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tadata\"/>
    </mc:Choice>
  </mc:AlternateContent>
  <xr:revisionPtr revIDLastSave="0" documentId="13_ncr:1_{B5150974-5E48-45D6-BE48-8756C83EC89F}" xr6:coauthVersionLast="47" xr6:coauthVersionMax="47" xr10:uidLastSave="{00000000-0000-0000-0000-000000000000}"/>
  <bookViews>
    <workbookView xWindow="30270" yWindow="1470" windowWidth="21600" windowHeight="12645" xr2:uid="{00000000-000D-0000-FFFF-FFFF00000000}"/>
  </bookViews>
  <sheets>
    <sheet name="SCENES_metadata" sheetId="1" r:id="rId1"/>
    <sheet name="Unit_of_measure" sheetId="9" r:id="rId2"/>
    <sheet name="Day_notes" sheetId="5" r:id="rId3"/>
    <sheet name="Trajectories" sheetId="3" r:id="rId4"/>
    <sheet name="Categories" sheetId="2" r:id="rId5"/>
    <sheet name="SCENES_metadata_integrated" sheetId="7" r:id="rId6"/>
    <sheet name="Device_deiven_metadata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500" i="7" l="1"/>
  <c r="AK686" i="7" l="1"/>
  <c r="AK687" i="7"/>
  <c r="AK688" i="7"/>
  <c r="AK689" i="7"/>
  <c r="AK690" i="7"/>
  <c r="AK691" i="7"/>
  <c r="AK692" i="7"/>
  <c r="AK693" i="7"/>
  <c r="AK694" i="7"/>
  <c r="AK695" i="7"/>
  <c r="AK696" i="7"/>
  <c r="AK697" i="7"/>
  <c r="AK698" i="7"/>
  <c r="AK699" i="7"/>
  <c r="AK700" i="7"/>
  <c r="AK701" i="7"/>
  <c r="AK702" i="7"/>
  <c r="AK703" i="7"/>
  <c r="AK704" i="7"/>
  <c r="AK705" i="7"/>
  <c r="AK706" i="7"/>
  <c r="AK707" i="7"/>
  <c r="AK708" i="7"/>
  <c r="AK709" i="7"/>
  <c r="AK710" i="7"/>
  <c r="AK711" i="7"/>
  <c r="AK712" i="7"/>
  <c r="AK713" i="7"/>
  <c r="AK714" i="7"/>
  <c r="AK715" i="7"/>
  <c r="AK716" i="7"/>
  <c r="AK717" i="7"/>
  <c r="AK718" i="7"/>
  <c r="AK719" i="7"/>
  <c r="AK720" i="7"/>
  <c r="AK721" i="7"/>
  <c r="AK722" i="7"/>
  <c r="AK723" i="7"/>
  <c r="AK724" i="7"/>
  <c r="AK725" i="7"/>
  <c r="AK726" i="7"/>
  <c r="AK727" i="7"/>
  <c r="AK728" i="7"/>
  <c r="AK729" i="7"/>
  <c r="AK730" i="7"/>
  <c r="AK731" i="7"/>
  <c r="AK732" i="7"/>
  <c r="AK733" i="7"/>
  <c r="AK734" i="7"/>
  <c r="AK735" i="7"/>
  <c r="AK736" i="7"/>
  <c r="AK737" i="7"/>
  <c r="AK738" i="7"/>
  <c r="AK739" i="7"/>
  <c r="AK740" i="7"/>
  <c r="AK741" i="7"/>
  <c r="AK742" i="7"/>
  <c r="AK743" i="7"/>
  <c r="AK744" i="7"/>
  <c r="AK745" i="7"/>
  <c r="AK746" i="7"/>
  <c r="AK747" i="7"/>
  <c r="AK748" i="7"/>
  <c r="AL686" i="7"/>
  <c r="AL687" i="7"/>
  <c r="AL688" i="7"/>
  <c r="AL689" i="7"/>
  <c r="AL690" i="7"/>
  <c r="AL691" i="7"/>
  <c r="AL692" i="7"/>
  <c r="AL693" i="7"/>
  <c r="AL694" i="7"/>
  <c r="AL695" i="7"/>
  <c r="AL696" i="7"/>
  <c r="AL697" i="7"/>
  <c r="AL698" i="7"/>
  <c r="AL699" i="7"/>
  <c r="AL700" i="7"/>
  <c r="AL701" i="7"/>
  <c r="AL702" i="7"/>
  <c r="AL703" i="7"/>
  <c r="AL704" i="7"/>
  <c r="AL705" i="7"/>
  <c r="AL706" i="7"/>
  <c r="AL707" i="7"/>
  <c r="AL708" i="7"/>
  <c r="AL709" i="7"/>
  <c r="AL710" i="7"/>
  <c r="AL711" i="7"/>
  <c r="AL712" i="7"/>
  <c r="AL713" i="7"/>
  <c r="AL714" i="7"/>
  <c r="AL715" i="7"/>
  <c r="AL716" i="7"/>
  <c r="AL717" i="7"/>
  <c r="AL718" i="7"/>
  <c r="AL719" i="7"/>
  <c r="AL720" i="7"/>
  <c r="AL721" i="7"/>
  <c r="AL722" i="7"/>
  <c r="AL723" i="7"/>
  <c r="AL724" i="7"/>
  <c r="AL725" i="7"/>
  <c r="AL726" i="7"/>
  <c r="AL727" i="7"/>
  <c r="AL728" i="7"/>
  <c r="AL729" i="7"/>
  <c r="AL730" i="7"/>
  <c r="AL731" i="7"/>
  <c r="AL732" i="7"/>
  <c r="AL733" i="7"/>
  <c r="AL734" i="7"/>
  <c r="AL735" i="7"/>
  <c r="AL736" i="7"/>
  <c r="AL737" i="7"/>
  <c r="AL738" i="7"/>
  <c r="AL739" i="7"/>
  <c r="AL740" i="7"/>
  <c r="AL741" i="7"/>
  <c r="AL742" i="7"/>
  <c r="AL743" i="7"/>
  <c r="AL744" i="7"/>
  <c r="AL745" i="7"/>
  <c r="AL746" i="7"/>
  <c r="AL747" i="7"/>
  <c r="AL748" i="7"/>
  <c r="AM686" i="7"/>
  <c r="AM687" i="7"/>
  <c r="AM688" i="7"/>
  <c r="AM689" i="7"/>
  <c r="AM690" i="7"/>
  <c r="AM691" i="7"/>
  <c r="AM692" i="7"/>
  <c r="AM693" i="7"/>
  <c r="AM694" i="7"/>
  <c r="AM695" i="7"/>
  <c r="AM696" i="7"/>
  <c r="AM697" i="7"/>
  <c r="AM698" i="7"/>
  <c r="AM699" i="7"/>
  <c r="AM700" i="7"/>
  <c r="AM701" i="7"/>
  <c r="AM702" i="7"/>
  <c r="AM703" i="7"/>
  <c r="AM704" i="7"/>
  <c r="AM705" i="7"/>
  <c r="AM706" i="7"/>
  <c r="AM707" i="7"/>
  <c r="AM708" i="7"/>
  <c r="AM709" i="7"/>
  <c r="AM710" i="7"/>
  <c r="AM711" i="7"/>
  <c r="AM712" i="7"/>
  <c r="AM713" i="7"/>
  <c r="AM714" i="7"/>
  <c r="AM715" i="7"/>
  <c r="AM716" i="7"/>
  <c r="AM717" i="7"/>
  <c r="AM718" i="7"/>
  <c r="AM719" i="7"/>
  <c r="AM720" i="7"/>
  <c r="AM721" i="7"/>
  <c r="AM722" i="7"/>
  <c r="AM723" i="7"/>
  <c r="AM724" i="7"/>
  <c r="AM725" i="7"/>
  <c r="AM726" i="7"/>
  <c r="AM727" i="7"/>
  <c r="AM728" i="7"/>
  <c r="AM729" i="7"/>
  <c r="AM730" i="7"/>
  <c r="AM731" i="7"/>
  <c r="AM732" i="7"/>
  <c r="AM733" i="7"/>
  <c r="AM734" i="7"/>
  <c r="AM735" i="7"/>
  <c r="AM736" i="7"/>
  <c r="AM737" i="7"/>
  <c r="AM738" i="7"/>
  <c r="AM739" i="7"/>
  <c r="AM740" i="7"/>
  <c r="AM741" i="7"/>
  <c r="AM742" i="7"/>
  <c r="AM743" i="7"/>
  <c r="AM744" i="7"/>
  <c r="AM745" i="7"/>
  <c r="AM746" i="7"/>
  <c r="AM747" i="7"/>
  <c r="AM748" i="7"/>
  <c r="AN686" i="7"/>
  <c r="AN687" i="7"/>
  <c r="AN688" i="7"/>
  <c r="AN689" i="7"/>
  <c r="AN690" i="7"/>
  <c r="AN691" i="7"/>
  <c r="AN692" i="7"/>
  <c r="AN693" i="7"/>
  <c r="AN694" i="7"/>
  <c r="AN695" i="7"/>
  <c r="AN696" i="7"/>
  <c r="AN697" i="7"/>
  <c r="AN698" i="7"/>
  <c r="AN699" i="7"/>
  <c r="AN700" i="7"/>
  <c r="AN701" i="7"/>
  <c r="AN702" i="7"/>
  <c r="AN703" i="7"/>
  <c r="AN704" i="7"/>
  <c r="AN705" i="7"/>
  <c r="AN706" i="7"/>
  <c r="AN707" i="7"/>
  <c r="AN708" i="7"/>
  <c r="AN709" i="7"/>
  <c r="AN710" i="7"/>
  <c r="AN711" i="7"/>
  <c r="AN712" i="7"/>
  <c r="AN713" i="7"/>
  <c r="AN714" i="7"/>
  <c r="AN715" i="7"/>
  <c r="AN716" i="7"/>
  <c r="AN717" i="7"/>
  <c r="AN718" i="7"/>
  <c r="AN719" i="7"/>
  <c r="AN720" i="7"/>
  <c r="AN721" i="7"/>
  <c r="AN722" i="7"/>
  <c r="AN723" i="7"/>
  <c r="AN724" i="7"/>
  <c r="AN725" i="7"/>
  <c r="AN726" i="7"/>
  <c r="AN727" i="7"/>
  <c r="AN728" i="7"/>
  <c r="AN729" i="7"/>
  <c r="AN730" i="7"/>
  <c r="AN731" i="7"/>
  <c r="AN732" i="7"/>
  <c r="AN733" i="7"/>
  <c r="AN734" i="7"/>
  <c r="AN735" i="7"/>
  <c r="AN736" i="7"/>
  <c r="AN737" i="7"/>
  <c r="AN738" i="7"/>
  <c r="AN739" i="7"/>
  <c r="AN740" i="7"/>
  <c r="AN741" i="7"/>
  <c r="AN742" i="7"/>
  <c r="AN743" i="7"/>
  <c r="AN744" i="7"/>
  <c r="AN745" i="7"/>
  <c r="AN746" i="7"/>
  <c r="AN747" i="7"/>
  <c r="AN748" i="7"/>
  <c r="AO686" i="7"/>
  <c r="AO687" i="7"/>
  <c r="AO688" i="7"/>
  <c r="AO689" i="7"/>
  <c r="AO690" i="7"/>
  <c r="AO691" i="7"/>
  <c r="AO692" i="7"/>
  <c r="AO693" i="7"/>
  <c r="AO694" i="7"/>
  <c r="AO695" i="7"/>
  <c r="AO696" i="7"/>
  <c r="AO697" i="7"/>
  <c r="AO698" i="7"/>
  <c r="AO699" i="7"/>
  <c r="AO700" i="7"/>
  <c r="AO701" i="7"/>
  <c r="AO702" i="7"/>
  <c r="AO703" i="7"/>
  <c r="AO704" i="7"/>
  <c r="AO705" i="7"/>
  <c r="AO706" i="7"/>
  <c r="AO707" i="7"/>
  <c r="AO708" i="7"/>
  <c r="AO709" i="7"/>
  <c r="AO710" i="7"/>
  <c r="AO711" i="7"/>
  <c r="AO712" i="7"/>
  <c r="AO713" i="7"/>
  <c r="AO714" i="7"/>
  <c r="AO715" i="7"/>
  <c r="AO716" i="7"/>
  <c r="AO717" i="7"/>
  <c r="AO718" i="7"/>
  <c r="AO719" i="7"/>
  <c r="AO720" i="7"/>
  <c r="AO721" i="7"/>
  <c r="AO722" i="7"/>
  <c r="AO723" i="7"/>
  <c r="AO724" i="7"/>
  <c r="AO725" i="7"/>
  <c r="AO726" i="7"/>
  <c r="AO727" i="7"/>
  <c r="AO728" i="7"/>
  <c r="AO729" i="7"/>
  <c r="AO730" i="7"/>
  <c r="AO731" i="7"/>
  <c r="AO732" i="7"/>
  <c r="AO733" i="7"/>
  <c r="AO734" i="7"/>
  <c r="AO735" i="7"/>
  <c r="AO736" i="7"/>
  <c r="AO737" i="7"/>
  <c r="AO738" i="7"/>
  <c r="AO739" i="7"/>
  <c r="AO740" i="7"/>
  <c r="AO741" i="7"/>
  <c r="AO742" i="7"/>
  <c r="AO743" i="7"/>
  <c r="AO744" i="7"/>
  <c r="AO745" i="7"/>
  <c r="AO746" i="7"/>
  <c r="AO747" i="7"/>
  <c r="AO748" i="7"/>
  <c r="AP686" i="7"/>
  <c r="AP687" i="7"/>
  <c r="AP688" i="7"/>
  <c r="AP689" i="7"/>
  <c r="AP690" i="7"/>
  <c r="AP691" i="7"/>
  <c r="AP692" i="7"/>
  <c r="AP693" i="7"/>
  <c r="AP694" i="7"/>
  <c r="AP695" i="7"/>
  <c r="AP696" i="7"/>
  <c r="AP697" i="7"/>
  <c r="AP698" i="7"/>
  <c r="AP699" i="7"/>
  <c r="AP700" i="7"/>
  <c r="AP701" i="7"/>
  <c r="AP702" i="7"/>
  <c r="AP703" i="7"/>
  <c r="AP704" i="7"/>
  <c r="AP705" i="7"/>
  <c r="AP706" i="7"/>
  <c r="AP707" i="7"/>
  <c r="AP708" i="7"/>
  <c r="AP709" i="7"/>
  <c r="AP710" i="7"/>
  <c r="AP711" i="7"/>
  <c r="AP712" i="7"/>
  <c r="AP713" i="7"/>
  <c r="AP714" i="7"/>
  <c r="AP715" i="7"/>
  <c r="AP716" i="7"/>
  <c r="AP717" i="7"/>
  <c r="AP718" i="7"/>
  <c r="AP719" i="7"/>
  <c r="AP720" i="7"/>
  <c r="AP721" i="7"/>
  <c r="AP722" i="7"/>
  <c r="AP723" i="7"/>
  <c r="AP724" i="7"/>
  <c r="AP725" i="7"/>
  <c r="AP726" i="7"/>
  <c r="AP727" i="7"/>
  <c r="AP728" i="7"/>
  <c r="AP729" i="7"/>
  <c r="AP730" i="7"/>
  <c r="AP731" i="7"/>
  <c r="AP732" i="7"/>
  <c r="AP733" i="7"/>
  <c r="AP734" i="7"/>
  <c r="AP735" i="7"/>
  <c r="AP736" i="7"/>
  <c r="AP737" i="7"/>
  <c r="AP738" i="7"/>
  <c r="AP739" i="7"/>
  <c r="AP740" i="7"/>
  <c r="AP741" i="7"/>
  <c r="AP742" i="7"/>
  <c r="AP743" i="7"/>
  <c r="AP744" i="7"/>
  <c r="AP745" i="7"/>
  <c r="AP746" i="7"/>
  <c r="AP747" i="7"/>
  <c r="AP748" i="7"/>
  <c r="AQ686" i="7"/>
  <c r="AQ687" i="7"/>
  <c r="AQ688" i="7"/>
  <c r="AQ689" i="7"/>
  <c r="AQ690" i="7"/>
  <c r="AQ691" i="7"/>
  <c r="AQ692" i="7"/>
  <c r="AQ693" i="7"/>
  <c r="AQ694" i="7"/>
  <c r="AQ695" i="7"/>
  <c r="AQ696" i="7"/>
  <c r="AQ697" i="7"/>
  <c r="AQ698" i="7"/>
  <c r="AQ699" i="7"/>
  <c r="AQ700" i="7"/>
  <c r="AQ701" i="7"/>
  <c r="AQ702" i="7"/>
  <c r="AQ703" i="7"/>
  <c r="AQ704" i="7"/>
  <c r="AQ705" i="7"/>
  <c r="AQ706" i="7"/>
  <c r="AQ707" i="7"/>
  <c r="AQ708" i="7"/>
  <c r="AQ709" i="7"/>
  <c r="AQ710" i="7"/>
  <c r="AQ711" i="7"/>
  <c r="AQ712" i="7"/>
  <c r="AQ713" i="7"/>
  <c r="AQ714" i="7"/>
  <c r="AQ715" i="7"/>
  <c r="AQ716" i="7"/>
  <c r="AQ717" i="7"/>
  <c r="AQ718" i="7"/>
  <c r="AQ719" i="7"/>
  <c r="AQ720" i="7"/>
  <c r="AQ721" i="7"/>
  <c r="AQ722" i="7"/>
  <c r="AQ723" i="7"/>
  <c r="AQ724" i="7"/>
  <c r="AQ725" i="7"/>
  <c r="AQ726" i="7"/>
  <c r="AQ727" i="7"/>
  <c r="AQ728" i="7"/>
  <c r="AQ729" i="7"/>
  <c r="AQ730" i="7"/>
  <c r="AQ731" i="7"/>
  <c r="AQ732" i="7"/>
  <c r="AQ733" i="7"/>
  <c r="AQ734" i="7"/>
  <c r="AQ735" i="7"/>
  <c r="AQ736" i="7"/>
  <c r="AQ737" i="7"/>
  <c r="AQ738" i="7"/>
  <c r="AQ739" i="7"/>
  <c r="AQ740" i="7"/>
  <c r="AQ741" i="7"/>
  <c r="AQ742" i="7"/>
  <c r="AQ743" i="7"/>
  <c r="AQ744" i="7"/>
  <c r="AQ745" i="7"/>
  <c r="AQ746" i="7"/>
  <c r="AQ747" i="7"/>
  <c r="AQ748" i="7"/>
  <c r="AR686" i="7"/>
  <c r="AR687" i="7"/>
  <c r="AR688" i="7"/>
  <c r="AR689" i="7"/>
  <c r="AR690" i="7"/>
  <c r="AR691" i="7"/>
  <c r="AR692" i="7"/>
  <c r="AR693" i="7"/>
  <c r="AR694" i="7"/>
  <c r="AR695" i="7"/>
  <c r="AR696" i="7"/>
  <c r="AR697" i="7"/>
  <c r="AR698" i="7"/>
  <c r="AR699" i="7"/>
  <c r="AR700" i="7"/>
  <c r="AR701" i="7"/>
  <c r="AR702" i="7"/>
  <c r="AR703" i="7"/>
  <c r="AR704" i="7"/>
  <c r="AR705" i="7"/>
  <c r="AR706" i="7"/>
  <c r="AR707" i="7"/>
  <c r="AR708" i="7"/>
  <c r="AR709" i="7"/>
  <c r="AR710" i="7"/>
  <c r="AR711" i="7"/>
  <c r="AR712" i="7"/>
  <c r="AR713" i="7"/>
  <c r="AR714" i="7"/>
  <c r="AR715" i="7"/>
  <c r="AR716" i="7"/>
  <c r="AR717" i="7"/>
  <c r="AR718" i="7"/>
  <c r="AR719" i="7"/>
  <c r="AR720" i="7"/>
  <c r="AR721" i="7"/>
  <c r="AR722" i="7"/>
  <c r="AR723" i="7"/>
  <c r="AR724" i="7"/>
  <c r="AR725" i="7"/>
  <c r="AR726" i="7"/>
  <c r="AR727" i="7"/>
  <c r="AR728" i="7"/>
  <c r="AR729" i="7"/>
  <c r="AR730" i="7"/>
  <c r="AR731" i="7"/>
  <c r="AR732" i="7"/>
  <c r="AR733" i="7"/>
  <c r="AR734" i="7"/>
  <c r="AR735" i="7"/>
  <c r="AR736" i="7"/>
  <c r="AR737" i="7"/>
  <c r="AR738" i="7"/>
  <c r="AR739" i="7"/>
  <c r="AR740" i="7"/>
  <c r="AR741" i="7"/>
  <c r="AR742" i="7"/>
  <c r="AR743" i="7"/>
  <c r="AR744" i="7"/>
  <c r="AR745" i="7"/>
  <c r="AR746" i="7"/>
  <c r="AR747" i="7"/>
  <c r="AR748" i="7"/>
  <c r="AR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R35" i="7"/>
  <c r="AR36" i="7"/>
  <c r="AR37" i="7"/>
  <c r="AR38" i="7"/>
  <c r="AR39" i="7"/>
  <c r="AR40" i="7"/>
  <c r="AR41" i="7"/>
  <c r="AR42" i="7"/>
  <c r="AR43" i="7"/>
  <c r="AR44" i="7"/>
  <c r="AR45" i="7"/>
  <c r="AR46" i="7"/>
  <c r="AR47" i="7"/>
  <c r="AR48" i="7"/>
  <c r="AR49" i="7"/>
  <c r="AR50" i="7"/>
  <c r="AR51" i="7"/>
  <c r="AR52" i="7"/>
  <c r="AR53" i="7"/>
  <c r="AR54" i="7"/>
  <c r="AR55" i="7"/>
  <c r="AR56" i="7"/>
  <c r="AR57" i="7"/>
  <c r="AR58" i="7"/>
  <c r="AR59" i="7"/>
  <c r="AR60" i="7"/>
  <c r="AR61" i="7"/>
  <c r="AR62" i="7"/>
  <c r="AR63" i="7"/>
  <c r="AR64" i="7"/>
  <c r="AR65" i="7"/>
  <c r="AR66" i="7"/>
  <c r="AR67" i="7"/>
  <c r="AR68" i="7"/>
  <c r="AR69" i="7"/>
  <c r="AR70" i="7"/>
  <c r="AR71" i="7"/>
  <c r="AR72" i="7"/>
  <c r="AR73" i="7"/>
  <c r="AR74" i="7"/>
  <c r="AR75" i="7"/>
  <c r="AR76" i="7"/>
  <c r="AR77" i="7"/>
  <c r="AR78" i="7"/>
  <c r="AR79" i="7"/>
  <c r="AR80" i="7"/>
  <c r="AR81" i="7"/>
  <c r="AR82" i="7"/>
  <c r="AR83" i="7"/>
  <c r="AR84" i="7"/>
  <c r="AR85" i="7"/>
  <c r="AR86" i="7"/>
  <c r="AR87" i="7"/>
  <c r="AR88" i="7"/>
  <c r="AR89" i="7"/>
  <c r="AR90" i="7"/>
  <c r="AR91" i="7"/>
  <c r="AR92" i="7"/>
  <c r="AR93" i="7"/>
  <c r="AR94" i="7"/>
  <c r="AR95" i="7"/>
  <c r="AR96" i="7"/>
  <c r="AR97" i="7"/>
  <c r="AR98" i="7"/>
  <c r="AR99" i="7"/>
  <c r="AR100" i="7"/>
  <c r="AR101" i="7"/>
  <c r="AR102" i="7"/>
  <c r="AR103" i="7"/>
  <c r="AR104" i="7"/>
  <c r="AR105" i="7"/>
  <c r="AR106" i="7"/>
  <c r="AR107" i="7"/>
  <c r="AR108" i="7"/>
  <c r="AR109" i="7"/>
  <c r="AR110" i="7"/>
  <c r="AR111" i="7"/>
  <c r="AR112" i="7"/>
  <c r="AR113" i="7"/>
  <c r="AR114" i="7"/>
  <c r="AR115" i="7"/>
  <c r="AR116" i="7"/>
  <c r="AR117" i="7"/>
  <c r="AR118" i="7"/>
  <c r="AR119" i="7"/>
  <c r="AR120" i="7"/>
  <c r="AR121" i="7"/>
  <c r="AR122" i="7"/>
  <c r="AR123" i="7"/>
  <c r="AR124" i="7"/>
  <c r="AR125" i="7"/>
  <c r="AR126" i="7"/>
  <c r="AR127" i="7"/>
  <c r="AR128" i="7"/>
  <c r="AR129" i="7"/>
  <c r="AR130" i="7"/>
  <c r="AR131" i="7"/>
  <c r="AR132" i="7"/>
  <c r="AR133" i="7"/>
  <c r="AR134" i="7"/>
  <c r="AR135" i="7"/>
  <c r="AR136" i="7"/>
  <c r="AR137" i="7"/>
  <c r="AR138" i="7"/>
  <c r="AR139" i="7"/>
  <c r="AR140" i="7"/>
  <c r="AR141" i="7"/>
  <c r="AR142" i="7"/>
  <c r="AR143" i="7"/>
  <c r="AR144" i="7"/>
  <c r="AR145" i="7"/>
  <c r="AR146" i="7"/>
  <c r="AR147" i="7"/>
  <c r="AR148" i="7"/>
  <c r="AR149" i="7"/>
  <c r="AR150" i="7"/>
  <c r="AR151" i="7"/>
  <c r="AR152" i="7"/>
  <c r="AR153" i="7"/>
  <c r="AR154" i="7"/>
  <c r="AR155" i="7"/>
  <c r="AR156" i="7"/>
  <c r="AR157" i="7"/>
  <c r="AR158" i="7"/>
  <c r="AR159" i="7"/>
  <c r="AR160" i="7"/>
  <c r="AR161" i="7"/>
  <c r="AR162" i="7"/>
  <c r="AR163" i="7"/>
  <c r="AR164" i="7"/>
  <c r="AR165" i="7"/>
  <c r="AR166" i="7"/>
  <c r="AR167" i="7"/>
  <c r="AR168" i="7"/>
  <c r="AR169" i="7"/>
  <c r="AR170" i="7"/>
  <c r="AR171" i="7"/>
  <c r="AR172" i="7"/>
  <c r="AR173" i="7"/>
  <c r="AR174" i="7"/>
  <c r="AR175" i="7"/>
  <c r="AR176" i="7"/>
  <c r="AR177" i="7"/>
  <c r="AR178" i="7"/>
  <c r="AR179" i="7"/>
  <c r="AR180" i="7"/>
  <c r="AR181" i="7"/>
  <c r="AR182" i="7"/>
  <c r="AR183" i="7"/>
  <c r="AR184" i="7"/>
  <c r="AR185" i="7"/>
  <c r="AR186" i="7"/>
  <c r="AR187" i="7"/>
  <c r="AR188" i="7"/>
  <c r="AR189" i="7"/>
  <c r="AR190" i="7"/>
  <c r="AR191" i="7"/>
  <c r="AR192" i="7"/>
  <c r="AR193" i="7"/>
  <c r="AR194" i="7"/>
  <c r="AR195" i="7"/>
  <c r="AR196" i="7"/>
  <c r="AR197" i="7"/>
  <c r="AR198" i="7"/>
  <c r="AR199" i="7"/>
  <c r="AR200" i="7"/>
  <c r="AR201" i="7"/>
  <c r="AR202" i="7"/>
  <c r="AR203" i="7"/>
  <c r="AR204" i="7"/>
  <c r="AR205" i="7"/>
  <c r="AR206" i="7"/>
  <c r="AR207" i="7"/>
  <c r="AR208" i="7"/>
  <c r="AR209" i="7"/>
  <c r="AR210" i="7"/>
  <c r="AR211" i="7"/>
  <c r="AR212" i="7"/>
  <c r="AR213" i="7"/>
  <c r="AR214" i="7"/>
  <c r="AR215" i="7"/>
  <c r="AR216" i="7"/>
  <c r="AR217" i="7"/>
  <c r="AR218" i="7"/>
  <c r="AR219" i="7"/>
  <c r="AR220" i="7"/>
  <c r="AR221" i="7"/>
  <c r="AR222" i="7"/>
  <c r="AR223" i="7"/>
  <c r="AR224" i="7"/>
  <c r="AR225" i="7"/>
  <c r="AR226" i="7"/>
  <c r="AR227" i="7"/>
  <c r="AR228" i="7"/>
  <c r="AR229" i="7"/>
  <c r="AR230" i="7"/>
  <c r="AR231" i="7"/>
  <c r="AR232" i="7"/>
  <c r="AR233" i="7"/>
  <c r="AR234" i="7"/>
  <c r="AR235" i="7"/>
  <c r="AR236" i="7"/>
  <c r="AR237" i="7"/>
  <c r="AR238" i="7"/>
  <c r="AR239" i="7"/>
  <c r="AR240" i="7"/>
  <c r="AR241" i="7"/>
  <c r="AR242" i="7"/>
  <c r="AR243" i="7"/>
  <c r="AR244" i="7"/>
  <c r="AR245" i="7"/>
  <c r="AR246" i="7"/>
  <c r="AR247" i="7"/>
  <c r="AR248" i="7"/>
  <c r="AR249" i="7"/>
  <c r="AR250" i="7"/>
  <c r="AR251" i="7"/>
  <c r="AR252" i="7"/>
  <c r="AR253" i="7"/>
  <c r="AR254" i="7"/>
  <c r="AR255" i="7"/>
  <c r="AR256" i="7"/>
  <c r="AR257" i="7"/>
  <c r="AR258" i="7"/>
  <c r="AR259" i="7"/>
  <c r="AR260" i="7"/>
  <c r="AR261" i="7"/>
  <c r="AR262" i="7"/>
  <c r="AR263" i="7"/>
  <c r="AR264" i="7"/>
  <c r="AR265" i="7"/>
  <c r="AR266" i="7"/>
  <c r="AR267" i="7"/>
  <c r="AR268" i="7"/>
  <c r="AR269" i="7"/>
  <c r="AR270" i="7"/>
  <c r="AR271" i="7"/>
  <c r="AR272" i="7"/>
  <c r="AR273" i="7"/>
  <c r="AR274" i="7"/>
  <c r="AR275" i="7"/>
  <c r="AR276" i="7"/>
  <c r="AR277" i="7"/>
  <c r="AR278" i="7"/>
  <c r="AR279" i="7"/>
  <c r="AR280" i="7"/>
  <c r="AR281" i="7"/>
  <c r="AR282" i="7"/>
  <c r="AR283" i="7"/>
  <c r="AR284" i="7"/>
  <c r="AR285" i="7"/>
  <c r="AR286" i="7"/>
  <c r="AR287" i="7"/>
  <c r="AR288" i="7"/>
  <c r="AR289" i="7"/>
  <c r="AR290" i="7"/>
  <c r="AR291" i="7"/>
  <c r="AR292" i="7"/>
  <c r="AR293" i="7"/>
  <c r="AR294" i="7"/>
  <c r="AR295" i="7"/>
  <c r="AR296" i="7"/>
  <c r="AR297" i="7"/>
  <c r="AR298" i="7"/>
  <c r="AR299" i="7"/>
  <c r="AR300" i="7"/>
  <c r="AR301" i="7"/>
  <c r="AR302" i="7"/>
  <c r="AR303" i="7"/>
  <c r="AR304" i="7"/>
  <c r="AR305" i="7"/>
  <c r="AR306" i="7"/>
  <c r="AR307" i="7"/>
  <c r="AR308" i="7"/>
  <c r="AR309" i="7"/>
  <c r="AR310" i="7"/>
  <c r="AR311" i="7"/>
  <c r="AR312" i="7"/>
  <c r="AR313" i="7"/>
  <c r="AR314" i="7"/>
  <c r="AR315" i="7"/>
  <c r="AR316" i="7"/>
  <c r="AR317" i="7"/>
  <c r="AR318" i="7"/>
  <c r="AR319" i="7"/>
  <c r="AR320" i="7"/>
  <c r="AR321" i="7"/>
  <c r="AR322" i="7"/>
  <c r="AR323" i="7"/>
  <c r="AR324" i="7"/>
  <c r="AR325" i="7"/>
  <c r="AR326" i="7"/>
  <c r="AR327" i="7"/>
  <c r="AR328" i="7"/>
  <c r="AR329" i="7"/>
  <c r="AR330" i="7"/>
  <c r="AR331" i="7"/>
  <c r="AR332" i="7"/>
  <c r="AR333" i="7"/>
  <c r="AR334" i="7"/>
  <c r="AR335" i="7"/>
  <c r="AR336" i="7"/>
  <c r="AR337" i="7"/>
  <c r="AR338" i="7"/>
  <c r="AR339" i="7"/>
  <c r="AR340" i="7"/>
  <c r="AR341" i="7"/>
  <c r="AR342" i="7"/>
  <c r="AR343" i="7"/>
  <c r="AR344" i="7"/>
  <c r="AR345" i="7"/>
  <c r="AR346" i="7"/>
  <c r="AR347" i="7"/>
  <c r="AR348" i="7"/>
  <c r="AR349" i="7"/>
  <c r="AR350" i="7"/>
  <c r="AR351" i="7"/>
  <c r="AR352" i="7"/>
  <c r="AR353" i="7"/>
  <c r="AR354" i="7"/>
  <c r="AR355" i="7"/>
  <c r="AR356" i="7"/>
  <c r="AR357" i="7"/>
  <c r="AR358" i="7"/>
  <c r="AR359" i="7"/>
  <c r="AR360" i="7"/>
  <c r="AR361" i="7"/>
  <c r="AR362" i="7"/>
  <c r="AR363" i="7"/>
  <c r="AR364" i="7"/>
  <c r="AR365" i="7"/>
  <c r="AR366" i="7"/>
  <c r="AR367" i="7"/>
  <c r="AR368" i="7"/>
  <c r="AR369" i="7"/>
  <c r="AR370" i="7"/>
  <c r="AR371" i="7"/>
  <c r="AR372" i="7"/>
  <c r="AR373" i="7"/>
  <c r="AR374" i="7"/>
  <c r="AR375" i="7"/>
  <c r="AR376" i="7"/>
  <c r="AR377" i="7"/>
  <c r="AR378" i="7"/>
  <c r="AR379" i="7"/>
  <c r="AR380" i="7"/>
  <c r="AR381" i="7"/>
  <c r="AR382" i="7"/>
  <c r="AR383" i="7"/>
  <c r="AR384" i="7"/>
  <c r="AR385" i="7"/>
  <c r="AR386" i="7"/>
  <c r="AR387" i="7"/>
  <c r="AR388" i="7"/>
  <c r="AR389" i="7"/>
  <c r="AR390" i="7"/>
  <c r="AR391" i="7"/>
  <c r="AR392" i="7"/>
  <c r="AR393" i="7"/>
  <c r="AR394" i="7"/>
  <c r="AR395" i="7"/>
  <c r="AR396" i="7"/>
  <c r="AR397" i="7"/>
  <c r="AR398" i="7"/>
  <c r="AR399" i="7"/>
  <c r="AR400" i="7"/>
  <c r="AR401" i="7"/>
  <c r="AR402" i="7"/>
  <c r="AR403" i="7"/>
  <c r="AR404" i="7"/>
  <c r="AR405" i="7"/>
  <c r="AR406" i="7"/>
  <c r="AR407" i="7"/>
  <c r="AR408" i="7"/>
  <c r="AR409" i="7"/>
  <c r="AR410" i="7"/>
  <c r="AR411" i="7"/>
  <c r="AR412" i="7"/>
  <c r="AR413" i="7"/>
  <c r="AR414" i="7"/>
  <c r="AR415" i="7"/>
  <c r="AR416" i="7"/>
  <c r="AR417" i="7"/>
  <c r="AR418" i="7"/>
  <c r="AR419" i="7"/>
  <c r="AR420" i="7"/>
  <c r="AR421" i="7"/>
  <c r="AR422" i="7"/>
  <c r="AR423" i="7"/>
  <c r="AR424" i="7"/>
  <c r="AR425" i="7"/>
  <c r="AR426" i="7"/>
  <c r="AR427" i="7"/>
  <c r="AR428" i="7"/>
  <c r="AR429" i="7"/>
  <c r="AR430" i="7"/>
  <c r="AR431" i="7"/>
  <c r="AR432" i="7"/>
  <c r="AR433" i="7"/>
  <c r="AR434" i="7"/>
  <c r="AR435" i="7"/>
  <c r="AR436" i="7"/>
  <c r="AR437" i="7"/>
  <c r="AR438" i="7"/>
  <c r="AR439" i="7"/>
  <c r="AR440" i="7"/>
  <c r="AR441" i="7"/>
  <c r="AR442" i="7"/>
  <c r="AR443" i="7"/>
  <c r="AR444" i="7"/>
  <c r="AR445" i="7"/>
  <c r="AR446" i="7"/>
  <c r="AR447" i="7"/>
  <c r="AR448" i="7"/>
  <c r="AR449" i="7"/>
  <c r="AR450" i="7"/>
  <c r="AR451" i="7"/>
  <c r="AR452" i="7"/>
  <c r="AR453" i="7"/>
  <c r="AR454" i="7"/>
  <c r="AR455" i="7"/>
  <c r="AR456" i="7"/>
  <c r="AR457" i="7"/>
  <c r="AR458" i="7"/>
  <c r="AR459" i="7"/>
  <c r="AR460" i="7"/>
  <c r="AR461" i="7"/>
  <c r="AR462" i="7"/>
  <c r="AR463" i="7"/>
  <c r="AR464" i="7"/>
  <c r="AR465" i="7"/>
  <c r="AR466" i="7"/>
  <c r="AR467" i="7"/>
  <c r="AR468" i="7"/>
  <c r="AR469" i="7"/>
  <c r="AR470" i="7"/>
  <c r="AR471" i="7"/>
  <c r="AR472" i="7"/>
  <c r="AR473" i="7"/>
  <c r="AR474" i="7"/>
  <c r="AR475" i="7"/>
  <c r="AR476" i="7"/>
  <c r="AR477" i="7"/>
  <c r="AR478" i="7"/>
  <c r="AR479" i="7"/>
  <c r="AR480" i="7"/>
  <c r="AR481" i="7"/>
  <c r="AR482" i="7"/>
  <c r="AR483" i="7"/>
  <c r="AR484" i="7"/>
  <c r="AR485" i="7"/>
  <c r="AR486" i="7"/>
  <c r="AR487" i="7"/>
  <c r="AR488" i="7"/>
  <c r="AR489" i="7"/>
  <c r="AR490" i="7"/>
  <c r="AR491" i="7"/>
  <c r="AR492" i="7"/>
  <c r="AR493" i="7"/>
  <c r="AR494" i="7"/>
  <c r="AR495" i="7"/>
  <c r="AR496" i="7"/>
  <c r="AR497" i="7"/>
  <c r="AR498" i="7"/>
  <c r="AR499" i="7"/>
  <c r="AR500" i="7"/>
  <c r="AR501" i="7"/>
  <c r="AR502" i="7"/>
  <c r="AR503" i="7"/>
  <c r="AR504" i="7"/>
  <c r="AR505" i="7"/>
  <c r="AR506" i="7"/>
  <c r="AR507" i="7"/>
  <c r="AR508" i="7"/>
  <c r="AR509" i="7"/>
  <c r="AR510" i="7"/>
  <c r="AR511" i="7"/>
  <c r="AR512" i="7"/>
  <c r="AR513" i="7"/>
  <c r="AR514" i="7"/>
  <c r="AR515" i="7"/>
  <c r="AR516" i="7"/>
  <c r="AR517" i="7"/>
  <c r="AR518" i="7"/>
  <c r="AR519" i="7"/>
  <c r="AR520" i="7"/>
  <c r="AR521" i="7"/>
  <c r="AR522" i="7"/>
  <c r="AR523" i="7"/>
  <c r="AR524" i="7"/>
  <c r="AR525" i="7"/>
  <c r="AR526" i="7"/>
  <c r="AR527" i="7"/>
  <c r="AR528" i="7"/>
  <c r="AR529" i="7"/>
  <c r="AR530" i="7"/>
  <c r="AR531" i="7"/>
  <c r="AR532" i="7"/>
  <c r="AR533" i="7"/>
  <c r="AR534" i="7"/>
  <c r="AR535" i="7"/>
  <c r="AR536" i="7"/>
  <c r="AR537" i="7"/>
  <c r="AR538" i="7"/>
  <c r="AR539" i="7"/>
  <c r="AR540" i="7"/>
  <c r="AR541" i="7"/>
  <c r="AR542" i="7"/>
  <c r="AR543" i="7"/>
  <c r="AR544" i="7"/>
  <c r="AR545" i="7"/>
  <c r="AR546" i="7"/>
  <c r="AR547" i="7"/>
  <c r="AR548" i="7"/>
  <c r="AR549" i="7"/>
  <c r="AR550" i="7"/>
  <c r="AR551" i="7"/>
  <c r="AR552" i="7"/>
  <c r="AR553" i="7"/>
  <c r="AR554" i="7"/>
  <c r="AR555" i="7"/>
  <c r="AR556" i="7"/>
  <c r="AR557" i="7"/>
  <c r="AR558" i="7"/>
  <c r="AR559" i="7"/>
  <c r="AR560" i="7"/>
  <c r="AR561" i="7"/>
  <c r="AR562" i="7"/>
  <c r="AR563" i="7"/>
  <c r="AR564" i="7"/>
  <c r="AR565" i="7"/>
  <c r="AR566" i="7"/>
  <c r="AR567" i="7"/>
  <c r="AR568" i="7"/>
  <c r="AR569" i="7"/>
  <c r="AR570" i="7"/>
  <c r="AR571" i="7"/>
  <c r="AR572" i="7"/>
  <c r="AR573" i="7"/>
  <c r="AR574" i="7"/>
  <c r="AR575" i="7"/>
  <c r="AR576" i="7"/>
  <c r="AR577" i="7"/>
  <c r="AR578" i="7"/>
  <c r="AR579" i="7"/>
  <c r="AR580" i="7"/>
  <c r="AR581" i="7"/>
  <c r="AR582" i="7"/>
  <c r="AR583" i="7"/>
  <c r="AR584" i="7"/>
  <c r="AR585" i="7"/>
  <c r="AR586" i="7"/>
  <c r="AR587" i="7"/>
  <c r="AR588" i="7"/>
  <c r="AR589" i="7"/>
  <c r="AR590" i="7"/>
  <c r="AR591" i="7"/>
  <c r="AR592" i="7"/>
  <c r="AR593" i="7"/>
  <c r="AR594" i="7"/>
  <c r="AR595" i="7"/>
  <c r="AR596" i="7"/>
  <c r="AR597" i="7"/>
  <c r="AR598" i="7"/>
  <c r="AR599" i="7"/>
  <c r="AR600" i="7"/>
  <c r="AR601" i="7"/>
  <c r="AR602" i="7"/>
  <c r="AR603" i="7"/>
  <c r="AR604" i="7"/>
  <c r="AR605" i="7"/>
  <c r="AR606" i="7"/>
  <c r="AR607" i="7"/>
  <c r="AR608" i="7"/>
  <c r="AR609" i="7"/>
  <c r="AR610" i="7"/>
  <c r="AR611" i="7"/>
  <c r="AR612" i="7"/>
  <c r="AR613" i="7"/>
  <c r="AR614" i="7"/>
  <c r="AR615" i="7"/>
  <c r="AR616" i="7"/>
  <c r="AR617" i="7"/>
  <c r="AR618" i="7"/>
  <c r="AR619" i="7"/>
  <c r="AR620" i="7"/>
  <c r="AR621" i="7"/>
  <c r="AR622" i="7"/>
  <c r="AR623" i="7"/>
  <c r="AR624" i="7"/>
  <c r="AR625" i="7"/>
  <c r="AR626" i="7"/>
  <c r="AR627" i="7"/>
  <c r="AR628" i="7"/>
  <c r="AR629" i="7"/>
  <c r="AR630" i="7"/>
  <c r="AR631" i="7"/>
  <c r="AR632" i="7"/>
  <c r="AR633" i="7"/>
  <c r="AR634" i="7"/>
  <c r="AR635" i="7"/>
  <c r="AR636" i="7"/>
  <c r="AR637" i="7"/>
  <c r="AR638" i="7"/>
  <c r="AR639" i="7"/>
  <c r="AR640" i="7"/>
  <c r="AR641" i="7"/>
  <c r="AR642" i="7"/>
  <c r="AR643" i="7"/>
  <c r="AR644" i="7"/>
  <c r="AR645" i="7"/>
  <c r="AR646" i="7"/>
  <c r="AR647" i="7"/>
  <c r="AR648" i="7"/>
  <c r="AR649" i="7"/>
  <c r="AR650" i="7"/>
  <c r="AR651" i="7"/>
  <c r="AR652" i="7"/>
  <c r="AR653" i="7"/>
  <c r="AR654" i="7"/>
  <c r="AR655" i="7"/>
  <c r="AR656" i="7"/>
  <c r="AR657" i="7"/>
  <c r="AR658" i="7"/>
  <c r="AR659" i="7"/>
  <c r="AR660" i="7"/>
  <c r="AR661" i="7"/>
  <c r="AR662" i="7"/>
  <c r="AR663" i="7"/>
  <c r="AR664" i="7"/>
  <c r="AR665" i="7"/>
  <c r="AR666" i="7"/>
  <c r="AR667" i="7"/>
  <c r="AR668" i="7"/>
  <c r="AR669" i="7"/>
  <c r="AR670" i="7"/>
  <c r="AR671" i="7"/>
  <c r="AR672" i="7"/>
  <c r="AR673" i="7"/>
  <c r="AR674" i="7"/>
  <c r="AR675" i="7"/>
  <c r="AR676" i="7"/>
  <c r="AR677" i="7"/>
  <c r="AR678" i="7"/>
  <c r="AR679" i="7"/>
  <c r="AR680" i="7"/>
  <c r="AR681" i="7"/>
  <c r="AR682" i="7"/>
  <c r="AR683" i="7"/>
  <c r="AR684" i="7"/>
  <c r="AR685" i="7"/>
  <c r="AQ3" i="7"/>
  <c r="AQ4" i="7"/>
  <c r="AQ5" i="7"/>
  <c r="AQ6" i="7"/>
  <c r="AQ7" i="7"/>
  <c r="AQ8" i="7"/>
  <c r="AQ9" i="7"/>
  <c r="AQ10" i="7"/>
  <c r="AQ11" i="7"/>
  <c r="AQ12" i="7"/>
  <c r="AQ13" i="7"/>
  <c r="AQ14" i="7"/>
  <c r="AQ15" i="7"/>
  <c r="AQ16" i="7"/>
  <c r="AQ17" i="7"/>
  <c r="AQ18" i="7"/>
  <c r="AQ19" i="7"/>
  <c r="AQ20" i="7"/>
  <c r="AQ21" i="7"/>
  <c r="AQ22" i="7"/>
  <c r="AQ23" i="7"/>
  <c r="AQ24" i="7"/>
  <c r="AQ25" i="7"/>
  <c r="AQ26" i="7"/>
  <c r="AQ27" i="7"/>
  <c r="AQ28" i="7"/>
  <c r="AQ29" i="7"/>
  <c r="AQ30" i="7"/>
  <c r="AQ31" i="7"/>
  <c r="AQ32" i="7"/>
  <c r="AQ33" i="7"/>
  <c r="AQ34" i="7"/>
  <c r="AQ35" i="7"/>
  <c r="AQ36" i="7"/>
  <c r="AQ37" i="7"/>
  <c r="AQ38" i="7"/>
  <c r="AQ39" i="7"/>
  <c r="AQ40" i="7"/>
  <c r="AQ41" i="7"/>
  <c r="AQ42" i="7"/>
  <c r="AQ43" i="7"/>
  <c r="AQ44" i="7"/>
  <c r="AQ45" i="7"/>
  <c r="AQ46" i="7"/>
  <c r="AQ47" i="7"/>
  <c r="AQ48" i="7"/>
  <c r="AQ49" i="7"/>
  <c r="AQ50" i="7"/>
  <c r="AQ51" i="7"/>
  <c r="AQ52" i="7"/>
  <c r="AQ53" i="7"/>
  <c r="AQ54" i="7"/>
  <c r="AQ55" i="7"/>
  <c r="AQ56" i="7"/>
  <c r="AQ57" i="7"/>
  <c r="AQ58" i="7"/>
  <c r="AQ59" i="7"/>
  <c r="AQ60" i="7"/>
  <c r="AQ61" i="7"/>
  <c r="AQ62" i="7"/>
  <c r="AQ63" i="7"/>
  <c r="AQ64" i="7"/>
  <c r="AQ65" i="7"/>
  <c r="AQ66" i="7"/>
  <c r="AQ67" i="7"/>
  <c r="AQ68" i="7"/>
  <c r="AQ69" i="7"/>
  <c r="AQ70" i="7"/>
  <c r="AQ71" i="7"/>
  <c r="AQ72" i="7"/>
  <c r="AQ73" i="7"/>
  <c r="AQ74" i="7"/>
  <c r="AQ75" i="7"/>
  <c r="AQ76" i="7"/>
  <c r="AQ77" i="7"/>
  <c r="AQ78" i="7"/>
  <c r="AQ79" i="7"/>
  <c r="AQ80" i="7"/>
  <c r="AQ81" i="7"/>
  <c r="AQ82" i="7"/>
  <c r="AQ83" i="7"/>
  <c r="AQ84" i="7"/>
  <c r="AQ85" i="7"/>
  <c r="AQ86" i="7"/>
  <c r="AQ87" i="7"/>
  <c r="AQ88" i="7"/>
  <c r="AQ89" i="7"/>
  <c r="AQ90" i="7"/>
  <c r="AQ91" i="7"/>
  <c r="AQ92" i="7"/>
  <c r="AQ93" i="7"/>
  <c r="AQ94" i="7"/>
  <c r="AQ95" i="7"/>
  <c r="AQ96" i="7"/>
  <c r="AQ97" i="7"/>
  <c r="AQ98" i="7"/>
  <c r="AQ99" i="7"/>
  <c r="AQ100" i="7"/>
  <c r="AQ101" i="7"/>
  <c r="AQ102" i="7"/>
  <c r="AQ103" i="7"/>
  <c r="AQ104" i="7"/>
  <c r="AQ105" i="7"/>
  <c r="AQ106" i="7"/>
  <c r="AQ107" i="7"/>
  <c r="AQ108" i="7"/>
  <c r="AQ109" i="7"/>
  <c r="AQ110" i="7"/>
  <c r="AQ111" i="7"/>
  <c r="AQ112" i="7"/>
  <c r="AQ113" i="7"/>
  <c r="AQ114" i="7"/>
  <c r="AQ115" i="7"/>
  <c r="AQ116" i="7"/>
  <c r="AQ117" i="7"/>
  <c r="AQ118" i="7"/>
  <c r="AQ119" i="7"/>
  <c r="AQ120" i="7"/>
  <c r="AQ121" i="7"/>
  <c r="AQ122" i="7"/>
  <c r="AQ123" i="7"/>
  <c r="AQ124" i="7"/>
  <c r="AQ125" i="7"/>
  <c r="AQ126" i="7"/>
  <c r="AQ127" i="7"/>
  <c r="AQ128" i="7"/>
  <c r="AQ129" i="7"/>
  <c r="AQ130" i="7"/>
  <c r="AQ131" i="7"/>
  <c r="AQ132" i="7"/>
  <c r="AQ133" i="7"/>
  <c r="AQ134" i="7"/>
  <c r="AQ135" i="7"/>
  <c r="AQ136" i="7"/>
  <c r="AQ137" i="7"/>
  <c r="AQ138" i="7"/>
  <c r="AQ139" i="7"/>
  <c r="AQ140" i="7"/>
  <c r="AQ141" i="7"/>
  <c r="AQ142" i="7"/>
  <c r="AQ143" i="7"/>
  <c r="AQ144" i="7"/>
  <c r="AQ145" i="7"/>
  <c r="AQ146" i="7"/>
  <c r="AQ147" i="7"/>
  <c r="AQ148" i="7"/>
  <c r="AQ149" i="7"/>
  <c r="AQ150" i="7"/>
  <c r="AQ151" i="7"/>
  <c r="AQ152" i="7"/>
  <c r="AQ153" i="7"/>
  <c r="AQ154" i="7"/>
  <c r="AQ155" i="7"/>
  <c r="AQ156" i="7"/>
  <c r="AQ157" i="7"/>
  <c r="AQ158" i="7"/>
  <c r="AQ159" i="7"/>
  <c r="AQ160" i="7"/>
  <c r="AQ161" i="7"/>
  <c r="AQ162" i="7"/>
  <c r="AQ163" i="7"/>
  <c r="AQ164" i="7"/>
  <c r="AQ165" i="7"/>
  <c r="AQ166" i="7"/>
  <c r="AQ167" i="7"/>
  <c r="AQ168" i="7"/>
  <c r="AQ169" i="7"/>
  <c r="AQ170" i="7"/>
  <c r="AQ171" i="7"/>
  <c r="AQ172" i="7"/>
  <c r="AQ173" i="7"/>
  <c r="AQ174" i="7"/>
  <c r="AQ175" i="7"/>
  <c r="AQ176" i="7"/>
  <c r="AQ177" i="7"/>
  <c r="AQ178" i="7"/>
  <c r="AQ179" i="7"/>
  <c r="AQ180" i="7"/>
  <c r="AQ181" i="7"/>
  <c r="AQ182" i="7"/>
  <c r="AQ183" i="7"/>
  <c r="AQ184" i="7"/>
  <c r="AQ185" i="7"/>
  <c r="AQ186" i="7"/>
  <c r="AQ187" i="7"/>
  <c r="AQ188" i="7"/>
  <c r="AQ189" i="7"/>
  <c r="AQ190" i="7"/>
  <c r="AQ191" i="7"/>
  <c r="AQ192" i="7"/>
  <c r="AQ193" i="7"/>
  <c r="AQ194" i="7"/>
  <c r="AQ195" i="7"/>
  <c r="AQ196" i="7"/>
  <c r="AQ197" i="7"/>
  <c r="AQ198" i="7"/>
  <c r="AQ199" i="7"/>
  <c r="AQ200" i="7"/>
  <c r="AQ201" i="7"/>
  <c r="AQ202" i="7"/>
  <c r="AQ203" i="7"/>
  <c r="AQ204" i="7"/>
  <c r="AQ205" i="7"/>
  <c r="AQ206" i="7"/>
  <c r="AQ207" i="7"/>
  <c r="AQ208" i="7"/>
  <c r="AQ209" i="7"/>
  <c r="AQ210" i="7"/>
  <c r="AQ211" i="7"/>
  <c r="AQ212" i="7"/>
  <c r="AQ213" i="7"/>
  <c r="AQ214" i="7"/>
  <c r="AQ215" i="7"/>
  <c r="AQ216" i="7"/>
  <c r="AQ217" i="7"/>
  <c r="AQ218" i="7"/>
  <c r="AQ219" i="7"/>
  <c r="AQ220" i="7"/>
  <c r="AQ221" i="7"/>
  <c r="AQ222" i="7"/>
  <c r="AQ223" i="7"/>
  <c r="AQ224" i="7"/>
  <c r="AQ225" i="7"/>
  <c r="AQ226" i="7"/>
  <c r="AQ227" i="7"/>
  <c r="AQ228" i="7"/>
  <c r="AQ229" i="7"/>
  <c r="AQ230" i="7"/>
  <c r="AQ231" i="7"/>
  <c r="AQ232" i="7"/>
  <c r="AQ233" i="7"/>
  <c r="AQ234" i="7"/>
  <c r="AQ235" i="7"/>
  <c r="AQ236" i="7"/>
  <c r="AQ237" i="7"/>
  <c r="AQ238" i="7"/>
  <c r="AQ239" i="7"/>
  <c r="AQ240" i="7"/>
  <c r="AQ241" i="7"/>
  <c r="AQ242" i="7"/>
  <c r="AQ243" i="7"/>
  <c r="AQ244" i="7"/>
  <c r="AQ245" i="7"/>
  <c r="AQ246" i="7"/>
  <c r="AQ247" i="7"/>
  <c r="AQ248" i="7"/>
  <c r="AQ249" i="7"/>
  <c r="AQ250" i="7"/>
  <c r="AQ251" i="7"/>
  <c r="AQ252" i="7"/>
  <c r="AQ253" i="7"/>
  <c r="AQ254" i="7"/>
  <c r="AQ255" i="7"/>
  <c r="AQ256" i="7"/>
  <c r="AQ257" i="7"/>
  <c r="AQ258" i="7"/>
  <c r="AQ259" i="7"/>
  <c r="AQ260" i="7"/>
  <c r="AQ261" i="7"/>
  <c r="AQ262" i="7"/>
  <c r="AQ263" i="7"/>
  <c r="AQ264" i="7"/>
  <c r="AQ265" i="7"/>
  <c r="AQ266" i="7"/>
  <c r="AQ267" i="7"/>
  <c r="AQ268" i="7"/>
  <c r="AQ269" i="7"/>
  <c r="AQ270" i="7"/>
  <c r="AQ271" i="7"/>
  <c r="AQ272" i="7"/>
  <c r="AQ273" i="7"/>
  <c r="AQ274" i="7"/>
  <c r="AQ275" i="7"/>
  <c r="AQ276" i="7"/>
  <c r="AQ277" i="7"/>
  <c r="AQ278" i="7"/>
  <c r="AQ279" i="7"/>
  <c r="AQ280" i="7"/>
  <c r="AQ281" i="7"/>
  <c r="AQ282" i="7"/>
  <c r="AQ283" i="7"/>
  <c r="AQ284" i="7"/>
  <c r="AQ285" i="7"/>
  <c r="AQ286" i="7"/>
  <c r="AQ287" i="7"/>
  <c r="AQ288" i="7"/>
  <c r="AQ289" i="7"/>
  <c r="AQ290" i="7"/>
  <c r="AQ291" i="7"/>
  <c r="AQ292" i="7"/>
  <c r="AQ293" i="7"/>
  <c r="AQ294" i="7"/>
  <c r="AQ295" i="7"/>
  <c r="AQ296" i="7"/>
  <c r="AQ297" i="7"/>
  <c r="AQ298" i="7"/>
  <c r="AQ299" i="7"/>
  <c r="AQ300" i="7"/>
  <c r="AQ301" i="7"/>
  <c r="AQ302" i="7"/>
  <c r="AQ303" i="7"/>
  <c r="AQ304" i="7"/>
  <c r="AQ305" i="7"/>
  <c r="AQ306" i="7"/>
  <c r="AQ307" i="7"/>
  <c r="AQ308" i="7"/>
  <c r="AQ309" i="7"/>
  <c r="AQ310" i="7"/>
  <c r="AQ311" i="7"/>
  <c r="AQ312" i="7"/>
  <c r="AQ313" i="7"/>
  <c r="AQ314" i="7"/>
  <c r="AQ315" i="7"/>
  <c r="AQ316" i="7"/>
  <c r="AQ317" i="7"/>
  <c r="AQ318" i="7"/>
  <c r="AQ319" i="7"/>
  <c r="AQ320" i="7"/>
  <c r="AQ321" i="7"/>
  <c r="AQ322" i="7"/>
  <c r="AQ323" i="7"/>
  <c r="AQ324" i="7"/>
  <c r="AQ325" i="7"/>
  <c r="AQ326" i="7"/>
  <c r="AQ327" i="7"/>
  <c r="AQ328" i="7"/>
  <c r="AQ329" i="7"/>
  <c r="AQ330" i="7"/>
  <c r="AQ331" i="7"/>
  <c r="AQ332" i="7"/>
  <c r="AQ333" i="7"/>
  <c r="AQ334" i="7"/>
  <c r="AQ335" i="7"/>
  <c r="AQ336" i="7"/>
  <c r="AQ337" i="7"/>
  <c r="AQ338" i="7"/>
  <c r="AQ339" i="7"/>
  <c r="AQ340" i="7"/>
  <c r="AQ341" i="7"/>
  <c r="AQ342" i="7"/>
  <c r="AQ343" i="7"/>
  <c r="AQ344" i="7"/>
  <c r="AQ345" i="7"/>
  <c r="AQ346" i="7"/>
  <c r="AQ347" i="7"/>
  <c r="AQ348" i="7"/>
  <c r="AQ349" i="7"/>
  <c r="AQ350" i="7"/>
  <c r="AQ351" i="7"/>
  <c r="AQ352" i="7"/>
  <c r="AQ353" i="7"/>
  <c r="AQ354" i="7"/>
  <c r="AQ355" i="7"/>
  <c r="AQ356" i="7"/>
  <c r="AQ357" i="7"/>
  <c r="AQ358" i="7"/>
  <c r="AQ359" i="7"/>
  <c r="AQ360" i="7"/>
  <c r="AQ361" i="7"/>
  <c r="AQ362" i="7"/>
  <c r="AQ363" i="7"/>
  <c r="AQ364" i="7"/>
  <c r="AQ365" i="7"/>
  <c r="AQ366" i="7"/>
  <c r="AQ367" i="7"/>
  <c r="AQ368" i="7"/>
  <c r="AQ369" i="7"/>
  <c r="AQ370" i="7"/>
  <c r="AQ371" i="7"/>
  <c r="AQ372" i="7"/>
  <c r="AQ373" i="7"/>
  <c r="AQ374" i="7"/>
  <c r="AQ375" i="7"/>
  <c r="AQ376" i="7"/>
  <c r="AQ377" i="7"/>
  <c r="AQ378" i="7"/>
  <c r="AQ379" i="7"/>
  <c r="AQ380" i="7"/>
  <c r="AQ381" i="7"/>
  <c r="AQ382" i="7"/>
  <c r="AQ383" i="7"/>
  <c r="AQ384" i="7"/>
  <c r="AQ385" i="7"/>
  <c r="AQ386" i="7"/>
  <c r="AQ387" i="7"/>
  <c r="AQ388" i="7"/>
  <c r="AQ389" i="7"/>
  <c r="AQ390" i="7"/>
  <c r="AQ391" i="7"/>
  <c r="AQ392" i="7"/>
  <c r="AQ393" i="7"/>
  <c r="AQ394" i="7"/>
  <c r="AQ395" i="7"/>
  <c r="AQ396" i="7"/>
  <c r="AQ397" i="7"/>
  <c r="AQ398" i="7"/>
  <c r="AQ399" i="7"/>
  <c r="AQ400" i="7"/>
  <c r="AQ401" i="7"/>
  <c r="AQ402" i="7"/>
  <c r="AQ403" i="7"/>
  <c r="AQ404" i="7"/>
  <c r="AQ405" i="7"/>
  <c r="AQ406" i="7"/>
  <c r="AQ407" i="7"/>
  <c r="AQ408" i="7"/>
  <c r="AQ409" i="7"/>
  <c r="AQ410" i="7"/>
  <c r="AQ411" i="7"/>
  <c r="AQ412" i="7"/>
  <c r="AQ413" i="7"/>
  <c r="AQ414" i="7"/>
  <c r="AQ415" i="7"/>
  <c r="AQ416" i="7"/>
  <c r="AQ417" i="7"/>
  <c r="AQ418" i="7"/>
  <c r="AQ419" i="7"/>
  <c r="AQ420" i="7"/>
  <c r="AQ421" i="7"/>
  <c r="AQ422" i="7"/>
  <c r="AQ423" i="7"/>
  <c r="AQ424" i="7"/>
  <c r="AQ425" i="7"/>
  <c r="AQ426" i="7"/>
  <c r="AQ427" i="7"/>
  <c r="AQ428" i="7"/>
  <c r="AQ429" i="7"/>
  <c r="AQ430" i="7"/>
  <c r="AQ431" i="7"/>
  <c r="AQ432" i="7"/>
  <c r="AQ433" i="7"/>
  <c r="AQ434" i="7"/>
  <c r="AQ435" i="7"/>
  <c r="AQ436" i="7"/>
  <c r="AQ437" i="7"/>
  <c r="AQ438" i="7"/>
  <c r="AQ439" i="7"/>
  <c r="AQ440" i="7"/>
  <c r="AQ441" i="7"/>
  <c r="AQ442" i="7"/>
  <c r="AQ443" i="7"/>
  <c r="AQ444" i="7"/>
  <c r="AQ445" i="7"/>
  <c r="AQ446" i="7"/>
  <c r="AQ447" i="7"/>
  <c r="AQ448" i="7"/>
  <c r="AQ449" i="7"/>
  <c r="AQ450" i="7"/>
  <c r="AQ451" i="7"/>
  <c r="AQ452" i="7"/>
  <c r="AQ453" i="7"/>
  <c r="AQ454" i="7"/>
  <c r="AQ455" i="7"/>
  <c r="AQ456" i="7"/>
  <c r="AQ457" i="7"/>
  <c r="AQ458" i="7"/>
  <c r="AQ459" i="7"/>
  <c r="AQ460" i="7"/>
  <c r="AQ461" i="7"/>
  <c r="AQ462" i="7"/>
  <c r="AQ463" i="7"/>
  <c r="AQ464" i="7"/>
  <c r="AQ465" i="7"/>
  <c r="AQ466" i="7"/>
  <c r="AQ467" i="7"/>
  <c r="AQ468" i="7"/>
  <c r="AQ469" i="7"/>
  <c r="AQ470" i="7"/>
  <c r="AQ471" i="7"/>
  <c r="AQ472" i="7"/>
  <c r="AQ473" i="7"/>
  <c r="AQ474" i="7"/>
  <c r="AQ475" i="7"/>
  <c r="AQ476" i="7"/>
  <c r="AQ477" i="7"/>
  <c r="AQ478" i="7"/>
  <c r="AQ479" i="7"/>
  <c r="AQ480" i="7"/>
  <c r="AQ481" i="7"/>
  <c r="AQ482" i="7"/>
  <c r="AQ483" i="7"/>
  <c r="AQ484" i="7"/>
  <c r="AQ485" i="7"/>
  <c r="AQ486" i="7"/>
  <c r="AQ487" i="7"/>
  <c r="AQ488" i="7"/>
  <c r="AQ489" i="7"/>
  <c r="AQ490" i="7"/>
  <c r="AQ491" i="7"/>
  <c r="AQ492" i="7"/>
  <c r="AQ493" i="7"/>
  <c r="AQ494" i="7"/>
  <c r="AQ495" i="7"/>
  <c r="AQ496" i="7"/>
  <c r="AQ497" i="7"/>
  <c r="AQ498" i="7"/>
  <c r="AQ499" i="7"/>
  <c r="AQ500" i="7"/>
  <c r="AQ501" i="7"/>
  <c r="AQ502" i="7"/>
  <c r="AQ503" i="7"/>
  <c r="AQ504" i="7"/>
  <c r="AQ505" i="7"/>
  <c r="AQ506" i="7"/>
  <c r="AQ507" i="7"/>
  <c r="AQ508" i="7"/>
  <c r="AQ509" i="7"/>
  <c r="AQ510" i="7"/>
  <c r="AQ511" i="7"/>
  <c r="AQ512" i="7"/>
  <c r="AQ513" i="7"/>
  <c r="AQ514" i="7"/>
  <c r="AQ515" i="7"/>
  <c r="AQ516" i="7"/>
  <c r="AQ517" i="7"/>
  <c r="AQ518" i="7"/>
  <c r="AQ519" i="7"/>
  <c r="AQ520" i="7"/>
  <c r="AQ521" i="7"/>
  <c r="AQ522" i="7"/>
  <c r="AQ523" i="7"/>
  <c r="AQ524" i="7"/>
  <c r="AQ525" i="7"/>
  <c r="AQ526" i="7"/>
  <c r="AQ527" i="7"/>
  <c r="AQ528" i="7"/>
  <c r="AQ529" i="7"/>
  <c r="AQ530" i="7"/>
  <c r="AQ531" i="7"/>
  <c r="AQ532" i="7"/>
  <c r="AQ533" i="7"/>
  <c r="AQ534" i="7"/>
  <c r="AQ535" i="7"/>
  <c r="AQ536" i="7"/>
  <c r="AQ537" i="7"/>
  <c r="AQ538" i="7"/>
  <c r="AQ539" i="7"/>
  <c r="AQ540" i="7"/>
  <c r="AQ541" i="7"/>
  <c r="AQ542" i="7"/>
  <c r="AQ543" i="7"/>
  <c r="AQ544" i="7"/>
  <c r="AQ545" i="7"/>
  <c r="AQ546" i="7"/>
  <c r="AQ547" i="7"/>
  <c r="AQ548" i="7"/>
  <c r="AQ549" i="7"/>
  <c r="AQ550" i="7"/>
  <c r="AQ551" i="7"/>
  <c r="AQ552" i="7"/>
  <c r="AQ553" i="7"/>
  <c r="AQ554" i="7"/>
  <c r="AQ555" i="7"/>
  <c r="AQ556" i="7"/>
  <c r="AQ557" i="7"/>
  <c r="AQ558" i="7"/>
  <c r="AQ559" i="7"/>
  <c r="AQ560" i="7"/>
  <c r="AQ561" i="7"/>
  <c r="AQ562" i="7"/>
  <c r="AQ563" i="7"/>
  <c r="AQ564" i="7"/>
  <c r="AQ565" i="7"/>
  <c r="AQ566" i="7"/>
  <c r="AQ567" i="7"/>
  <c r="AQ568" i="7"/>
  <c r="AQ569" i="7"/>
  <c r="AQ570" i="7"/>
  <c r="AQ571" i="7"/>
  <c r="AQ572" i="7"/>
  <c r="AQ573" i="7"/>
  <c r="AQ574" i="7"/>
  <c r="AQ575" i="7"/>
  <c r="AQ576" i="7"/>
  <c r="AQ577" i="7"/>
  <c r="AQ578" i="7"/>
  <c r="AQ579" i="7"/>
  <c r="AQ580" i="7"/>
  <c r="AQ581" i="7"/>
  <c r="AQ582" i="7"/>
  <c r="AQ583" i="7"/>
  <c r="AQ584" i="7"/>
  <c r="AQ585" i="7"/>
  <c r="AQ586" i="7"/>
  <c r="AQ587" i="7"/>
  <c r="AQ588" i="7"/>
  <c r="AQ589" i="7"/>
  <c r="AQ590" i="7"/>
  <c r="AQ591" i="7"/>
  <c r="AQ592" i="7"/>
  <c r="AQ593" i="7"/>
  <c r="AQ594" i="7"/>
  <c r="AQ595" i="7"/>
  <c r="AQ596" i="7"/>
  <c r="AQ597" i="7"/>
  <c r="AQ598" i="7"/>
  <c r="AQ599" i="7"/>
  <c r="AQ600" i="7"/>
  <c r="AQ601" i="7"/>
  <c r="AQ602" i="7"/>
  <c r="AQ603" i="7"/>
  <c r="AQ604" i="7"/>
  <c r="AQ605" i="7"/>
  <c r="AQ606" i="7"/>
  <c r="AQ607" i="7"/>
  <c r="AQ608" i="7"/>
  <c r="AQ609" i="7"/>
  <c r="AQ610" i="7"/>
  <c r="AQ611" i="7"/>
  <c r="AQ612" i="7"/>
  <c r="AQ613" i="7"/>
  <c r="AQ614" i="7"/>
  <c r="AQ615" i="7"/>
  <c r="AQ616" i="7"/>
  <c r="AQ617" i="7"/>
  <c r="AQ618" i="7"/>
  <c r="AQ619" i="7"/>
  <c r="AQ620" i="7"/>
  <c r="AQ621" i="7"/>
  <c r="AQ622" i="7"/>
  <c r="AQ623" i="7"/>
  <c r="AQ624" i="7"/>
  <c r="AQ625" i="7"/>
  <c r="AQ626" i="7"/>
  <c r="AQ627" i="7"/>
  <c r="AQ628" i="7"/>
  <c r="AQ629" i="7"/>
  <c r="AQ630" i="7"/>
  <c r="AQ631" i="7"/>
  <c r="AQ632" i="7"/>
  <c r="AQ633" i="7"/>
  <c r="AQ634" i="7"/>
  <c r="AQ635" i="7"/>
  <c r="AQ636" i="7"/>
  <c r="AQ637" i="7"/>
  <c r="AQ638" i="7"/>
  <c r="AQ639" i="7"/>
  <c r="AQ640" i="7"/>
  <c r="AQ641" i="7"/>
  <c r="AQ642" i="7"/>
  <c r="AQ643" i="7"/>
  <c r="AQ644" i="7"/>
  <c r="AQ645" i="7"/>
  <c r="AQ646" i="7"/>
  <c r="AQ647" i="7"/>
  <c r="AQ648" i="7"/>
  <c r="AQ649" i="7"/>
  <c r="AQ650" i="7"/>
  <c r="AQ651" i="7"/>
  <c r="AQ652" i="7"/>
  <c r="AQ653" i="7"/>
  <c r="AQ654" i="7"/>
  <c r="AQ655" i="7"/>
  <c r="AQ656" i="7"/>
  <c r="AQ657" i="7"/>
  <c r="AQ658" i="7"/>
  <c r="AQ659" i="7"/>
  <c r="AQ660" i="7"/>
  <c r="AQ661" i="7"/>
  <c r="AQ662" i="7"/>
  <c r="AQ663" i="7"/>
  <c r="AQ664" i="7"/>
  <c r="AQ665" i="7"/>
  <c r="AQ666" i="7"/>
  <c r="AQ667" i="7"/>
  <c r="AQ668" i="7"/>
  <c r="AQ669" i="7"/>
  <c r="AQ670" i="7"/>
  <c r="AQ671" i="7"/>
  <c r="AQ672" i="7"/>
  <c r="AQ673" i="7"/>
  <c r="AQ674" i="7"/>
  <c r="AQ675" i="7"/>
  <c r="AQ676" i="7"/>
  <c r="AQ677" i="7"/>
  <c r="AQ678" i="7"/>
  <c r="AQ679" i="7"/>
  <c r="AQ680" i="7"/>
  <c r="AQ681" i="7"/>
  <c r="AQ682" i="7"/>
  <c r="AQ683" i="7"/>
  <c r="AQ684" i="7"/>
  <c r="AQ685" i="7"/>
  <c r="AP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P35" i="7"/>
  <c r="AP36" i="7"/>
  <c r="AP37" i="7"/>
  <c r="AP38" i="7"/>
  <c r="AP39" i="7"/>
  <c r="AP40" i="7"/>
  <c r="AP41" i="7"/>
  <c r="AP42" i="7"/>
  <c r="AP43" i="7"/>
  <c r="AP44" i="7"/>
  <c r="AP45" i="7"/>
  <c r="AP46" i="7"/>
  <c r="AP47" i="7"/>
  <c r="AP48" i="7"/>
  <c r="AP49" i="7"/>
  <c r="AP50" i="7"/>
  <c r="AP51" i="7"/>
  <c r="AP52" i="7"/>
  <c r="AP53" i="7"/>
  <c r="AP54" i="7"/>
  <c r="AP55" i="7"/>
  <c r="AP56" i="7"/>
  <c r="AP57" i="7"/>
  <c r="AP58" i="7"/>
  <c r="AP59" i="7"/>
  <c r="AP60" i="7"/>
  <c r="AP61" i="7"/>
  <c r="AP62" i="7"/>
  <c r="AP63" i="7"/>
  <c r="AP64" i="7"/>
  <c r="AP65" i="7"/>
  <c r="AP66" i="7"/>
  <c r="AP67" i="7"/>
  <c r="AP68" i="7"/>
  <c r="AP69" i="7"/>
  <c r="AP70" i="7"/>
  <c r="AP71" i="7"/>
  <c r="AP72" i="7"/>
  <c r="AP73" i="7"/>
  <c r="AP74" i="7"/>
  <c r="AP75" i="7"/>
  <c r="AP76" i="7"/>
  <c r="AP77" i="7"/>
  <c r="AP78" i="7"/>
  <c r="AP79" i="7"/>
  <c r="AP80" i="7"/>
  <c r="AP81" i="7"/>
  <c r="AP82" i="7"/>
  <c r="AP83" i="7"/>
  <c r="AP84" i="7"/>
  <c r="AP85" i="7"/>
  <c r="AP86" i="7"/>
  <c r="AP87" i="7"/>
  <c r="AP88" i="7"/>
  <c r="AP89" i="7"/>
  <c r="AP90" i="7"/>
  <c r="AP91" i="7"/>
  <c r="AP92" i="7"/>
  <c r="AP93" i="7"/>
  <c r="AP94" i="7"/>
  <c r="AP95" i="7"/>
  <c r="AP96" i="7"/>
  <c r="AP97" i="7"/>
  <c r="AP98" i="7"/>
  <c r="AP99" i="7"/>
  <c r="AP100" i="7"/>
  <c r="AP101" i="7"/>
  <c r="AP102" i="7"/>
  <c r="AP103" i="7"/>
  <c r="AP104" i="7"/>
  <c r="AP105" i="7"/>
  <c r="AP106" i="7"/>
  <c r="AP107" i="7"/>
  <c r="AP108" i="7"/>
  <c r="AP109" i="7"/>
  <c r="AP110" i="7"/>
  <c r="AP111" i="7"/>
  <c r="AP112" i="7"/>
  <c r="AP113" i="7"/>
  <c r="AP114" i="7"/>
  <c r="AP115" i="7"/>
  <c r="AP116" i="7"/>
  <c r="AP117" i="7"/>
  <c r="AP118" i="7"/>
  <c r="AP119" i="7"/>
  <c r="AP120" i="7"/>
  <c r="AP121" i="7"/>
  <c r="AP122" i="7"/>
  <c r="AP123" i="7"/>
  <c r="AP124" i="7"/>
  <c r="AP125" i="7"/>
  <c r="AP126" i="7"/>
  <c r="AP127" i="7"/>
  <c r="AP128" i="7"/>
  <c r="AP129" i="7"/>
  <c r="AP130" i="7"/>
  <c r="AP131" i="7"/>
  <c r="AP132" i="7"/>
  <c r="AP133" i="7"/>
  <c r="AP134" i="7"/>
  <c r="AP135" i="7"/>
  <c r="AP136" i="7"/>
  <c r="AP137" i="7"/>
  <c r="AP138" i="7"/>
  <c r="AP139" i="7"/>
  <c r="AP140" i="7"/>
  <c r="AP141" i="7"/>
  <c r="AP142" i="7"/>
  <c r="AP143" i="7"/>
  <c r="AP144" i="7"/>
  <c r="AP145" i="7"/>
  <c r="AP146" i="7"/>
  <c r="AP147" i="7"/>
  <c r="AP148" i="7"/>
  <c r="AP149" i="7"/>
  <c r="AP150" i="7"/>
  <c r="AP151" i="7"/>
  <c r="AP152" i="7"/>
  <c r="AP153" i="7"/>
  <c r="AP154" i="7"/>
  <c r="AP155" i="7"/>
  <c r="AP156" i="7"/>
  <c r="AP157" i="7"/>
  <c r="AP158" i="7"/>
  <c r="AP159" i="7"/>
  <c r="AP160" i="7"/>
  <c r="AP161" i="7"/>
  <c r="AP162" i="7"/>
  <c r="AP163" i="7"/>
  <c r="AP164" i="7"/>
  <c r="AP165" i="7"/>
  <c r="AP166" i="7"/>
  <c r="AP167" i="7"/>
  <c r="AP168" i="7"/>
  <c r="AP169" i="7"/>
  <c r="AP170" i="7"/>
  <c r="AP171" i="7"/>
  <c r="AP172" i="7"/>
  <c r="AP173" i="7"/>
  <c r="AP174" i="7"/>
  <c r="AP175" i="7"/>
  <c r="AP176" i="7"/>
  <c r="AP177" i="7"/>
  <c r="AP178" i="7"/>
  <c r="AP179" i="7"/>
  <c r="AP180" i="7"/>
  <c r="AP181" i="7"/>
  <c r="AP182" i="7"/>
  <c r="AP183" i="7"/>
  <c r="AP184" i="7"/>
  <c r="AP185" i="7"/>
  <c r="AP186" i="7"/>
  <c r="AP187" i="7"/>
  <c r="AP188" i="7"/>
  <c r="AP189" i="7"/>
  <c r="AP190" i="7"/>
  <c r="AP191" i="7"/>
  <c r="AP192" i="7"/>
  <c r="AP193" i="7"/>
  <c r="AP194" i="7"/>
  <c r="AP195" i="7"/>
  <c r="AP196" i="7"/>
  <c r="AP197" i="7"/>
  <c r="AP198" i="7"/>
  <c r="AP199" i="7"/>
  <c r="AP200" i="7"/>
  <c r="AP201" i="7"/>
  <c r="AP202" i="7"/>
  <c r="AP203" i="7"/>
  <c r="AP204" i="7"/>
  <c r="AP205" i="7"/>
  <c r="AP206" i="7"/>
  <c r="AP207" i="7"/>
  <c r="AP208" i="7"/>
  <c r="AP209" i="7"/>
  <c r="AP210" i="7"/>
  <c r="AP211" i="7"/>
  <c r="AP212" i="7"/>
  <c r="AP213" i="7"/>
  <c r="AP214" i="7"/>
  <c r="AP215" i="7"/>
  <c r="AP216" i="7"/>
  <c r="AP217" i="7"/>
  <c r="AP218" i="7"/>
  <c r="AP219" i="7"/>
  <c r="AP220" i="7"/>
  <c r="AP221" i="7"/>
  <c r="AP222" i="7"/>
  <c r="AP223" i="7"/>
  <c r="AP224" i="7"/>
  <c r="AP225" i="7"/>
  <c r="AP226" i="7"/>
  <c r="AP227" i="7"/>
  <c r="AP228" i="7"/>
  <c r="AP229" i="7"/>
  <c r="AP230" i="7"/>
  <c r="AP231" i="7"/>
  <c r="AP232" i="7"/>
  <c r="AP233" i="7"/>
  <c r="AP234" i="7"/>
  <c r="AP235" i="7"/>
  <c r="AP236" i="7"/>
  <c r="AP237" i="7"/>
  <c r="AP238" i="7"/>
  <c r="AP239" i="7"/>
  <c r="AP240" i="7"/>
  <c r="AP241" i="7"/>
  <c r="AP242" i="7"/>
  <c r="AP243" i="7"/>
  <c r="AP244" i="7"/>
  <c r="AP245" i="7"/>
  <c r="AP246" i="7"/>
  <c r="AP247" i="7"/>
  <c r="AP248" i="7"/>
  <c r="AP249" i="7"/>
  <c r="AP250" i="7"/>
  <c r="AP251" i="7"/>
  <c r="AP252" i="7"/>
  <c r="AP253" i="7"/>
  <c r="AP254" i="7"/>
  <c r="AP255" i="7"/>
  <c r="AP256" i="7"/>
  <c r="AP257" i="7"/>
  <c r="AP258" i="7"/>
  <c r="AP259" i="7"/>
  <c r="AP260" i="7"/>
  <c r="AP261" i="7"/>
  <c r="AP262" i="7"/>
  <c r="AP263" i="7"/>
  <c r="AP264" i="7"/>
  <c r="AP265" i="7"/>
  <c r="AP266" i="7"/>
  <c r="AP267" i="7"/>
  <c r="AP268" i="7"/>
  <c r="AP269" i="7"/>
  <c r="AP270" i="7"/>
  <c r="AP271" i="7"/>
  <c r="AP272" i="7"/>
  <c r="AP273" i="7"/>
  <c r="AP274" i="7"/>
  <c r="AP275" i="7"/>
  <c r="AP276" i="7"/>
  <c r="AP277" i="7"/>
  <c r="AP278" i="7"/>
  <c r="AP279" i="7"/>
  <c r="AP280" i="7"/>
  <c r="AP281" i="7"/>
  <c r="AP282" i="7"/>
  <c r="AP283" i="7"/>
  <c r="AP284" i="7"/>
  <c r="AP285" i="7"/>
  <c r="AP286" i="7"/>
  <c r="AP287" i="7"/>
  <c r="AP288" i="7"/>
  <c r="AP289" i="7"/>
  <c r="AP290" i="7"/>
  <c r="AP291" i="7"/>
  <c r="AP292" i="7"/>
  <c r="AP293" i="7"/>
  <c r="AP294" i="7"/>
  <c r="AP295" i="7"/>
  <c r="AP296" i="7"/>
  <c r="AP297" i="7"/>
  <c r="AP298" i="7"/>
  <c r="AP299" i="7"/>
  <c r="AP300" i="7"/>
  <c r="AP301" i="7"/>
  <c r="AP302" i="7"/>
  <c r="AP303" i="7"/>
  <c r="AP304" i="7"/>
  <c r="AP305" i="7"/>
  <c r="AP306" i="7"/>
  <c r="AP307" i="7"/>
  <c r="AP308" i="7"/>
  <c r="AP309" i="7"/>
  <c r="AP310" i="7"/>
  <c r="AP311" i="7"/>
  <c r="AP312" i="7"/>
  <c r="AP313" i="7"/>
  <c r="AP314" i="7"/>
  <c r="AP315" i="7"/>
  <c r="AP316" i="7"/>
  <c r="AP317" i="7"/>
  <c r="AP318" i="7"/>
  <c r="AP319" i="7"/>
  <c r="AP320" i="7"/>
  <c r="AP321" i="7"/>
  <c r="AP322" i="7"/>
  <c r="AP323" i="7"/>
  <c r="AP324" i="7"/>
  <c r="AP325" i="7"/>
  <c r="AP326" i="7"/>
  <c r="AP327" i="7"/>
  <c r="AP328" i="7"/>
  <c r="AP329" i="7"/>
  <c r="AP330" i="7"/>
  <c r="AP331" i="7"/>
  <c r="AP332" i="7"/>
  <c r="AP333" i="7"/>
  <c r="AP334" i="7"/>
  <c r="AP335" i="7"/>
  <c r="AP336" i="7"/>
  <c r="AP337" i="7"/>
  <c r="AP338" i="7"/>
  <c r="AP339" i="7"/>
  <c r="AP340" i="7"/>
  <c r="AP341" i="7"/>
  <c r="AP342" i="7"/>
  <c r="AP343" i="7"/>
  <c r="AP344" i="7"/>
  <c r="AP345" i="7"/>
  <c r="AP346" i="7"/>
  <c r="AP347" i="7"/>
  <c r="AP348" i="7"/>
  <c r="AP349" i="7"/>
  <c r="AP350" i="7"/>
  <c r="AP351" i="7"/>
  <c r="AP352" i="7"/>
  <c r="AP353" i="7"/>
  <c r="AP354" i="7"/>
  <c r="AP355" i="7"/>
  <c r="AP356" i="7"/>
  <c r="AP357" i="7"/>
  <c r="AP358" i="7"/>
  <c r="AP359" i="7"/>
  <c r="AP360" i="7"/>
  <c r="AP361" i="7"/>
  <c r="AP362" i="7"/>
  <c r="AP363" i="7"/>
  <c r="AP364" i="7"/>
  <c r="AP365" i="7"/>
  <c r="AP366" i="7"/>
  <c r="AP367" i="7"/>
  <c r="AP368" i="7"/>
  <c r="AP369" i="7"/>
  <c r="AP370" i="7"/>
  <c r="AP371" i="7"/>
  <c r="AP372" i="7"/>
  <c r="AP373" i="7"/>
  <c r="AP374" i="7"/>
  <c r="AP375" i="7"/>
  <c r="AP376" i="7"/>
  <c r="AP377" i="7"/>
  <c r="AP378" i="7"/>
  <c r="AP379" i="7"/>
  <c r="AP380" i="7"/>
  <c r="AP381" i="7"/>
  <c r="AP382" i="7"/>
  <c r="AP383" i="7"/>
  <c r="AP384" i="7"/>
  <c r="AP385" i="7"/>
  <c r="AP386" i="7"/>
  <c r="AP387" i="7"/>
  <c r="AP388" i="7"/>
  <c r="AP389" i="7"/>
  <c r="AP390" i="7"/>
  <c r="AP391" i="7"/>
  <c r="AP392" i="7"/>
  <c r="AP393" i="7"/>
  <c r="AP394" i="7"/>
  <c r="AP395" i="7"/>
  <c r="AP396" i="7"/>
  <c r="AP397" i="7"/>
  <c r="AP398" i="7"/>
  <c r="AP399" i="7"/>
  <c r="AP400" i="7"/>
  <c r="AP401" i="7"/>
  <c r="AP402" i="7"/>
  <c r="AP403" i="7"/>
  <c r="AP404" i="7"/>
  <c r="AP405" i="7"/>
  <c r="AP406" i="7"/>
  <c r="AP407" i="7"/>
  <c r="AP408" i="7"/>
  <c r="AP409" i="7"/>
  <c r="AP410" i="7"/>
  <c r="AP411" i="7"/>
  <c r="AP412" i="7"/>
  <c r="AP413" i="7"/>
  <c r="AP414" i="7"/>
  <c r="AP415" i="7"/>
  <c r="AP416" i="7"/>
  <c r="AP417" i="7"/>
  <c r="AP418" i="7"/>
  <c r="AP419" i="7"/>
  <c r="AP420" i="7"/>
  <c r="AP421" i="7"/>
  <c r="AP422" i="7"/>
  <c r="AP423" i="7"/>
  <c r="AP424" i="7"/>
  <c r="AP425" i="7"/>
  <c r="AP426" i="7"/>
  <c r="AP427" i="7"/>
  <c r="AP428" i="7"/>
  <c r="AP429" i="7"/>
  <c r="AP430" i="7"/>
  <c r="AP431" i="7"/>
  <c r="AP432" i="7"/>
  <c r="AP433" i="7"/>
  <c r="AP434" i="7"/>
  <c r="AP435" i="7"/>
  <c r="AP436" i="7"/>
  <c r="AP437" i="7"/>
  <c r="AP438" i="7"/>
  <c r="AP439" i="7"/>
  <c r="AP440" i="7"/>
  <c r="AP441" i="7"/>
  <c r="AP442" i="7"/>
  <c r="AP443" i="7"/>
  <c r="AP444" i="7"/>
  <c r="AP445" i="7"/>
  <c r="AP446" i="7"/>
  <c r="AP447" i="7"/>
  <c r="AP448" i="7"/>
  <c r="AP449" i="7"/>
  <c r="AP450" i="7"/>
  <c r="AP451" i="7"/>
  <c r="AP452" i="7"/>
  <c r="AP453" i="7"/>
  <c r="AP454" i="7"/>
  <c r="AP455" i="7"/>
  <c r="AP456" i="7"/>
  <c r="AP457" i="7"/>
  <c r="AP458" i="7"/>
  <c r="AP459" i="7"/>
  <c r="AP460" i="7"/>
  <c r="AP461" i="7"/>
  <c r="AP462" i="7"/>
  <c r="AP463" i="7"/>
  <c r="AP464" i="7"/>
  <c r="AP465" i="7"/>
  <c r="AP466" i="7"/>
  <c r="AP467" i="7"/>
  <c r="AP468" i="7"/>
  <c r="AP469" i="7"/>
  <c r="AP470" i="7"/>
  <c r="AP471" i="7"/>
  <c r="AP472" i="7"/>
  <c r="AP473" i="7"/>
  <c r="AP474" i="7"/>
  <c r="AP475" i="7"/>
  <c r="AP476" i="7"/>
  <c r="AP477" i="7"/>
  <c r="AP478" i="7"/>
  <c r="AP479" i="7"/>
  <c r="AP480" i="7"/>
  <c r="AP481" i="7"/>
  <c r="AP482" i="7"/>
  <c r="AP483" i="7"/>
  <c r="AP484" i="7"/>
  <c r="AP485" i="7"/>
  <c r="AP486" i="7"/>
  <c r="AP487" i="7"/>
  <c r="AP488" i="7"/>
  <c r="AP489" i="7"/>
  <c r="AP490" i="7"/>
  <c r="AP491" i="7"/>
  <c r="AP492" i="7"/>
  <c r="AP493" i="7"/>
  <c r="AP494" i="7"/>
  <c r="AP495" i="7"/>
  <c r="AP496" i="7"/>
  <c r="AP497" i="7"/>
  <c r="AP498" i="7"/>
  <c r="AP499" i="7"/>
  <c r="AP500" i="7"/>
  <c r="AP501" i="7"/>
  <c r="AP502" i="7"/>
  <c r="AP503" i="7"/>
  <c r="AP504" i="7"/>
  <c r="AP505" i="7"/>
  <c r="AP506" i="7"/>
  <c r="AP507" i="7"/>
  <c r="AP508" i="7"/>
  <c r="AP509" i="7"/>
  <c r="AP510" i="7"/>
  <c r="AP511" i="7"/>
  <c r="AP512" i="7"/>
  <c r="AP513" i="7"/>
  <c r="AP514" i="7"/>
  <c r="AP515" i="7"/>
  <c r="AP516" i="7"/>
  <c r="AP517" i="7"/>
  <c r="AP518" i="7"/>
  <c r="AP519" i="7"/>
  <c r="AP520" i="7"/>
  <c r="AP521" i="7"/>
  <c r="AP522" i="7"/>
  <c r="AP523" i="7"/>
  <c r="AP524" i="7"/>
  <c r="AP525" i="7"/>
  <c r="AP526" i="7"/>
  <c r="AP527" i="7"/>
  <c r="AP528" i="7"/>
  <c r="AP529" i="7"/>
  <c r="AP530" i="7"/>
  <c r="AP531" i="7"/>
  <c r="AP532" i="7"/>
  <c r="AP533" i="7"/>
  <c r="AP534" i="7"/>
  <c r="AP535" i="7"/>
  <c r="AP536" i="7"/>
  <c r="AP537" i="7"/>
  <c r="AP538" i="7"/>
  <c r="AP539" i="7"/>
  <c r="AP540" i="7"/>
  <c r="AP541" i="7"/>
  <c r="AP542" i="7"/>
  <c r="AP543" i="7"/>
  <c r="AP544" i="7"/>
  <c r="AP545" i="7"/>
  <c r="AP546" i="7"/>
  <c r="AP547" i="7"/>
  <c r="AP548" i="7"/>
  <c r="AP549" i="7"/>
  <c r="AP550" i="7"/>
  <c r="AP551" i="7"/>
  <c r="AP552" i="7"/>
  <c r="AP553" i="7"/>
  <c r="AP554" i="7"/>
  <c r="AP555" i="7"/>
  <c r="AP556" i="7"/>
  <c r="AP557" i="7"/>
  <c r="AP558" i="7"/>
  <c r="AP559" i="7"/>
  <c r="AP560" i="7"/>
  <c r="AP561" i="7"/>
  <c r="AP562" i="7"/>
  <c r="AP563" i="7"/>
  <c r="AP564" i="7"/>
  <c r="AP565" i="7"/>
  <c r="AP566" i="7"/>
  <c r="AP567" i="7"/>
  <c r="AP568" i="7"/>
  <c r="AP569" i="7"/>
  <c r="AP570" i="7"/>
  <c r="AP571" i="7"/>
  <c r="AP572" i="7"/>
  <c r="AP573" i="7"/>
  <c r="AP574" i="7"/>
  <c r="AP575" i="7"/>
  <c r="AP576" i="7"/>
  <c r="AP577" i="7"/>
  <c r="AP578" i="7"/>
  <c r="AP579" i="7"/>
  <c r="AP580" i="7"/>
  <c r="AP581" i="7"/>
  <c r="AP582" i="7"/>
  <c r="AP583" i="7"/>
  <c r="AP584" i="7"/>
  <c r="AP585" i="7"/>
  <c r="AP586" i="7"/>
  <c r="AP587" i="7"/>
  <c r="AP588" i="7"/>
  <c r="AP589" i="7"/>
  <c r="AP590" i="7"/>
  <c r="AP591" i="7"/>
  <c r="AP592" i="7"/>
  <c r="AP593" i="7"/>
  <c r="AP594" i="7"/>
  <c r="AP595" i="7"/>
  <c r="AP596" i="7"/>
  <c r="AP597" i="7"/>
  <c r="AP598" i="7"/>
  <c r="AP599" i="7"/>
  <c r="AP600" i="7"/>
  <c r="AP601" i="7"/>
  <c r="AP602" i="7"/>
  <c r="AP603" i="7"/>
  <c r="AP604" i="7"/>
  <c r="AP605" i="7"/>
  <c r="AP606" i="7"/>
  <c r="AP607" i="7"/>
  <c r="AP608" i="7"/>
  <c r="AP609" i="7"/>
  <c r="AP610" i="7"/>
  <c r="AP611" i="7"/>
  <c r="AP612" i="7"/>
  <c r="AP613" i="7"/>
  <c r="AP614" i="7"/>
  <c r="AP615" i="7"/>
  <c r="AP616" i="7"/>
  <c r="AP617" i="7"/>
  <c r="AP618" i="7"/>
  <c r="AP619" i="7"/>
  <c r="AP620" i="7"/>
  <c r="AP621" i="7"/>
  <c r="AP622" i="7"/>
  <c r="AP623" i="7"/>
  <c r="AP624" i="7"/>
  <c r="AP625" i="7"/>
  <c r="AP626" i="7"/>
  <c r="AP627" i="7"/>
  <c r="AP628" i="7"/>
  <c r="AP629" i="7"/>
  <c r="AP630" i="7"/>
  <c r="AP631" i="7"/>
  <c r="AP632" i="7"/>
  <c r="AP633" i="7"/>
  <c r="AP634" i="7"/>
  <c r="AP635" i="7"/>
  <c r="AP636" i="7"/>
  <c r="AP637" i="7"/>
  <c r="AP638" i="7"/>
  <c r="AP639" i="7"/>
  <c r="AP640" i="7"/>
  <c r="AP641" i="7"/>
  <c r="AP642" i="7"/>
  <c r="AP643" i="7"/>
  <c r="AP644" i="7"/>
  <c r="AP645" i="7"/>
  <c r="AP646" i="7"/>
  <c r="AP647" i="7"/>
  <c r="AP648" i="7"/>
  <c r="AP649" i="7"/>
  <c r="AP650" i="7"/>
  <c r="AP651" i="7"/>
  <c r="AP652" i="7"/>
  <c r="AP653" i="7"/>
  <c r="AP654" i="7"/>
  <c r="AP655" i="7"/>
  <c r="AP656" i="7"/>
  <c r="AP657" i="7"/>
  <c r="AP658" i="7"/>
  <c r="AP659" i="7"/>
  <c r="AP660" i="7"/>
  <c r="AP661" i="7"/>
  <c r="AP662" i="7"/>
  <c r="AP663" i="7"/>
  <c r="AP664" i="7"/>
  <c r="AP665" i="7"/>
  <c r="AP666" i="7"/>
  <c r="AP667" i="7"/>
  <c r="AP668" i="7"/>
  <c r="AP669" i="7"/>
  <c r="AP670" i="7"/>
  <c r="AP671" i="7"/>
  <c r="AP672" i="7"/>
  <c r="AP673" i="7"/>
  <c r="AP674" i="7"/>
  <c r="AP675" i="7"/>
  <c r="AP676" i="7"/>
  <c r="AP677" i="7"/>
  <c r="AP678" i="7"/>
  <c r="AP679" i="7"/>
  <c r="AP680" i="7"/>
  <c r="AP681" i="7"/>
  <c r="AP682" i="7"/>
  <c r="AP683" i="7"/>
  <c r="AP684" i="7"/>
  <c r="AP685" i="7"/>
  <c r="AO3" i="7"/>
  <c r="AO4" i="7"/>
  <c r="AO5" i="7"/>
  <c r="AO6" i="7"/>
  <c r="AO7" i="7"/>
  <c r="AO8" i="7"/>
  <c r="AO9" i="7"/>
  <c r="AO10" i="7"/>
  <c r="AO11" i="7"/>
  <c r="AO12" i="7"/>
  <c r="AO13" i="7"/>
  <c r="AO14" i="7"/>
  <c r="AO15" i="7"/>
  <c r="AO16" i="7"/>
  <c r="AO17" i="7"/>
  <c r="AO18" i="7"/>
  <c r="AO19" i="7"/>
  <c r="AO20" i="7"/>
  <c r="AO21" i="7"/>
  <c r="AO22" i="7"/>
  <c r="AO23" i="7"/>
  <c r="AO24" i="7"/>
  <c r="AO25" i="7"/>
  <c r="AO26" i="7"/>
  <c r="AO27" i="7"/>
  <c r="AO28" i="7"/>
  <c r="AO29" i="7"/>
  <c r="AO30" i="7"/>
  <c r="AO31" i="7"/>
  <c r="AO32" i="7"/>
  <c r="AO33" i="7"/>
  <c r="AO34" i="7"/>
  <c r="AO35" i="7"/>
  <c r="AO36" i="7"/>
  <c r="AO37" i="7"/>
  <c r="AO38" i="7"/>
  <c r="AO39" i="7"/>
  <c r="AO40" i="7"/>
  <c r="AO41" i="7"/>
  <c r="AO42" i="7"/>
  <c r="AO43" i="7"/>
  <c r="AO44" i="7"/>
  <c r="AO45" i="7"/>
  <c r="AO46" i="7"/>
  <c r="AO47" i="7"/>
  <c r="AO48" i="7"/>
  <c r="AO49" i="7"/>
  <c r="AO50" i="7"/>
  <c r="AO51" i="7"/>
  <c r="AO52" i="7"/>
  <c r="AO53" i="7"/>
  <c r="AO54" i="7"/>
  <c r="AO55" i="7"/>
  <c r="AO56" i="7"/>
  <c r="AO57" i="7"/>
  <c r="AO58" i="7"/>
  <c r="AO59" i="7"/>
  <c r="AO60" i="7"/>
  <c r="AO61" i="7"/>
  <c r="AO62" i="7"/>
  <c r="AO63" i="7"/>
  <c r="AO64" i="7"/>
  <c r="AO65" i="7"/>
  <c r="AO66" i="7"/>
  <c r="AO67" i="7"/>
  <c r="AO68" i="7"/>
  <c r="AO69" i="7"/>
  <c r="AO70" i="7"/>
  <c r="AO71" i="7"/>
  <c r="AO72" i="7"/>
  <c r="AO73" i="7"/>
  <c r="AO74" i="7"/>
  <c r="AO75" i="7"/>
  <c r="AO76" i="7"/>
  <c r="AO77" i="7"/>
  <c r="AO78" i="7"/>
  <c r="AO79" i="7"/>
  <c r="AO80" i="7"/>
  <c r="AO81" i="7"/>
  <c r="AO82" i="7"/>
  <c r="AO83" i="7"/>
  <c r="AO84" i="7"/>
  <c r="AO85" i="7"/>
  <c r="AO86" i="7"/>
  <c r="AO87" i="7"/>
  <c r="AO88" i="7"/>
  <c r="AO89" i="7"/>
  <c r="AO90" i="7"/>
  <c r="AO91" i="7"/>
  <c r="AO92" i="7"/>
  <c r="AO93" i="7"/>
  <c r="AO94" i="7"/>
  <c r="AO95" i="7"/>
  <c r="AO96" i="7"/>
  <c r="AO97" i="7"/>
  <c r="AO98" i="7"/>
  <c r="AO99" i="7"/>
  <c r="AO100" i="7"/>
  <c r="AO101" i="7"/>
  <c r="AO102" i="7"/>
  <c r="AO103" i="7"/>
  <c r="AO104" i="7"/>
  <c r="AO105" i="7"/>
  <c r="AO106" i="7"/>
  <c r="AO107" i="7"/>
  <c r="AO108" i="7"/>
  <c r="AO109" i="7"/>
  <c r="AO110" i="7"/>
  <c r="AO111" i="7"/>
  <c r="AO112" i="7"/>
  <c r="AO113" i="7"/>
  <c r="AO114" i="7"/>
  <c r="AO115" i="7"/>
  <c r="AO116" i="7"/>
  <c r="AO117" i="7"/>
  <c r="AO118" i="7"/>
  <c r="AO119" i="7"/>
  <c r="AO120" i="7"/>
  <c r="AO121" i="7"/>
  <c r="AO122" i="7"/>
  <c r="AO123" i="7"/>
  <c r="AO124" i="7"/>
  <c r="AO125" i="7"/>
  <c r="AO126" i="7"/>
  <c r="AO127" i="7"/>
  <c r="AO128" i="7"/>
  <c r="AO129" i="7"/>
  <c r="AO130" i="7"/>
  <c r="AO131" i="7"/>
  <c r="AO132" i="7"/>
  <c r="AO133" i="7"/>
  <c r="AO134" i="7"/>
  <c r="AO135" i="7"/>
  <c r="AO136" i="7"/>
  <c r="AO137" i="7"/>
  <c r="AO138" i="7"/>
  <c r="AO139" i="7"/>
  <c r="AO140" i="7"/>
  <c r="AO141" i="7"/>
  <c r="AO142" i="7"/>
  <c r="AO143" i="7"/>
  <c r="AO144" i="7"/>
  <c r="AO145" i="7"/>
  <c r="AO146" i="7"/>
  <c r="AO147" i="7"/>
  <c r="AO148" i="7"/>
  <c r="AO149" i="7"/>
  <c r="AO150" i="7"/>
  <c r="AO151" i="7"/>
  <c r="AO152" i="7"/>
  <c r="AO153" i="7"/>
  <c r="AO154" i="7"/>
  <c r="AO155" i="7"/>
  <c r="AO156" i="7"/>
  <c r="AO157" i="7"/>
  <c r="AO158" i="7"/>
  <c r="AO159" i="7"/>
  <c r="AO160" i="7"/>
  <c r="AO161" i="7"/>
  <c r="AO162" i="7"/>
  <c r="AO163" i="7"/>
  <c r="AO164" i="7"/>
  <c r="AO165" i="7"/>
  <c r="AO166" i="7"/>
  <c r="AO167" i="7"/>
  <c r="AO168" i="7"/>
  <c r="AO169" i="7"/>
  <c r="AO170" i="7"/>
  <c r="AO171" i="7"/>
  <c r="AO172" i="7"/>
  <c r="AO173" i="7"/>
  <c r="AO174" i="7"/>
  <c r="AO175" i="7"/>
  <c r="AO176" i="7"/>
  <c r="AO177" i="7"/>
  <c r="AO178" i="7"/>
  <c r="AO179" i="7"/>
  <c r="AO180" i="7"/>
  <c r="AO181" i="7"/>
  <c r="AO182" i="7"/>
  <c r="AO183" i="7"/>
  <c r="AO184" i="7"/>
  <c r="AO185" i="7"/>
  <c r="AO186" i="7"/>
  <c r="AO187" i="7"/>
  <c r="AO188" i="7"/>
  <c r="AO189" i="7"/>
  <c r="AO190" i="7"/>
  <c r="AO191" i="7"/>
  <c r="AO192" i="7"/>
  <c r="AO193" i="7"/>
  <c r="AO194" i="7"/>
  <c r="AO195" i="7"/>
  <c r="AO196" i="7"/>
  <c r="AO197" i="7"/>
  <c r="AO198" i="7"/>
  <c r="AO199" i="7"/>
  <c r="AO200" i="7"/>
  <c r="AO201" i="7"/>
  <c r="AO202" i="7"/>
  <c r="AO203" i="7"/>
  <c r="AO204" i="7"/>
  <c r="AO205" i="7"/>
  <c r="AO206" i="7"/>
  <c r="AO207" i="7"/>
  <c r="AO208" i="7"/>
  <c r="AO209" i="7"/>
  <c r="AO210" i="7"/>
  <c r="AO211" i="7"/>
  <c r="AO212" i="7"/>
  <c r="AO213" i="7"/>
  <c r="AO214" i="7"/>
  <c r="AO215" i="7"/>
  <c r="AO216" i="7"/>
  <c r="AO217" i="7"/>
  <c r="AO218" i="7"/>
  <c r="AO219" i="7"/>
  <c r="AO220" i="7"/>
  <c r="AO221" i="7"/>
  <c r="AO222" i="7"/>
  <c r="AO223" i="7"/>
  <c r="AO224" i="7"/>
  <c r="AO225" i="7"/>
  <c r="AO226" i="7"/>
  <c r="AO227" i="7"/>
  <c r="AO228" i="7"/>
  <c r="AO229" i="7"/>
  <c r="AO230" i="7"/>
  <c r="AO231" i="7"/>
  <c r="AO232" i="7"/>
  <c r="AO233" i="7"/>
  <c r="AO234" i="7"/>
  <c r="AO235" i="7"/>
  <c r="AO236" i="7"/>
  <c r="AO237" i="7"/>
  <c r="AO238" i="7"/>
  <c r="AO239" i="7"/>
  <c r="AO240" i="7"/>
  <c r="AO241" i="7"/>
  <c r="AO242" i="7"/>
  <c r="AO243" i="7"/>
  <c r="AO244" i="7"/>
  <c r="AO245" i="7"/>
  <c r="AO246" i="7"/>
  <c r="AO247" i="7"/>
  <c r="AO248" i="7"/>
  <c r="AO249" i="7"/>
  <c r="AO250" i="7"/>
  <c r="AO251" i="7"/>
  <c r="AO252" i="7"/>
  <c r="AO253" i="7"/>
  <c r="AO254" i="7"/>
  <c r="AO255" i="7"/>
  <c r="AO256" i="7"/>
  <c r="AO257" i="7"/>
  <c r="AO258" i="7"/>
  <c r="AO259" i="7"/>
  <c r="AO260" i="7"/>
  <c r="AO261" i="7"/>
  <c r="AO262" i="7"/>
  <c r="AO263" i="7"/>
  <c r="AO264" i="7"/>
  <c r="AO265" i="7"/>
  <c r="AO266" i="7"/>
  <c r="AO267" i="7"/>
  <c r="AO268" i="7"/>
  <c r="AO269" i="7"/>
  <c r="AO270" i="7"/>
  <c r="AO271" i="7"/>
  <c r="AO272" i="7"/>
  <c r="AO273" i="7"/>
  <c r="AO274" i="7"/>
  <c r="AO275" i="7"/>
  <c r="AO276" i="7"/>
  <c r="AO277" i="7"/>
  <c r="AO278" i="7"/>
  <c r="AO279" i="7"/>
  <c r="AO280" i="7"/>
  <c r="AO281" i="7"/>
  <c r="AO282" i="7"/>
  <c r="AO283" i="7"/>
  <c r="AO284" i="7"/>
  <c r="AO285" i="7"/>
  <c r="AO286" i="7"/>
  <c r="AO287" i="7"/>
  <c r="AO288" i="7"/>
  <c r="AO289" i="7"/>
  <c r="AO290" i="7"/>
  <c r="AO291" i="7"/>
  <c r="AO292" i="7"/>
  <c r="AO293" i="7"/>
  <c r="AO294" i="7"/>
  <c r="AO295" i="7"/>
  <c r="AO296" i="7"/>
  <c r="AO297" i="7"/>
  <c r="AO298" i="7"/>
  <c r="AO299" i="7"/>
  <c r="AO300" i="7"/>
  <c r="AO301" i="7"/>
  <c r="AO302" i="7"/>
  <c r="AO303" i="7"/>
  <c r="AO304" i="7"/>
  <c r="AO305" i="7"/>
  <c r="AO306" i="7"/>
  <c r="AO307" i="7"/>
  <c r="AO308" i="7"/>
  <c r="AO309" i="7"/>
  <c r="AO310" i="7"/>
  <c r="AO311" i="7"/>
  <c r="AO312" i="7"/>
  <c r="AO313" i="7"/>
  <c r="AO314" i="7"/>
  <c r="AO315" i="7"/>
  <c r="AO316" i="7"/>
  <c r="AO317" i="7"/>
  <c r="AO318" i="7"/>
  <c r="AO319" i="7"/>
  <c r="AO320" i="7"/>
  <c r="AO321" i="7"/>
  <c r="AO322" i="7"/>
  <c r="AO323" i="7"/>
  <c r="AO324" i="7"/>
  <c r="AO325" i="7"/>
  <c r="AO326" i="7"/>
  <c r="AO327" i="7"/>
  <c r="AO328" i="7"/>
  <c r="AO329" i="7"/>
  <c r="AO330" i="7"/>
  <c r="AO331" i="7"/>
  <c r="AO332" i="7"/>
  <c r="AO333" i="7"/>
  <c r="AO334" i="7"/>
  <c r="AO335" i="7"/>
  <c r="AO336" i="7"/>
  <c r="AO337" i="7"/>
  <c r="AO338" i="7"/>
  <c r="AO339" i="7"/>
  <c r="AO340" i="7"/>
  <c r="AO341" i="7"/>
  <c r="AO342" i="7"/>
  <c r="AO343" i="7"/>
  <c r="AO344" i="7"/>
  <c r="AO345" i="7"/>
  <c r="AO346" i="7"/>
  <c r="AO347" i="7"/>
  <c r="AO348" i="7"/>
  <c r="AO349" i="7"/>
  <c r="AO350" i="7"/>
  <c r="AO351" i="7"/>
  <c r="AO352" i="7"/>
  <c r="AO353" i="7"/>
  <c r="AO354" i="7"/>
  <c r="AO355" i="7"/>
  <c r="AO356" i="7"/>
  <c r="AO357" i="7"/>
  <c r="AO358" i="7"/>
  <c r="AO359" i="7"/>
  <c r="AO360" i="7"/>
  <c r="AO361" i="7"/>
  <c r="AO362" i="7"/>
  <c r="AO363" i="7"/>
  <c r="AO364" i="7"/>
  <c r="AO365" i="7"/>
  <c r="AO366" i="7"/>
  <c r="AO367" i="7"/>
  <c r="AO368" i="7"/>
  <c r="AO369" i="7"/>
  <c r="AO370" i="7"/>
  <c r="AO371" i="7"/>
  <c r="AO372" i="7"/>
  <c r="AO373" i="7"/>
  <c r="AO374" i="7"/>
  <c r="AO375" i="7"/>
  <c r="AO376" i="7"/>
  <c r="AO377" i="7"/>
  <c r="AO378" i="7"/>
  <c r="AO379" i="7"/>
  <c r="AO380" i="7"/>
  <c r="AO381" i="7"/>
  <c r="AO382" i="7"/>
  <c r="AO383" i="7"/>
  <c r="AO384" i="7"/>
  <c r="AO385" i="7"/>
  <c r="AO386" i="7"/>
  <c r="AO387" i="7"/>
  <c r="AO388" i="7"/>
  <c r="AO389" i="7"/>
  <c r="AO390" i="7"/>
  <c r="AO391" i="7"/>
  <c r="AO392" i="7"/>
  <c r="AO393" i="7"/>
  <c r="AO394" i="7"/>
  <c r="AO395" i="7"/>
  <c r="AO396" i="7"/>
  <c r="AO397" i="7"/>
  <c r="AO398" i="7"/>
  <c r="AO399" i="7"/>
  <c r="AO400" i="7"/>
  <c r="AO401" i="7"/>
  <c r="AO402" i="7"/>
  <c r="AO403" i="7"/>
  <c r="AO404" i="7"/>
  <c r="AO405" i="7"/>
  <c r="AO406" i="7"/>
  <c r="AO407" i="7"/>
  <c r="AO408" i="7"/>
  <c r="AO409" i="7"/>
  <c r="AO410" i="7"/>
  <c r="AO411" i="7"/>
  <c r="AO412" i="7"/>
  <c r="AO413" i="7"/>
  <c r="AO414" i="7"/>
  <c r="AO415" i="7"/>
  <c r="AO416" i="7"/>
  <c r="AO417" i="7"/>
  <c r="AO418" i="7"/>
  <c r="AO419" i="7"/>
  <c r="AO420" i="7"/>
  <c r="AO421" i="7"/>
  <c r="AO422" i="7"/>
  <c r="AO423" i="7"/>
  <c r="AO424" i="7"/>
  <c r="AO425" i="7"/>
  <c r="AO426" i="7"/>
  <c r="AO427" i="7"/>
  <c r="AO428" i="7"/>
  <c r="AO429" i="7"/>
  <c r="AO430" i="7"/>
  <c r="AO431" i="7"/>
  <c r="AO432" i="7"/>
  <c r="AO433" i="7"/>
  <c r="AO434" i="7"/>
  <c r="AO435" i="7"/>
  <c r="AO436" i="7"/>
  <c r="AO437" i="7"/>
  <c r="AO438" i="7"/>
  <c r="AO439" i="7"/>
  <c r="AO440" i="7"/>
  <c r="AO441" i="7"/>
  <c r="AO442" i="7"/>
  <c r="AO443" i="7"/>
  <c r="AO444" i="7"/>
  <c r="AO445" i="7"/>
  <c r="AO446" i="7"/>
  <c r="AO447" i="7"/>
  <c r="AO448" i="7"/>
  <c r="AO449" i="7"/>
  <c r="AO450" i="7"/>
  <c r="AO451" i="7"/>
  <c r="AO452" i="7"/>
  <c r="AO453" i="7"/>
  <c r="AO454" i="7"/>
  <c r="AO455" i="7"/>
  <c r="AO456" i="7"/>
  <c r="AO457" i="7"/>
  <c r="AO458" i="7"/>
  <c r="AO459" i="7"/>
  <c r="AO460" i="7"/>
  <c r="AO461" i="7"/>
  <c r="AO462" i="7"/>
  <c r="AO463" i="7"/>
  <c r="AO464" i="7"/>
  <c r="AO465" i="7"/>
  <c r="AO466" i="7"/>
  <c r="AO467" i="7"/>
  <c r="AO468" i="7"/>
  <c r="AO469" i="7"/>
  <c r="AO470" i="7"/>
  <c r="AO471" i="7"/>
  <c r="AO472" i="7"/>
  <c r="AO473" i="7"/>
  <c r="AO474" i="7"/>
  <c r="AO475" i="7"/>
  <c r="AO476" i="7"/>
  <c r="AO477" i="7"/>
  <c r="AO478" i="7"/>
  <c r="AO479" i="7"/>
  <c r="AO480" i="7"/>
  <c r="AO481" i="7"/>
  <c r="AO482" i="7"/>
  <c r="AO483" i="7"/>
  <c r="AO484" i="7"/>
  <c r="AO485" i="7"/>
  <c r="AO486" i="7"/>
  <c r="AO487" i="7"/>
  <c r="AO488" i="7"/>
  <c r="AO489" i="7"/>
  <c r="AO490" i="7"/>
  <c r="AO491" i="7"/>
  <c r="AO492" i="7"/>
  <c r="AO493" i="7"/>
  <c r="AO494" i="7"/>
  <c r="AO495" i="7"/>
  <c r="AO496" i="7"/>
  <c r="AO497" i="7"/>
  <c r="AO498" i="7"/>
  <c r="AO499" i="7"/>
  <c r="AO500" i="7"/>
  <c r="AO501" i="7"/>
  <c r="AO502" i="7"/>
  <c r="AO503" i="7"/>
  <c r="AO504" i="7"/>
  <c r="AO505" i="7"/>
  <c r="AO506" i="7"/>
  <c r="AO507" i="7"/>
  <c r="AO508" i="7"/>
  <c r="AO509" i="7"/>
  <c r="AO510" i="7"/>
  <c r="AO511" i="7"/>
  <c r="AO512" i="7"/>
  <c r="AO513" i="7"/>
  <c r="AO514" i="7"/>
  <c r="AO515" i="7"/>
  <c r="AO516" i="7"/>
  <c r="AO517" i="7"/>
  <c r="AO518" i="7"/>
  <c r="AO519" i="7"/>
  <c r="AO520" i="7"/>
  <c r="AO521" i="7"/>
  <c r="AO522" i="7"/>
  <c r="AO523" i="7"/>
  <c r="AO524" i="7"/>
  <c r="AO525" i="7"/>
  <c r="AO526" i="7"/>
  <c r="AO527" i="7"/>
  <c r="AO528" i="7"/>
  <c r="AO529" i="7"/>
  <c r="AO530" i="7"/>
  <c r="AO531" i="7"/>
  <c r="AO532" i="7"/>
  <c r="AO533" i="7"/>
  <c r="AO534" i="7"/>
  <c r="AO535" i="7"/>
  <c r="AO536" i="7"/>
  <c r="AO537" i="7"/>
  <c r="AO538" i="7"/>
  <c r="AO539" i="7"/>
  <c r="AO540" i="7"/>
  <c r="AO541" i="7"/>
  <c r="AO542" i="7"/>
  <c r="AO543" i="7"/>
  <c r="AO544" i="7"/>
  <c r="AO545" i="7"/>
  <c r="AO546" i="7"/>
  <c r="AO547" i="7"/>
  <c r="AO548" i="7"/>
  <c r="AO549" i="7"/>
  <c r="AO550" i="7"/>
  <c r="AO551" i="7"/>
  <c r="AO552" i="7"/>
  <c r="AO553" i="7"/>
  <c r="AO554" i="7"/>
  <c r="AO555" i="7"/>
  <c r="AO556" i="7"/>
  <c r="AO557" i="7"/>
  <c r="AO558" i="7"/>
  <c r="AO559" i="7"/>
  <c r="AO560" i="7"/>
  <c r="AO561" i="7"/>
  <c r="AO562" i="7"/>
  <c r="AO563" i="7"/>
  <c r="AO564" i="7"/>
  <c r="AO565" i="7"/>
  <c r="AO566" i="7"/>
  <c r="AO567" i="7"/>
  <c r="AO568" i="7"/>
  <c r="AO569" i="7"/>
  <c r="AO570" i="7"/>
  <c r="AO571" i="7"/>
  <c r="AO572" i="7"/>
  <c r="AO573" i="7"/>
  <c r="AO574" i="7"/>
  <c r="AO575" i="7"/>
  <c r="AO576" i="7"/>
  <c r="AO577" i="7"/>
  <c r="AO578" i="7"/>
  <c r="AO579" i="7"/>
  <c r="AO580" i="7"/>
  <c r="AO581" i="7"/>
  <c r="AO582" i="7"/>
  <c r="AO583" i="7"/>
  <c r="AO584" i="7"/>
  <c r="AO585" i="7"/>
  <c r="AO586" i="7"/>
  <c r="AO587" i="7"/>
  <c r="AO588" i="7"/>
  <c r="AO589" i="7"/>
  <c r="AO590" i="7"/>
  <c r="AO591" i="7"/>
  <c r="AO592" i="7"/>
  <c r="AO593" i="7"/>
  <c r="AO594" i="7"/>
  <c r="AO595" i="7"/>
  <c r="AO596" i="7"/>
  <c r="AO597" i="7"/>
  <c r="AO598" i="7"/>
  <c r="AO599" i="7"/>
  <c r="AO600" i="7"/>
  <c r="AO601" i="7"/>
  <c r="AO602" i="7"/>
  <c r="AO603" i="7"/>
  <c r="AO604" i="7"/>
  <c r="AO605" i="7"/>
  <c r="AO606" i="7"/>
  <c r="AO607" i="7"/>
  <c r="AO608" i="7"/>
  <c r="AO609" i="7"/>
  <c r="AO610" i="7"/>
  <c r="AO611" i="7"/>
  <c r="AO612" i="7"/>
  <c r="AO613" i="7"/>
  <c r="AO614" i="7"/>
  <c r="AO615" i="7"/>
  <c r="AO616" i="7"/>
  <c r="AO617" i="7"/>
  <c r="AO618" i="7"/>
  <c r="AO619" i="7"/>
  <c r="AO620" i="7"/>
  <c r="AO621" i="7"/>
  <c r="AO622" i="7"/>
  <c r="AO623" i="7"/>
  <c r="AO624" i="7"/>
  <c r="AO625" i="7"/>
  <c r="AO626" i="7"/>
  <c r="AO627" i="7"/>
  <c r="AO628" i="7"/>
  <c r="AO629" i="7"/>
  <c r="AO630" i="7"/>
  <c r="AO631" i="7"/>
  <c r="AO632" i="7"/>
  <c r="AO633" i="7"/>
  <c r="AO634" i="7"/>
  <c r="AO635" i="7"/>
  <c r="AO636" i="7"/>
  <c r="AO637" i="7"/>
  <c r="AO638" i="7"/>
  <c r="AO639" i="7"/>
  <c r="AO640" i="7"/>
  <c r="AO641" i="7"/>
  <c r="AO642" i="7"/>
  <c r="AO643" i="7"/>
  <c r="AO644" i="7"/>
  <c r="AO645" i="7"/>
  <c r="AO646" i="7"/>
  <c r="AO647" i="7"/>
  <c r="AO648" i="7"/>
  <c r="AO649" i="7"/>
  <c r="AO650" i="7"/>
  <c r="AO651" i="7"/>
  <c r="AO652" i="7"/>
  <c r="AO653" i="7"/>
  <c r="AO654" i="7"/>
  <c r="AO655" i="7"/>
  <c r="AO656" i="7"/>
  <c r="AO657" i="7"/>
  <c r="AO658" i="7"/>
  <c r="AO659" i="7"/>
  <c r="AO660" i="7"/>
  <c r="AO661" i="7"/>
  <c r="AO662" i="7"/>
  <c r="AO663" i="7"/>
  <c r="AO664" i="7"/>
  <c r="AO665" i="7"/>
  <c r="AO666" i="7"/>
  <c r="AO667" i="7"/>
  <c r="AO668" i="7"/>
  <c r="AO669" i="7"/>
  <c r="AO670" i="7"/>
  <c r="AO671" i="7"/>
  <c r="AO672" i="7"/>
  <c r="AO673" i="7"/>
  <c r="AO674" i="7"/>
  <c r="AO675" i="7"/>
  <c r="AO676" i="7"/>
  <c r="AO677" i="7"/>
  <c r="AO678" i="7"/>
  <c r="AO679" i="7"/>
  <c r="AO680" i="7"/>
  <c r="AO681" i="7"/>
  <c r="AO682" i="7"/>
  <c r="AO683" i="7"/>
  <c r="AO684" i="7"/>
  <c r="AO685" i="7"/>
  <c r="AN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N35" i="7"/>
  <c r="AN36" i="7"/>
  <c r="AN37" i="7"/>
  <c r="AN38" i="7"/>
  <c r="AN39" i="7"/>
  <c r="AN40" i="7"/>
  <c r="AN41" i="7"/>
  <c r="AN42" i="7"/>
  <c r="AN43" i="7"/>
  <c r="AN44" i="7"/>
  <c r="AN45" i="7"/>
  <c r="AN46" i="7"/>
  <c r="AN47" i="7"/>
  <c r="AN48" i="7"/>
  <c r="AN49" i="7"/>
  <c r="AN50" i="7"/>
  <c r="AN51" i="7"/>
  <c r="AN52" i="7"/>
  <c r="AN53" i="7"/>
  <c r="AN54" i="7"/>
  <c r="AN55" i="7"/>
  <c r="AN56" i="7"/>
  <c r="AN57" i="7"/>
  <c r="AN58" i="7"/>
  <c r="AN59" i="7"/>
  <c r="AN60" i="7"/>
  <c r="AN61" i="7"/>
  <c r="AN62" i="7"/>
  <c r="AN63" i="7"/>
  <c r="AN64" i="7"/>
  <c r="AN65" i="7"/>
  <c r="AN66" i="7"/>
  <c r="AN67" i="7"/>
  <c r="AN68" i="7"/>
  <c r="AN69" i="7"/>
  <c r="AN70" i="7"/>
  <c r="AN71" i="7"/>
  <c r="AN72" i="7"/>
  <c r="AN73" i="7"/>
  <c r="AN74" i="7"/>
  <c r="AN75" i="7"/>
  <c r="AN76" i="7"/>
  <c r="AN77" i="7"/>
  <c r="AN78" i="7"/>
  <c r="AN79" i="7"/>
  <c r="AN80" i="7"/>
  <c r="AN81" i="7"/>
  <c r="AN82" i="7"/>
  <c r="AN83" i="7"/>
  <c r="AN84" i="7"/>
  <c r="AN85" i="7"/>
  <c r="AN86" i="7"/>
  <c r="AN87" i="7"/>
  <c r="AN88" i="7"/>
  <c r="AN89" i="7"/>
  <c r="AN90" i="7"/>
  <c r="AN91" i="7"/>
  <c r="AN92" i="7"/>
  <c r="AN93" i="7"/>
  <c r="AN94" i="7"/>
  <c r="AN95" i="7"/>
  <c r="AN96" i="7"/>
  <c r="AN97" i="7"/>
  <c r="AN98" i="7"/>
  <c r="AN99" i="7"/>
  <c r="AN100" i="7"/>
  <c r="AN101" i="7"/>
  <c r="AN102" i="7"/>
  <c r="AN103" i="7"/>
  <c r="AN104" i="7"/>
  <c r="AN105" i="7"/>
  <c r="AN106" i="7"/>
  <c r="AN107" i="7"/>
  <c r="AN108" i="7"/>
  <c r="AN109" i="7"/>
  <c r="AN110" i="7"/>
  <c r="AN111" i="7"/>
  <c r="AN112" i="7"/>
  <c r="AN113" i="7"/>
  <c r="AN114" i="7"/>
  <c r="AN115" i="7"/>
  <c r="AN116" i="7"/>
  <c r="AN117" i="7"/>
  <c r="AN118" i="7"/>
  <c r="AN119" i="7"/>
  <c r="AN120" i="7"/>
  <c r="AN121" i="7"/>
  <c r="AN122" i="7"/>
  <c r="AN123" i="7"/>
  <c r="AN124" i="7"/>
  <c r="AN125" i="7"/>
  <c r="AN126" i="7"/>
  <c r="AN127" i="7"/>
  <c r="AN128" i="7"/>
  <c r="AN129" i="7"/>
  <c r="AN130" i="7"/>
  <c r="AN131" i="7"/>
  <c r="AN132" i="7"/>
  <c r="AN133" i="7"/>
  <c r="AN134" i="7"/>
  <c r="AN135" i="7"/>
  <c r="AN136" i="7"/>
  <c r="AN137" i="7"/>
  <c r="AN138" i="7"/>
  <c r="AN139" i="7"/>
  <c r="AN140" i="7"/>
  <c r="AN141" i="7"/>
  <c r="AN142" i="7"/>
  <c r="AN143" i="7"/>
  <c r="AN144" i="7"/>
  <c r="AN145" i="7"/>
  <c r="AN146" i="7"/>
  <c r="AN147" i="7"/>
  <c r="AN148" i="7"/>
  <c r="AN149" i="7"/>
  <c r="AN150" i="7"/>
  <c r="AN151" i="7"/>
  <c r="AN152" i="7"/>
  <c r="AN153" i="7"/>
  <c r="AN154" i="7"/>
  <c r="AN155" i="7"/>
  <c r="AN156" i="7"/>
  <c r="AN157" i="7"/>
  <c r="AN158" i="7"/>
  <c r="AN159" i="7"/>
  <c r="AN160" i="7"/>
  <c r="AN161" i="7"/>
  <c r="AN162" i="7"/>
  <c r="AN163" i="7"/>
  <c r="AN164" i="7"/>
  <c r="AN165" i="7"/>
  <c r="AN166" i="7"/>
  <c r="AN167" i="7"/>
  <c r="AN168" i="7"/>
  <c r="AN169" i="7"/>
  <c r="AN170" i="7"/>
  <c r="AN171" i="7"/>
  <c r="AN172" i="7"/>
  <c r="AN173" i="7"/>
  <c r="AN174" i="7"/>
  <c r="AN175" i="7"/>
  <c r="AN176" i="7"/>
  <c r="AN177" i="7"/>
  <c r="AN178" i="7"/>
  <c r="AN179" i="7"/>
  <c r="AN180" i="7"/>
  <c r="AN181" i="7"/>
  <c r="AN182" i="7"/>
  <c r="AN183" i="7"/>
  <c r="AN184" i="7"/>
  <c r="AN185" i="7"/>
  <c r="AN186" i="7"/>
  <c r="AN187" i="7"/>
  <c r="AN188" i="7"/>
  <c r="AN189" i="7"/>
  <c r="AN190" i="7"/>
  <c r="AN191" i="7"/>
  <c r="AN192" i="7"/>
  <c r="AN193" i="7"/>
  <c r="AN194" i="7"/>
  <c r="AN195" i="7"/>
  <c r="AN196" i="7"/>
  <c r="AN197" i="7"/>
  <c r="AN198" i="7"/>
  <c r="AN199" i="7"/>
  <c r="AN200" i="7"/>
  <c r="AN201" i="7"/>
  <c r="AN202" i="7"/>
  <c r="AN203" i="7"/>
  <c r="AN204" i="7"/>
  <c r="AN205" i="7"/>
  <c r="AN206" i="7"/>
  <c r="AN207" i="7"/>
  <c r="AN208" i="7"/>
  <c r="AN209" i="7"/>
  <c r="AN210" i="7"/>
  <c r="AN211" i="7"/>
  <c r="AN212" i="7"/>
  <c r="AN213" i="7"/>
  <c r="AN214" i="7"/>
  <c r="AN215" i="7"/>
  <c r="AN216" i="7"/>
  <c r="AN217" i="7"/>
  <c r="AN218" i="7"/>
  <c r="AN219" i="7"/>
  <c r="AN220" i="7"/>
  <c r="AN221" i="7"/>
  <c r="AN222" i="7"/>
  <c r="AN223" i="7"/>
  <c r="AN224" i="7"/>
  <c r="AN225" i="7"/>
  <c r="AN226" i="7"/>
  <c r="AN227" i="7"/>
  <c r="AN228" i="7"/>
  <c r="AN229" i="7"/>
  <c r="AN230" i="7"/>
  <c r="AN231" i="7"/>
  <c r="AN232" i="7"/>
  <c r="AN233" i="7"/>
  <c r="AN234" i="7"/>
  <c r="AN235" i="7"/>
  <c r="AN236" i="7"/>
  <c r="AN237" i="7"/>
  <c r="AN238" i="7"/>
  <c r="AN239" i="7"/>
  <c r="AN240" i="7"/>
  <c r="AN241" i="7"/>
  <c r="AN242" i="7"/>
  <c r="AN243" i="7"/>
  <c r="AN244" i="7"/>
  <c r="AN245" i="7"/>
  <c r="AN246" i="7"/>
  <c r="AN247" i="7"/>
  <c r="AN248" i="7"/>
  <c r="AN249" i="7"/>
  <c r="AN250" i="7"/>
  <c r="AN251" i="7"/>
  <c r="AN252" i="7"/>
  <c r="AN253" i="7"/>
  <c r="AN254" i="7"/>
  <c r="AN255" i="7"/>
  <c r="AN256" i="7"/>
  <c r="AN257" i="7"/>
  <c r="AN258" i="7"/>
  <c r="AN259" i="7"/>
  <c r="AN260" i="7"/>
  <c r="AN261" i="7"/>
  <c r="AN262" i="7"/>
  <c r="AN263" i="7"/>
  <c r="AN264" i="7"/>
  <c r="AN265" i="7"/>
  <c r="AN266" i="7"/>
  <c r="AN267" i="7"/>
  <c r="AN268" i="7"/>
  <c r="AN269" i="7"/>
  <c r="AN270" i="7"/>
  <c r="AN271" i="7"/>
  <c r="AN272" i="7"/>
  <c r="AN273" i="7"/>
  <c r="AN274" i="7"/>
  <c r="AN275" i="7"/>
  <c r="AN276" i="7"/>
  <c r="AN277" i="7"/>
  <c r="AN278" i="7"/>
  <c r="AN279" i="7"/>
  <c r="AN280" i="7"/>
  <c r="AN281" i="7"/>
  <c r="AN282" i="7"/>
  <c r="AN283" i="7"/>
  <c r="AN284" i="7"/>
  <c r="AN285" i="7"/>
  <c r="AN286" i="7"/>
  <c r="AN287" i="7"/>
  <c r="AN288" i="7"/>
  <c r="AN289" i="7"/>
  <c r="AN290" i="7"/>
  <c r="AN291" i="7"/>
  <c r="AN292" i="7"/>
  <c r="AN293" i="7"/>
  <c r="AN294" i="7"/>
  <c r="AN295" i="7"/>
  <c r="AN296" i="7"/>
  <c r="AN297" i="7"/>
  <c r="AN298" i="7"/>
  <c r="AN299" i="7"/>
  <c r="AN300" i="7"/>
  <c r="AN301" i="7"/>
  <c r="AN302" i="7"/>
  <c r="AN303" i="7"/>
  <c r="AN304" i="7"/>
  <c r="AN305" i="7"/>
  <c r="AN306" i="7"/>
  <c r="AN307" i="7"/>
  <c r="AN308" i="7"/>
  <c r="AN309" i="7"/>
  <c r="AN310" i="7"/>
  <c r="AN311" i="7"/>
  <c r="AN312" i="7"/>
  <c r="AN313" i="7"/>
  <c r="AN314" i="7"/>
  <c r="AN315" i="7"/>
  <c r="AN316" i="7"/>
  <c r="AN317" i="7"/>
  <c r="AN318" i="7"/>
  <c r="AN319" i="7"/>
  <c r="AN320" i="7"/>
  <c r="AN321" i="7"/>
  <c r="AN322" i="7"/>
  <c r="AN323" i="7"/>
  <c r="AN324" i="7"/>
  <c r="AN325" i="7"/>
  <c r="AN326" i="7"/>
  <c r="AN327" i="7"/>
  <c r="AN328" i="7"/>
  <c r="AN329" i="7"/>
  <c r="AN330" i="7"/>
  <c r="AN331" i="7"/>
  <c r="AN332" i="7"/>
  <c r="AN333" i="7"/>
  <c r="AN334" i="7"/>
  <c r="AN335" i="7"/>
  <c r="AN336" i="7"/>
  <c r="AN337" i="7"/>
  <c r="AN338" i="7"/>
  <c r="AN339" i="7"/>
  <c r="AN340" i="7"/>
  <c r="AN341" i="7"/>
  <c r="AN342" i="7"/>
  <c r="AN343" i="7"/>
  <c r="AN344" i="7"/>
  <c r="AN345" i="7"/>
  <c r="AN346" i="7"/>
  <c r="AN347" i="7"/>
  <c r="AN348" i="7"/>
  <c r="AN349" i="7"/>
  <c r="AN350" i="7"/>
  <c r="AN351" i="7"/>
  <c r="AN352" i="7"/>
  <c r="AN353" i="7"/>
  <c r="AN354" i="7"/>
  <c r="AN355" i="7"/>
  <c r="AN356" i="7"/>
  <c r="AN357" i="7"/>
  <c r="AN358" i="7"/>
  <c r="AN359" i="7"/>
  <c r="AN360" i="7"/>
  <c r="AN361" i="7"/>
  <c r="AN362" i="7"/>
  <c r="AN363" i="7"/>
  <c r="AN364" i="7"/>
  <c r="AN365" i="7"/>
  <c r="AN366" i="7"/>
  <c r="AN367" i="7"/>
  <c r="AN368" i="7"/>
  <c r="AN369" i="7"/>
  <c r="AN370" i="7"/>
  <c r="AN371" i="7"/>
  <c r="AN372" i="7"/>
  <c r="AN373" i="7"/>
  <c r="AN374" i="7"/>
  <c r="AN375" i="7"/>
  <c r="AN376" i="7"/>
  <c r="AN377" i="7"/>
  <c r="AN378" i="7"/>
  <c r="AN379" i="7"/>
  <c r="AN380" i="7"/>
  <c r="AN381" i="7"/>
  <c r="AN382" i="7"/>
  <c r="AN383" i="7"/>
  <c r="AN384" i="7"/>
  <c r="AN385" i="7"/>
  <c r="AN386" i="7"/>
  <c r="AN387" i="7"/>
  <c r="AN388" i="7"/>
  <c r="AN389" i="7"/>
  <c r="AN390" i="7"/>
  <c r="AN391" i="7"/>
  <c r="AN392" i="7"/>
  <c r="AN393" i="7"/>
  <c r="AN394" i="7"/>
  <c r="AN395" i="7"/>
  <c r="AN396" i="7"/>
  <c r="AN397" i="7"/>
  <c r="AN398" i="7"/>
  <c r="AN399" i="7"/>
  <c r="AN400" i="7"/>
  <c r="AN401" i="7"/>
  <c r="AN402" i="7"/>
  <c r="AN403" i="7"/>
  <c r="AN404" i="7"/>
  <c r="AN405" i="7"/>
  <c r="AN406" i="7"/>
  <c r="AN407" i="7"/>
  <c r="AN408" i="7"/>
  <c r="AN409" i="7"/>
  <c r="AN410" i="7"/>
  <c r="AN411" i="7"/>
  <c r="AN412" i="7"/>
  <c r="AN413" i="7"/>
  <c r="AN414" i="7"/>
  <c r="AN415" i="7"/>
  <c r="AN416" i="7"/>
  <c r="AN417" i="7"/>
  <c r="AN418" i="7"/>
  <c r="AN419" i="7"/>
  <c r="AN420" i="7"/>
  <c r="AN421" i="7"/>
  <c r="AN422" i="7"/>
  <c r="AN423" i="7"/>
  <c r="AN424" i="7"/>
  <c r="AN425" i="7"/>
  <c r="AN426" i="7"/>
  <c r="AN427" i="7"/>
  <c r="AN428" i="7"/>
  <c r="AN429" i="7"/>
  <c r="AN430" i="7"/>
  <c r="AN431" i="7"/>
  <c r="AN432" i="7"/>
  <c r="AN433" i="7"/>
  <c r="AN434" i="7"/>
  <c r="AN435" i="7"/>
  <c r="AN436" i="7"/>
  <c r="AN437" i="7"/>
  <c r="AN438" i="7"/>
  <c r="AN439" i="7"/>
  <c r="AN440" i="7"/>
  <c r="AN441" i="7"/>
  <c r="AN442" i="7"/>
  <c r="AN443" i="7"/>
  <c r="AN444" i="7"/>
  <c r="AN445" i="7"/>
  <c r="AN446" i="7"/>
  <c r="AN447" i="7"/>
  <c r="AN448" i="7"/>
  <c r="AN449" i="7"/>
  <c r="AN450" i="7"/>
  <c r="AN451" i="7"/>
  <c r="AN452" i="7"/>
  <c r="AN453" i="7"/>
  <c r="AN454" i="7"/>
  <c r="AN455" i="7"/>
  <c r="AN456" i="7"/>
  <c r="AN457" i="7"/>
  <c r="AN458" i="7"/>
  <c r="AN459" i="7"/>
  <c r="AN460" i="7"/>
  <c r="AN461" i="7"/>
  <c r="AN462" i="7"/>
  <c r="AN463" i="7"/>
  <c r="AN464" i="7"/>
  <c r="AN465" i="7"/>
  <c r="AN466" i="7"/>
  <c r="AN467" i="7"/>
  <c r="AN468" i="7"/>
  <c r="AN469" i="7"/>
  <c r="AN470" i="7"/>
  <c r="AN471" i="7"/>
  <c r="AN472" i="7"/>
  <c r="AN473" i="7"/>
  <c r="AN474" i="7"/>
  <c r="AN475" i="7"/>
  <c r="AN476" i="7"/>
  <c r="AN477" i="7"/>
  <c r="AN478" i="7"/>
  <c r="AN479" i="7"/>
  <c r="AN480" i="7"/>
  <c r="AN481" i="7"/>
  <c r="AN482" i="7"/>
  <c r="AN483" i="7"/>
  <c r="AN484" i="7"/>
  <c r="AN485" i="7"/>
  <c r="AN486" i="7"/>
  <c r="AN487" i="7"/>
  <c r="AN488" i="7"/>
  <c r="AN489" i="7"/>
  <c r="AN490" i="7"/>
  <c r="AN491" i="7"/>
  <c r="AN492" i="7"/>
  <c r="AN493" i="7"/>
  <c r="AN494" i="7"/>
  <c r="AN495" i="7"/>
  <c r="AN496" i="7"/>
  <c r="AN497" i="7"/>
  <c r="AN498" i="7"/>
  <c r="AN499" i="7"/>
  <c r="AN501" i="7"/>
  <c r="AN502" i="7"/>
  <c r="AN503" i="7"/>
  <c r="AN504" i="7"/>
  <c r="AN505" i="7"/>
  <c r="AN506" i="7"/>
  <c r="AN507" i="7"/>
  <c r="AN508" i="7"/>
  <c r="AN509" i="7"/>
  <c r="AN510" i="7"/>
  <c r="AN511" i="7"/>
  <c r="AN512" i="7"/>
  <c r="AN513" i="7"/>
  <c r="AN514" i="7"/>
  <c r="AN515" i="7"/>
  <c r="AN516" i="7"/>
  <c r="AN517" i="7"/>
  <c r="AN518" i="7"/>
  <c r="AN519" i="7"/>
  <c r="AN520" i="7"/>
  <c r="AN521" i="7"/>
  <c r="AN522" i="7"/>
  <c r="AN523" i="7"/>
  <c r="AN524" i="7"/>
  <c r="AN525" i="7"/>
  <c r="AN526" i="7"/>
  <c r="AN527" i="7"/>
  <c r="AN528" i="7"/>
  <c r="AN529" i="7"/>
  <c r="AN530" i="7"/>
  <c r="AN531" i="7"/>
  <c r="AN532" i="7"/>
  <c r="AN533" i="7"/>
  <c r="AN534" i="7"/>
  <c r="AN535" i="7"/>
  <c r="AN536" i="7"/>
  <c r="AN537" i="7"/>
  <c r="AN538" i="7"/>
  <c r="AN539" i="7"/>
  <c r="AN540" i="7"/>
  <c r="AN541" i="7"/>
  <c r="AN542" i="7"/>
  <c r="AN543" i="7"/>
  <c r="AN544" i="7"/>
  <c r="AN545" i="7"/>
  <c r="AN546" i="7"/>
  <c r="AN547" i="7"/>
  <c r="AN548" i="7"/>
  <c r="AN549" i="7"/>
  <c r="AN550" i="7"/>
  <c r="AN551" i="7"/>
  <c r="AN552" i="7"/>
  <c r="AN553" i="7"/>
  <c r="AN554" i="7"/>
  <c r="AN555" i="7"/>
  <c r="AN556" i="7"/>
  <c r="AN557" i="7"/>
  <c r="AN558" i="7"/>
  <c r="AN559" i="7"/>
  <c r="AN560" i="7"/>
  <c r="AN561" i="7"/>
  <c r="AN562" i="7"/>
  <c r="AN563" i="7"/>
  <c r="AN564" i="7"/>
  <c r="AN565" i="7"/>
  <c r="AN566" i="7"/>
  <c r="AN567" i="7"/>
  <c r="AN568" i="7"/>
  <c r="AN569" i="7"/>
  <c r="AN570" i="7"/>
  <c r="AN571" i="7"/>
  <c r="AN572" i="7"/>
  <c r="AN573" i="7"/>
  <c r="AN574" i="7"/>
  <c r="AN575" i="7"/>
  <c r="AN576" i="7"/>
  <c r="AN577" i="7"/>
  <c r="AN578" i="7"/>
  <c r="AN579" i="7"/>
  <c r="AN580" i="7"/>
  <c r="AN581" i="7"/>
  <c r="AN582" i="7"/>
  <c r="AN583" i="7"/>
  <c r="AN584" i="7"/>
  <c r="AN585" i="7"/>
  <c r="AN586" i="7"/>
  <c r="AN587" i="7"/>
  <c r="AN588" i="7"/>
  <c r="AN589" i="7"/>
  <c r="AN590" i="7"/>
  <c r="AN591" i="7"/>
  <c r="AN592" i="7"/>
  <c r="AN593" i="7"/>
  <c r="AN594" i="7"/>
  <c r="AN595" i="7"/>
  <c r="AN596" i="7"/>
  <c r="AN597" i="7"/>
  <c r="AN598" i="7"/>
  <c r="AN599" i="7"/>
  <c r="AN600" i="7"/>
  <c r="AN601" i="7"/>
  <c r="AN602" i="7"/>
  <c r="AN603" i="7"/>
  <c r="AN604" i="7"/>
  <c r="AN605" i="7"/>
  <c r="AN606" i="7"/>
  <c r="AN607" i="7"/>
  <c r="AN608" i="7"/>
  <c r="AN609" i="7"/>
  <c r="AN610" i="7"/>
  <c r="AN611" i="7"/>
  <c r="AN612" i="7"/>
  <c r="AN613" i="7"/>
  <c r="AN614" i="7"/>
  <c r="AN615" i="7"/>
  <c r="AN616" i="7"/>
  <c r="AN617" i="7"/>
  <c r="AN618" i="7"/>
  <c r="AN619" i="7"/>
  <c r="AN620" i="7"/>
  <c r="AN621" i="7"/>
  <c r="AN622" i="7"/>
  <c r="AN623" i="7"/>
  <c r="AN624" i="7"/>
  <c r="AN625" i="7"/>
  <c r="AN626" i="7"/>
  <c r="AN627" i="7"/>
  <c r="AN628" i="7"/>
  <c r="AN629" i="7"/>
  <c r="AN630" i="7"/>
  <c r="AN631" i="7"/>
  <c r="AN632" i="7"/>
  <c r="AN633" i="7"/>
  <c r="AN634" i="7"/>
  <c r="AN635" i="7"/>
  <c r="AN636" i="7"/>
  <c r="AN637" i="7"/>
  <c r="AN638" i="7"/>
  <c r="AN639" i="7"/>
  <c r="AN640" i="7"/>
  <c r="AN641" i="7"/>
  <c r="AN642" i="7"/>
  <c r="AN643" i="7"/>
  <c r="AN644" i="7"/>
  <c r="AN645" i="7"/>
  <c r="AN646" i="7"/>
  <c r="AN647" i="7"/>
  <c r="AN648" i="7"/>
  <c r="AN649" i="7"/>
  <c r="AN650" i="7"/>
  <c r="AN651" i="7"/>
  <c r="AN652" i="7"/>
  <c r="AN653" i="7"/>
  <c r="AN654" i="7"/>
  <c r="AN655" i="7"/>
  <c r="AN656" i="7"/>
  <c r="AN657" i="7"/>
  <c r="AN658" i="7"/>
  <c r="AN659" i="7"/>
  <c r="AN660" i="7"/>
  <c r="AN661" i="7"/>
  <c r="AN662" i="7"/>
  <c r="AN663" i="7"/>
  <c r="AN664" i="7"/>
  <c r="AN665" i="7"/>
  <c r="AN666" i="7"/>
  <c r="AN667" i="7"/>
  <c r="AN668" i="7"/>
  <c r="AN669" i="7"/>
  <c r="AN670" i="7"/>
  <c r="AN671" i="7"/>
  <c r="AN672" i="7"/>
  <c r="AN673" i="7"/>
  <c r="AN674" i="7"/>
  <c r="AN675" i="7"/>
  <c r="AN676" i="7"/>
  <c r="AN677" i="7"/>
  <c r="AN678" i="7"/>
  <c r="AN679" i="7"/>
  <c r="AN680" i="7"/>
  <c r="AN681" i="7"/>
  <c r="AN682" i="7"/>
  <c r="AN683" i="7"/>
  <c r="AN684" i="7"/>
  <c r="AN685" i="7"/>
  <c r="AM3" i="7"/>
  <c r="AM4" i="7"/>
  <c r="AM5" i="7"/>
  <c r="AM6" i="7"/>
  <c r="AM7" i="7"/>
  <c r="AM8" i="7"/>
  <c r="AM9" i="7"/>
  <c r="AM10" i="7"/>
  <c r="AM11" i="7"/>
  <c r="AM12" i="7"/>
  <c r="AM13" i="7"/>
  <c r="AM14" i="7"/>
  <c r="AM15" i="7"/>
  <c r="AM16" i="7"/>
  <c r="AM17" i="7"/>
  <c r="AM18" i="7"/>
  <c r="AM19" i="7"/>
  <c r="AM20" i="7"/>
  <c r="AM21" i="7"/>
  <c r="AM22" i="7"/>
  <c r="AM23" i="7"/>
  <c r="AM24" i="7"/>
  <c r="AM25" i="7"/>
  <c r="AM26" i="7"/>
  <c r="AM27" i="7"/>
  <c r="AM28" i="7"/>
  <c r="AM29" i="7"/>
  <c r="AM30" i="7"/>
  <c r="AM31" i="7"/>
  <c r="AM32" i="7"/>
  <c r="AM33" i="7"/>
  <c r="AM34" i="7"/>
  <c r="AM35" i="7"/>
  <c r="AM36" i="7"/>
  <c r="AM37" i="7"/>
  <c r="AM38" i="7"/>
  <c r="AM39" i="7"/>
  <c r="AM40" i="7"/>
  <c r="AM41" i="7"/>
  <c r="AM42" i="7"/>
  <c r="AM43" i="7"/>
  <c r="AM44" i="7"/>
  <c r="AM45" i="7"/>
  <c r="AM46" i="7"/>
  <c r="AM47" i="7"/>
  <c r="AM48" i="7"/>
  <c r="AM49" i="7"/>
  <c r="AM50" i="7"/>
  <c r="AM51" i="7"/>
  <c r="AM52" i="7"/>
  <c r="AM53" i="7"/>
  <c r="AM54" i="7"/>
  <c r="AM55" i="7"/>
  <c r="AM56" i="7"/>
  <c r="AM57" i="7"/>
  <c r="AM58" i="7"/>
  <c r="AM59" i="7"/>
  <c r="AM60" i="7"/>
  <c r="AM61" i="7"/>
  <c r="AM62" i="7"/>
  <c r="AM63" i="7"/>
  <c r="AM64" i="7"/>
  <c r="AM65" i="7"/>
  <c r="AM66" i="7"/>
  <c r="AM67" i="7"/>
  <c r="AM68" i="7"/>
  <c r="AM69" i="7"/>
  <c r="AM70" i="7"/>
  <c r="AM71" i="7"/>
  <c r="AM72" i="7"/>
  <c r="AM73" i="7"/>
  <c r="AM74" i="7"/>
  <c r="AM75" i="7"/>
  <c r="AM76" i="7"/>
  <c r="AM77" i="7"/>
  <c r="AM78" i="7"/>
  <c r="AM79" i="7"/>
  <c r="AM80" i="7"/>
  <c r="AM81" i="7"/>
  <c r="AM82" i="7"/>
  <c r="AM83" i="7"/>
  <c r="AM84" i="7"/>
  <c r="AM85" i="7"/>
  <c r="AM86" i="7"/>
  <c r="AM87" i="7"/>
  <c r="AM88" i="7"/>
  <c r="AM89" i="7"/>
  <c r="AM90" i="7"/>
  <c r="AM91" i="7"/>
  <c r="AM92" i="7"/>
  <c r="AM93" i="7"/>
  <c r="AM94" i="7"/>
  <c r="AM95" i="7"/>
  <c r="AM96" i="7"/>
  <c r="AM97" i="7"/>
  <c r="AM98" i="7"/>
  <c r="AM99" i="7"/>
  <c r="AM100" i="7"/>
  <c r="AM101" i="7"/>
  <c r="AM102" i="7"/>
  <c r="AM103" i="7"/>
  <c r="AM104" i="7"/>
  <c r="AM105" i="7"/>
  <c r="AM106" i="7"/>
  <c r="AM107" i="7"/>
  <c r="AM108" i="7"/>
  <c r="AM109" i="7"/>
  <c r="AM110" i="7"/>
  <c r="AM111" i="7"/>
  <c r="AM112" i="7"/>
  <c r="AM113" i="7"/>
  <c r="AM114" i="7"/>
  <c r="AM115" i="7"/>
  <c r="AM116" i="7"/>
  <c r="AM117" i="7"/>
  <c r="AM118" i="7"/>
  <c r="AM119" i="7"/>
  <c r="AM120" i="7"/>
  <c r="AM121" i="7"/>
  <c r="AM122" i="7"/>
  <c r="AM123" i="7"/>
  <c r="AM124" i="7"/>
  <c r="AM125" i="7"/>
  <c r="AM126" i="7"/>
  <c r="AM127" i="7"/>
  <c r="AM128" i="7"/>
  <c r="AM129" i="7"/>
  <c r="AM130" i="7"/>
  <c r="AM131" i="7"/>
  <c r="AM132" i="7"/>
  <c r="AM133" i="7"/>
  <c r="AM134" i="7"/>
  <c r="AM135" i="7"/>
  <c r="AM136" i="7"/>
  <c r="AM137" i="7"/>
  <c r="AM138" i="7"/>
  <c r="AM139" i="7"/>
  <c r="AM140" i="7"/>
  <c r="AM141" i="7"/>
  <c r="AM142" i="7"/>
  <c r="AM143" i="7"/>
  <c r="AM144" i="7"/>
  <c r="AM145" i="7"/>
  <c r="AM146" i="7"/>
  <c r="AM147" i="7"/>
  <c r="AM148" i="7"/>
  <c r="AM149" i="7"/>
  <c r="AM150" i="7"/>
  <c r="AM151" i="7"/>
  <c r="AM152" i="7"/>
  <c r="AM153" i="7"/>
  <c r="AM154" i="7"/>
  <c r="AM155" i="7"/>
  <c r="AM156" i="7"/>
  <c r="AM157" i="7"/>
  <c r="AM158" i="7"/>
  <c r="AM159" i="7"/>
  <c r="AM160" i="7"/>
  <c r="AM161" i="7"/>
  <c r="AM162" i="7"/>
  <c r="AM163" i="7"/>
  <c r="AM164" i="7"/>
  <c r="AM165" i="7"/>
  <c r="AM166" i="7"/>
  <c r="AM167" i="7"/>
  <c r="AM168" i="7"/>
  <c r="AM169" i="7"/>
  <c r="AM170" i="7"/>
  <c r="AM171" i="7"/>
  <c r="AM172" i="7"/>
  <c r="AM173" i="7"/>
  <c r="AM174" i="7"/>
  <c r="AM175" i="7"/>
  <c r="AM176" i="7"/>
  <c r="AM177" i="7"/>
  <c r="AM178" i="7"/>
  <c r="AM179" i="7"/>
  <c r="AM180" i="7"/>
  <c r="AM181" i="7"/>
  <c r="AM182" i="7"/>
  <c r="AM183" i="7"/>
  <c r="AM184" i="7"/>
  <c r="AM185" i="7"/>
  <c r="AM186" i="7"/>
  <c r="AM187" i="7"/>
  <c r="AM188" i="7"/>
  <c r="AM189" i="7"/>
  <c r="AM190" i="7"/>
  <c r="AM191" i="7"/>
  <c r="AM192" i="7"/>
  <c r="AM193" i="7"/>
  <c r="AM194" i="7"/>
  <c r="AM195" i="7"/>
  <c r="AM196" i="7"/>
  <c r="AM197" i="7"/>
  <c r="AM198" i="7"/>
  <c r="AM199" i="7"/>
  <c r="AM200" i="7"/>
  <c r="AM201" i="7"/>
  <c r="AM202" i="7"/>
  <c r="AM203" i="7"/>
  <c r="AM204" i="7"/>
  <c r="AM205" i="7"/>
  <c r="AM206" i="7"/>
  <c r="AM207" i="7"/>
  <c r="AM208" i="7"/>
  <c r="AM209" i="7"/>
  <c r="AM210" i="7"/>
  <c r="AM211" i="7"/>
  <c r="AM212" i="7"/>
  <c r="AM213" i="7"/>
  <c r="AM214" i="7"/>
  <c r="AM215" i="7"/>
  <c r="AM216" i="7"/>
  <c r="AM217" i="7"/>
  <c r="AM218" i="7"/>
  <c r="AM219" i="7"/>
  <c r="AM220" i="7"/>
  <c r="AM221" i="7"/>
  <c r="AM222" i="7"/>
  <c r="AM223" i="7"/>
  <c r="AM224" i="7"/>
  <c r="AM225" i="7"/>
  <c r="AM226" i="7"/>
  <c r="AM227" i="7"/>
  <c r="AM228" i="7"/>
  <c r="AM229" i="7"/>
  <c r="AM230" i="7"/>
  <c r="AM231" i="7"/>
  <c r="AM232" i="7"/>
  <c r="AM233" i="7"/>
  <c r="AM234" i="7"/>
  <c r="AM235" i="7"/>
  <c r="AM236" i="7"/>
  <c r="AM237" i="7"/>
  <c r="AM238" i="7"/>
  <c r="AM239" i="7"/>
  <c r="AM240" i="7"/>
  <c r="AM241" i="7"/>
  <c r="AM242" i="7"/>
  <c r="AM243" i="7"/>
  <c r="AM244" i="7"/>
  <c r="AM245" i="7"/>
  <c r="AM246" i="7"/>
  <c r="AM247" i="7"/>
  <c r="AM248" i="7"/>
  <c r="AM249" i="7"/>
  <c r="AM250" i="7"/>
  <c r="AM251" i="7"/>
  <c r="AM252" i="7"/>
  <c r="AM253" i="7"/>
  <c r="AM254" i="7"/>
  <c r="AM255" i="7"/>
  <c r="AM256" i="7"/>
  <c r="AM257" i="7"/>
  <c r="AM258" i="7"/>
  <c r="AM259" i="7"/>
  <c r="AM260" i="7"/>
  <c r="AM261" i="7"/>
  <c r="AM262" i="7"/>
  <c r="AM263" i="7"/>
  <c r="AM264" i="7"/>
  <c r="AM265" i="7"/>
  <c r="AM266" i="7"/>
  <c r="AM267" i="7"/>
  <c r="AM268" i="7"/>
  <c r="AM269" i="7"/>
  <c r="AM270" i="7"/>
  <c r="AM271" i="7"/>
  <c r="AM272" i="7"/>
  <c r="AM273" i="7"/>
  <c r="AM274" i="7"/>
  <c r="AM275" i="7"/>
  <c r="AM276" i="7"/>
  <c r="AM277" i="7"/>
  <c r="AM278" i="7"/>
  <c r="AM279" i="7"/>
  <c r="AM280" i="7"/>
  <c r="AM281" i="7"/>
  <c r="AM282" i="7"/>
  <c r="AM283" i="7"/>
  <c r="AM284" i="7"/>
  <c r="AM285" i="7"/>
  <c r="AM286" i="7"/>
  <c r="AM287" i="7"/>
  <c r="AM288" i="7"/>
  <c r="AM289" i="7"/>
  <c r="AM290" i="7"/>
  <c r="AM291" i="7"/>
  <c r="AM292" i="7"/>
  <c r="AM293" i="7"/>
  <c r="AM294" i="7"/>
  <c r="AM295" i="7"/>
  <c r="AM296" i="7"/>
  <c r="AM297" i="7"/>
  <c r="AM298" i="7"/>
  <c r="AM299" i="7"/>
  <c r="AM300" i="7"/>
  <c r="AM301" i="7"/>
  <c r="AM302" i="7"/>
  <c r="AM303" i="7"/>
  <c r="AM304" i="7"/>
  <c r="AM305" i="7"/>
  <c r="AM306" i="7"/>
  <c r="AM307" i="7"/>
  <c r="AM308" i="7"/>
  <c r="AM309" i="7"/>
  <c r="AM310" i="7"/>
  <c r="AM311" i="7"/>
  <c r="AM312" i="7"/>
  <c r="AM313" i="7"/>
  <c r="AM314" i="7"/>
  <c r="AM315" i="7"/>
  <c r="AM316" i="7"/>
  <c r="AM317" i="7"/>
  <c r="AM318" i="7"/>
  <c r="AM319" i="7"/>
  <c r="AM320" i="7"/>
  <c r="AM321" i="7"/>
  <c r="AM322" i="7"/>
  <c r="AM323" i="7"/>
  <c r="AM324" i="7"/>
  <c r="AM325" i="7"/>
  <c r="AM326" i="7"/>
  <c r="AM327" i="7"/>
  <c r="AM328" i="7"/>
  <c r="AM329" i="7"/>
  <c r="AM330" i="7"/>
  <c r="AM331" i="7"/>
  <c r="AM332" i="7"/>
  <c r="AM333" i="7"/>
  <c r="AM334" i="7"/>
  <c r="AM335" i="7"/>
  <c r="AM336" i="7"/>
  <c r="AM337" i="7"/>
  <c r="AM338" i="7"/>
  <c r="AM339" i="7"/>
  <c r="AM340" i="7"/>
  <c r="AM341" i="7"/>
  <c r="AM342" i="7"/>
  <c r="AM343" i="7"/>
  <c r="AM344" i="7"/>
  <c r="AM345" i="7"/>
  <c r="AM346" i="7"/>
  <c r="AM347" i="7"/>
  <c r="AM348" i="7"/>
  <c r="AM349" i="7"/>
  <c r="AM350" i="7"/>
  <c r="AM351" i="7"/>
  <c r="AM352" i="7"/>
  <c r="AM353" i="7"/>
  <c r="AM354" i="7"/>
  <c r="AM355" i="7"/>
  <c r="AM356" i="7"/>
  <c r="AM357" i="7"/>
  <c r="AM358" i="7"/>
  <c r="AM359" i="7"/>
  <c r="AM360" i="7"/>
  <c r="AM361" i="7"/>
  <c r="AM362" i="7"/>
  <c r="AM363" i="7"/>
  <c r="AM364" i="7"/>
  <c r="AM365" i="7"/>
  <c r="AM366" i="7"/>
  <c r="AM367" i="7"/>
  <c r="AM368" i="7"/>
  <c r="AM369" i="7"/>
  <c r="AM370" i="7"/>
  <c r="AM371" i="7"/>
  <c r="AM372" i="7"/>
  <c r="AM373" i="7"/>
  <c r="AM374" i="7"/>
  <c r="AM375" i="7"/>
  <c r="AM376" i="7"/>
  <c r="AM377" i="7"/>
  <c r="AM378" i="7"/>
  <c r="AM379" i="7"/>
  <c r="AM380" i="7"/>
  <c r="AM381" i="7"/>
  <c r="AM382" i="7"/>
  <c r="AM383" i="7"/>
  <c r="AM384" i="7"/>
  <c r="AM385" i="7"/>
  <c r="AM386" i="7"/>
  <c r="AM387" i="7"/>
  <c r="AM388" i="7"/>
  <c r="AM389" i="7"/>
  <c r="AM390" i="7"/>
  <c r="AM391" i="7"/>
  <c r="AM392" i="7"/>
  <c r="AM393" i="7"/>
  <c r="AM394" i="7"/>
  <c r="AM395" i="7"/>
  <c r="AM396" i="7"/>
  <c r="AM397" i="7"/>
  <c r="AM398" i="7"/>
  <c r="AM399" i="7"/>
  <c r="AM400" i="7"/>
  <c r="AM401" i="7"/>
  <c r="AM402" i="7"/>
  <c r="AM403" i="7"/>
  <c r="AM404" i="7"/>
  <c r="AM405" i="7"/>
  <c r="AM406" i="7"/>
  <c r="AM407" i="7"/>
  <c r="AM408" i="7"/>
  <c r="AM409" i="7"/>
  <c r="AM410" i="7"/>
  <c r="AM411" i="7"/>
  <c r="AM412" i="7"/>
  <c r="AM413" i="7"/>
  <c r="AM414" i="7"/>
  <c r="AM415" i="7"/>
  <c r="AM416" i="7"/>
  <c r="AM417" i="7"/>
  <c r="AM418" i="7"/>
  <c r="AM419" i="7"/>
  <c r="AM420" i="7"/>
  <c r="AM421" i="7"/>
  <c r="AM422" i="7"/>
  <c r="AM423" i="7"/>
  <c r="AM424" i="7"/>
  <c r="AM425" i="7"/>
  <c r="AM426" i="7"/>
  <c r="AM427" i="7"/>
  <c r="AM428" i="7"/>
  <c r="AM429" i="7"/>
  <c r="AM430" i="7"/>
  <c r="AM431" i="7"/>
  <c r="AM432" i="7"/>
  <c r="AM433" i="7"/>
  <c r="AM434" i="7"/>
  <c r="AM435" i="7"/>
  <c r="AM436" i="7"/>
  <c r="AM437" i="7"/>
  <c r="AM438" i="7"/>
  <c r="AM439" i="7"/>
  <c r="AM440" i="7"/>
  <c r="AM441" i="7"/>
  <c r="AM442" i="7"/>
  <c r="AM443" i="7"/>
  <c r="AM444" i="7"/>
  <c r="AM445" i="7"/>
  <c r="AM446" i="7"/>
  <c r="AM447" i="7"/>
  <c r="AM448" i="7"/>
  <c r="AM449" i="7"/>
  <c r="AM450" i="7"/>
  <c r="AM451" i="7"/>
  <c r="AM452" i="7"/>
  <c r="AM453" i="7"/>
  <c r="AM454" i="7"/>
  <c r="AM455" i="7"/>
  <c r="AM456" i="7"/>
  <c r="AM457" i="7"/>
  <c r="AM458" i="7"/>
  <c r="AM459" i="7"/>
  <c r="AM460" i="7"/>
  <c r="AM461" i="7"/>
  <c r="AM462" i="7"/>
  <c r="AM463" i="7"/>
  <c r="AM464" i="7"/>
  <c r="AM465" i="7"/>
  <c r="AM466" i="7"/>
  <c r="AM467" i="7"/>
  <c r="AM468" i="7"/>
  <c r="AM469" i="7"/>
  <c r="AM470" i="7"/>
  <c r="AM471" i="7"/>
  <c r="AM472" i="7"/>
  <c r="AM473" i="7"/>
  <c r="AM474" i="7"/>
  <c r="AM475" i="7"/>
  <c r="AM476" i="7"/>
  <c r="AM477" i="7"/>
  <c r="AM478" i="7"/>
  <c r="AM479" i="7"/>
  <c r="AM480" i="7"/>
  <c r="AM481" i="7"/>
  <c r="AM482" i="7"/>
  <c r="AM483" i="7"/>
  <c r="AM484" i="7"/>
  <c r="AM485" i="7"/>
  <c r="AM486" i="7"/>
  <c r="AM487" i="7"/>
  <c r="AM488" i="7"/>
  <c r="AM489" i="7"/>
  <c r="AM490" i="7"/>
  <c r="AM491" i="7"/>
  <c r="AM492" i="7"/>
  <c r="AM493" i="7"/>
  <c r="AM494" i="7"/>
  <c r="AM495" i="7"/>
  <c r="AM496" i="7"/>
  <c r="AM497" i="7"/>
  <c r="AM498" i="7"/>
  <c r="AM499" i="7"/>
  <c r="AM500" i="7"/>
  <c r="AM501" i="7"/>
  <c r="AM502" i="7"/>
  <c r="AM503" i="7"/>
  <c r="AM504" i="7"/>
  <c r="AM505" i="7"/>
  <c r="AM506" i="7"/>
  <c r="AM507" i="7"/>
  <c r="AM508" i="7"/>
  <c r="AM509" i="7"/>
  <c r="AM510" i="7"/>
  <c r="AM511" i="7"/>
  <c r="AM512" i="7"/>
  <c r="AM513" i="7"/>
  <c r="AM514" i="7"/>
  <c r="AM515" i="7"/>
  <c r="AM516" i="7"/>
  <c r="AM517" i="7"/>
  <c r="AM518" i="7"/>
  <c r="AM519" i="7"/>
  <c r="AM520" i="7"/>
  <c r="AM521" i="7"/>
  <c r="AM522" i="7"/>
  <c r="AM523" i="7"/>
  <c r="AM524" i="7"/>
  <c r="AM525" i="7"/>
  <c r="AM526" i="7"/>
  <c r="AM527" i="7"/>
  <c r="AM528" i="7"/>
  <c r="AM529" i="7"/>
  <c r="AM530" i="7"/>
  <c r="AM531" i="7"/>
  <c r="AM532" i="7"/>
  <c r="AM533" i="7"/>
  <c r="AM534" i="7"/>
  <c r="AM535" i="7"/>
  <c r="AM536" i="7"/>
  <c r="AM537" i="7"/>
  <c r="AM538" i="7"/>
  <c r="AM539" i="7"/>
  <c r="AM540" i="7"/>
  <c r="AM541" i="7"/>
  <c r="AM542" i="7"/>
  <c r="AM543" i="7"/>
  <c r="AM544" i="7"/>
  <c r="AM545" i="7"/>
  <c r="AM546" i="7"/>
  <c r="AM547" i="7"/>
  <c r="AM548" i="7"/>
  <c r="AM549" i="7"/>
  <c r="AM550" i="7"/>
  <c r="AM551" i="7"/>
  <c r="AM552" i="7"/>
  <c r="AM553" i="7"/>
  <c r="AM554" i="7"/>
  <c r="AM555" i="7"/>
  <c r="AM556" i="7"/>
  <c r="AM557" i="7"/>
  <c r="AM558" i="7"/>
  <c r="AM559" i="7"/>
  <c r="AM560" i="7"/>
  <c r="AM561" i="7"/>
  <c r="AM562" i="7"/>
  <c r="AM563" i="7"/>
  <c r="AM564" i="7"/>
  <c r="AM565" i="7"/>
  <c r="AM566" i="7"/>
  <c r="AM567" i="7"/>
  <c r="AM568" i="7"/>
  <c r="AM569" i="7"/>
  <c r="AM570" i="7"/>
  <c r="AM571" i="7"/>
  <c r="AM572" i="7"/>
  <c r="AM573" i="7"/>
  <c r="AM574" i="7"/>
  <c r="AM575" i="7"/>
  <c r="AM576" i="7"/>
  <c r="AM577" i="7"/>
  <c r="AM578" i="7"/>
  <c r="AM579" i="7"/>
  <c r="AM580" i="7"/>
  <c r="AM581" i="7"/>
  <c r="AM582" i="7"/>
  <c r="AM583" i="7"/>
  <c r="AM584" i="7"/>
  <c r="AM585" i="7"/>
  <c r="AM586" i="7"/>
  <c r="AM587" i="7"/>
  <c r="AM588" i="7"/>
  <c r="AM589" i="7"/>
  <c r="AM590" i="7"/>
  <c r="AM591" i="7"/>
  <c r="AM592" i="7"/>
  <c r="AM593" i="7"/>
  <c r="AM594" i="7"/>
  <c r="AM595" i="7"/>
  <c r="AM596" i="7"/>
  <c r="AM597" i="7"/>
  <c r="AM598" i="7"/>
  <c r="AM599" i="7"/>
  <c r="AM600" i="7"/>
  <c r="AM601" i="7"/>
  <c r="AM602" i="7"/>
  <c r="AM603" i="7"/>
  <c r="AM604" i="7"/>
  <c r="AM605" i="7"/>
  <c r="AM606" i="7"/>
  <c r="AM607" i="7"/>
  <c r="AM608" i="7"/>
  <c r="AM609" i="7"/>
  <c r="AM610" i="7"/>
  <c r="AM611" i="7"/>
  <c r="AM612" i="7"/>
  <c r="AM613" i="7"/>
  <c r="AM614" i="7"/>
  <c r="AM615" i="7"/>
  <c r="AM616" i="7"/>
  <c r="AM617" i="7"/>
  <c r="AM618" i="7"/>
  <c r="AM619" i="7"/>
  <c r="AM620" i="7"/>
  <c r="AM621" i="7"/>
  <c r="AM622" i="7"/>
  <c r="AM623" i="7"/>
  <c r="AM624" i="7"/>
  <c r="AM625" i="7"/>
  <c r="AM626" i="7"/>
  <c r="AM627" i="7"/>
  <c r="AM628" i="7"/>
  <c r="AM629" i="7"/>
  <c r="AM630" i="7"/>
  <c r="AM631" i="7"/>
  <c r="AM632" i="7"/>
  <c r="AM633" i="7"/>
  <c r="AM634" i="7"/>
  <c r="AM635" i="7"/>
  <c r="AM636" i="7"/>
  <c r="AM637" i="7"/>
  <c r="AM638" i="7"/>
  <c r="AM639" i="7"/>
  <c r="AM640" i="7"/>
  <c r="AM641" i="7"/>
  <c r="AM642" i="7"/>
  <c r="AM643" i="7"/>
  <c r="AM644" i="7"/>
  <c r="AM645" i="7"/>
  <c r="AM646" i="7"/>
  <c r="AM647" i="7"/>
  <c r="AM648" i="7"/>
  <c r="AM649" i="7"/>
  <c r="AM650" i="7"/>
  <c r="AM651" i="7"/>
  <c r="AM652" i="7"/>
  <c r="AM653" i="7"/>
  <c r="AM654" i="7"/>
  <c r="AM655" i="7"/>
  <c r="AM656" i="7"/>
  <c r="AM657" i="7"/>
  <c r="AM658" i="7"/>
  <c r="AM659" i="7"/>
  <c r="AM660" i="7"/>
  <c r="AM661" i="7"/>
  <c r="AM662" i="7"/>
  <c r="AM663" i="7"/>
  <c r="AM664" i="7"/>
  <c r="AM665" i="7"/>
  <c r="AM666" i="7"/>
  <c r="AM667" i="7"/>
  <c r="AM668" i="7"/>
  <c r="AM669" i="7"/>
  <c r="AM670" i="7"/>
  <c r="AM671" i="7"/>
  <c r="AM672" i="7"/>
  <c r="AM673" i="7"/>
  <c r="AM674" i="7"/>
  <c r="AM675" i="7"/>
  <c r="AM676" i="7"/>
  <c r="AM677" i="7"/>
  <c r="AM678" i="7"/>
  <c r="AM679" i="7"/>
  <c r="AM680" i="7"/>
  <c r="AM681" i="7"/>
  <c r="AM682" i="7"/>
  <c r="AM683" i="7"/>
  <c r="AM684" i="7"/>
  <c r="AM685" i="7"/>
  <c r="AL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L35" i="7"/>
  <c r="AL36" i="7"/>
  <c r="AL37" i="7"/>
  <c r="AL38" i="7"/>
  <c r="AL39" i="7"/>
  <c r="AL40" i="7"/>
  <c r="AL41" i="7"/>
  <c r="AL42" i="7"/>
  <c r="AL43" i="7"/>
  <c r="AL44" i="7"/>
  <c r="AL45" i="7"/>
  <c r="AL46" i="7"/>
  <c r="AL47" i="7"/>
  <c r="AL48" i="7"/>
  <c r="AL49" i="7"/>
  <c r="AL50" i="7"/>
  <c r="AL51" i="7"/>
  <c r="AL52" i="7"/>
  <c r="AL53" i="7"/>
  <c r="AL54" i="7"/>
  <c r="AL55" i="7"/>
  <c r="AL56" i="7"/>
  <c r="AL57" i="7"/>
  <c r="AL58" i="7"/>
  <c r="AL59" i="7"/>
  <c r="AL60" i="7"/>
  <c r="AL61" i="7"/>
  <c r="AL62" i="7"/>
  <c r="AL63" i="7"/>
  <c r="AL64" i="7"/>
  <c r="AL65" i="7"/>
  <c r="AL66" i="7"/>
  <c r="AL67" i="7"/>
  <c r="AL68" i="7"/>
  <c r="AL69" i="7"/>
  <c r="AL70" i="7"/>
  <c r="AL71" i="7"/>
  <c r="AL72" i="7"/>
  <c r="AL73" i="7"/>
  <c r="AL74" i="7"/>
  <c r="AL75" i="7"/>
  <c r="AL76" i="7"/>
  <c r="AL77" i="7"/>
  <c r="AL78" i="7"/>
  <c r="AL79" i="7"/>
  <c r="AL80" i="7"/>
  <c r="AL81" i="7"/>
  <c r="AL82" i="7"/>
  <c r="AL83" i="7"/>
  <c r="AL84" i="7"/>
  <c r="AL85" i="7"/>
  <c r="AL86" i="7"/>
  <c r="AL87" i="7"/>
  <c r="AL88" i="7"/>
  <c r="AL89" i="7"/>
  <c r="AL90" i="7"/>
  <c r="AL91" i="7"/>
  <c r="AL92" i="7"/>
  <c r="AL93" i="7"/>
  <c r="AL94" i="7"/>
  <c r="AL95" i="7"/>
  <c r="AL96" i="7"/>
  <c r="AL97" i="7"/>
  <c r="AL98" i="7"/>
  <c r="AL99" i="7"/>
  <c r="AL100" i="7"/>
  <c r="AL101" i="7"/>
  <c r="AL102" i="7"/>
  <c r="AL103" i="7"/>
  <c r="AL104" i="7"/>
  <c r="AL105" i="7"/>
  <c r="AL106" i="7"/>
  <c r="AL107" i="7"/>
  <c r="AL108" i="7"/>
  <c r="AL109" i="7"/>
  <c r="AL110" i="7"/>
  <c r="AL111" i="7"/>
  <c r="AL112" i="7"/>
  <c r="AL113" i="7"/>
  <c r="AL114" i="7"/>
  <c r="AL115" i="7"/>
  <c r="AL116" i="7"/>
  <c r="AL117" i="7"/>
  <c r="AL118" i="7"/>
  <c r="AL119" i="7"/>
  <c r="AL120" i="7"/>
  <c r="AL121" i="7"/>
  <c r="AL122" i="7"/>
  <c r="AL123" i="7"/>
  <c r="AL124" i="7"/>
  <c r="AL125" i="7"/>
  <c r="AL126" i="7"/>
  <c r="AL127" i="7"/>
  <c r="AL128" i="7"/>
  <c r="AL129" i="7"/>
  <c r="AL130" i="7"/>
  <c r="AL131" i="7"/>
  <c r="AL132" i="7"/>
  <c r="AL133" i="7"/>
  <c r="AL134" i="7"/>
  <c r="AL135" i="7"/>
  <c r="AL136" i="7"/>
  <c r="AL137" i="7"/>
  <c r="AL138" i="7"/>
  <c r="AL139" i="7"/>
  <c r="AL140" i="7"/>
  <c r="AL141" i="7"/>
  <c r="AL142" i="7"/>
  <c r="AL143" i="7"/>
  <c r="AL144" i="7"/>
  <c r="AL145" i="7"/>
  <c r="AL146" i="7"/>
  <c r="AL147" i="7"/>
  <c r="AL148" i="7"/>
  <c r="AL149" i="7"/>
  <c r="AL150" i="7"/>
  <c r="AL151" i="7"/>
  <c r="AL152" i="7"/>
  <c r="AL153" i="7"/>
  <c r="AL154" i="7"/>
  <c r="AL155" i="7"/>
  <c r="AL156" i="7"/>
  <c r="AL157" i="7"/>
  <c r="AL158" i="7"/>
  <c r="AL159" i="7"/>
  <c r="AL160" i="7"/>
  <c r="AL161" i="7"/>
  <c r="AL162" i="7"/>
  <c r="AL163" i="7"/>
  <c r="AL164" i="7"/>
  <c r="AL165" i="7"/>
  <c r="AL166" i="7"/>
  <c r="AL167" i="7"/>
  <c r="AL168" i="7"/>
  <c r="AL169" i="7"/>
  <c r="AL170" i="7"/>
  <c r="AL171" i="7"/>
  <c r="AL172" i="7"/>
  <c r="AL173" i="7"/>
  <c r="AL174" i="7"/>
  <c r="AL175" i="7"/>
  <c r="AL176" i="7"/>
  <c r="AL177" i="7"/>
  <c r="AL178" i="7"/>
  <c r="AL179" i="7"/>
  <c r="AL180" i="7"/>
  <c r="AL181" i="7"/>
  <c r="AL182" i="7"/>
  <c r="AL183" i="7"/>
  <c r="AL184" i="7"/>
  <c r="AL185" i="7"/>
  <c r="AL186" i="7"/>
  <c r="AL187" i="7"/>
  <c r="AL188" i="7"/>
  <c r="AL189" i="7"/>
  <c r="AL190" i="7"/>
  <c r="AL191" i="7"/>
  <c r="AL192" i="7"/>
  <c r="AL193" i="7"/>
  <c r="AL194" i="7"/>
  <c r="AL195" i="7"/>
  <c r="AL196" i="7"/>
  <c r="AL197" i="7"/>
  <c r="AL198" i="7"/>
  <c r="AL199" i="7"/>
  <c r="AL200" i="7"/>
  <c r="AL201" i="7"/>
  <c r="AL202" i="7"/>
  <c r="AL203" i="7"/>
  <c r="AL204" i="7"/>
  <c r="AL205" i="7"/>
  <c r="AL206" i="7"/>
  <c r="AL207" i="7"/>
  <c r="AL208" i="7"/>
  <c r="AL209" i="7"/>
  <c r="AL210" i="7"/>
  <c r="AL211" i="7"/>
  <c r="AL212" i="7"/>
  <c r="AL213" i="7"/>
  <c r="AL214" i="7"/>
  <c r="AL215" i="7"/>
  <c r="AL216" i="7"/>
  <c r="AL217" i="7"/>
  <c r="AL218" i="7"/>
  <c r="AL219" i="7"/>
  <c r="AL220" i="7"/>
  <c r="AL221" i="7"/>
  <c r="AL222" i="7"/>
  <c r="AL223" i="7"/>
  <c r="AL224" i="7"/>
  <c r="AL225" i="7"/>
  <c r="AL226" i="7"/>
  <c r="AL227" i="7"/>
  <c r="AL228" i="7"/>
  <c r="AL229" i="7"/>
  <c r="AL230" i="7"/>
  <c r="AL231" i="7"/>
  <c r="AL232" i="7"/>
  <c r="AL233" i="7"/>
  <c r="AL234" i="7"/>
  <c r="AL235" i="7"/>
  <c r="AL236" i="7"/>
  <c r="AL237" i="7"/>
  <c r="AL238" i="7"/>
  <c r="AL239" i="7"/>
  <c r="AL240" i="7"/>
  <c r="AL241" i="7"/>
  <c r="AL242" i="7"/>
  <c r="AL243" i="7"/>
  <c r="AL244" i="7"/>
  <c r="AL245" i="7"/>
  <c r="AL246" i="7"/>
  <c r="AL247" i="7"/>
  <c r="AL248" i="7"/>
  <c r="AL249" i="7"/>
  <c r="AL250" i="7"/>
  <c r="AL251" i="7"/>
  <c r="AL252" i="7"/>
  <c r="AL253" i="7"/>
  <c r="AL254" i="7"/>
  <c r="AL255" i="7"/>
  <c r="AL256" i="7"/>
  <c r="AL257" i="7"/>
  <c r="AL258" i="7"/>
  <c r="AL259" i="7"/>
  <c r="AL260" i="7"/>
  <c r="AL261" i="7"/>
  <c r="AL262" i="7"/>
  <c r="AL263" i="7"/>
  <c r="AL264" i="7"/>
  <c r="AL265" i="7"/>
  <c r="AL266" i="7"/>
  <c r="AL267" i="7"/>
  <c r="AL268" i="7"/>
  <c r="AL269" i="7"/>
  <c r="AL270" i="7"/>
  <c r="AL271" i="7"/>
  <c r="AL272" i="7"/>
  <c r="AL273" i="7"/>
  <c r="AL274" i="7"/>
  <c r="AL275" i="7"/>
  <c r="AL276" i="7"/>
  <c r="AL277" i="7"/>
  <c r="AL278" i="7"/>
  <c r="AL279" i="7"/>
  <c r="AL280" i="7"/>
  <c r="AL281" i="7"/>
  <c r="AL282" i="7"/>
  <c r="AL283" i="7"/>
  <c r="AL284" i="7"/>
  <c r="AL285" i="7"/>
  <c r="AL286" i="7"/>
  <c r="AL287" i="7"/>
  <c r="AL288" i="7"/>
  <c r="AL289" i="7"/>
  <c r="AL290" i="7"/>
  <c r="AL291" i="7"/>
  <c r="AL292" i="7"/>
  <c r="AL293" i="7"/>
  <c r="AL294" i="7"/>
  <c r="AL295" i="7"/>
  <c r="AL296" i="7"/>
  <c r="AL297" i="7"/>
  <c r="AL298" i="7"/>
  <c r="AL299" i="7"/>
  <c r="AL300" i="7"/>
  <c r="AL301" i="7"/>
  <c r="AL302" i="7"/>
  <c r="AL303" i="7"/>
  <c r="AL304" i="7"/>
  <c r="AL305" i="7"/>
  <c r="AL306" i="7"/>
  <c r="AL307" i="7"/>
  <c r="AL308" i="7"/>
  <c r="AL309" i="7"/>
  <c r="AL310" i="7"/>
  <c r="AL311" i="7"/>
  <c r="AL312" i="7"/>
  <c r="AL313" i="7"/>
  <c r="AL314" i="7"/>
  <c r="AL315" i="7"/>
  <c r="AL316" i="7"/>
  <c r="AL317" i="7"/>
  <c r="AL318" i="7"/>
  <c r="AL319" i="7"/>
  <c r="AL320" i="7"/>
  <c r="AL321" i="7"/>
  <c r="AL322" i="7"/>
  <c r="AL323" i="7"/>
  <c r="AL324" i="7"/>
  <c r="AL325" i="7"/>
  <c r="AL326" i="7"/>
  <c r="AL327" i="7"/>
  <c r="AL328" i="7"/>
  <c r="AL329" i="7"/>
  <c r="AL330" i="7"/>
  <c r="AL331" i="7"/>
  <c r="AL332" i="7"/>
  <c r="AL333" i="7"/>
  <c r="AL334" i="7"/>
  <c r="AL335" i="7"/>
  <c r="AL336" i="7"/>
  <c r="AL337" i="7"/>
  <c r="AL338" i="7"/>
  <c r="AL339" i="7"/>
  <c r="AL340" i="7"/>
  <c r="AL341" i="7"/>
  <c r="AL342" i="7"/>
  <c r="AL343" i="7"/>
  <c r="AL344" i="7"/>
  <c r="AL345" i="7"/>
  <c r="AL346" i="7"/>
  <c r="AL347" i="7"/>
  <c r="AL348" i="7"/>
  <c r="AL349" i="7"/>
  <c r="AL350" i="7"/>
  <c r="AL351" i="7"/>
  <c r="AL352" i="7"/>
  <c r="AL353" i="7"/>
  <c r="AL354" i="7"/>
  <c r="AL355" i="7"/>
  <c r="AL356" i="7"/>
  <c r="AL357" i="7"/>
  <c r="AL358" i="7"/>
  <c r="AL359" i="7"/>
  <c r="AL360" i="7"/>
  <c r="AL361" i="7"/>
  <c r="AL362" i="7"/>
  <c r="AL363" i="7"/>
  <c r="AL364" i="7"/>
  <c r="AL365" i="7"/>
  <c r="AL366" i="7"/>
  <c r="AL367" i="7"/>
  <c r="AL368" i="7"/>
  <c r="AL369" i="7"/>
  <c r="AL370" i="7"/>
  <c r="AL371" i="7"/>
  <c r="AL372" i="7"/>
  <c r="AL373" i="7"/>
  <c r="AL374" i="7"/>
  <c r="AL375" i="7"/>
  <c r="AL376" i="7"/>
  <c r="AL377" i="7"/>
  <c r="AL378" i="7"/>
  <c r="AL379" i="7"/>
  <c r="AL380" i="7"/>
  <c r="AL381" i="7"/>
  <c r="AL382" i="7"/>
  <c r="AL383" i="7"/>
  <c r="AL384" i="7"/>
  <c r="AL385" i="7"/>
  <c r="AL386" i="7"/>
  <c r="AL387" i="7"/>
  <c r="AL388" i="7"/>
  <c r="AL389" i="7"/>
  <c r="AL390" i="7"/>
  <c r="AL391" i="7"/>
  <c r="AL392" i="7"/>
  <c r="AL393" i="7"/>
  <c r="AL394" i="7"/>
  <c r="AL395" i="7"/>
  <c r="AL396" i="7"/>
  <c r="AL397" i="7"/>
  <c r="AL398" i="7"/>
  <c r="AL399" i="7"/>
  <c r="AL400" i="7"/>
  <c r="AL401" i="7"/>
  <c r="AL402" i="7"/>
  <c r="AL403" i="7"/>
  <c r="AL404" i="7"/>
  <c r="AL405" i="7"/>
  <c r="AL406" i="7"/>
  <c r="AL407" i="7"/>
  <c r="AL408" i="7"/>
  <c r="AL409" i="7"/>
  <c r="AL410" i="7"/>
  <c r="AL411" i="7"/>
  <c r="AL412" i="7"/>
  <c r="AL413" i="7"/>
  <c r="AL414" i="7"/>
  <c r="AL415" i="7"/>
  <c r="AL416" i="7"/>
  <c r="AL417" i="7"/>
  <c r="AL418" i="7"/>
  <c r="AL419" i="7"/>
  <c r="AL420" i="7"/>
  <c r="AL421" i="7"/>
  <c r="AL422" i="7"/>
  <c r="AL423" i="7"/>
  <c r="AL424" i="7"/>
  <c r="AL425" i="7"/>
  <c r="AL426" i="7"/>
  <c r="AL427" i="7"/>
  <c r="AL428" i="7"/>
  <c r="AL429" i="7"/>
  <c r="AL430" i="7"/>
  <c r="AL431" i="7"/>
  <c r="AL432" i="7"/>
  <c r="AL433" i="7"/>
  <c r="AL434" i="7"/>
  <c r="AL435" i="7"/>
  <c r="AL436" i="7"/>
  <c r="AL437" i="7"/>
  <c r="AL438" i="7"/>
  <c r="AL439" i="7"/>
  <c r="AL440" i="7"/>
  <c r="AL441" i="7"/>
  <c r="AL442" i="7"/>
  <c r="AL443" i="7"/>
  <c r="AL444" i="7"/>
  <c r="AL445" i="7"/>
  <c r="AL446" i="7"/>
  <c r="AL447" i="7"/>
  <c r="AL448" i="7"/>
  <c r="AL449" i="7"/>
  <c r="AL450" i="7"/>
  <c r="AL451" i="7"/>
  <c r="AL452" i="7"/>
  <c r="AL453" i="7"/>
  <c r="AL454" i="7"/>
  <c r="AL455" i="7"/>
  <c r="AL456" i="7"/>
  <c r="AL457" i="7"/>
  <c r="AL458" i="7"/>
  <c r="AL459" i="7"/>
  <c r="AL460" i="7"/>
  <c r="AL461" i="7"/>
  <c r="AL462" i="7"/>
  <c r="AL463" i="7"/>
  <c r="AL464" i="7"/>
  <c r="AL465" i="7"/>
  <c r="AL466" i="7"/>
  <c r="AL467" i="7"/>
  <c r="AL468" i="7"/>
  <c r="AL469" i="7"/>
  <c r="AL470" i="7"/>
  <c r="AL471" i="7"/>
  <c r="AL472" i="7"/>
  <c r="AL473" i="7"/>
  <c r="AL474" i="7"/>
  <c r="AL475" i="7"/>
  <c r="AL476" i="7"/>
  <c r="AL477" i="7"/>
  <c r="AL478" i="7"/>
  <c r="AL479" i="7"/>
  <c r="AL480" i="7"/>
  <c r="AL481" i="7"/>
  <c r="AL482" i="7"/>
  <c r="AL483" i="7"/>
  <c r="AL484" i="7"/>
  <c r="AL485" i="7"/>
  <c r="AL486" i="7"/>
  <c r="AL487" i="7"/>
  <c r="AL488" i="7"/>
  <c r="AL489" i="7"/>
  <c r="AL490" i="7"/>
  <c r="AL491" i="7"/>
  <c r="AL492" i="7"/>
  <c r="AL493" i="7"/>
  <c r="AL494" i="7"/>
  <c r="AL495" i="7"/>
  <c r="AL496" i="7"/>
  <c r="AL497" i="7"/>
  <c r="AL498" i="7"/>
  <c r="AL499" i="7"/>
  <c r="AL500" i="7"/>
  <c r="AL501" i="7"/>
  <c r="AL502" i="7"/>
  <c r="AL503" i="7"/>
  <c r="AL504" i="7"/>
  <c r="AL505" i="7"/>
  <c r="AL506" i="7"/>
  <c r="AL507" i="7"/>
  <c r="AL508" i="7"/>
  <c r="AL509" i="7"/>
  <c r="AL510" i="7"/>
  <c r="AL511" i="7"/>
  <c r="AL512" i="7"/>
  <c r="AL513" i="7"/>
  <c r="AL514" i="7"/>
  <c r="AL515" i="7"/>
  <c r="AL516" i="7"/>
  <c r="AL517" i="7"/>
  <c r="AL518" i="7"/>
  <c r="AL519" i="7"/>
  <c r="AL520" i="7"/>
  <c r="AL521" i="7"/>
  <c r="AL522" i="7"/>
  <c r="AL523" i="7"/>
  <c r="AL524" i="7"/>
  <c r="AL525" i="7"/>
  <c r="AL526" i="7"/>
  <c r="AL527" i="7"/>
  <c r="AL528" i="7"/>
  <c r="AL529" i="7"/>
  <c r="AL530" i="7"/>
  <c r="AL531" i="7"/>
  <c r="AL532" i="7"/>
  <c r="AL533" i="7"/>
  <c r="AL534" i="7"/>
  <c r="AL535" i="7"/>
  <c r="AL536" i="7"/>
  <c r="AL537" i="7"/>
  <c r="AL538" i="7"/>
  <c r="AL539" i="7"/>
  <c r="AL540" i="7"/>
  <c r="AL541" i="7"/>
  <c r="AL542" i="7"/>
  <c r="AL543" i="7"/>
  <c r="AL544" i="7"/>
  <c r="AL545" i="7"/>
  <c r="AL546" i="7"/>
  <c r="AL547" i="7"/>
  <c r="AL548" i="7"/>
  <c r="AL549" i="7"/>
  <c r="AL550" i="7"/>
  <c r="AL551" i="7"/>
  <c r="AL552" i="7"/>
  <c r="AL553" i="7"/>
  <c r="AL554" i="7"/>
  <c r="AL555" i="7"/>
  <c r="AL556" i="7"/>
  <c r="AL557" i="7"/>
  <c r="AL558" i="7"/>
  <c r="AL559" i="7"/>
  <c r="AL560" i="7"/>
  <c r="AL561" i="7"/>
  <c r="AL562" i="7"/>
  <c r="AL563" i="7"/>
  <c r="AL564" i="7"/>
  <c r="AL565" i="7"/>
  <c r="AL566" i="7"/>
  <c r="AL567" i="7"/>
  <c r="AL568" i="7"/>
  <c r="AL569" i="7"/>
  <c r="AL570" i="7"/>
  <c r="AL571" i="7"/>
  <c r="AL572" i="7"/>
  <c r="AL573" i="7"/>
  <c r="AL574" i="7"/>
  <c r="AL575" i="7"/>
  <c r="AL576" i="7"/>
  <c r="AL577" i="7"/>
  <c r="AL578" i="7"/>
  <c r="AL579" i="7"/>
  <c r="AL580" i="7"/>
  <c r="AL581" i="7"/>
  <c r="AL582" i="7"/>
  <c r="AL583" i="7"/>
  <c r="AL584" i="7"/>
  <c r="AL585" i="7"/>
  <c r="AL586" i="7"/>
  <c r="AL587" i="7"/>
  <c r="AL588" i="7"/>
  <c r="AL589" i="7"/>
  <c r="AL590" i="7"/>
  <c r="AL591" i="7"/>
  <c r="AL592" i="7"/>
  <c r="AL593" i="7"/>
  <c r="AL594" i="7"/>
  <c r="AL595" i="7"/>
  <c r="AL596" i="7"/>
  <c r="AL597" i="7"/>
  <c r="AL598" i="7"/>
  <c r="AL599" i="7"/>
  <c r="AL600" i="7"/>
  <c r="AL601" i="7"/>
  <c r="AL602" i="7"/>
  <c r="AL603" i="7"/>
  <c r="AL604" i="7"/>
  <c r="AL605" i="7"/>
  <c r="AL606" i="7"/>
  <c r="AL607" i="7"/>
  <c r="AL608" i="7"/>
  <c r="AL609" i="7"/>
  <c r="AL610" i="7"/>
  <c r="AL611" i="7"/>
  <c r="AL612" i="7"/>
  <c r="AL613" i="7"/>
  <c r="AL614" i="7"/>
  <c r="AL615" i="7"/>
  <c r="AL616" i="7"/>
  <c r="AL617" i="7"/>
  <c r="AL618" i="7"/>
  <c r="AL619" i="7"/>
  <c r="AL620" i="7"/>
  <c r="AL621" i="7"/>
  <c r="AL622" i="7"/>
  <c r="AL623" i="7"/>
  <c r="AL624" i="7"/>
  <c r="AL625" i="7"/>
  <c r="AL626" i="7"/>
  <c r="AL627" i="7"/>
  <c r="AL628" i="7"/>
  <c r="AL629" i="7"/>
  <c r="AL630" i="7"/>
  <c r="AL631" i="7"/>
  <c r="AL632" i="7"/>
  <c r="AL633" i="7"/>
  <c r="AL634" i="7"/>
  <c r="AL635" i="7"/>
  <c r="AL636" i="7"/>
  <c r="AL637" i="7"/>
  <c r="AL638" i="7"/>
  <c r="AL639" i="7"/>
  <c r="AL640" i="7"/>
  <c r="AL641" i="7"/>
  <c r="AL642" i="7"/>
  <c r="AL643" i="7"/>
  <c r="AL644" i="7"/>
  <c r="AL645" i="7"/>
  <c r="AL646" i="7"/>
  <c r="AL647" i="7"/>
  <c r="AL648" i="7"/>
  <c r="AL649" i="7"/>
  <c r="AL650" i="7"/>
  <c r="AL651" i="7"/>
  <c r="AL652" i="7"/>
  <c r="AL653" i="7"/>
  <c r="AL654" i="7"/>
  <c r="AL655" i="7"/>
  <c r="AL656" i="7"/>
  <c r="AL657" i="7"/>
  <c r="AL658" i="7"/>
  <c r="AL659" i="7"/>
  <c r="AL660" i="7"/>
  <c r="AL661" i="7"/>
  <c r="AL662" i="7"/>
  <c r="AL663" i="7"/>
  <c r="AL664" i="7"/>
  <c r="AL665" i="7"/>
  <c r="AL666" i="7"/>
  <c r="AL667" i="7"/>
  <c r="AL668" i="7"/>
  <c r="AL669" i="7"/>
  <c r="AL670" i="7"/>
  <c r="AL671" i="7"/>
  <c r="AL672" i="7"/>
  <c r="AL673" i="7"/>
  <c r="AL674" i="7"/>
  <c r="AL675" i="7"/>
  <c r="AL676" i="7"/>
  <c r="AL677" i="7"/>
  <c r="AL678" i="7"/>
  <c r="AL679" i="7"/>
  <c r="AL680" i="7"/>
  <c r="AL681" i="7"/>
  <c r="AL682" i="7"/>
  <c r="AL683" i="7"/>
  <c r="AL684" i="7"/>
  <c r="AL685" i="7"/>
  <c r="AK3" i="7"/>
  <c r="AK4" i="7"/>
  <c r="AK5" i="7"/>
  <c r="AK6" i="7"/>
  <c r="AK7" i="7"/>
  <c r="AK8" i="7"/>
  <c r="AK9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K36" i="7"/>
  <c r="AK37" i="7"/>
  <c r="AK38" i="7"/>
  <c r="AK39" i="7"/>
  <c r="AK40" i="7"/>
  <c r="AK41" i="7"/>
  <c r="AK42" i="7"/>
  <c r="AK43" i="7"/>
  <c r="AK44" i="7"/>
  <c r="AK45" i="7"/>
  <c r="AK46" i="7"/>
  <c r="AK47" i="7"/>
  <c r="AK48" i="7"/>
  <c r="AK49" i="7"/>
  <c r="AK50" i="7"/>
  <c r="AK51" i="7"/>
  <c r="AK52" i="7"/>
  <c r="AK53" i="7"/>
  <c r="AK54" i="7"/>
  <c r="AK55" i="7"/>
  <c r="AK56" i="7"/>
  <c r="AK57" i="7"/>
  <c r="AK58" i="7"/>
  <c r="AK59" i="7"/>
  <c r="AK60" i="7"/>
  <c r="AK61" i="7"/>
  <c r="AK62" i="7"/>
  <c r="AK63" i="7"/>
  <c r="AK64" i="7"/>
  <c r="AK65" i="7"/>
  <c r="AK66" i="7"/>
  <c r="AK67" i="7"/>
  <c r="AK68" i="7"/>
  <c r="AK69" i="7"/>
  <c r="AK70" i="7"/>
  <c r="AK71" i="7"/>
  <c r="AK72" i="7"/>
  <c r="AK73" i="7"/>
  <c r="AK74" i="7"/>
  <c r="AK75" i="7"/>
  <c r="AK76" i="7"/>
  <c r="AK77" i="7"/>
  <c r="AK78" i="7"/>
  <c r="AK79" i="7"/>
  <c r="AK80" i="7"/>
  <c r="AK81" i="7"/>
  <c r="AK82" i="7"/>
  <c r="AK83" i="7"/>
  <c r="AK84" i="7"/>
  <c r="AK85" i="7"/>
  <c r="AK86" i="7"/>
  <c r="AK87" i="7"/>
  <c r="AK88" i="7"/>
  <c r="AK89" i="7"/>
  <c r="AK90" i="7"/>
  <c r="AK91" i="7"/>
  <c r="AK92" i="7"/>
  <c r="AK93" i="7"/>
  <c r="AK94" i="7"/>
  <c r="AK95" i="7"/>
  <c r="AK96" i="7"/>
  <c r="AK97" i="7"/>
  <c r="AK98" i="7"/>
  <c r="AK99" i="7"/>
  <c r="AK100" i="7"/>
  <c r="AK101" i="7"/>
  <c r="AK102" i="7"/>
  <c r="AK103" i="7"/>
  <c r="AK104" i="7"/>
  <c r="AK105" i="7"/>
  <c r="AK106" i="7"/>
  <c r="AK107" i="7"/>
  <c r="AK108" i="7"/>
  <c r="AK109" i="7"/>
  <c r="AK110" i="7"/>
  <c r="AK111" i="7"/>
  <c r="AK112" i="7"/>
  <c r="AK113" i="7"/>
  <c r="AK114" i="7"/>
  <c r="AK115" i="7"/>
  <c r="AK116" i="7"/>
  <c r="AK117" i="7"/>
  <c r="AK118" i="7"/>
  <c r="AK119" i="7"/>
  <c r="AK120" i="7"/>
  <c r="AK121" i="7"/>
  <c r="AK122" i="7"/>
  <c r="AK123" i="7"/>
  <c r="AK124" i="7"/>
  <c r="AK125" i="7"/>
  <c r="AK126" i="7"/>
  <c r="AK127" i="7"/>
  <c r="AK128" i="7"/>
  <c r="AK129" i="7"/>
  <c r="AK130" i="7"/>
  <c r="AK131" i="7"/>
  <c r="AK132" i="7"/>
  <c r="AK133" i="7"/>
  <c r="AK134" i="7"/>
  <c r="AK135" i="7"/>
  <c r="AK136" i="7"/>
  <c r="AK137" i="7"/>
  <c r="AK138" i="7"/>
  <c r="AK139" i="7"/>
  <c r="AK140" i="7"/>
  <c r="AK141" i="7"/>
  <c r="AK142" i="7"/>
  <c r="AK143" i="7"/>
  <c r="AK144" i="7"/>
  <c r="AK145" i="7"/>
  <c r="AK146" i="7"/>
  <c r="AK147" i="7"/>
  <c r="AK148" i="7"/>
  <c r="AK149" i="7"/>
  <c r="AK150" i="7"/>
  <c r="AK151" i="7"/>
  <c r="AK152" i="7"/>
  <c r="AK153" i="7"/>
  <c r="AK154" i="7"/>
  <c r="AK155" i="7"/>
  <c r="AK156" i="7"/>
  <c r="AK157" i="7"/>
  <c r="AK158" i="7"/>
  <c r="AK159" i="7"/>
  <c r="AK160" i="7"/>
  <c r="AK161" i="7"/>
  <c r="AK162" i="7"/>
  <c r="AK163" i="7"/>
  <c r="AK164" i="7"/>
  <c r="AK165" i="7"/>
  <c r="AK166" i="7"/>
  <c r="AK167" i="7"/>
  <c r="AK168" i="7"/>
  <c r="AK169" i="7"/>
  <c r="AK170" i="7"/>
  <c r="AK171" i="7"/>
  <c r="AK172" i="7"/>
  <c r="AK173" i="7"/>
  <c r="AK174" i="7"/>
  <c r="AK175" i="7"/>
  <c r="AK176" i="7"/>
  <c r="AK177" i="7"/>
  <c r="AK178" i="7"/>
  <c r="AK179" i="7"/>
  <c r="AK180" i="7"/>
  <c r="AK181" i="7"/>
  <c r="AK182" i="7"/>
  <c r="AK183" i="7"/>
  <c r="AK184" i="7"/>
  <c r="AK185" i="7"/>
  <c r="AK186" i="7"/>
  <c r="AK187" i="7"/>
  <c r="AK188" i="7"/>
  <c r="AK189" i="7"/>
  <c r="AK190" i="7"/>
  <c r="AK191" i="7"/>
  <c r="AK192" i="7"/>
  <c r="AK193" i="7"/>
  <c r="AK194" i="7"/>
  <c r="AK195" i="7"/>
  <c r="AK196" i="7"/>
  <c r="AK197" i="7"/>
  <c r="AK198" i="7"/>
  <c r="AK199" i="7"/>
  <c r="AK200" i="7"/>
  <c r="AK201" i="7"/>
  <c r="AK202" i="7"/>
  <c r="AK203" i="7"/>
  <c r="AK204" i="7"/>
  <c r="AK205" i="7"/>
  <c r="AK206" i="7"/>
  <c r="AK207" i="7"/>
  <c r="AK208" i="7"/>
  <c r="AK209" i="7"/>
  <c r="AK210" i="7"/>
  <c r="AK211" i="7"/>
  <c r="AK212" i="7"/>
  <c r="AK213" i="7"/>
  <c r="AK214" i="7"/>
  <c r="AK215" i="7"/>
  <c r="AK216" i="7"/>
  <c r="AK217" i="7"/>
  <c r="AK218" i="7"/>
  <c r="AK219" i="7"/>
  <c r="AK220" i="7"/>
  <c r="AK221" i="7"/>
  <c r="AK222" i="7"/>
  <c r="AK223" i="7"/>
  <c r="AK224" i="7"/>
  <c r="AK225" i="7"/>
  <c r="AK226" i="7"/>
  <c r="AK227" i="7"/>
  <c r="AK228" i="7"/>
  <c r="AK229" i="7"/>
  <c r="AK230" i="7"/>
  <c r="AK231" i="7"/>
  <c r="AK232" i="7"/>
  <c r="AK233" i="7"/>
  <c r="AK234" i="7"/>
  <c r="AK235" i="7"/>
  <c r="AK236" i="7"/>
  <c r="AK237" i="7"/>
  <c r="AK238" i="7"/>
  <c r="AK239" i="7"/>
  <c r="AK240" i="7"/>
  <c r="AK241" i="7"/>
  <c r="AK242" i="7"/>
  <c r="AK243" i="7"/>
  <c r="AK244" i="7"/>
  <c r="AK245" i="7"/>
  <c r="AK246" i="7"/>
  <c r="AK247" i="7"/>
  <c r="AK248" i="7"/>
  <c r="AK249" i="7"/>
  <c r="AK250" i="7"/>
  <c r="AK251" i="7"/>
  <c r="AK252" i="7"/>
  <c r="AK253" i="7"/>
  <c r="AK254" i="7"/>
  <c r="AK255" i="7"/>
  <c r="AK256" i="7"/>
  <c r="AK257" i="7"/>
  <c r="AK258" i="7"/>
  <c r="AK259" i="7"/>
  <c r="AK260" i="7"/>
  <c r="AK261" i="7"/>
  <c r="AK262" i="7"/>
  <c r="AK263" i="7"/>
  <c r="AK264" i="7"/>
  <c r="AK265" i="7"/>
  <c r="AK266" i="7"/>
  <c r="AK267" i="7"/>
  <c r="AK268" i="7"/>
  <c r="AK269" i="7"/>
  <c r="AK270" i="7"/>
  <c r="AK271" i="7"/>
  <c r="AK272" i="7"/>
  <c r="AK273" i="7"/>
  <c r="AK274" i="7"/>
  <c r="AK275" i="7"/>
  <c r="AK276" i="7"/>
  <c r="AK277" i="7"/>
  <c r="AK278" i="7"/>
  <c r="AK279" i="7"/>
  <c r="AK280" i="7"/>
  <c r="AK281" i="7"/>
  <c r="AK282" i="7"/>
  <c r="AK283" i="7"/>
  <c r="AK284" i="7"/>
  <c r="AK285" i="7"/>
  <c r="AK286" i="7"/>
  <c r="AK287" i="7"/>
  <c r="AK288" i="7"/>
  <c r="AK289" i="7"/>
  <c r="AK290" i="7"/>
  <c r="AK291" i="7"/>
  <c r="AK292" i="7"/>
  <c r="AK293" i="7"/>
  <c r="AK294" i="7"/>
  <c r="AK295" i="7"/>
  <c r="AK296" i="7"/>
  <c r="AK297" i="7"/>
  <c r="AK298" i="7"/>
  <c r="AK299" i="7"/>
  <c r="AK300" i="7"/>
  <c r="AK301" i="7"/>
  <c r="AK302" i="7"/>
  <c r="AK303" i="7"/>
  <c r="AK304" i="7"/>
  <c r="AK305" i="7"/>
  <c r="AK306" i="7"/>
  <c r="AK307" i="7"/>
  <c r="AK308" i="7"/>
  <c r="AK309" i="7"/>
  <c r="AK310" i="7"/>
  <c r="AK311" i="7"/>
  <c r="AK312" i="7"/>
  <c r="AK313" i="7"/>
  <c r="AK314" i="7"/>
  <c r="AK315" i="7"/>
  <c r="AK316" i="7"/>
  <c r="AK317" i="7"/>
  <c r="AK318" i="7"/>
  <c r="AK319" i="7"/>
  <c r="AK320" i="7"/>
  <c r="AK321" i="7"/>
  <c r="AK322" i="7"/>
  <c r="AK323" i="7"/>
  <c r="AK324" i="7"/>
  <c r="AK325" i="7"/>
  <c r="AK326" i="7"/>
  <c r="AK327" i="7"/>
  <c r="AK328" i="7"/>
  <c r="AK329" i="7"/>
  <c r="AK330" i="7"/>
  <c r="AK331" i="7"/>
  <c r="AK332" i="7"/>
  <c r="AK333" i="7"/>
  <c r="AK334" i="7"/>
  <c r="AK335" i="7"/>
  <c r="AK336" i="7"/>
  <c r="AK337" i="7"/>
  <c r="AK338" i="7"/>
  <c r="AK339" i="7"/>
  <c r="AK340" i="7"/>
  <c r="AK341" i="7"/>
  <c r="AK342" i="7"/>
  <c r="AK343" i="7"/>
  <c r="AK344" i="7"/>
  <c r="AK345" i="7"/>
  <c r="AK346" i="7"/>
  <c r="AK347" i="7"/>
  <c r="AK348" i="7"/>
  <c r="AK349" i="7"/>
  <c r="AK350" i="7"/>
  <c r="AK351" i="7"/>
  <c r="AK352" i="7"/>
  <c r="AK353" i="7"/>
  <c r="AK354" i="7"/>
  <c r="AK355" i="7"/>
  <c r="AK356" i="7"/>
  <c r="AK357" i="7"/>
  <c r="AK358" i="7"/>
  <c r="AK359" i="7"/>
  <c r="AK360" i="7"/>
  <c r="AK361" i="7"/>
  <c r="AK362" i="7"/>
  <c r="AK363" i="7"/>
  <c r="AK364" i="7"/>
  <c r="AK365" i="7"/>
  <c r="AK366" i="7"/>
  <c r="AK367" i="7"/>
  <c r="AK368" i="7"/>
  <c r="AK369" i="7"/>
  <c r="AK370" i="7"/>
  <c r="AK371" i="7"/>
  <c r="AK372" i="7"/>
  <c r="AK373" i="7"/>
  <c r="AK374" i="7"/>
  <c r="AK375" i="7"/>
  <c r="AK376" i="7"/>
  <c r="AK377" i="7"/>
  <c r="AK378" i="7"/>
  <c r="AK379" i="7"/>
  <c r="AK380" i="7"/>
  <c r="AK381" i="7"/>
  <c r="AK382" i="7"/>
  <c r="AK383" i="7"/>
  <c r="AK384" i="7"/>
  <c r="AK385" i="7"/>
  <c r="AK386" i="7"/>
  <c r="AK387" i="7"/>
  <c r="AK388" i="7"/>
  <c r="AK389" i="7"/>
  <c r="AK390" i="7"/>
  <c r="AK391" i="7"/>
  <c r="AK392" i="7"/>
  <c r="AK393" i="7"/>
  <c r="AK394" i="7"/>
  <c r="AK395" i="7"/>
  <c r="AK396" i="7"/>
  <c r="AK397" i="7"/>
  <c r="AK398" i="7"/>
  <c r="AK399" i="7"/>
  <c r="AK400" i="7"/>
  <c r="AK401" i="7"/>
  <c r="AK402" i="7"/>
  <c r="AK403" i="7"/>
  <c r="AK404" i="7"/>
  <c r="AK405" i="7"/>
  <c r="AK406" i="7"/>
  <c r="AK407" i="7"/>
  <c r="AK408" i="7"/>
  <c r="AK409" i="7"/>
  <c r="AK410" i="7"/>
  <c r="AK411" i="7"/>
  <c r="AK412" i="7"/>
  <c r="AK413" i="7"/>
  <c r="AK414" i="7"/>
  <c r="AK415" i="7"/>
  <c r="AK416" i="7"/>
  <c r="AK417" i="7"/>
  <c r="AK418" i="7"/>
  <c r="AK419" i="7"/>
  <c r="AK420" i="7"/>
  <c r="AK421" i="7"/>
  <c r="AK422" i="7"/>
  <c r="AK423" i="7"/>
  <c r="AK424" i="7"/>
  <c r="AK425" i="7"/>
  <c r="AK426" i="7"/>
  <c r="AK427" i="7"/>
  <c r="AK428" i="7"/>
  <c r="AK429" i="7"/>
  <c r="AK430" i="7"/>
  <c r="AK431" i="7"/>
  <c r="AK432" i="7"/>
  <c r="AK433" i="7"/>
  <c r="AK434" i="7"/>
  <c r="AK435" i="7"/>
  <c r="AK436" i="7"/>
  <c r="AK437" i="7"/>
  <c r="AK438" i="7"/>
  <c r="AK439" i="7"/>
  <c r="AK440" i="7"/>
  <c r="AK441" i="7"/>
  <c r="AK442" i="7"/>
  <c r="AK443" i="7"/>
  <c r="AK444" i="7"/>
  <c r="AK445" i="7"/>
  <c r="AK446" i="7"/>
  <c r="AK447" i="7"/>
  <c r="AK448" i="7"/>
  <c r="AK449" i="7"/>
  <c r="AK450" i="7"/>
  <c r="AK451" i="7"/>
  <c r="AK452" i="7"/>
  <c r="AK453" i="7"/>
  <c r="AK454" i="7"/>
  <c r="AK455" i="7"/>
  <c r="AK456" i="7"/>
  <c r="AK457" i="7"/>
  <c r="AK458" i="7"/>
  <c r="AK459" i="7"/>
  <c r="AK460" i="7"/>
  <c r="AK461" i="7"/>
  <c r="AK462" i="7"/>
  <c r="AK463" i="7"/>
  <c r="AK464" i="7"/>
  <c r="AK465" i="7"/>
  <c r="AK466" i="7"/>
  <c r="AK467" i="7"/>
  <c r="AK468" i="7"/>
  <c r="AK469" i="7"/>
  <c r="AK470" i="7"/>
  <c r="AK471" i="7"/>
  <c r="AK472" i="7"/>
  <c r="AK473" i="7"/>
  <c r="AK474" i="7"/>
  <c r="AK475" i="7"/>
  <c r="AK476" i="7"/>
  <c r="AK477" i="7"/>
  <c r="AK478" i="7"/>
  <c r="AK479" i="7"/>
  <c r="AK480" i="7"/>
  <c r="AK481" i="7"/>
  <c r="AK482" i="7"/>
  <c r="AK483" i="7"/>
  <c r="AK484" i="7"/>
  <c r="AK485" i="7"/>
  <c r="AK486" i="7"/>
  <c r="AK487" i="7"/>
  <c r="AK488" i="7"/>
  <c r="AK489" i="7"/>
  <c r="AK490" i="7"/>
  <c r="AK491" i="7"/>
  <c r="AK492" i="7"/>
  <c r="AK493" i="7"/>
  <c r="AK494" i="7"/>
  <c r="AK495" i="7"/>
  <c r="AK496" i="7"/>
  <c r="AK497" i="7"/>
  <c r="AK498" i="7"/>
  <c r="AK499" i="7"/>
  <c r="AK500" i="7"/>
  <c r="AK501" i="7"/>
  <c r="AK502" i="7"/>
  <c r="AK503" i="7"/>
  <c r="AK504" i="7"/>
  <c r="AK505" i="7"/>
  <c r="AK506" i="7"/>
  <c r="AK507" i="7"/>
  <c r="AK508" i="7"/>
  <c r="AK509" i="7"/>
  <c r="AK510" i="7"/>
  <c r="AK511" i="7"/>
  <c r="AK512" i="7"/>
  <c r="AK513" i="7"/>
  <c r="AK514" i="7"/>
  <c r="AK515" i="7"/>
  <c r="AK516" i="7"/>
  <c r="AK517" i="7"/>
  <c r="AK518" i="7"/>
  <c r="AK519" i="7"/>
  <c r="AK520" i="7"/>
  <c r="AK521" i="7"/>
  <c r="AK522" i="7"/>
  <c r="AK523" i="7"/>
  <c r="AK524" i="7"/>
  <c r="AK525" i="7"/>
  <c r="AK526" i="7"/>
  <c r="AK527" i="7"/>
  <c r="AK528" i="7"/>
  <c r="AK529" i="7"/>
  <c r="AK530" i="7"/>
  <c r="AK531" i="7"/>
  <c r="AK532" i="7"/>
  <c r="AK533" i="7"/>
  <c r="AK534" i="7"/>
  <c r="AK535" i="7"/>
  <c r="AK536" i="7"/>
  <c r="AK537" i="7"/>
  <c r="AK538" i="7"/>
  <c r="AK539" i="7"/>
  <c r="AK540" i="7"/>
  <c r="AK541" i="7"/>
  <c r="AK542" i="7"/>
  <c r="AK543" i="7"/>
  <c r="AK544" i="7"/>
  <c r="AK545" i="7"/>
  <c r="AK546" i="7"/>
  <c r="AK547" i="7"/>
  <c r="AK548" i="7"/>
  <c r="AK549" i="7"/>
  <c r="AK550" i="7"/>
  <c r="AK551" i="7"/>
  <c r="AK552" i="7"/>
  <c r="AK553" i="7"/>
  <c r="AK554" i="7"/>
  <c r="AK555" i="7"/>
  <c r="AK556" i="7"/>
  <c r="AK557" i="7"/>
  <c r="AK558" i="7"/>
  <c r="AK559" i="7"/>
  <c r="AK560" i="7"/>
  <c r="AK561" i="7"/>
  <c r="AK562" i="7"/>
  <c r="AK563" i="7"/>
  <c r="AK564" i="7"/>
  <c r="AK565" i="7"/>
  <c r="AK566" i="7"/>
  <c r="AK567" i="7"/>
  <c r="AK568" i="7"/>
  <c r="AK569" i="7"/>
  <c r="AK570" i="7"/>
  <c r="AK571" i="7"/>
  <c r="AK572" i="7"/>
  <c r="AK573" i="7"/>
  <c r="AK574" i="7"/>
  <c r="AK575" i="7"/>
  <c r="AK576" i="7"/>
  <c r="AK577" i="7"/>
  <c r="AK578" i="7"/>
  <c r="AK579" i="7"/>
  <c r="AK580" i="7"/>
  <c r="AK581" i="7"/>
  <c r="AK582" i="7"/>
  <c r="AK583" i="7"/>
  <c r="AK584" i="7"/>
  <c r="AK585" i="7"/>
  <c r="AK586" i="7"/>
  <c r="AK587" i="7"/>
  <c r="AK588" i="7"/>
  <c r="AK589" i="7"/>
  <c r="AK590" i="7"/>
  <c r="AK591" i="7"/>
  <c r="AK592" i="7"/>
  <c r="AK593" i="7"/>
  <c r="AK594" i="7"/>
  <c r="AK595" i="7"/>
  <c r="AK596" i="7"/>
  <c r="AK597" i="7"/>
  <c r="AK598" i="7"/>
  <c r="AK599" i="7"/>
  <c r="AK600" i="7"/>
  <c r="AK601" i="7"/>
  <c r="AK602" i="7"/>
  <c r="AK603" i="7"/>
  <c r="AK604" i="7"/>
  <c r="AK605" i="7"/>
  <c r="AK606" i="7"/>
  <c r="AK607" i="7"/>
  <c r="AK608" i="7"/>
  <c r="AK609" i="7"/>
  <c r="AK610" i="7"/>
  <c r="AK611" i="7"/>
  <c r="AK612" i="7"/>
  <c r="AK613" i="7"/>
  <c r="AK614" i="7"/>
  <c r="AK615" i="7"/>
  <c r="AK616" i="7"/>
  <c r="AK617" i="7"/>
  <c r="AK618" i="7"/>
  <c r="AK619" i="7"/>
  <c r="AK620" i="7"/>
  <c r="AK621" i="7"/>
  <c r="AK622" i="7"/>
  <c r="AK623" i="7"/>
  <c r="AK624" i="7"/>
  <c r="AK625" i="7"/>
  <c r="AK626" i="7"/>
  <c r="AK627" i="7"/>
  <c r="AK628" i="7"/>
  <c r="AK629" i="7"/>
  <c r="AK630" i="7"/>
  <c r="AK631" i="7"/>
  <c r="AK632" i="7"/>
  <c r="AK633" i="7"/>
  <c r="AK634" i="7"/>
  <c r="AK635" i="7"/>
  <c r="AK636" i="7"/>
  <c r="AK637" i="7"/>
  <c r="AK638" i="7"/>
  <c r="AK639" i="7"/>
  <c r="AK640" i="7"/>
  <c r="AK641" i="7"/>
  <c r="AK642" i="7"/>
  <c r="AK643" i="7"/>
  <c r="AK644" i="7"/>
  <c r="AK645" i="7"/>
  <c r="AK646" i="7"/>
  <c r="AK647" i="7"/>
  <c r="AK648" i="7"/>
  <c r="AK649" i="7"/>
  <c r="AK650" i="7"/>
  <c r="AK651" i="7"/>
  <c r="AK652" i="7"/>
  <c r="AK653" i="7"/>
  <c r="AK654" i="7"/>
  <c r="AK655" i="7"/>
  <c r="AK656" i="7"/>
  <c r="AK657" i="7"/>
  <c r="AK658" i="7"/>
  <c r="AK659" i="7"/>
  <c r="AK660" i="7"/>
  <c r="AK661" i="7"/>
  <c r="AK662" i="7"/>
  <c r="AK663" i="7"/>
  <c r="AK664" i="7"/>
  <c r="AK665" i="7"/>
  <c r="AK666" i="7"/>
  <c r="AK667" i="7"/>
  <c r="AK668" i="7"/>
  <c r="AK669" i="7"/>
  <c r="AK670" i="7"/>
  <c r="AK671" i="7"/>
  <c r="AK672" i="7"/>
  <c r="AK673" i="7"/>
  <c r="AK674" i="7"/>
  <c r="AK675" i="7"/>
  <c r="AK676" i="7"/>
  <c r="AK677" i="7"/>
  <c r="AK678" i="7"/>
  <c r="AK679" i="7"/>
  <c r="AK680" i="7"/>
  <c r="AK681" i="7"/>
  <c r="AK682" i="7"/>
  <c r="AK683" i="7"/>
  <c r="AK684" i="7"/>
  <c r="AK685" i="7"/>
</calcChain>
</file>

<file path=xl/sharedStrings.xml><?xml version="1.0" encoding="utf-8"?>
<sst xmlns="http://schemas.openxmlformats.org/spreadsheetml/2006/main" count="28578" uniqueCount="4416">
  <si>
    <t>record</t>
  </si>
  <si>
    <t>measurement_id</t>
  </si>
  <si>
    <t>record_id</t>
  </si>
  <si>
    <t>date</t>
  </si>
  <si>
    <t>time</t>
  </si>
  <si>
    <t>protocol</t>
  </si>
  <si>
    <t>experimenter</t>
  </si>
  <si>
    <t>gigahertz</t>
  </si>
  <si>
    <t>jeti1511</t>
  </si>
  <si>
    <t>wp690pmm</t>
  </si>
  <si>
    <t>wp690csv</t>
  </si>
  <si>
    <t>kleink10a</t>
  </si>
  <si>
    <t>inteld455</t>
  </si>
  <si>
    <t>goprovideo</t>
  </si>
  <si>
    <t>location</t>
  </si>
  <si>
    <t>coordinates</t>
  </si>
  <si>
    <t>direction</t>
  </si>
  <si>
    <t>weather</t>
  </si>
  <si>
    <t>other_weather</t>
  </si>
  <si>
    <t>scene</t>
  </si>
  <si>
    <t>other_scene</t>
  </si>
  <si>
    <t>view</t>
  </si>
  <si>
    <t>other_view</t>
  </si>
  <si>
    <t>lighting</t>
  </si>
  <si>
    <t>other_lighting</t>
  </si>
  <si>
    <t>technotes</t>
  </si>
  <si>
    <t>setup</t>
  </si>
  <si>
    <t>Full-setup</t>
  </si>
  <si>
    <t>Compact-setup</t>
  </si>
  <si>
    <t>Timelapse</t>
  </si>
  <si>
    <t>Trajectory</t>
  </si>
  <si>
    <t>goprophoto</t>
  </si>
  <si>
    <t>Outdoor</t>
  </si>
  <si>
    <t>Indoor-interior</t>
  </si>
  <si>
    <t>Clear-sunny</t>
  </si>
  <si>
    <t>Clear-sunny-windy</t>
  </si>
  <si>
    <t>Clear</t>
  </si>
  <si>
    <t>Clear-windy</t>
  </si>
  <si>
    <t>Partially-cloudy</t>
  </si>
  <si>
    <t>Partially-cloudy-windy</t>
  </si>
  <si>
    <t>Cloudy</t>
  </si>
  <si>
    <t>Cloudy-windy</t>
  </si>
  <si>
    <t>Overcast</t>
  </si>
  <si>
    <t>Overcast-windy</t>
  </si>
  <si>
    <t>Drizzling</t>
  </si>
  <si>
    <t>Drizzling-windy</t>
  </si>
  <si>
    <t>Rainy</t>
  </si>
  <si>
    <t>Rainy-windy</t>
  </si>
  <si>
    <t>Snowy</t>
  </si>
  <si>
    <t>Foggy</t>
  </si>
  <si>
    <t>Smoky</t>
  </si>
  <si>
    <t>Indoor-bedroom</t>
  </si>
  <si>
    <t>Indoor-conference-room</t>
  </si>
  <si>
    <t>Indoor-corridor</t>
  </si>
  <si>
    <t>Indoor-kitchen</t>
  </si>
  <si>
    <t>Indoor-living-room</t>
  </si>
  <si>
    <t>Indoor-office</t>
  </si>
  <si>
    <t>Outdoor-countryside</t>
  </si>
  <si>
    <t>Outdoor-skyscraper</t>
  </si>
  <si>
    <t>Outdoor-industry</t>
  </si>
  <si>
    <t>Outdoor-city</t>
  </si>
  <si>
    <t>Outdoor-water</t>
  </si>
  <si>
    <t>Outdoor-open-field</t>
  </si>
  <si>
    <t>Outdoor-forest</t>
  </si>
  <si>
    <t>Outdoor-park</t>
  </si>
  <si>
    <t>Other</t>
  </si>
  <si>
    <t>Outdoor-daylight</t>
  </si>
  <si>
    <t>Outdoor-mixed</t>
  </si>
  <si>
    <t>Indoor-daylight</t>
  </si>
  <si>
    <t>Indoor-electriclight</t>
  </si>
  <si>
    <t>Indoor-mixed</t>
  </si>
  <si>
    <t>Mmeasurement_id</t>
  </si>
  <si>
    <t>note</t>
  </si>
  <si>
    <t>1023_20231014T1230</t>
  </si>
  <si>
    <t>AB</t>
  </si>
  <si>
    <t>Germany_Freising</t>
  </si>
  <si>
    <t>169S</t>
  </si>
  <si>
    <t>1023_20231014T1300</t>
  </si>
  <si>
    <t>1023_20231014T1400</t>
  </si>
  <si>
    <t>1023_20231014T1330</t>
  </si>
  <si>
    <t>1023_20231014T1500</t>
  </si>
  <si>
    <t>1023_20231014T1530</t>
  </si>
  <si>
    <t>1023_20231014T1600</t>
  </si>
  <si>
    <t>1023_20231014T1630</t>
  </si>
  <si>
    <t>1023_20231014T1700</t>
  </si>
  <si>
    <t>1023_20231014T1730</t>
  </si>
  <si>
    <t>1023_20231014T1800</t>
  </si>
  <si>
    <t>1023_20231014T1830</t>
  </si>
  <si>
    <t>1023_20231014T1900</t>
  </si>
  <si>
    <t>1023_20231014T1930</t>
  </si>
  <si>
    <t>1023_20231014T2000</t>
  </si>
  <si>
    <t>NT</t>
  </si>
  <si>
    <t>128SE</t>
  </si>
  <si>
    <t>1024_20231016T1200</t>
  </si>
  <si>
    <t>1024_20231016T1230</t>
  </si>
  <si>
    <t>1024_20231016T1300</t>
  </si>
  <si>
    <t>1024_20231016T1330</t>
  </si>
  <si>
    <t>1024_20231016T1400</t>
  </si>
  <si>
    <t>1024_20231016T1430</t>
  </si>
  <si>
    <t>1024_20231016T1500</t>
  </si>
  <si>
    <t>1024_20231016T1530</t>
  </si>
  <si>
    <t>1024_20231016T1600</t>
  </si>
  <si>
    <t>1024_20231016T1630</t>
  </si>
  <si>
    <t>1024_20231016T1700</t>
  </si>
  <si>
    <t>243SW</t>
  </si>
  <si>
    <t>66NE</t>
  </si>
  <si>
    <t>239SW</t>
  </si>
  <si>
    <t>1025_20231017T1030</t>
  </si>
  <si>
    <t>1025_20231017T1100</t>
  </si>
  <si>
    <t>1025_20231017T1130</t>
  </si>
  <si>
    <t>1025_20231017T1200</t>
  </si>
  <si>
    <t>1025_20231017T1230</t>
  </si>
  <si>
    <t>1025_20231017T1300</t>
  </si>
  <si>
    <t>1025_20231017T1330</t>
  </si>
  <si>
    <t>1025_20231017T1400</t>
  </si>
  <si>
    <t>1025_20231017T1430</t>
  </si>
  <si>
    <t>1025_20231017T1500</t>
  </si>
  <si>
    <t>1025_20231017T1530</t>
  </si>
  <si>
    <t>1025_20231017T1600</t>
  </si>
  <si>
    <t>1025_20231017T1630</t>
  </si>
  <si>
    <t>1025_20231017T1700</t>
  </si>
  <si>
    <t>1026_20231019T0930</t>
  </si>
  <si>
    <t>1026_20231019T1000</t>
  </si>
  <si>
    <t>1026_20231019T1030</t>
  </si>
  <si>
    <t>1026_20231019T1100</t>
  </si>
  <si>
    <t>1026_20231019T1130</t>
  </si>
  <si>
    <t>1026_20231019T1200</t>
  </si>
  <si>
    <t>1026_20231019T1230</t>
  </si>
  <si>
    <t>1026_20231019T1300</t>
  </si>
  <si>
    <t>1026_20231019T1330</t>
  </si>
  <si>
    <t>1026_20231019T1400</t>
  </si>
  <si>
    <t>1026_20231019T1430</t>
  </si>
  <si>
    <t>1026_20231019T1500</t>
  </si>
  <si>
    <t>1026_20231019T1530</t>
  </si>
  <si>
    <t>1026_20231019T1600</t>
  </si>
  <si>
    <t>1026_20231019T1630</t>
  </si>
  <si>
    <t>1026_20231019T1700</t>
  </si>
  <si>
    <t>1026_20231019T1730</t>
  </si>
  <si>
    <t>1026_20231019T1800</t>
  </si>
  <si>
    <t>1027-20231022T0900</t>
  </si>
  <si>
    <t>1027-20231022T0930</t>
  </si>
  <si>
    <t>1027-20231022T1000</t>
  </si>
  <si>
    <t>1027-20231022T1030</t>
  </si>
  <si>
    <t>1027-20231022T1100</t>
  </si>
  <si>
    <t>1027-20231022T1130</t>
  </si>
  <si>
    <t>1027-20231022T1200</t>
  </si>
  <si>
    <t>1027-20231022T1230</t>
  </si>
  <si>
    <t>1027-20231022T1300</t>
  </si>
  <si>
    <t>1027-20231022T1330</t>
  </si>
  <si>
    <t>1027-20231022T1400</t>
  </si>
  <si>
    <t>1027-20231022T1430</t>
  </si>
  <si>
    <t>1027-20231022T1500</t>
  </si>
  <si>
    <t>1027-20231022T1530</t>
  </si>
  <si>
    <t>1027-20231022T1600</t>
  </si>
  <si>
    <t>1027-20231022T1630</t>
  </si>
  <si>
    <t>1027-20231022T1700</t>
  </si>
  <si>
    <t>Anna Biller</t>
  </si>
  <si>
    <t>Niloufar Tabandeh</t>
  </si>
  <si>
    <t>1027-20231022T1730</t>
  </si>
  <si>
    <t>1027-20231022T1800</t>
  </si>
  <si>
    <t>1028-20231023T1030</t>
  </si>
  <si>
    <t>23NE</t>
  </si>
  <si>
    <t>1028-20231023T1100</t>
  </si>
  <si>
    <t>1028-20231023T1130</t>
  </si>
  <si>
    <t>1028-20231023T1200</t>
  </si>
  <si>
    <t>1028-20231023T1230</t>
  </si>
  <si>
    <t>1028-20231023T1300</t>
  </si>
  <si>
    <t>1028-20231023T1330</t>
  </si>
  <si>
    <t>1028-20231023T1400</t>
  </si>
  <si>
    <t>1028-20231023T1430</t>
  </si>
  <si>
    <t>1028-20231023T1500</t>
  </si>
  <si>
    <t>1028-20231023T1530</t>
  </si>
  <si>
    <t>1028-20231023T1600</t>
  </si>
  <si>
    <t>1028-20231023T1630</t>
  </si>
  <si>
    <t>1028-20231023T1700</t>
  </si>
  <si>
    <t>The .bag file from the depth camera is larger than usual</t>
  </si>
  <si>
    <t>The .bag file from the depth camera is smaller than usual</t>
  </si>
  <si>
    <t>16,0</t>
  </si>
  <si>
    <t>1028-20231023T1730</t>
  </si>
  <si>
    <t>1028-20231023T1800</t>
  </si>
  <si>
    <t>Outdoor measurements at the CVUT campus</t>
  </si>
  <si>
    <t>Office on the fifth floor at the CVUT</t>
  </si>
  <si>
    <t xml:space="preserve">Outdoor measurements at the UCEEB research center </t>
  </si>
  <si>
    <t>1001_20230208T0800</t>
  </si>
  <si>
    <t>MPI Terrace Tuebingen</t>
  </si>
  <si>
    <t>120SE</t>
  </si>
  <si>
    <t>1001_20230208T0830</t>
  </si>
  <si>
    <t>1001_20230208T0900</t>
  </si>
  <si>
    <t>1001_20230208T0930</t>
  </si>
  <si>
    <t>1001_20230208T1000</t>
  </si>
  <si>
    <t>1001_20230208T1030</t>
  </si>
  <si>
    <t>1001_20230208T1100</t>
  </si>
  <si>
    <t>1001_20230208T1130</t>
  </si>
  <si>
    <t>1001_20230208T1200</t>
  </si>
  <si>
    <t>1001_20230208T1230</t>
  </si>
  <si>
    <t>1001_20230208T1300</t>
  </si>
  <si>
    <t>1001_20230208T1330</t>
  </si>
  <si>
    <t>1001_20230208T1400</t>
  </si>
  <si>
    <t>1001_20230208T1430</t>
  </si>
  <si>
    <t>1001_20230208T1500</t>
  </si>
  <si>
    <t>1001_20230208T1530</t>
  </si>
  <si>
    <t>1001_20230208T1600</t>
  </si>
  <si>
    <t>1001_20230208T1630</t>
  </si>
  <si>
    <t>1001_20230208T1700</t>
  </si>
  <si>
    <t>1001_20230208T1730</t>
  </si>
  <si>
    <t>1002_20230210T0745</t>
  </si>
  <si>
    <t>MPI Room 4th floor northside</t>
  </si>
  <si>
    <t>358N</t>
  </si>
  <si>
    <t>1002_20230210T0800</t>
  </si>
  <si>
    <t>1002_20230210T0830</t>
  </si>
  <si>
    <t>1002_20230210T0900</t>
  </si>
  <si>
    <t>1002_20230210T0930</t>
  </si>
  <si>
    <t>1002_20230210T1000</t>
  </si>
  <si>
    <t>1002_20230210T1030</t>
  </si>
  <si>
    <t>1002_20230210T1100</t>
  </si>
  <si>
    <t>1002_20230210T1130</t>
  </si>
  <si>
    <t>1002_20230210T1200</t>
  </si>
  <si>
    <t>1002_20230210T1230</t>
  </si>
  <si>
    <t>1002_20230210T1300</t>
  </si>
  <si>
    <t>1002_20230210T1330</t>
  </si>
  <si>
    <t>1002_20230210T1400</t>
  </si>
  <si>
    <t>1002_20230210T1500</t>
  </si>
  <si>
    <t>1002_20230210T1530</t>
  </si>
  <si>
    <t>1002_20230210T1600</t>
  </si>
  <si>
    <t>1002_20230210T1630</t>
  </si>
  <si>
    <t>1002_20230210T1700</t>
  </si>
  <si>
    <t>1002_20230210T1730</t>
  </si>
  <si>
    <t>1002_20230210T1800</t>
  </si>
  <si>
    <t>1003_20230224T0800</t>
  </si>
  <si>
    <t>MPI hill towards City</t>
  </si>
  <si>
    <t>119E</t>
  </si>
  <si>
    <t>1003_20230224T0815</t>
  </si>
  <si>
    <t>depth camera frame rate: 60 fps</t>
  </si>
  <si>
    <t>1003_20230224T0830</t>
  </si>
  <si>
    <t>1003_20230224T0845</t>
  </si>
  <si>
    <t>1003_20230224T0900</t>
  </si>
  <si>
    <t>1003_20230224T0915</t>
  </si>
  <si>
    <t>1003_20230224T0930</t>
  </si>
  <si>
    <t>1003_20230224T0945</t>
  </si>
  <si>
    <t>1003_20230224T1000</t>
  </si>
  <si>
    <t>1003_20230224T1015</t>
  </si>
  <si>
    <t>1003_20230224T1030</t>
  </si>
  <si>
    <t>1003_20230224T1045</t>
  </si>
  <si>
    <t>1003_20230224T1100</t>
  </si>
  <si>
    <t>1003_20230224T1115</t>
  </si>
  <si>
    <t>1003_20230224T1130</t>
  </si>
  <si>
    <t>1003_20230224T1145</t>
  </si>
  <si>
    <t>1003_20230224T1215</t>
  </si>
  <si>
    <t>1003_20230224T1230</t>
  </si>
  <si>
    <t>1003_20230224T1245</t>
  </si>
  <si>
    <t>Delayed Jeti measurement due to connection problems</t>
  </si>
  <si>
    <t>1003_20230224T1300</t>
  </si>
  <si>
    <t>1003_20230224T1330</t>
  </si>
  <si>
    <t>1003_20230224T1400</t>
  </si>
  <si>
    <t>1003_20230224T1430</t>
  </si>
  <si>
    <t>1003_20230224T1500</t>
  </si>
  <si>
    <t>1003_20230224T1530</t>
  </si>
  <si>
    <t>1003_20230224T1600</t>
  </si>
  <si>
    <t>1004_20230302T0730</t>
  </si>
  <si>
    <t>94E</t>
  </si>
  <si>
    <t>1004_20230302T0800</t>
  </si>
  <si>
    <t>1004_20230302T0830</t>
  </si>
  <si>
    <t>1004_20230302T0900</t>
  </si>
  <si>
    <t>1004_20230302T0930</t>
  </si>
  <si>
    <t>1004_20230302T1000</t>
  </si>
  <si>
    <t>1004_20230302T1030</t>
  </si>
  <si>
    <t>1004_20230302T1100</t>
  </si>
  <si>
    <t>1004_20230302T1130</t>
  </si>
  <si>
    <t>1004_20230302T1200</t>
  </si>
  <si>
    <t>1004_20230302T1230</t>
  </si>
  <si>
    <t>1004_20230302T1300</t>
  </si>
  <si>
    <t>1004_20230302T1330</t>
  </si>
  <si>
    <t>1004_20230302T1400</t>
  </si>
  <si>
    <t>Connection problem with GoPro.</t>
  </si>
  <si>
    <t>1004_20230302T1430</t>
  </si>
  <si>
    <t>1004_20230302T1500</t>
  </si>
  <si>
    <t>1004_20230302T1530</t>
  </si>
  <si>
    <t>1004_20230302T1600</t>
  </si>
  <si>
    <t>1004_20230302T1630</t>
  </si>
  <si>
    <t>1004_20230302T1700</t>
  </si>
  <si>
    <t>1004_20230302T1730</t>
  </si>
  <si>
    <t>1004_20230302T1800</t>
  </si>
  <si>
    <t>1005_20230310T0800</t>
  </si>
  <si>
    <t>Window view focus room cyberneum</t>
  </si>
  <si>
    <t>1005_20230310T0830</t>
  </si>
  <si>
    <t>1005_20230310T0900</t>
  </si>
  <si>
    <t>1005_20230310T0930</t>
  </si>
  <si>
    <t>1005_20230310T1000</t>
  </si>
  <si>
    <t>partiallycloudy</t>
  </si>
  <si>
    <t>1005_20230310T1030</t>
  </si>
  <si>
    <t>1005_20230310T1100</t>
  </si>
  <si>
    <t>1005_20230310T1130</t>
  </si>
  <si>
    <t>1005_20230310T1200</t>
  </si>
  <si>
    <t>1005_20230310T1230</t>
  </si>
  <si>
    <t>1005_20230310T1300</t>
  </si>
  <si>
    <t>1005_20230310T1330</t>
  </si>
  <si>
    <t>1005_20230310T1400</t>
  </si>
  <si>
    <t>1005_20230310T1430</t>
  </si>
  <si>
    <t>1005_20230310T1500</t>
  </si>
  <si>
    <t>1005_20230310T1530</t>
  </si>
  <si>
    <t>1005_20230310T1600</t>
  </si>
  <si>
    <t>1005_20230310T1630</t>
  </si>
  <si>
    <t>1005_20230310T1700</t>
  </si>
  <si>
    <t>1005_20230310T1730</t>
  </si>
  <si>
    <t>1005_20230310T1800</t>
  </si>
  <si>
    <t>1005_20230310T1830</t>
  </si>
  <si>
    <t>1006_20230322T0800</t>
  </si>
  <si>
    <t>119SE</t>
  </si>
  <si>
    <t>1006_20230322T0830</t>
  </si>
  <si>
    <t>1006_20230322T0900</t>
  </si>
  <si>
    <t>1006_20230322T0930</t>
  </si>
  <si>
    <t>1006_20230322T1000</t>
  </si>
  <si>
    <t>WP690 reports high temperature.</t>
  </si>
  <si>
    <t>1006_20230322T1030</t>
  </si>
  <si>
    <t>1006_20230322T1100</t>
  </si>
  <si>
    <t>1006_20230322T1130</t>
  </si>
  <si>
    <t>1006_20230322T1200</t>
  </si>
  <si>
    <t>1006_20230322T1230</t>
  </si>
  <si>
    <t>1006_20230322T1300</t>
  </si>
  <si>
    <t>1006_20230322T1330</t>
  </si>
  <si>
    <t>1006_20230322T1400</t>
  </si>
  <si>
    <t>1006_20230322T1430</t>
  </si>
  <si>
    <t>1006_20230322T1500</t>
  </si>
  <si>
    <t>1006_20230322T1530</t>
  </si>
  <si>
    <t>1006_20230322T1600</t>
  </si>
  <si>
    <t>1006_20230322T1630</t>
  </si>
  <si>
    <t>1006_20230322T1700</t>
  </si>
  <si>
    <t>1006_20230322T1730</t>
  </si>
  <si>
    <t>1006_20230322T1800</t>
  </si>
  <si>
    <t>1006_20230322T1830</t>
  </si>
  <si>
    <t>1006_20230322T1900</t>
  </si>
  <si>
    <t>1007_20230404T0830</t>
  </si>
  <si>
    <t>Fieldpath next to Marktladen WHO Tuebingen - view towards WHO</t>
  </si>
  <si>
    <t>103E</t>
  </si>
  <si>
    <t>1007_20230404T0900</t>
  </si>
  <si>
    <t>Parking lot Rotdornweg WHO Tuebingen - view towards WHO</t>
  </si>
  <si>
    <t>68E</t>
  </si>
  <si>
    <t>1007_20230404T0930</t>
  </si>
  <si>
    <t>Fieldpath next to busstop Waldhaeuser Str. Tuebingen - view towards Horemer</t>
  </si>
  <si>
    <t>200S</t>
  </si>
  <si>
    <t>1007_20230404T1000</t>
  </si>
  <si>
    <t>Infront of Cyberneum view up the driveway</t>
  </si>
  <si>
    <t>279W</t>
  </si>
  <si>
    <t>1007_20230404T1030</t>
  </si>
  <si>
    <t>MPI office desk view</t>
  </si>
  <si>
    <t>280W</t>
  </si>
  <si>
    <t>1007_20230404T1100</t>
  </si>
  <si>
    <t>1007_20230404T1130</t>
  </si>
  <si>
    <t>1007_20230404T1200</t>
  </si>
  <si>
    <t>1007_20230404T1230</t>
  </si>
  <si>
    <t>Malfunction during saving</t>
  </si>
  <si>
    <t>1007_20230404T1300</t>
  </si>
  <si>
    <t>Parking lot Max-Planck cantine</t>
  </si>
  <si>
    <t>210SW</t>
  </si>
  <si>
    <t>1007_20230404T1330</t>
  </si>
  <si>
    <t>Max-Planck-Ring 8 view towards trees</t>
  </si>
  <si>
    <t>30NE</t>
  </si>
  <si>
    <t>1007_20230404T1400</t>
  </si>
  <si>
    <t>1007_20230404T1430</t>
  </si>
  <si>
    <t>1007_20230404T1500</t>
  </si>
  <si>
    <t>1007_20230404T1530</t>
  </si>
  <si>
    <t>1007_20230404T1600</t>
  </si>
  <si>
    <t>Infront of Cyberneum - view up the driveway</t>
  </si>
  <si>
    <t>1007_20230404T1630</t>
  </si>
  <si>
    <t>Fieldpath next to busstop Waldhaeuser Str. Tuebingen - view towards Waldhausen</t>
  </si>
  <si>
    <t>15N</t>
  </si>
  <si>
    <t>1007_20230404T1700</t>
  </si>
  <si>
    <t>Parking lot Rotdornweg WHO Tuebingen - view towards Waldhaeuser Str.</t>
  </si>
  <si>
    <t>290W</t>
  </si>
  <si>
    <t>1007_20230404T1730</t>
  </si>
  <si>
    <t>Fieldpath next to Marktladen WHO Tuebingen - view towards Waldhausen</t>
  </si>
  <si>
    <t>295NW</t>
  </si>
  <si>
    <t>1010_20230612T1000</t>
  </si>
  <si>
    <t>296NW</t>
  </si>
  <si>
    <t>NRC office</t>
  </si>
  <si>
    <t>325NW</t>
  </si>
  <si>
    <t>Bedroom</t>
  </si>
  <si>
    <t>Kitchen</t>
  </si>
  <si>
    <t>37NE</t>
  </si>
  <si>
    <t>wildfire smoke</t>
  </si>
  <si>
    <t>328NW</t>
  </si>
  <si>
    <t>1N</t>
  </si>
  <si>
    <t>M-24 Parking Lot</t>
  </si>
  <si>
    <t>213SW</t>
  </si>
  <si>
    <t>224SW</t>
  </si>
  <si>
    <t>M-24 Outdoor</t>
  </si>
  <si>
    <t>62NE</t>
  </si>
  <si>
    <t>M-24 Kitchen</t>
  </si>
  <si>
    <t>80E</t>
  </si>
  <si>
    <t>8N</t>
  </si>
  <si>
    <t>345N</t>
  </si>
  <si>
    <t>NRC campus</t>
  </si>
  <si>
    <t>166s</t>
  </si>
  <si>
    <t>Outdoor home</t>
  </si>
  <si>
    <t>57NE</t>
  </si>
  <si>
    <t>260W</t>
  </si>
  <si>
    <t>168S</t>
  </si>
  <si>
    <t>269W</t>
  </si>
  <si>
    <t>Front door</t>
  </si>
  <si>
    <t>53NE</t>
  </si>
  <si>
    <t>225SW</t>
  </si>
  <si>
    <t>297NW</t>
  </si>
  <si>
    <t>178S</t>
  </si>
  <si>
    <t>roof terrace</t>
  </si>
  <si>
    <t>293NW</t>
  </si>
  <si>
    <t>70E</t>
  </si>
  <si>
    <t>186S</t>
  </si>
  <si>
    <t>136SE</t>
  </si>
  <si>
    <t>10s Klein</t>
  </si>
  <si>
    <t>287W</t>
  </si>
  <si>
    <t>202SW</t>
  </si>
  <si>
    <t>75E</t>
  </si>
  <si>
    <t>146SE</t>
  </si>
  <si>
    <t>357N</t>
  </si>
  <si>
    <t>measurements taken at 2050</t>
  </si>
  <si>
    <t>69E</t>
  </si>
  <si>
    <t>289W</t>
  </si>
  <si>
    <t>wildfiresmoke</t>
  </si>
  <si>
    <t>9N</t>
  </si>
  <si>
    <t>indoor-conferenceroom</t>
  </si>
  <si>
    <t>163S</t>
  </si>
  <si>
    <t>indoor-coridore</t>
  </si>
  <si>
    <t>354W</t>
  </si>
  <si>
    <t>outdoor-open field</t>
  </si>
  <si>
    <t>10N</t>
  </si>
  <si>
    <t>clear-sunny-windy</t>
  </si>
  <si>
    <t>closed shade</t>
  </si>
  <si>
    <t>3N</t>
  </si>
  <si>
    <t xml:space="preserve">Testo fully exposed to the sun   </t>
  </si>
  <si>
    <t xml:space="preserve">MPI Terrace </t>
  </si>
  <si>
    <t>1008_20230414T0800</t>
  </si>
  <si>
    <t>1008_20230414T0830</t>
  </si>
  <si>
    <t>1008_20230414T0900</t>
  </si>
  <si>
    <t>1008_20230414T0930</t>
  </si>
  <si>
    <t>1008_20230414T1000</t>
  </si>
  <si>
    <t>1008_20230414T1030</t>
  </si>
  <si>
    <t>1008_20230414T1100</t>
  </si>
  <si>
    <t>1008_20230414T1130</t>
  </si>
  <si>
    <t>1008_20230414T1200</t>
  </si>
  <si>
    <t>1008_20230414T1230</t>
  </si>
  <si>
    <t>1008_20230414T1300</t>
  </si>
  <si>
    <t>1008_20230414T1330</t>
  </si>
  <si>
    <t>1008_20230414T1400</t>
  </si>
  <si>
    <t>1008_20230414T1430</t>
  </si>
  <si>
    <t>1008_20230414T1500</t>
  </si>
  <si>
    <t>1008_20230414T1530</t>
  </si>
  <si>
    <t>1008_20230414T1600</t>
  </si>
  <si>
    <t>1008_20230414T1630</t>
  </si>
  <si>
    <t>1008_20230414T1700</t>
  </si>
  <si>
    <t>1008_20230414T1730</t>
  </si>
  <si>
    <t>1008_20230414T1800</t>
  </si>
  <si>
    <t>1009_20230421T1200</t>
  </si>
  <si>
    <t>1009_20230421T1230</t>
  </si>
  <si>
    <t>1009_20230421T1300</t>
  </si>
  <si>
    <t>1009_20230421T1330</t>
  </si>
  <si>
    <t>1009_20230421T1400</t>
  </si>
  <si>
    <t>1009_20230421T1430</t>
  </si>
  <si>
    <t>1009_20230421T1500</t>
  </si>
  <si>
    <t>1009_20230421T1530</t>
  </si>
  <si>
    <t>1009_20230421T1600</t>
  </si>
  <si>
    <t>1009_20230421T1630</t>
  </si>
  <si>
    <t>1009_20230421T1700</t>
  </si>
  <si>
    <t>1009_20230421T1730</t>
  </si>
  <si>
    <t>1009_20230421T1800</t>
  </si>
  <si>
    <t>1009_20230421T1830</t>
  </si>
  <si>
    <t>1009_20230421T1900</t>
  </si>
  <si>
    <t>1009_20230421T1930</t>
  </si>
  <si>
    <t>1009_20230421T2000</t>
  </si>
  <si>
    <t>1009_20230421T2030</t>
  </si>
  <si>
    <t>1009_20230421T2100</t>
  </si>
  <si>
    <t>1010_20230612T1030</t>
  </si>
  <si>
    <t>1010_20230612T1100</t>
  </si>
  <si>
    <t>1010_20230612T1130</t>
  </si>
  <si>
    <t>1010_20230612T1200</t>
  </si>
  <si>
    <t>1010_20230612T1400</t>
  </si>
  <si>
    <t>1010_20230612T1430</t>
  </si>
  <si>
    <t>1010_20230612T1500</t>
  </si>
  <si>
    <t>1010_20230612T1530</t>
  </si>
  <si>
    <t>1010_20230612T1600</t>
  </si>
  <si>
    <t>1010_20230612T1630</t>
  </si>
  <si>
    <t>1010_20230612T1700</t>
  </si>
  <si>
    <t>1010_20230612T1230</t>
  </si>
  <si>
    <t>1010_20230612T1330</t>
  </si>
  <si>
    <t>1011_20230613T0830</t>
  </si>
  <si>
    <t>1011_20230613T0900</t>
  </si>
  <si>
    <t>1011_20230613T0930</t>
  </si>
  <si>
    <t>1011_20230613T1000</t>
  </si>
  <si>
    <t>1011_20230613T1030</t>
  </si>
  <si>
    <t>1011_20230613T1100</t>
  </si>
  <si>
    <t>1011_20230613T1130</t>
  </si>
  <si>
    <t>1011_20230613T1200</t>
  </si>
  <si>
    <t>1011_20230613T1230</t>
  </si>
  <si>
    <t>1011_20230613T1300</t>
  </si>
  <si>
    <t>1011_20230613T1330</t>
  </si>
  <si>
    <t>1011_20230613T1400</t>
  </si>
  <si>
    <t>1011_20230613T1430</t>
  </si>
  <si>
    <t>1011_20230613T1500</t>
  </si>
  <si>
    <t>1011_20230613T1530</t>
  </si>
  <si>
    <t>1011_20230613T1600</t>
  </si>
  <si>
    <t>1011_20230613T1630</t>
  </si>
  <si>
    <t>1012_20230614T0800</t>
  </si>
  <si>
    <t>1012_20230614T0830</t>
  </si>
  <si>
    <t>1012_20230614T0900</t>
  </si>
  <si>
    <t>1012_20230614T1000</t>
  </si>
  <si>
    <t>1012_20230614T1030</t>
  </si>
  <si>
    <t>1012_20230614T1100</t>
  </si>
  <si>
    <t>1012_20230614T1130</t>
  </si>
  <si>
    <t>1012_20230614T1200</t>
  </si>
  <si>
    <t>1012_20230614T1230</t>
  </si>
  <si>
    <t>1012_20230614T1300</t>
  </si>
  <si>
    <t>1012_20230614T1330</t>
  </si>
  <si>
    <t>1012_20230614T1400</t>
  </si>
  <si>
    <t>1012_20230614T1430</t>
  </si>
  <si>
    <t>1012_20230614T1500</t>
  </si>
  <si>
    <t>1012_20230614T1530</t>
  </si>
  <si>
    <t>1012_20230614T1600</t>
  </si>
  <si>
    <t>1012_20230614T1630</t>
  </si>
  <si>
    <t>1012_20230614T1700</t>
  </si>
  <si>
    <t>1012_20230614T1730</t>
  </si>
  <si>
    <t>1012_20230614T1800</t>
  </si>
  <si>
    <t>1012_20230614T1830</t>
  </si>
  <si>
    <t>1013_20230616T0800</t>
  </si>
  <si>
    <t>1013_20230616T0830</t>
  </si>
  <si>
    <t>1013_20230616T0900</t>
  </si>
  <si>
    <t>1013_20230616T0930</t>
  </si>
  <si>
    <t>1013_20230616T1000</t>
  </si>
  <si>
    <t>1013_20230616T1030</t>
  </si>
  <si>
    <t>1013_20230616T1100</t>
  </si>
  <si>
    <t>1013_20230616T1130</t>
  </si>
  <si>
    <t>1013_20230616T1200</t>
  </si>
  <si>
    <t>1013_20230616T1230</t>
  </si>
  <si>
    <t>1013_20230616T1300</t>
  </si>
  <si>
    <t>1013_20230616T1330</t>
  </si>
  <si>
    <t>1013_20230616T1400</t>
  </si>
  <si>
    <t>1013_20230616T1430</t>
  </si>
  <si>
    <t>1013_20230616T1500</t>
  </si>
  <si>
    <t>1013_20230616T1530</t>
  </si>
  <si>
    <t>1013_20230616T1600</t>
  </si>
  <si>
    <t>1013_20230616T1630</t>
  </si>
  <si>
    <t>1013_20230616T1700</t>
  </si>
  <si>
    <t>1013_20230616T1730</t>
  </si>
  <si>
    <t>1014_20230619T0800</t>
  </si>
  <si>
    <t>1014_20230619T0830</t>
  </si>
  <si>
    <t>1014_20230619T0900</t>
  </si>
  <si>
    <t>1014_20230619T0930</t>
  </si>
  <si>
    <t>1014_20230619T1000</t>
  </si>
  <si>
    <t>1014_20230619T1030</t>
  </si>
  <si>
    <t>1014_20230619T1100</t>
  </si>
  <si>
    <t>1014_20230619T1130</t>
  </si>
  <si>
    <t>1014_20230619T1200</t>
  </si>
  <si>
    <t>1014_20230619T1230</t>
  </si>
  <si>
    <t>1014_20230619T1300</t>
  </si>
  <si>
    <t>1014_20230619T1330</t>
  </si>
  <si>
    <t>1014_20230619T1400</t>
  </si>
  <si>
    <t>1014_20230619T1430</t>
  </si>
  <si>
    <t>1014_20230619T1500</t>
  </si>
  <si>
    <t>1014_20230619T1530</t>
  </si>
  <si>
    <t>1014_20230619T1600</t>
  </si>
  <si>
    <t>1014_20230619T1630</t>
  </si>
  <si>
    <t>1014_20230619T1700</t>
  </si>
  <si>
    <t>1014_20230619T1730</t>
  </si>
  <si>
    <t>1014_20230619T1800</t>
  </si>
  <si>
    <t>1015_20230621T0830</t>
  </si>
  <si>
    <t>1015_20230621T0900</t>
  </si>
  <si>
    <t>1015_20230621T0930</t>
  </si>
  <si>
    <t>1015_20230621T1000</t>
  </si>
  <si>
    <t>1015_20230621T1030</t>
  </si>
  <si>
    <t>1015_20230621T1100</t>
  </si>
  <si>
    <t>1015_20230621T1130</t>
  </si>
  <si>
    <t>1015_20230621T1200</t>
  </si>
  <si>
    <t>1015_20230621T1230</t>
  </si>
  <si>
    <t>1015_20230621T1300</t>
  </si>
  <si>
    <t>1015_20230621T1330</t>
  </si>
  <si>
    <t>1015_20230621T1400</t>
  </si>
  <si>
    <t>1015_20230621T1430</t>
  </si>
  <si>
    <t>1015_20230621T1500</t>
  </si>
  <si>
    <t>1015_20230621T1530</t>
  </si>
  <si>
    <t>1015_20230621T1600</t>
  </si>
  <si>
    <t>1015_20230621T1630</t>
  </si>
  <si>
    <t>1015_20230621T1700</t>
  </si>
  <si>
    <t>1016_20230622T1200</t>
  </si>
  <si>
    <t>1016_20230622T1230</t>
  </si>
  <si>
    <t>1016_20230622T1300</t>
  </si>
  <si>
    <t>1016_20230622T1330</t>
  </si>
  <si>
    <t>1016_20230622T1400</t>
  </si>
  <si>
    <t>1016_20230622T1430</t>
  </si>
  <si>
    <t>1016_20230622T1500</t>
  </si>
  <si>
    <t>1016_20230622T1530</t>
  </si>
  <si>
    <t>1016_20230622T1600</t>
  </si>
  <si>
    <t>1016_20230622T1630</t>
  </si>
  <si>
    <t>1016_20230622T1700</t>
  </si>
  <si>
    <t>1016_20230622T1730</t>
  </si>
  <si>
    <t>1016_20230622T1800</t>
  </si>
  <si>
    <t>1016_20230622T1830</t>
  </si>
  <si>
    <t>1016_20230622T1900</t>
  </si>
  <si>
    <t>1016_20230622T1930</t>
  </si>
  <si>
    <t>1016_20230622T2000</t>
  </si>
  <si>
    <t>1016_20230622T2030</t>
  </si>
  <si>
    <t>1016_20230622T2100</t>
  </si>
  <si>
    <t>1016_20230622T2130</t>
  </si>
  <si>
    <t>1017_20230623T1200</t>
  </si>
  <si>
    <t>1017_20230623T1230</t>
  </si>
  <si>
    <t>1017_20230623T1330</t>
  </si>
  <si>
    <t>1017_20230623T1400</t>
  </si>
  <si>
    <t>1017_20230623T1430</t>
  </si>
  <si>
    <t>1017_20230623T1500</t>
  </si>
  <si>
    <t>1017_20230623T1300</t>
  </si>
  <si>
    <t>1017_20230623T1530</t>
  </si>
  <si>
    <t>1017_20230623T1600</t>
  </si>
  <si>
    <t>1017_20230623T1630</t>
  </si>
  <si>
    <t>1017_20230623T1700</t>
  </si>
  <si>
    <t>1017_20230623T1730</t>
  </si>
  <si>
    <t>1017_20230623T1800</t>
  </si>
  <si>
    <t>1017_20230623T1830</t>
  </si>
  <si>
    <t>1017_20230623T1900</t>
  </si>
  <si>
    <t>1017_20230623T1930</t>
  </si>
  <si>
    <t>1017_20230623T2000</t>
  </si>
  <si>
    <t>1017_20230623T2030</t>
  </si>
  <si>
    <t>1017_20230623T2100</t>
  </si>
  <si>
    <t>1019_20230802T1330</t>
  </si>
  <si>
    <t>1019_20230802T1400</t>
  </si>
  <si>
    <t>1019_20230802T1430</t>
  </si>
  <si>
    <t>1019_20230802T1500</t>
  </si>
  <si>
    <t>1019_20230802T1530</t>
  </si>
  <si>
    <t>1019_20230802T1600</t>
  </si>
  <si>
    <t>1019_20230802T1630</t>
  </si>
  <si>
    <t>1019_20230802T1700</t>
  </si>
  <si>
    <t>1020_20230803T1000</t>
  </si>
  <si>
    <t>1020_20230803T1030</t>
  </si>
  <si>
    <t>1020_20230803T1100</t>
  </si>
  <si>
    <t>1020_20230803T1130</t>
  </si>
  <si>
    <t>1020_20230803T1200</t>
  </si>
  <si>
    <t>1020_20230803T1230</t>
  </si>
  <si>
    <t>1020_20230803T1300</t>
  </si>
  <si>
    <t>1020_20230803T1330</t>
  </si>
  <si>
    <t>1020_20230803T1400</t>
  </si>
  <si>
    <t>1020_20230803T1430</t>
  </si>
  <si>
    <t>1020_20230803T1500</t>
  </si>
  <si>
    <t>1020_20230803T1530</t>
  </si>
  <si>
    <t>1020_20230803T1600</t>
  </si>
  <si>
    <t>1020_20230803T1700</t>
  </si>
  <si>
    <t>1018_20230626T0830</t>
  </si>
  <si>
    <t>1018_20230626T0900</t>
  </si>
  <si>
    <t>1018_20230626T0930</t>
  </si>
  <si>
    <t>1018_20230626T1000</t>
  </si>
  <si>
    <t>1018_20230626T1030</t>
  </si>
  <si>
    <t>1018_20230626T1100</t>
  </si>
  <si>
    <t>1018_20230626T1130</t>
  </si>
  <si>
    <t>1018_20230626T1200</t>
  </si>
  <si>
    <t>1018_20230626T1230</t>
  </si>
  <si>
    <t>1018_20230626T1300</t>
  </si>
  <si>
    <t>1018_20230626T1330</t>
  </si>
  <si>
    <t>1018_20230626T1400</t>
  </si>
  <si>
    <t>1018_20230626T1430</t>
  </si>
  <si>
    <t>1018_20230626T1500</t>
  </si>
  <si>
    <t>1018_20230626T1530</t>
  </si>
  <si>
    <t>1018_20230626T1600</t>
  </si>
  <si>
    <t>1018_20230626T1630</t>
  </si>
  <si>
    <t>1018_20230626T1700</t>
  </si>
  <si>
    <t>Place explanation</t>
  </si>
  <si>
    <t>Germany_Tuebingen</t>
  </si>
  <si>
    <t>Canada_Ottawa</t>
  </si>
  <si>
    <t>glspectis</t>
  </si>
  <si>
    <t>300</t>
  </si>
  <si>
    <t>18.3</t>
  </si>
  <si>
    <t>39.3</t>
  </si>
  <si>
    <t>284W</t>
  </si>
  <si>
    <t>21.1</t>
  </si>
  <si>
    <t>67.7</t>
  </si>
  <si>
    <t>26.8</t>
  </si>
  <si>
    <t>51.2</t>
  </si>
  <si>
    <t>161S</t>
  </si>
  <si>
    <t>320</t>
  </si>
  <si>
    <t>23.5</t>
  </si>
  <si>
    <t>72.6</t>
  </si>
  <si>
    <t>140SE</t>
  </si>
  <si>
    <t>360</t>
  </si>
  <si>
    <t>21.5</t>
  </si>
  <si>
    <t>74.4</t>
  </si>
  <si>
    <t>355N</t>
  </si>
  <si>
    <t>400</t>
  </si>
  <si>
    <t>20.9</t>
  </si>
  <si>
    <t>82.6</t>
  </si>
  <si>
    <t>38NE</t>
  </si>
  <si>
    <t>390</t>
  </si>
  <si>
    <t>26.9</t>
  </si>
  <si>
    <t>64</t>
  </si>
  <si>
    <t>193S</t>
  </si>
  <si>
    <t>24</t>
  </si>
  <si>
    <t>66.5</t>
  </si>
  <si>
    <t>258W</t>
  </si>
  <si>
    <t>24.1</t>
  </si>
  <si>
    <t>27.7</t>
  </si>
  <si>
    <t>53.6</t>
  </si>
  <si>
    <t>311NW</t>
  </si>
  <si>
    <t>25.7</t>
  </si>
  <si>
    <t>57.1</t>
  </si>
  <si>
    <t>65NE</t>
  </si>
  <si>
    <t>27.5</t>
  </si>
  <si>
    <t>53</t>
  </si>
  <si>
    <t>147SE</t>
  </si>
  <si>
    <t>26.6</t>
  </si>
  <si>
    <t>58.6</t>
  </si>
  <si>
    <t>176S</t>
  </si>
  <si>
    <t>330</t>
  </si>
  <si>
    <t>25.2</t>
  </si>
  <si>
    <t>58.9</t>
  </si>
  <si>
    <t>20N</t>
  </si>
  <si>
    <t>310</t>
  </si>
  <si>
    <t>25.3</t>
  </si>
  <si>
    <t>56</t>
  </si>
  <si>
    <t>92E</t>
  </si>
  <si>
    <t>30.2</t>
  </si>
  <si>
    <t>44.2</t>
  </si>
  <si>
    <t>32NE</t>
  </si>
  <si>
    <t>57.6</t>
  </si>
  <si>
    <t>292NW</t>
  </si>
  <si>
    <t>62.9</t>
  </si>
  <si>
    <t>4N</t>
  </si>
  <si>
    <t>24.3</t>
  </si>
  <si>
    <t>69.2</t>
  </si>
  <si>
    <t>14N</t>
  </si>
  <si>
    <t>23</t>
  </si>
  <si>
    <t>67.4</t>
  </si>
  <si>
    <t>273W</t>
  </si>
  <si>
    <t>22.9</t>
  </si>
  <si>
    <t>69.3</t>
  </si>
  <si>
    <t>181S</t>
  </si>
  <si>
    <t>22.5</t>
  </si>
  <si>
    <t>69.1</t>
  </si>
  <si>
    <t>51NE</t>
  </si>
  <si>
    <t>65.2</t>
  </si>
  <si>
    <t>353N</t>
  </si>
  <si>
    <t>26.5</t>
  </si>
  <si>
    <t>56.9</t>
  </si>
  <si>
    <t>34NE</t>
  </si>
  <si>
    <t>26.2</t>
  </si>
  <si>
    <t>59.3</t>
  </si>
  <si>
    <t>324NW</t>
  </si>
  <si>
    <t>370</t>
  </si>
  <si>
    <t>22.8</t>
  </si>
  <si>
    <t>68.6</t>
  </si>
  <si>
    <t>157S</t>
  </si>
  <si>
    <t>21.9</t>
  </si>
  <si>
    <t>80</t>
  </si>
  <si>
    <t>52NE</t>
  </si>
  <si>
    <t>20.5</t>
  </si>
  <si>
    <t>74.1</t>
  </si>
  <si>
    <t>153SE</t>
  </si>
  <si>
    <t>290</t>
  </si>
  <si>
    <t>23.9</t>
  </si>
  <si>
    <t>59</t>
  </si>
  <si>
    <t>308NW</t>
  </si>
  <si>
    <t>73E</t>
  </si>
  <si>
    <t>23.7</t>
  </si>
  <si>
    <t>60</t>
  </si>
  <si>
    <t>180S</t>
  </si>
  <si>
    <t>64.5</t>
  </si>
  <si>
    <t>148SE</t>
  </si>
  <si>
    <t>67.1</t>
  </si>
  <si>
    <t>21.4</t>
  </si>
  <si>
    <t>105E</t>
  </si>
  <si>
    <t>21.6</t>
  </si>
  <si>
    <t>69.8</t>
  </si>
  <si>
    <t>109E</t>
  </si>
  <si>
    <t>21.7</t>
  </si>
  <si>
    <t>70</t>
  </si>
  <si>
    <t>339N</t>
  </si>
  <si>
    <t>21.3</t>
  </si>
  <si>
    <t>194S</t>
  </si>
  <si>
    <t>20.4</t>
  </si>
  <si>
    <t>76.6</t>
  </si>
  <si>
    <t>177S</t>
  </si>
  <si>
    <t>Path</t>
  </si>
  <si>
    <t>Corridor</t>
  </si>
  <si>
    <t>Roof terrace</t>
  </si>
  <si>
    <t>Inside the car</t>
  </si>
  <si>
    <t>1021_20230917T0930</t>
  </si>
  <si>
    <t>1021_20230917T1000</t>
  </si>
  <si>
    <t>1021_20230917T1030</t>
  </si>
  <si>
    <t>1021_20230917T1100</t>
  </si>
  <si>
    <t>1021_20230917T1130</t>
  </si>
  <si>
    <t>1021_20230917T1200</t>
  </si>
  <si>
    <t>1021_20230917T1230</t>
  </si>
  <si>
    <t>1021_20230917T1300</t>
  </si>
  <si>
    <t>1021_20230917T1330</t>
  </si>
  <si>
    <t>1021_20230917T1400</t>
  </si>
  <si>
    <t>1021_20230917T1430</t>
  </si>
  <si>
    <t>1021_20230917T1500</t>
  </si>
  <si>
    <t>1021_20230917T1530</t>
  </si>
  <si>
    <t>1021_20230917T1600</t>
  </si>
  <si>
    <t>1021_20230917T1630</t>
  </si>
  <si>
    <t>1021_20230917T1700</t>
  </si>
  <si>
    <t>1021_20230917T1730</t>
  </si>
  <si>
    <t>1021_20230917T1800</t>
  </si>
  <si>
    <t>1021_20230917T1830</t>
  </si>
  <si>
    <t>1010_20230612T1300</t>
  </si>
  <si>
    <t>1022_20230921T1000</t>
  </si>
  <si>
    <t>1022_20230921T1030</t>
  </si>
  <si>
    <t>1022_20230921T1100</t>
  </si>
  <si>
    <t>1022_20230921T1130</t>
  </si>
  <si>
    <t>1022_20230921T1200</t>
  </si>
  <si>
    <t>1022_20230921T1230</t>
  </si>
  <si>
    <t>1022_20230921T1300</t>
  </si>
  <si>
    <t>1022_20230921T1330</t>
  </si>
  <si>
    <t>1022_20230921T1400</t>
  </si>
  <si>
    <t>1022_20230921T1430</t>
  </si>
  <si>
    <t>1022_20230921T1500</t>
  </si>
  <si>
    <t>1022_20230921T1530</t>
  </si>
  <si>
    <t>1022_20230921T1600</t>
  </si>
  <si>
    <t>1022_20230921T1630</t>
  </si>
  <si>
    <t>1022_20230921T1700</t>
  </si>
  <si>
    <t>1022_20230921T1730</t>
  </si>
  <si>
    <t>1022_20230921T1800</t>
  </si>
  <si>
    <t>1022_20230921T1830</t>
  </si>
  <si>
    <t>1022_20230921T1900</t>
  </si>
  <si>
    <t>1022_20230921T1930</t>
  </si>
  <si>
    <t>1022_20230921T2000</t>
  </si>
  <si>
    <t>NT-AH</t>
  </si>
  <si>
    <t>0800</t>
  </si>
  <si>
    <t>0830</t>
  </si>
  <si>
    <t>0900</t>
  </si>
  <si>
    <t>0930</t>
  </si>
  <si>
    <t>1000</t>
  </si>
  <si>
    <t>1030</t>
  </si>
  <si>
    <t>1100</t>
  </si>
  <si>
    <t>1130</t>
  </si>
  <si>
    <t>1200</t>
  </si>
  <si>
    <t>1230</t>
  </si>
  <si>
    <t>1300</t>
  </si>
  <si>
    <t>1330</t>
  </si>
  <si>
    <t>1400</t>
  </si>
  <si>
    <t>1430</t>
  </si>
  <si>
    <t>1500</t>
  </si>
  <si>
    <t>1530</t>
  </si>
  <si>
    <t>1600</t>
  </si>
  <si>
    <t>1630</t>
  </si>
  <si>
    <t>1700</t>
  </si>
  <si>
    <t>1730</t>
  </si>
  <si>
    <t>1800</t>
  </si>
  <si>
    <t>0745</t>
  </si>
  <si>
    <t>0815</t>
  </si>
  <si>
    <t>0845</t>
  </si>
  <si>
    <t>0915</t>
  </si>
  <si>
    <t>1830</t>
  </si>
  <si>
    <t>1900</t>
  </si>
  <si>
    <t>1930</t>
  </si>
  <si>
    <t>2000</t>
  </si>
  <si>
    <t>2030</t>
  </si>
  <si>
    <t>2100</t>
  </si>
  <si>
    <t>0945</t>
  </si>
  <si>
    <t>1015</t>
  </si>
  <si>
    <t>1045</t>
  </si>
  <si>
    <t>1115</t>
  </si>
  <si>
    <t>1145</t>
  </si>
  <si>
    <t>1215</t>
  </si>
  <si>
    <t>1245</t>
  </si>
  <si>
    <t>0730</t>
  </si>
  <si>
    <t>AH</t>
  </si>
  <si>
    <t>NT-CG</t>
  </si>
  <si>
    <t>1019_20230802T1730</t>
  </si>
  <si>
    <t>Canada-Ottawa</t>
  </si>
  <si>
    <t>Germany-Munich</t>
  </si>
  <si>
    <t>Slovenia-Ljubljana</t>
  </si>
  <si>
    <t>Germany-Freising</t>
  </si>
  <si>
    <t>CzechRepublic-Prague</t>
  </si>
  <si>
    <t>Germany-Tuebingen</t>
  </si>
  <si>
    <t>48°32'14''N-09°03'31''E</t>
  </si>
  <si>
    <t>48°32'16''N-09°03'31''E</t>
  </si>
  <si>
    <t>48°32'14''N-09°03'36''E</t>
  </si>
  <si>
    <t>48°32'04''N-09°03'27''E</t>
  </si>
  <si>
    <t>48°32'19''N-09°03'35''E</t>
  </si>
  <si>
    <t>48°32'15''N-09°03'35''E</t>
  </si>
  <si>
    <t>48°32'49"N-09°03'25"E</t>
  </si>
  <si>
    <t>48°32'49"N-09°03'31"E</t>
  </si>
  <si>
    <t>48°32'39"N-09°03'18"E</t>
  </si>
  <si>
    <t>48°32'15"N-09°03'35"E</t>
  </si>
  <si>
    <t>45°26'58"N-75°37'19"W</t>
  </si>
  <si>
    <t>45°26'57"N-75°37'19"W</t>
  </si>
  <si>
    <t>45°26'57"N-75°37'47"W</t>
  </si>
  <si>
    <t>45°26'58"N-75°37'46"W</t>
  </si>
  <si>
    <t>45°26'58"N-75°37'33"W</t>
  </si>
  <si>
    <t>45°26'58"N-75°37'22"W</t>
  </si>
  <si>
    <t>45°26'59"N-75°37'16"W</t>
  </si>
  <si>
    <t>45°26'58"N-75°37'16"W</t>
  </si>
  <si>
    <t>45°26'56"N-75°37'21"W</t>
  </si>
  <si>
    <t>45°26'58"N-75°37'47"W</t>
  </si>
  <si>
    <t>45°26'37"N-75°37'27"W</t>
  </si>
  <si>
    <t>45°26'58"N-75°37'20"W</t>
  </si>
  <si>
    <t>45°26'58"N-75°37'18"W</t>
  </si>
  <si>
    <t>45°26'55"N-75°37'16"W</t>
  </si>
  <si>
    <t>45°26'55"N-75°37'17"W</t>
  </si>
  <si>
    <t>48°10'47"N-11°32'47"E</t>
  </si>
  <si>
    <t>48°10'49"N-11°32'40"E</t>
  </si>
  <si>
    <t>46°03'18"N-14°30'08"E</t>
  </si>
  <si>
    <t>46°03'17"N-14°30'07"E</t>
  </si>
  <si>
    <t>46°03'17"N-14°30'10"E</t>
  </si>
  <si>
    <t>46°03'22"N-14°29'39"E</t>
  </si>
  <si>
    <t>46°03'42"N-14°29'37"E</t>
  </si>
  <si>
    <t>46°03'33"N-14°29'02"E</t>
  </si>
  <si>
    <t>46°03'16"N-14°28'37"E</t>
  </si>
  <si>
    <t>46°03'06"N-14°28'54"E</t>
  </si>
  <si>
    <t>46°03'14"N-14°28'36"E</t>
  </si>
  <si>
    <t>46°03'20"N-14°28'37"E</t>
  </si>
  <si>
    <t>46°03'34"N-14°28'09"E</t>
  </si>
  <si>
    <t>46°03'36"N-14°28'40"E</t>
  </si>
  <si>
    <t>46°03'14"N-14°29'35"E</t>
  </si>
  <si>
    <t>46°03'28"N-14°29'26"E</t>
  </si>
  <si>
    <t>46°03'6"N-14°29'41"E</t>
  </si>
  <si>
    <t>46°03'14"N-14°29'54"E</t>
  </si>
  <si>
    <t>46°03'16"N-14°30'11"E</t>
  </si>
  <si>
    <t>46°03'18"N-14°30'07"E</t>
  </si>
  <si>
    <t>46°03'17"N-14°30'06"E</t>
  </si>
  <si>
    <t>46°03'13"N-14°30'03"E</t>
  </si>
  <si>
    <t>46°02'60"N-14°30'01"E</t>
  </si>
  <si>
    <t>46°02'44"N-14°30'34"E</t>
  </si>
  <si>
    <t>46°02'53"N-14°30'32"E</t>
  </si>
  <si>
    <t>46°02'53"N-14°30'33"E</t>
  </si>
  <si>
    <t>46°02'51"N-14°30'39"E</t>
  </si>
  <si>
    <t>46°02'32"N-14°30'28"E</t>
  </si>
  <si>
    <t>46°02'42"N-14°30'13"E</t>
  </si>
  <si>
    <t>46°02'47"N-14°29'56"E</t>
  </si>
  <si>
    <t>46°02'41"N-14°29'29"E</t>
  </si>
  <si>
    <t>46°02'53"N-14°29'60"E</t>
  </si>
  <si>
    <t>46°02'53"N-14°29'58"E</t>
  </si>
  <si>
    <t>46°02'48"N-14°30'14"E</t>
  </si>
  <si>
    <t>46°02'39''N-14°30'20"E</t>
  </si>
  <si>
    <t>46°02'60''N-14°30'01"E</t>
  </si>
  <si>
    <t>46°03'01''N-14°29'46"E</t>
  </si>
  <si>
    <t>46°03'18''N-14°30'09"E</t>
  </si>
  <si>
    <t>48°24'41"N-11°45'11"E</t>
  </si>
  <si>
    <t>50°06'16"N-14°23'22"E</t>
  </si>
  <si>
    <t>50°06'13"N-14°23'17"E</t>
  </si>
  <si>
    <t>50°06'16"N-14°23'21"E</t>
  </si>
  <si>
    <t>50°04'12"N-14°27'31"E</t>
  </si>
  <si>
    <t>50°09'26"N-14°10'11"E</t>
  </si>
  <si>
    <t>45°26'57"N-75°37'20"W</t>
  </si>
  <si>
    <t>45°26'57"N-75°37'21"W</t>
  </si>
  <si>
    <t>data_collection</t>
  </si>
  <si>
    <t>1029_20231026T1200</t>
  </si>
  <si>
    <t>1029_20231026T1230</t>
  </si>
  <si>
    <t>1029_20231026T1300</t>
  </si>
  <si>
    <t>1029_20231026T1330</t>
  </si>
  <si>
    <t>1029_20231026T1400</t>
  </si>
  <si>
    <t>1029_20231026T1430</t>
  </si>
  <si>
    <t>1029_20231026T1500</t>
  </si>
  <si>
    <t>1029_20231026T1530</t>
  </si>
  <si>
    <t>1029_20231026T1600</t>
  </si>
  <si>
    <t>1029_20231026T1730</t>
  </si>
  <si>
    <t>1029_20231026T1800</t>
  </si>
  <si>
    <t>1029_20231026T1830</t>
  </si>
  <si>
    <t>1029_20231026T1900</t>
  </si>
  <si>
    <t>1029_20231026T1930</t>
  </si>
  <si>
    <t>23°00'41''S-43°19'16''W</t>
  </si>
  <si>
    <t>Apartment at Rio de janeiro</t>
  </si>
  <si>
    <t>Brazil-Riodejaneiro</t>
  </si>
  <si>
    <t>Niloufar Tabandeh-Carolina Guidolin</t>
  </si>
  <si>
    <t>Ljubljana national park</t>
  </si>
  <si>
    <t>Ljubljana city</t>
  </si>
  <si>
    <t>Olympia park TUM campus</t>
  </si>
  <si>
    <t>TUM conference room</t>
  </si>
  <si>
    <t>Niloufar Tabandeh-Alex Hahn</t>
  </si>
  <si>
    <t>Window view second floor hallway - Cyberneum</t>
  </si>
  <si>
    <t>1032_20231114T1100</t>
  </si>
  <si>
    <t>1032_20231114T1130</t>
  </si>
  <si>
    <t>1032_20231114T1200</t>
  </si>
  <si>
    <t>1032_20231114T1230</t>
  </si>
  <si>
    <t>1032_20231114T1300</t>
  </si>
  <si>
    <t>1032_20231114T1330</t>
  </si>
  <si>
    <t>1032_20231114T1400</t>
  </si>
  <si>
    <t>1032_20231114T1430</t>
  </si>
  <si>
    <t>1032_20231114T1500</t>
  </si>
  <si>
    <t>1032_20231114T1530</t>
  </si>
  <si>
    <t>1032_20231114T1600</t>
  </si>
  <si>
    <t>1032_20231114T1630</t>
  </si>
  <si>
    <t>1032_20231114T1700</t>
  </si>
  <si>
    <t>1032_20231114T1730</t>
  </si>
  <si>
    <t>France_Lyon</t>
  </si>
  <si>
    <t>36NE</t>
  </si>
  <si>
    <t>1033_20231115T1015</t>
  </si>
  <si>
    <t>1033_20231115T1030</t>
  </si>
  <si>
    <t>1033_20231115T1100</t>
  </si>
  <si>
    <t>1033_20231115T1130</t>
  </si>
  <si>
    <t>1033_20231115T1200</t>
  </si>
  <si>
    <t>1033_20231115T1230</t>
  </si>
  <si>
    <t>1033_20231115T1300</t>
  </si>
  <si>
    <t>1033_20231115T1330</t>
  </si>
  <si>
    <t>1033_20231115T1400</t>
  </si>
  <si>
    <t>1033_20231115T1430</t>
  </si>
  <si>
    <t>1033_20231115T1500</t>
  </si>
  <si>
    <t>45°44'39"N-04°54'08"E</t>
  </si>
  <si>
    <t>45°44'37"N-04°54'07"E</t>
  </si>
  <si>
    <t>45°44'36"N-04°54'07"E</t>
  </si>
  <si>
    <t>196S</t>
  </si>
  <si>
    <t>244SW</t>
  </si>
  <si>
    <t>1033_20231115T1530</t>
  </si>
  <si>
    <t>1033_20231115T1600</t>
  </si>
  <si>
    <t>1033_20231115T1630</t>
  </si>
  <si>
    <t>1033_20231115T1700</t>
  </si>
  <si>
    <t>1033_20231115T1730</t>
  </si>
  <si>
    <t>45°44'37"N-04°54'09"E</t>
  </si>
  <si>
    <t>249W</t>
  </si>
  <si>
    <t>199S</t>
  </si>
  <si>
    <t>1034_20231117T1000</t>
  </si>
  <si>
    <t>1034_20231117T1030</t>
  </si>
  <si>
    <t>1034_20231117T1100</t>
  </si>
  <si>
    <t>1034_20231117T1130</t>
  </si>
  <si>
    <t>1034_20231117T1200</t>
  </si>
  <si>
    <t>1034_20231117T1230</t>
  </si>
  <si>
    <t>1034_20231117T1300</t>
  </si>
  <si>
    <t>1034_20231117T1330</t>
  </si>
  <si>
    <t>1034_20231117T1400</t>
  </si>
  <si>
    <t>1034_20231117T1430</t>
  </si>
  <si>
    <t>1034_20231117T1500</t>
  </si>
  <si>
    <t>1034_20231117T1530</t>
  </si>
  <si>
    <t>1034_20231117T1600</t>
  </si>
  <si>
    <t>1034_20231117T1630</t>
  </si>
  <si>
    <t>1034_20231117T1700</t>
  </si>
  <si>
    <t>1035_20231120T1000</t>
  </si>
  <si>
    <t>1035_20231120T1030</t>
  </si>
  <si>
    <t>1035_20231120T1100</t>
  </si>
  <si>
    <t>1035_20231120T1130</t>
  </si>
  <si>
    <t>1035_20231120T1200</t>
  </si>
  <si>
    <t>1035_20231120T1230</t>
  </si>
  <si>
    <t>1035_20231120T1300</t>
  </si>
  <si>
    <t>1035_20231120T1330</t>
  </si>
  <si>
    <t>1035_20231120T1400</t>
  </si>
  <si>
    <t>1035_20231120T1430</t>
  </si>
  <si>
    <t>1035_20231120T1500</t>
  </si>
  <si>
    <t>1035_20231120T1530</t>
  </si>
  <si>
    <t>1035_20231120T1600</t>
  </si>
  <si>
    <t>1035_20231120T1630</t>
  </si>
  <si>
    <t>1035_20231120T1700</t>
  </si>
  <si>
    <t>45°46'43"N-04°55'27"E</t>
  </si>
  <si>
    <t>334NW</t>
  </si>
  <si>
    <t>Office at INSERM</t>
  </si>
  <si>
    <t>INSERM campus</t>
  </si>
  <si>
    <t>Office at ENTPE</t>
  </si>
  <si>
    <t>52.6</t>
  </si>
  <si>
    <t>52.5</t>
  </si>
  <si>
    <t>52.7</t>
  </si>
  <si>
    <t>Outdoor-road</t>
  </si>
  <si>
    <t>Indoor-with-glazing</t>
  </si>
  <si>
    <t>Indoor-without-glazing</t>
  </si>
  <si>
    <t>52.8</t>
  </si>
  <si>
    <t>46.1</t>
  </si>
  <si>
    <t>45°46'45"N-04°55'27"E</t>
  </si>
  <si>
    <t>108E</t>
  </si>
  <si>
    <t>45°46'43"N-04°55'21"E</t>
  </si>
  <si>
    <t>93E</t>
  </si>
  <si>
    <t>45°46'42"N-04°55'23"E</t>
  </si>
  <si>
    <t>252W</t>
  </si>
  <si>
    <t>45°46'42"N-04°55'19"E</t>
  </si>
  <si>
    <t>48NE</t>
  </si>
  <si>
    <t>1036_20231121T0900</t>
  </si>
  <si>
    <t>1037_20231122T0930</t>
  </si>
  <si>
    <t>1037_20231122T1000</t>
  </si>
  <si>
    <t>1037_20231122T1030</t>
  </si>
  <si>
    <t>1037_20231122T1100</t>
  </si>
  <si>
    <t>1037_20231122T1130</t>
  </si>
  <si>
    <t>1037_20231122T1200</t>
  </si>
  <si>
    <t>1037_20231122T1230</t>
  </si>
  <si>
    <t>1037_20231122T1300</t>
  </si>
  <si>
    <t>1037_20231122T1330</t>
  </si>
  <si>
    <t>1037_20231122T1400</t>
  </si>
  <si>
    <t>1037_20231122T1430</t>
  </si>
  <si>
    <t>1037_20231122T1500</t>
  </si>
  <si>
    <t>1037_20231122T1530</t>
  </si>
  <si>
    <t>1037_20231122T1600</t>
  </si>
  <si>
    <t>1037_20231122T1630</t>
  </si>
  <si>
    <t>1037_20231122T1700</t>
  </si>
  <si>
    <t>1036_20231121T1700</t>
  </si>
  <si>
    <t>1036_20231121T1630</t>
  </si>
  <si>
    <t>1036_20231121T1600</t>
  </si>
  <si>
    <t>1036_20231121T1530</t>
  </si>
  <si>
    <t>1036_20231121T1500</t>
  </si>
  <si>
    <t>1036_20231121T1430</t>
  </si>
  <si>
    <t>1036_20231121T1400</t>
  </si>
  <si>
    <t>1036_20231121T1330</t>
  </si>
  <si>
    <t>1036_20231121T1300</t>
  </si>
  <si>
    <t>1036_20231121T1230</t>
  </si>
  <si>
    <t>1036_20231121T1200</t>
  </si>
  <si>
    <t>1036_20231121T1130</t>
  </si>
  <si>
    <t>1036_20231121T1100</t>
  </si>
  <si>
    <t>1036_20231121T1030</t>
  </si>
  <si>
    <t>1036_20231121T1000</t>
  </si>
  <si>
    <t>1036_20231121T0930</t>
  </si>
  <si>
    <t>45°46'42"N-04°55'22"E</t>
  </si>
  <si>
    <t>283W</t>
  </si>
  <si>
    <t>45°46'43"N-04°55'25"E</t>
  </si>
  <si>
    <t>350N</t>
  </si>
  <si>
    <t>247SW</t>
  </si>
  <si>
    <t>257W</t>
  </si>
  <si>
    <t>29NE</t>
  </si>
  <si>
    <t>WP images approx. 15 min later , due to a log error</t>
  </si>
  <si>
    <t>Following measurement (WP690) was successful</t>
  </si>
  <si>
    <t>Issue connection for Jeti, delayed measurement</t>
  </si>
  <si>
    <t>People passing the scene</t>
  </si>
  <si>
    <t xml:space="preserve"> Car passing the scene</t>
  </si>
  <si>
    <t>Had to perform offset measure for Giga</t>
  </si>
  <si>
    <t>Gopro video was deleted due to people passing</t>
  </si>
  <si>
    <t>Gopro photo files are missing</t>
  </si>
  <si>
    <t>ENTPE campus</t>
  </si>
  <si>
    <t xml:space="preserve"> INSERM campus</t>
  </si>
  <si>
    <t>Appartment at Freising</t>
  </si>
  <si>
    <t>Ottawa</t>
  </si>
  <si>
    <t>MPI campus</t>
  </si>
  <si>
    <t>Tuebingen</t>
  </si>
  <si>
    <t>Alex Hahn</t>
  </si>
  <si>
    <t>Apartment at Prague</t>
  </si>
  <si>
    <t xml:space="preserve"> WP problem was solved by reopening the software</t>
  </si>
  <si>
    <t>1029_20231026T1145</t>
  </si>
  <si>
    <t>150SE</t>
  </si>
  <si>
    <t>2300</t>
  </si>
  <si>
    <t>2330</t>
  </si>
  <si>
    <t>0000</t>
  </si>
  <si>
    <t>0030</t>
  </si>
  <si>
    <t>0430</t>
  </si>
  <si>
    <t>0500</t>
  </si>
  <si>
    <t>0530</t>
  </si>
  <si>
    <t>0600</t>
  </si>
  <si>
    <t>0630</t>
  </si>
  <si>
    <t>0700</t>
  </si>
  <si>
    <t>1029_20231026T1630</t>
  </si>
  <si>
    <t>1029_20231026T1700</t>
  </si>
  <si>
    <t>1029_20231026T2300</t>
  </si>
  <si>
    <t>1029_20231026T2330</t>
  </si>
  <si>
    <t>1029_20231027T0030</t>
  </si>
  <si>
    <t>1029_20231027T0000</t>
  </si>
  <si>
    <t>1029_20231027T0430</t>
  </si>
  <si>
    <t>1029_20231027T0500</t>
  </si>
  <si>
    <t>1029_20231027T0530</t>
  </si>
  <si>
    <t>1029_20231027T0600</t>
  </si>
  <si>
    <t>1029_20231027T0630</t>
  </si>
  <si>
    <t>1029_20231027T0700</t>
  </si>
  <si>
    <t>1029_20231027T0730</t>
  </si>
  <si>
    <t>1030_20231027T0800</t>
  </si>
  <si>
    <t>1030_20231027T0830</t>
  </si>
  <si>
    <t>1030_20231027T0900</t>
  </si>
  <si>
    <t>1030_20231027T0930</t>
  </si>
  <si>
    <t>1030_20231027T1000</t>
  </si>
  <si>
    <t>1030_20231027T1030</t>
  </si>
  <si>
    <t>1030_20231027T1100</t>
  </si>
  <si>
    <t>1030_20231027T1130</t>
  </si>
  <si>
    <t>1030_20231027T1200</t>
  </si>
  <si>
    <t>1030_20231027T1230</t>
  </si>
  <si>
    <t>1030_20231027T1300</t>
  </si>
  <si>
    <t>1030_20231027T1330</t>
  </si>
  <si>
    <t>1030_20231027T1400</t>
  </si>
  <si>
    <t>86E</t>
  </si>
  <si>
    <t>1031_20231029T0430</t>
  </si>
  <si>
    <t>1031_20231029T0500</t>
  </si>
  <si>
    <t>1031_20231029T0530</t>
  </si>
  <si>
    <t>1031_20231029T0600</t>
  </si>
  <si>
    <t>1031_20231029T0630</t>
  </si>
  <si>
    <t>1031_20231029T0700</t>
  </si>
  <si>
    <t>1031_20231029T0730</t>
  </si>
  <si>
    <t>1031_20231029T0800</t>
  </si>
  <si>
    <t>1031_20231029T0830</t>
  </si>
  <si>
    <t>Gigahertz problem due to high temperature</t>
  </si>
  <si>
    <t>Depth camera software doesn't work properly</t>
  </si>
  <si>
    <t>Facing outdoors from Cyberneum</t>
  </si>
  <si>
    <t>1038_20231202T1000</t>
  </si>
  <si>
    <t>48°32'15"N-09°03'36"E</t>
  </si>
  <si>
    <t>1038_20231202T1030</t>
  </si>
  <si>
    <t>1038_20231202T1130</t>
  </si>
  <si>
    <t>1038_20231202T1200</t>
  </si>
  <si>
    <t>1038_20231202T1230</t>
  </si>
  <si>
    <t>1038_20231202T1300</t>
  </si>
  <si>
    <t>1038_20231202T1330</t>
  </si>
  <si>
    <t>1038_20231202T1400</t>
  </si>
  <si>
    <t>1038_20231202T1430</t>
  </si>
  <si>
    <t>1038_20231202T1500</t>
  </si>
  <si>
    <t>1038_20231202T1530</t>
  </si>
  <si>
    <t>1038_20231202T1600</t>
  </si>
  <si>
    <t>1038_20231202T1630</t>
  </si>
  <si>
    <t>1038_20231202T1700</t>
  </si>
  <si>
    <t>1038_20231202T1730</t>
  </si>
  <si>
    <t>1038_20231202T1800</t>
  </si>
  <si>
    <t>45°26'58"N 75°37'33"W</t>
  </si>
  <si>
    <t>45°26'58"N 75°37'47"W</t>
  </si>
  <si>
    <t>45°26'57"N 75°37'47"W</t>
  </si>
  <si>
    <t>40NE</t>
  </si>
  <si>
    <t>207SW</t>
  </si>
  <si>
    <t>45°26'58"N 75°37'22"W</t>
  </si>
  <si>
    <t>198S</t>
  </si>
  <si>
    <t>44NE</t>
  </si>
  <si>
    <t>55NE</t>
  </si>
  <si>
    <t>79E</t>
  </si>
  <si>
    <t>203SW</t>
  </si>
  <si>
    <t>1012_20230614T0930</t>
  </si>
  <si>
    <t>1012_20230614T0945</t>
  </si>
  <si>
    <t>1014_20230619T1615</t>
  </si>
  <si>
    <t>1615</t>
  </si>
  <si>
    <t>goprophoto_attributes</t>
  </si>
  <si>
    <t>goprovideo_attributes</t>
  </si>
  <si>
    <t>kleink10a_attributes</t>
  </si>
  <si>
    <t>jeti1511_attributes</t>
  </si>
  <si>
    <t>inteld455_attributes</t>
  </si>
  <si>
    <t>wp690_attributes</t>
  </si>
  <si>
    <t>gigahertz_attributes</t>
  </si>
  <si>
    <t>glspectis_attributes</t>
  </si>
  <si>
    <t>"ImageDescription":"DCIM\100GOPRO\GOPR0111.JPG" | "Make":"GoPro" | "Model":"HERO10 Black" | "Orientation":"1" | "XResolution":"72.0" | "YResolution":"72.0" | "ResolutionUnit":"2" | "Software":"H21.01.01.46.00" | "DateTime":"2023:02:08 08:00:13" | "YCbCrPositioning":"1" | "ExposureTime":"0.0018181818181818182" | "FNumber":"2.5" | "ExifOffset":"158" | "ExposureProgram":"2" | "GPSInfo":"{1: 'N', 2: (48.0, 32.0, 10.95684), 3: 'E', 4: (9.0, 3.0, 29.3428799), 5: b'\x00', 6: 435.685, 7: (7.0, 0.0, 13.0), 29: '2023:02:08'}" | "ISOSpeedRatings":"100" | "ExifVersion":"b'0221'" | "DateTimeOriginal":"2023:02:08 08:00:13" | "DateTimeDigitized":"2023:02:08 08:00:13"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08\x00\x06\x00\r\x16\x97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111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d9?z\x17\x00\x00\xff\x7f\x00\x00\x00\x00\x00\x00\xff\x7f\x00\x00\x00\x00\x00\x00\xfd\x00\xca\x7f\xd5\xf8\x01B\xf0\xdc\xd9M\x00\x00\x00\x00\x94\x93\x1a@\x00\x00\x00\x00\xf0\xdc\xd9M\x00\x00\x00\x00\xbc\x93\x1a@\x00\x00\x00\x00p\x02\x13D\x00\x00\x00\x00p\xeb\x12D\x00\x00\x00\x00\xf0\xdc\xd9M\x00\x00\x00\x00\xa0\x93\x1a@\x00\x00\x00\x00'" | "SubsecTime":"1850" | "SubsecTimeOriginal":"1850" | "SubsecTimeDigitized":"1850"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</si>
  <si>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"bit_rate":"59694161"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'2023-02-08T08:00:22.000000Z', 'language': 'eng', 'handler_name': '\x0bGoPro H.265', 'encoder': 'GoPro H.265 encoder', 'timecode': '08:08:01:28'}"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"bit_rate":"189365"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'2023-02-08T08:00:22.000000Z', 'language': 'eng', 'handler_name': '\x0bGoPro AAC  ', 'timecode': '08:08:01:28'}"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'2023-02-08T08:00:22.000000Z', 'language': 'eng', 'handler_name': '\x0bGoPro TCD  ', 'timecode': '08:08:01:28'}"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"bit_rate":"59115"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'2023-02-08T08:00:22.000000Z', 'language': 'eng', 'handler_name': '\x0bGoPro MET  '}"</t>
  </si>
  <si>
    <t>"Model":"K-10" | "Serial Number":"DEMO6957" | "Start Time":"02/08/2023 08:00:25.940 " | "End Time":"02/08/2023 08:05:25.759 "</t>
  </si>
  <si>
    <t>"Device number":"1510507" | "Battery voltage":"4.110000133514404" | "Battery percentage":"100" | "Name":"jeti_20230208t0800" | "Measuring mode":"Irradiance" | "Correction":"Offset" | "Date":"2023-02-08 00:00:00" | "Time":"08:03:15" | "Seconds since midnight 01.01.1900":"3884832195.054" | "Calibration file":"#2 Diffusor Oct22" | "Sync. frequency [Hz]":"0" | "Integration Time [ms]":"8 * 33.460" | "Averages":"1"</t>
  </si>
  <si>
    <t>"Name":"Intel RealSense D455" | "Serial Number":"231122300377" | "Firmware Version":"05.13.00.55" | "Recommended Firmware Version":"05.12.15.50" | "Physical Port":"\\?\usb#vid_8086&amp;pid_0b5c&amp;mi_00#8&amp;2b7e8ddd&amp;0&amp;0000#{e5323777-f976-4f5b-9b55-b94699c46e44}\global"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</si>
  <si>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-</t>
  </si>
  <si>
    <t>"ImageDescription":"DCIM\100GOPRO\GOPR0113.JPG" | "Make":"GoPro" | "Model":"HERO10 Black" | "Orientation":"1" | "XResolution":"72.0" | "YResolution":"72.0" | "ResolutionUnit":"2" | "Software":"H21.01.01.46.00" | "DateTime":"2023:02:08 08:30:30" | "YCbCrPositioning":"1" | "ExposureTime":"0.0007320644216691069" | "FNumber":"2.5" | "ExifOffset":"158" | "ExposureProgram":"2" | "GPSInfo":"{1: 'N', 2: (48.0, 32.0, 13.542), 3: 'E', 4: (9.0, 3.0, 31.2677999), 5: b'\x00', 6: 513.558, 7: (7.0, 30.0, 31.0), 29: '2023:02:08'}" | "ISOSpeedRatings":"100" | "ExifVersion":"b'0221'" | "DateTimeOriginal":"2023:02:08 08:30:30" | "DateTimeDigitized":"2023:02:08 08:30:30"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08\x00!\x07\x9f\xd2\xe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113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00\x00\x00\x00\x00\x00\x00\x00\xaa\xaa\xaa\xaa\xaa\xaa\xaa\xaa\xe8\xdb\xd9M\x00\x00\x00\x00\x00\x00\x00\x00\x00\x00\x00\x00\x98\xdc\xd9M\x00\x00\x00\x00L\xdc\xd9M\x00\x00\x00\x00@w\x98Z\x02\x00\x00\x00\x80w\x98Z\x02\x00\x00\x00\xf0\xdb\xd9M\x00\x00\x00\x00\x00\x00\x00\x00\x00\x00\x00\x00\xf8\xdb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02\x00\x00\x00\x00\x00\x00\x00\x00\x00\x00\x00\x00\x00\x00\x00\x05\x00\x00\x00\x00\x00\x00\x00h"\x08@\x00\x00\x00\x00`\xdb\xd9M\x00\x00\x00\x00\\\xcc;@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b?\xb1\x14\x00\x00\xff\x7f\x00\x00\x00\x00\x00\x00\xff\x7f\x00\x00\x00\x00\x00\x00\x11\x01\xc6\x7f\x8c\xf8\x01B\xf0\xdc\xd9M\x00\x00\x00\x00\x94\x93\x1a@\x00\x00\x00\x00\xf0\xdc\xd9M\x00\x00\x00\x00\xbc\x93\x1a@\x00\x00\x00\x00p\x02\x13D\x00\x00\x00\x00p\xeb\x12D\x00\x00\x00\x00\xf0\xdc\xd9M\x00\x00\x00\x00\xa0\x93\x1a@\x00\x00\x00\x00'" | "SubsecTime":"8670" | "SubsecTimeOriginal":"8670" | "SubsecTimeDigitized":"8670"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</si>
  <si>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"bit_rate":"59676567"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'2023-02-08T08:30:35.000000Z', 'language': 'eng', 'handler_name': '\x0bGoPro H.265', 'encoder': 'GoPro H.265 encoder', 'timecode': '08:38:43:29'}"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"bit_rate":"189387"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'2023-02-08T08:30:35.000000Z', 'language': 'eng', 'handler_name': '\x0bGoPro AAC  ', 'timecode': '08:38:43:29'}"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'2023-02-08T08:30:35.000000Z', 'language': 'eng', 'handler_name': '\x0bGoPro TCD  ', 'timecode': '08:38:43:29'}"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'2023-02-08T08:30:35.000000Z', 'language': 'eng', 'handler_name': '\x0bGoPro MET  '}"</t>
  </si>
  <si>
    <t>"Model":"K-10" | "Serial Number":"DEMO6957" | "Start Time":"02/08/2023 08:30:53.529 " | "End Time":"02/08/2023 08:35:53.281 "</t>
  </si>
  <si>
    <t>"Device number":"1510507" | "Battery voltage":"4.110000133514404" | "Battery percentage":"100" | "Name":"#1" | "Measuring mode":"Irradiance" | "Correction":"Offset" | "Date":"2023-02-08 00:00:00" | "Time":"08:33:14" | "Seconds since midnight 01.01.1900":"3884833994.733" | "Calibration file":"#2 Diffusor Oct22" | "Sync. frequency [Hz]":"0" | "Integration Time [ms]":"8 * 17.660" | "Averages":"1"</t>
  </si>
  <si>
    <t>"ImageDescription":"DCIM\100GOPRO\GOPR0115.JPG" | "Make":"GoPro" | "Model":"HERO10 Black" | "Orientation":"1" | "XResolution":"72.0" | "YResolution":"72.0" | "ResolutionUnit":"2" | "Software":"H21.01.01.46.00" | "DateTime":"2023:02:08 08:58:41" | "YCbCrPositioning":"1" | "ExposureTime":"0.0005321979776476849" | "FNumber":"2.5" | "ExifOffset":"158" | "ExposureProgram":"2" | "GPSInfo":"{1: 'N', 2: (48.0, 32.0, 13.5736799), 3: 'E', 4: (9.0, 3.0, 31.29984), 5: b'\x00', 6: 522.191, 7: (7.0, 58.0, 42.0), 29: '2023:02:08'}" | "ISOSpeedRatings":"100" | "ExifVersion":"b'0221'" | "DateTimeOriginal":"2023:02:08 08:58:41" | "DateTimeDigitized":"2023:02:08 08:58:41"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08\x00;\x0e\xaa\xa0T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115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a?4\x13\x00\x00\xff\x7f\x00\x00\x00\x00\x00\x00\xff\x7f\x00\x00\x00\x00\x00\x00*\x01\xc3\x7fZ\xf8\x01B\xf0\xdc\xd9M\x00\x00\x00\x00\x94\x93\x1a@\x00\x00\x00\x00\xf0\xdc\xd9M\x00\x00\x00\x00\xbc\x93\x1a@\x00\x00\x00\x00p\x02\x13D\x00\x00\x00\x00p\xeb\x12D\x00\x00\x00\x00\xf0\xdc\xd9M\x00\x00\x00\x00\xa0\x93\x1a@\x00\x00\x00\x00'" | "SubsecTime":"8540" | "SubsecTimeOriginal":"8540" | "SubsecTimeDigitized":"8540"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</si>
  <si>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"bit_rate":"59715615"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'2023-02-08T08:59:26.000000Z', 'language': 'eng', 'handler_name': '\x0bGoPro H.265', 'encoder': 'GoPro H.265 encoder', 'timecode': '09:08:01:47'}"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"bit_rate":"189347"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'2023-02-08T08:59:26.000000Z', 'language': 'eng', 'handler_name': '\x0bGoPro AAC  ', 'timecode': '09:08:01:47'}"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'2023-02-08T08:59:26.000000Z', 'language': 'eng', 'handler_name': '\x0bGoPro TCD  ', 'timecode': '09:08:01:47'}"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"bit_rate":"59111"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'2023-02-08T08:59:26.000000Z', 'language': 'eng', 'handler_name': '\x0bGoPro MET  '}"</t>
  </si>
  <si>
    <t>"Model":"K-10" | "Serial Number":"DEMO6957" | "Start Time":"02/08/2023 08:59:27.566 " | "End Time":"02/08/2023 09:04:27.397 "</t>
  </si>
  <si>
    <t>"Device number":"1510507" | "Battery voltage":"4.110000133514404" | "Battery percentage":"100" | "Name":"#1" | "Measuring mode":"Irradiance" | "Correction":"Offset" | "Date":"2023-02-08 00:00:00" | "Time":"09:01:59" | "Seconds since midnight 01.01.1900":"3884835719.179" | "Calibration file":"#2 Diffusor Oct22" | "Sync. frequency [Hz]":"0" | "Integration Time [ms]":"8 * 14.880" | "Averages":"1"</t>
  </si>
  <si>
    <t>"Name":"Intel RealSense D455" | "Serial Number":"231122300377" | "Firmware Version":"05.13.00.55" | "Recommended Firmware Version":"05.12.15.50" | "Physical Port":"\\?\usb#vid_8086&amp;pid_0b5c&amp;mi_03#8&amp;2b7e8ddd&amp;0&amp;0003#{e5323777-f976-4f5b-9b55-b94699c46e44}\global"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</si>
  <si>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"ImageDescription":"DCIM\100GOPRO\GOPR0118.JPG" | "Make":"GoPro" | "Model":"HERO10 Black" | "Orientation":"1" | "XResolution":"72.0" | "YResolution":"72.0" | "ResolutionUnit":"2" | "Software":"H21.01.01.46.00" | "DateTime":"2023:02:08 09:29:23" | "YCbCrPositioning":"1" | "ExposureTime":"0.00044543429844097997" | "FNumber":"2.5" | "ExifOffset":"158" | "ExposureProgram":"2" | "GPSInfo":"{1: 'N', 2: (48.0, 32.0, 13.03044), 3: 'E', 4: (9.0, 3.0, 31.5021599), 5: b'\x00', 6: 533.55, 7: (8.0, 29.0, 24.0), 29: '2023:02:08'}" | "ISOSpeedRatings":"100" | "ExifVersion":"b'0221'" | "DateTimeOriginal":"2023:02:08 09:29:23" | "DateTimeDigitized":"2023:02:08 09:29:23"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t\x00W\x07W\xbb\x18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118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7?C\x13\x00\x00\xff\x7f\x00\x00\x00\x00\x00\x00\xff\x7f\x00\x00\x00\x00\x00\x00\x1b\x01\xc4\x7fv\xf8\x01B\xf0\xdc\xd9M\x00\x00\x00\x00\x94\x93\x1a@\x00\x00\x00\x00\xf0\xdc\xd9M\x00\x00\x00\x00\xbc\x93\x1a@\x00\x00\x00\x00p\x02\x13D\x00\x00\x00\x00p\xeb\x12D\x00\x00\x00\x00\xf0\xdc\xd9M\x00\x00\x00\x00\xa0\x93\x1a@\x00\x00\x00\x00'" | "SubsecTime":"7140" | "SubsecTimeOriginal":"7140" | "SubsecTimeDigitized":"7140"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</si>
  <si>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"duration_ts":"15512497" | "duration":"258.541617" | "bit_rate":"59714823" | "nb_frames":"15497" | "disposition":"{'default': 1, 'dub': 0, 'original': 0, 'comment': 0, 'lyrics': 0, 'karaoke': 0, 'forced': 0, 'hearing_impaired': 0, 'visual_impaired': 0, 'clean_effects': 0, 'attached_pic': 0, 'timed_thumbnails': 0}" | "tags":"{'creation_time': '2023-02-08T09:29:38.000000Z', 'language': 'eng', 'handler_name': '\x0bGoPro H.265', 'encoder': 'GoPro H.265 encoder', 'timecode': '09:38:43:05'}"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"duration_ts":"12409856" | "duration":"258.538667" | "bit_rate":"189368" | "max_bit_rate":"48000" | "nb_frames":"12119" | "disposition":"{'default': 1, 'dub': 0, 'original': 0, 'comment': 0, 'lyrics': 0, 'karaoke': 0, 'forced': 0, 'hearing_impaired': 0, 'visual_impaired': 0, 'clean_effects': 0, 'attached_pic': 0, 'timed_thumbnails': 0}" | "tags":"{'creation_time': '2023-02-08T09:29:38.000000Z', 'language': 'eng', 'handler_name': '\x0bGoPro AAC  ', 'timecode': '09:38:43:05'}" | "index":"2" | "codec_type":"data" | "codec_tag_string":"tmcd" | "codec_tag":"0x64636d74" | "r_frame_rate":"0/0" | "avg_frame_rate":"59/1" | "time_base":"1/60000" | "start_pts":"0" | "start_time":"0.000000" | "duration_ts":"15512497" | "duration":"258.541617" | "nb_frames":"1" | "disposition":"{'default': 1, 'dub': 0, 'original': 0, 'comment': 0, 'lyrics': 0, 'karaoke': 0, 'forced': 0, 'hearing_impaired': 0, 'visual_impaired': 0, 'clean_effects': 0, 'attached_pic': 0, 'timed_thumbnails': 0}" | "tags":"{'creation_time': '2023-02-08T09:29:38.000000Z', 'language': 'eng', 'handler_name': '\x0bGoPro TCD  ', 'timecode': '09:38:43:05'}"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"duration_ts":"258542" | "duration":"258.542000" | "bit_rate":"59144" | "nb_frames":"259" | "disposition":"{'default': 1, 'dub': 0, 'original': 0, 'comment': 0, 'lyrics': 0, 'karaoke': 0, 'forced': 0, 'hearing_impaired': 0, 'visual_impaired': 0, 'clean_effects': 0, 'attached_pic': 0, 'timed_thumbnails': 0}" | "tags":"{'creation_time': '2023-02-08T09:29:38.000000Z', 'language': 'eng', 'handler_name': '\x0bGoPro MET  '}"</t>
  </si>
  <si>
    <t>"Model":"K-10" | "Serial Number":"DEMO6957" | "Start Time":"02/08/2023 09:29:41.255 " | "End Time":"02/08/2023 09:34:40.985 "</t>
  </si>
  <si>
    <t>"Device number":"1510507" | "Battery voltage":"4.110000133514404" | "Battery percentage":"100" | "Name":"#1" | "Measuring mode":"Irradiance" | "Correction":"Offset" | "Date":"2023-02-08 00:00:00" | "Time":"09:32:50" | "Seconds since midnight 01.01.1900":"3884837570.918" | "Calibration file":"#2 Diffusor Oct22" | "Sync. frequency [Hz]":"0" | "Integration Time [ms]":"8 * 13.730" | "Averages":"1"</t>
  </si>
  <si>
    <t>"Name":"Intel RealSense D455" | "Serial Number":"231122300377" | "Firmware Version":"05.13.00.55" | "Recommended Firmware Version":"05.12.15.50" | "Physical Port":"\\?\usb#vid_8086&amp;pid_0b5c&amp;mi_00#8&amp;21099db9&amp;0&amp;0000#{e5323777-f976-4f5b-9b55-b94699c46e44}\global"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</si>
  <si>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"ImageDescription":"DCIM\100GOPRO\GOPR0120.JPG" | "Make":"GoPro" | "Model":"HERO10 Black" | "Orientation":"1" | "XResolution":"72.0" | "YResolution":"72.0" | "ResolutionUnit":"2" | "Software":"H21.01.01.46.00" | "DateTime":"2023:02:08 09:59:20" | "YCbCrPositioning":"1" | "ExposureTime":"0.00040192926045016077" | "FNumber":"2.5" | "ExifOffset":"158" | "ExposureProgram":"2" | "GPSInfo":"{1: 'N', 2: (48.0, 32.0, 13.3393199), 3: 'E', 4: (9.0, 3.0, 31.18104), 5: b'\x00', 6: 523.256, 7: (8.0, 59.0, 20.0), 29: '2023:02:08'}" | "ISOSpeedRatings":"100" | "ExifVersion":"b'0221'" | "DateTimeOriginal":"2023:02:08 09:59:20" | "DateTimeDigitized":"2023:02:08 09:59:20"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t\x00\t\x0e\xd4\xb7\x8d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02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120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6?~\x13\x00\x00\xff\x7f\x00\x00\x00\x00\x00\x00\xff\x7f\x00\x00\x00\x00\x00\x00\x14\x01\xc5\x7f\x84\xf8\x01B\xf0\xdc\xd9M\x00\x00\x00\x00\x94\x93\x1a@\x00\x00\x00\x00\xf0\xdc\xd9M\x00\x00\x00\x00\xbc\x93\x1a@\x00\x00\x00\x00p\x02\x13D\x00\x00\x00\x00p\xeb\x12D\x00\x00\x00\x00\xf0\xdc\xd9M\x00\x00\x00\x00\xa0\x93\x1a@\x00\x00\x00\x00'" | "SubsecTime":"6420" | "SubsecTimeOriginal":"6420" | "SubsecTimeDigitized":"6420"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</si>
  <si>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"bit_rate":"59701039"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'2023-02-08T09:59:42.000000Z', 'language': 'eng', 'handler_name': '\x0bGoPro H.265', 'encoder': 'GoPro H.265 encoder', 'timecode': '10:09:16:11'}"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"bit_rate":"189293"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'2023-02-08T09:59:42.000000Z', 'language': 'eng', 'handler_name': '\x0bGoPro AAC  ', 'timecode': '10:09:16:11'}"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'2023-02-08T09:59:42.000000Z', 'language': 'eng', 'handler_name': '\x0bGoPro TCD  ', 'timecode': '10:09:16:11'}"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"bit_rate":"59110"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'2023-02-08T09:59:42.000000Z', 'language': 'eng', 'handler_name': '\x0bGoPro MET  '}"</t>
  </si>
  <si>
    <t>"Model":"K-10" | "Serial Number":"DEMO6957" | "Start Time":"02/08/2023 09:59:45.061 " | "End Time":"02/08/2023 10:04:44.940 "</t>
  </si>
  <si>
    <t>"Device number":"1510507" | "Battery voltage":"4.110000133514404" | "Battery percentage":"100" | "Name":"#1" | "Measuring mode":"Irradiance" | "Correction":"Offset" | "Date":"2023-02-08 00:00:00" | "Time":"10:02:58" | "Seconds since midnight 01.01.1900":"3884839378.801" | "Calibration file":"#2 Diffusor Oct22" | "Sync. frequency [Hz]":"0" | "Integration Time [ms]":"8 * 13.100" | "Averages":"1"</t>
  </si>
  <si>
    <t>"ImageDescription":"DCIM\100GOPRO\GOPR0122.JPG" | "Make":"GoPro" | "Model":"HERO10 Black" | "Orientation":"1" | "XResolution":"72.0" | "YResolution":"72.0" | "ResolutionUnit":"2" | "Software":"H21.01.01.46.00" | "DateTime":"2023:02:08 10:29:14" | "YCbCrPositioning":"1" | "ExposureTime":"0.00037593984962406017" | "FNumber":"2.5" | "ExifOffset":"158" | "ExposureProgram":"2" | "GPSInfo":"{1: 'N', 2: (48.0, 32.0, 13.3663199), 3: 'E', 4: (9.0, 3.0, 31.3232399), 5: b'\x00', 6: 526.377, 7: (9.0, 29.0, 14.0), 29: '2023:02:08'}" | "ISOSpeedRatings":"100" | "ExifVersion":"b'0221'" | "DateTimeOriginal":"2023:02:08 10:29:14" | "DateTimeDigitized":"2023:02:08 10:29:14"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n\x00%\x07N\x16)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122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2?\x17\x13\x00\x00\xff\x7f\x00\x00\x00\x00\x00\x00\xff\x7f\x00\x00\x00\x00\x00\x00!\x01\xc4\x7fm\xf8\x01B\xf0\xdc\xd9M\x00\x00\x00\x00\x94\x93\x1a@\x00\x00\x00\x00\xf0\xdc\xd9M\x00\x00\x00\x00\xbc\x93\x1a@\x00\x00\x00\x00p\x02\x13D\x00\x00\x00\x00p\xeb\x12D\x00\x00\x00\x00\xf0\xdc\xd9M\x00\x00\x00\x00\xa0\x93\x1a@\x00\x00\x00\x00'" | "SubsecTime":"3350" | "SubsecTimeOriginal":"3350" | "SubsecTimeDigitized":"3350"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</si>
  <si>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"bit_rate":"59702446"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'2023-02-08T10:29:23.000000Z', 'language': 'eng', 'handler_name': '\x0bGoPro H.265', 'encoder': 'GoPro H.265 encoder', 'timecode': '10:39:25:30'}"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"bit_rate":"189338"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'2023-02-08T10:29:23.000000Z', 'language': 'eng', 'handler_name': '\x0bGoPro AAC  ', 'timecode': '10:39:25:30'}"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'2023-02-08T10:29:23.000000Z', 'language': 'eng', 'handler_name': '\x0bGoPro TCD  ', 'timecode': '10:39:25:30'}"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"bit_rate":"59110"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'2023-02-08T10:29:23.000000Z', 'language': 'eng', 'handler_name': '\x0bGoPro MET  '}"</t>
  </si>
  <si>
    <t>"Model":"K-10" | "Serial Number":"DEMO6957" | "Start Time":"02/08/2023 10:29:30.135 " | "End Time":"02/08/2023 10:34:30.022 "</t>
  </si>
  <si>
    <t>"Device number":"1510507" | "Battery voltage":"4.110000133514404" | "Battery percentage":"100" | "Name":"#1" | "Measuring mode":"Irradiance" | "Correction":"Offset" | "Date":"2023-02-08 00:00:00" | "Time":"10:32:46" | "Seconds since midnight 01.01.1900":"3884841166.935" | "Calibration file":"#2 Diffusor Oct22" | "Sync. frequency [Hz]":"0" | "Integration Time [ms]":"8 * 13.210" | "Averages":"1"</t>
  </si>
  <si>
    <t>"ImageDescription":"DCIM\100GOPRO\GOPR0124.JPG" | "Make":"GoPro" | "Model":"HERO10 Black" | "Orientation":"1" | "XResolution":"72.0" | "YResolution":"72.0" | "ResolutionUnit":"2" | "Software":"H21.01.01.46.00" | "DateTime":"2023:02:08 10:59:10" | "YCbCrPositioning":"1" | "ExposureTime":"0.0003672420124862284" | "FNumber":"2.5" | "ExifOffset":"158" | "ExposureProgram":"2" | "GPSInfo":"{1: 'N', 2: (48.0, 32.0, 13.3591199), 3: 'E', 4: (9.0, 3.0, 31.44204), 5: b'\x00', 6: 517.083, 7: (9.0, 59.0, 10.0), 29: '2023:02:08'}" | "ISOSpeedRatings":"100" | "ExifVersion":"b'0221'" | "DateTimeOriginal":"2023:02:08 10:59:10" | "DateTimeDigitized":"2023:02:08 10:59:10"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n\x00@\x0e\xca~\xf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124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3?\x17\x13\x00\x00\xff\x7f\x00\x00\x00\x00\x00\x00\xff\x7f\x00\x00\x00\x00\x00\x00\x18\x01\xc5\x7f\x88\xf8\x01B\xf0\xdc\xd9M\x00\x00\x00\x00\x94\x93\x1a@\x00\x00\x00\x00\xf0\xdc\xd9M\x00\x00\x00\x00\xbc\x93\x1a@\x00\x00\x00\x00p\x02\x13D\x00\x00\x00\x00p\xeb\x12D\x00\x00\x00\x00\xf0\xdc\xd9M\x00\x00\x00\x00\xa0\x93\x1a@\x00\x00\x00\x00'" | "SubsecTime":"6440" | "SubsecTimeOriginal":"6440" | "SubsecTimeDigitized":"6440"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</si>
  <si>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"bit_rate":"59697327"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'2023-02-08T10:59:20.000000Z', 'language': 'eng', 'handler_name': '\x0bGoPro H.265', 'encoder': 'GoPro H.265 encoder', 'timecode': '11:09:50:55'}"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"bit_rate":"189281"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'2023-02-08T10:59:20.000000Z', 'language': 'eng', 'handler_name': '\x0bGoPro AAC  ', 'timecode': '11:09:50:55'}"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'2023-02-08T10:59:20.000000Z', 'language': 'eng', 'handler_name': '\x0bGoPro TCD  ', 'timecode': '11:09:50:55'}"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"bit_rate":"59111"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'2023-02-08T10:59:20.000000Z', 'language': 'eng', 'handler_name': '\x0bGoPro MET  '}"</t>
  </si>
  <si>
    <t>"Model":"K-10" | "Serial Number":"DEMO6957" | "Start Time":"02/08/2023 10:59:21.517 " | "End Time":"02/08/2023 11:04:21.459 "</t>
  </si>
  <si>
    <t>"Device number":"1510507" | "Battery voltage":"4.110000133514404" | "Battery percentage":"100" | "Name":"#1" | "Measuring mode":"Irradiance" | "Correction":"Offset" | "Date":"2023-02-08 00:00:00" | "Time":"11:02:17" | "Seconds since midnight 01.01.1900":"3884842937.246" | "Calibration file":"#2 Diffusor Oct22" | "Sync. frequency [Hz]":"0" | "Integration Time [ms]":"8 * 13.980" | "Averages":"1"</t>
  </si>
  <si>
    <t>"ImageDescription":"DCIM\100GOPRO\GOPR0126.JPG" | "Make":"GoPro" | "Model":"HERO10 Black" | "Orientation":"1" | "XResolution":"72.0" | "YResolution":"72.0" | "ResolutionUnit":"2" | "Software":"H21.01.01.46.00" | "DateTime":"2023:02:08 11:28:42" | "YCbCrPositioning":"1" | "ExposureTime":"0.00035855145213338117" | "FNumber":"2.5" | "ExifOffset":"158" | "ExposureProgram":"2" | "GPSInfo":"{1: 'N', 2: (48.0, 32.0, 13.6442399), 3: 'E', 4: (9.0, 3.0, 31.2350399), 5: b'\x00', 6: 518.988, 7: (10.0, 28.0, 43.0), 29: '2023:02:08'}" | "ISOSpeedRatings":"100" | "ExifVersion":"b'0221'" | "DateTimeOriginal":"2023:02:08 11:28:42" | "DateTimeDigitized":"2023:02:08 11:28:42"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0b\x00\x01\x07*\x8f\xe4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02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a0\xda\xd9M\x00\x00\x00\x00\x00\xed\xcbD\x00\x00\x00\x00\x02\x00\x00\x00\x00\x00\x00\x00 \xba\xcbD\x00\x00\x00\x00\x15\x00\x00\x00\x00\x00\x00\x00X\xec\x12D\x00\x00\x00\x00H\xdcMB\x00\x00\x00\x00\x00\x00\x00\x00\x00\x00\x00\x00\x00\x00\x00\x00\x00\x00\x00\x00`126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3?R\x13\x00\x00\xff\x7f\x00\x00\x00\x00\x00\x00\xff\x7f\x00\x00\x00\x00\x00\x00\xfc\x00\xca\x7f\xdc\xf8\x01B\xf0\xdc\xd9M\x00\x00\x00\x00\x94\x93\x1a@\x00\x00\x00\x00\xf0\xdc\xd9M\x00\x00\x00\x00\xbc\x93\x1a@\x00\x00\x00\x00p\x02\x13D\x00\x00\x00\x00p\xeb\x12D\x00\x00\x00\x00\xf0\xdc\xd9M\x00\x00\x00\x00\xa0\x93\x1a@\x00\x00\x00\x00'" | "SubsecTime":"1540" | "SubsecTimeOriginal":"1540" | "SubsecTimeDigitized":"1540"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</si>
  <si>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"bit_rate":"59703584"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'2023-02-08T11:30:01.000000Z', 'language': 'eng', 'handler_name': '\x0bGoPro H.265', 'encoder': 'GoPro H.265 encoder', 'timecode': '11:41:00:41'}"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"bit_rate":"189336"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'2023-02-08T11:30:01.000000Z', 'language': 'eng', 'handler_name': '\x0bGoPro AAC  ', 'timecode': '11:41:00:41'}"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'2023-02-08T11:30:01.000000Z', 'language': 'eng', 'handler_name': '\x0bGoPro TCD  ', 'timecode': '11:41:00:41'}"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'2023-02-08T11:30:01.000000Z', 'language': 'eng', 'handler_name': '\x0bGoPro MET  '}"</t>
  </si>
  <si>
    <t>"Model":"K-10" | "Serial Number":"DEMO6957" | "Start Time":"02/08/2023 11:30:04.042 " | "End Time":"02/08/2023 11:35:03.895 "</t>
  </si>
  <si>
    <t>"Device number":"1510507" | "Battery voltage":"4.110000133514404" | "Battery percentage":"100" | "Name":"#1" | "Measuring mode":"Irradiance" | "Correction":"Offset" | "Date":"2023-02-08 00:00:00" | "Time":"11:32:42" | "Seconds since midnight 01.01.1900":"3884844762.489" | "Calibration file":"#2 Diffusor Oct22" | "Sync. frequency [Hz]":"0" | "Integration Time [ms]":"8 * 15.350" | "Averages":"1"</t>
  </si>
  <si>
    <t>"ImageDescription":"DCIM\100GOPRO\GOPR0128.JPG" | "Make":"GoPro" | "Model":"HERO10 Black" | "Orientation":"1" | "XResolution":"72.0" | "YResolution":"72.0" | "ResolutionUnit":"2" | "Software":"H21.01.01.46.00" | "DateTime":"2023:02:08 11:59:09" | "YCbCrPositioning":"1" | "ExposureTime":"0.00035855145213338117" | "FNumber":"2.5" | "ExifOffset":"158" | "ExposureProgram":"2" | "GPSInfo":"{1: 'N', 2: (48.0, 32.0, 13.70256), 3: 'E', 4: (9.0, 3.0, 31.0910399), 5: b'\x00', 6: 519.415, 7: (10.0, 59.0, 10.0), 29: '2023:02:08'}" | "ISOSpeedRatings":"101" | "ExifVersion":"b'0221'" | "DateTimeOriginal":"2023:02:08 11:59:09" | "DateTimeDigitized":"2023:02:08 11:59:09"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0b\x00\x02\x0e\xc9I?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128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00\x00\x00\x00\x00\x00\x00\x00\xaa\xaa\xaa\xaa\xaa\xaa\xaa\xaa\xe8\xdb\xd9M\x00\x00\x00\x00\x00\x00\x00\x00\x00\x00\x00\x00\x98\xdc\xd9M\x00\x00\x00\x00L\xdc\xd9M\x00\x00\x00\x00@w\x98Z\x02\x00\x00\x00\x80w\x98Z\x02\x00\x00\x00\xf0\xdb\xd9M\x00\x00\x00\x00\x00\x00\x00\x00\x00\x00\x00\x00\xf8\xdb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02\x00\x00\x00\x00\x00\x00\x00\x00\x00\x00\x00\x00\x00\x00\x00\x05\x00\x00\x00\x00\x00\x00\x00h"\x08@\x00\x00\x00\x00`\xdb\xd9M\x00\x00\x00\x00\\\xcc;@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/m%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3?4\x13\x00\x00\xff\x7f\x00\x00\x00\x00\x00\x00\xff\x7f\x00\x00\x00\x00\x00\x00\xd6\x00\xab\x7f\xef\xf6\x01B\xf0\xdc\xd9M\x00\x00\x00\x00\x94\x93\x1a@\x00\x00\x00\x00\xf0\xdc\xd9M\x00\x00\x00\x00\xbc\x93\x1a@\x00\x00\x00\x00p\x02\x13D\x00\x00\x00\x00p\xeb\x12D\x00\x00\x00\x00\xf0\xdc\xd9M\x00\x00\x00\x00\xa0\x93\x1a@\x00\x00\x00\x00'" | "SubsecTime":"3790" | "SubsecTimeOriginal":"3790" | "SubsecTimeDigitized":"3790"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</si>
  <si>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"bit_rate":"59715292"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'2023-02-08T11:59:20.000000Z', 'language': 'eng', 'handler_name': '\x0bGoPro H.265', 'encoder': 'GoPro H.265 encoder', 'timecode': '12:10:48:13'}"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"bit_rate":"189298"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'2023-02-08T11:59:20.000000Z', 'language': 'eng', 'handler_name': '\x0bGoPro AAC  ', 'timecode': '12:10:48:13'}"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'2023-02-08T11:59:20.000000Z', 'language': 'eng', 'handler_name': '\x0bGoPro TCD  ', 'timecode': '12:10:48:13'}"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"bit_rate":"59113"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'2023-02-08T11:59:20.000000Z', 'language': 'eng', 'handler_name': '\x0bGoPro MET  '}"</t>
  </si>
  <si>
    <t>"Model":"K-10" | "Serial Number":"DEMO6957" | "Start Time":"02/08/2023 11:59:22.564 " | "End Time":"02/08/2023 12:04:22.460 "</t>
  </si>
  <si>
    <t>"Device number":"1510507" | "Battery voltage":"4.110000133514404" | "Battery percentage":"100" | "Name":"#1" | "Measuring mode":"Irradiance" | "Correction":"Offset" | "Date":"2023-02-08 00:00:00" | "Time":"12:01:50" | "Seconds since midnight 01.01.1900":"3884846510.265" | "Calibration file":"#2 Diffusor Oct22" | "Sync. frequency [Hz]":"0" | "Integration Time [ms]":"8 * 16.990" | "Averages":"1"</t>
  </si>
  <si>
    <t>"ImageDescription":"DCIM\100GOPRO\GOPR0130.JPG" | "Make":"GoPro" | "Model":"HERO10 Black" | "Orientation":"1" | "XResolution":"72.0" | "YResolution":"72.0" | "ResolutionUnit":"2" | "Software":"H21.01.01.46.00" | "DateTime":"2023:02:08 12:29:14" | "YCbCrPositioning":"1" | "ExposureTime":"0.00039323633503735744" | "FNumber":"2.5" | "ExifOffset":"158" | "ExposureProgram":"2" | "GPSInfo":"{1: 'N', 2: (48.0, 32.0, 13.41132), 3: 'E', 4: (9.0, 3.0, 31.44096), 5: b'\x00', 6: 520.633, 7: (11.0, 29.0, 15.0), 29: '2023:02:08'}" | "ISOSpeedRatings":"100" | "ExifVersion":"b'0221'" | "DateTimeOriginal":"2023:02:08 12:29:14" | "DateTimeDigitized":"2023:02:08 12:29:14"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0c\x00\x03\x07O\xa6(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01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130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1?4\x13\x00\x00\xff\x7f\x00\x00\x00\x00\x00\x00\xff\x7f\x00\x00\x00\x00\x00\x00\xd7\x00\xab\x7f\xec\xf6\x01B\xf0\xdc\xd9M\x00\x00\x00\x00\x94\x93\x1a@\x00\x00\x00\x00\xf0\xdc\xd9M\x00\x00\x00\x00\xbc\x93\x1a@\x00\x00\x00\x00p\x02\x13D\x00\x00\x00\x00p\xeb\x12D\x00\x00\x00\x00\xf0\xdc\xd9M\x00\x00\x00\x00\xa0\x93\x1a@\x00\x00\x00\x00'" | "SubsecTime":"8660" | "SubsecTimeOriginal":"8660" | "SubsecTimeDigitized":"8660"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</si>
  <si>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"bit_rate":"59714830"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'2023-02-08T12:29:35.000000Z', 'language': 'eng', 'handler_name': '\x0bGoPro H.265', 'encoder': 'GoPro H.265 encoder', 'timecode': '12:41:31:39'}"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"bit_rate":"189321"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'2023-02-08T12:29:35.000000Z', 'language': 'eng', 'handler_name': '\x0bGoPro AAC  ', 'timecode': '12:41:31:39'}"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'2023-02-08T12:29:35.000000Z', 'language': 'eng', 'handler_name': '\x0bGoPro TCD  ', 'timecode': '12:41:31:39'}"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'2023-02-08T12:29:35.000000Z', 'language': 'eng', 'handler_name': '\x0bGoPro MET  '}"</t>
  </si>
  <si>
    <t>"Model":"K-10" | "Serial Number":"DEMO6957" | "Start Time":"02/08/2023 12:29:36.874 " | "End Time":"02/08/2023 12:34:36.741 "</t>
  </si>
  <si>
    <t>"Device number":"1510507" | "Battery voltage":"4.110000133514404" | "Battery percentage":"100" | "Name":"#1" | "Measuring mode":"Irradiance" | "Correction":"Offset" | "Date":"2023-02-08 00:00:00" | "Time":"12:31:59" | "Seconds since midnight 01.01.1900":"3884848319.839" | "Calibration file":"#2 Diffusor Oct22" | "Sync. frequency [Hz]":"0" | "Integration Time [ms]":"8 * 20.050" | "Averages":"1"</t>
  </si>
  <si>
    <t>"ImageDescription":"DCIM\100GOPRO\GOPR0132.JPG" | "Make":"GoPro" | "Model":"HERO10 Black" | "Orientation":"1" | "XResolution":"72.0" | "YResolution":"72.0" | "ResolutionUnit":"2" | "Software":"H21.01.01.46.00" | "DateTime":"2023:02:08 12:59:11" | "YCbCrPositioning":"1" | "ExposureTime":"0.00044543429844097997" | "FNumber":"2.5" | "ExifOffset":"158" | "ExposureProgram":"2" | "GPSInfo":"{1: 'N', 2: (48.0, 32.0, 13.2792), 3: 'E', 4: (9.0, 3.0, 31.45536), 5: b'\x00', 6: 525.149, 7: (11.0, 59.0, 11.0), 29: '2023:02:08'}" | "ISOSpeedRatings":"100" | "ExifVersion":"b'0221'" | "DateTimeOriginal":"2023:02:08 12:59:11" | "DateTimeDigitized":"2023:02:08 12:59:11"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0c\x00\t\x0e\xcb/7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132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5?4\x13\x00\x00\xff\x7f\x00\x00\x00\x00\x00\x00\xff\x7f\x00\x00\x00\x00\x00\x00\xea\x00\xad\x7f\x04\xf7\x01B\xf0\xdc\xd9M\x00\x00\x00\x00\x94\x93\x1a@\x00\x00\x00\x00\xf0\xdc\xd9M\x00\x00\x00\x00\xbc\x93\x1a@\x00\x00\x00\x00p\x02\x13D\x00\x00\x00\x00p\xeb\x12D\x00\x00\x00\x00\xf0\xdc\xd9M\x00\x00\x00\x00\xa0\x93\x1a@\x00\x00\x00\x00'" | "SubsecTime":"2010" | "SubsecTimeOriginal":"2010" | "SubsecTimeDigitized":"2010"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</si>
  <si>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"bit_rate":"59711476"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'2023-02-08T13:00:00.000000Z', 'language': 'eng', 'handler_name': '\x0bGoPro H.265', 'encoder': 'GoPro H.265 encoder', 'timecode': '13:12:26:23'}"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"bit_rate":"189277"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'2023-02-08T13:00:00.000000Z', 'language': 'eng', 'handler_name': '\x0bGoPro AAC  ', 'timecode': '13:12:26:23'}"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'2023-02-08T13:00:00.000000Z', 'language': 'eng', 'handler_name': '\x0bGoPro TCD  ', 'timecode': '13:12:26:23'}"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'2023-02-08T13:00:00.000000Z', 'language': 'eng', 'handler_name': '\x0bGoPro MET  '}"</t>
  </si>
  <si>
    <t>"Model":"K-10" | "Serial Number":"DEMO6957" | "Start Time":"02/08/2023 01:00:03.368 " | "End Time":"02/08/2023 01:05:03.247 "</t>
  </si>
  <si>
    <t>"Device number":"1510507" | "Battery voltage":"4.110000133514404" | "Battery percentage":"100" | "Name":"#1" | "Measuring mode":"Irradiance" | "Correction":"Offset" | "Date":"2023-02-08 00:00:00" | "Time":"13:02:46" | "Seconds since midnight 01.01.1900":"3884850166.131" | "Calibration file":"#2 Diffusor Oct22" | "Sync. frequency [Hz]":"0" | "Integration Time [ms]":"8 * 25.090" | "Averages":"1"</t>
  </si>
  <si>
    <t>"ImageDescription":"DCIM\100GOPRO\GOPR0134.JPG" | "Make":"GoPro" | "Model":"HERO10 Black" | "Orientation":"1" | "XResolution":"72.0" | "YResolution":"72.0" | "ResolutionUnit":"2" | "Software":"H21.01.01.46.00" | "DateTime":"2023:02:08 13:29:03" | "YCbCrPositioning":"1" | "ExposureTime":"0.0005235602094240838" | "FNumber":"2.5" | "ExifOffset":"158" | "ExposureProgram":"2" | "GPSInfo":"{1: 'N', 2: (48.0, 32.0, 13.60572), 3: 'E', 4: (9.0, 3.0, 31.3210799), 5: b'\x00', 6: 519.753, 7: (12.0, 29.0, 3.0), 29: '2023:02:08'}" | "ISOSpeedRatings":"100" | "ExifVersion":"b'0221'" | "DateTimeOriginal":"2023:02:08 13:29:03" | "DateTimeDigitized":"2023:02:08 13:29:03"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r\x00\x05\x07C\x03{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134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4?\x17\x13\x00\x00\xff\x7f\x00\x00\x00\x00\x00\x00\xff\x7f\x00\x00\x00\x00\x00\x00\xe4\x00\xad\x7f\x07\xf7\x01B\xf0\xdc\xd9M\x00\x00\x00\x00\x94\x93\x1a@\x00\x00\x00\x00\xf0\xdc\xd9M\x00\x00\x00\x00\xbc\x93\x1a@\x00\x00\x00\x00p\x02\x13D\x00\x00\x00\x00p\xeb\x12D\x00\x00\x00\x00\xf0\xdc\xd9M\x00\x00\x00\x00\xa0\x93\x1a@\x00\x00\x00\x00'" | "SubsecTime":"2010" | "SubsecTimeOriginal":"2010" | "SubsecTimeDigitized":"2010"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</si>
  <si>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"bit_rate":"59713911"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'2023-02-08T13:30:01.000000Z', 'language': 'eng', 'handler_name': '\x0bGoPro H.265', 'encoder': 'GoPro H.265 encoder', 'timecode': '13:42:56:05'}"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"bit_rate":"189300"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'2023-02-08T13:30:01.000000Z', 'language': 'eng', 'handler_name': '\x0bGoPro AAC  ', 'timecode': '13:42:56:05'}"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'2023-02-08T13:30:01.000000Z', 'language': 'eng', 'handler_name': '\x0bGoPro TCD  ', 'timecode': '13:42:56:05'}"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'2023-02-08T13:30:01.000000Z', 'language': 'eng', 'handler_name': '\x0bGoPro MET  '}"</t>
  </si>
  <si>
    <t>"Model":"K-10" | "Serial Number":"DEMO6957" | "Start Time":"02/08/2023 01:30:04.683 " | "End Time":"02/08/2023 01:35:04.528 "</t>
  </si>
  <si>
    <t>"Device number":"1510507" | "Battery voltage":"4.110000133514404" | "Battery percentage":"100" | "Name":"#1" | "Measuring mode":"Irradiance" | "Correction":"Offset" | "Date":"2023-02-08 00:00:00" | "Time":"13:32:59" | "Seconds since midnight 01.01.1900":"3884851979.159" | "Calibration file":"#2 Diffusor Oct22" | "Sync. frequency [Hz]":"0" | "Integration Time [ms]":"8 * 33.740" | "Averages":"1"</t>
  </si>
  <si>
    <t>"ImageDescription":"DCIM\100GOPRO\GOPR0136.JPG" | "Make":"GoPro" | "Model":"HERO10 Black" | "Orientation":"1" | "XResolution":"72.0" | "YResolution":"72.0" | "ResolutionUnit":"2" | "Software":"H21.01.01.46.00" | "DateTime":"2023:02:08 13:59:15" | "YCbCrPositioning":"1" | "ExposureTime":"0.0005841121495327102" | "FNumber":"2.5" | "ExifOffset":"158" | "ExposureProgram":"2" | "GPSInfo":"{1: 'N', 2: (48.0, 32.0, 13.7533199), 3: 'E', 4: (9.0, 3.0, 31.25844), 5: b'\x00', 6: 522.599, 7: (12.0, 59.0, 16.0), 29: '2023:02:08'}" | "ISOSpeedRatings":"100" | "ExifVersion":"b'0221'" | "DateTimeOriginal":"2023:02:08 13:59:15" | "DateTimeDigitized":"2023:02:08 13:59:15"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r\x00\x01\x0e\xd0\x0f\n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.\x00\x00\x00\x00\x00\x00\x00[FWUPD] \x08\x00\x00\x00\x00\x00\x00\x00\x00\x00\x00\x00\x00\x00\x00\x00\xa0\xd7\xd9M\x00\x00\x00\x00\x7f\x7f\x7f\x7f\x7f\x7f\x7f\x7f\x01\x01\x01\x01\x01\x01\x01\x01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136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6?\xc4\x13\x00\x00\xff\x7f\x00\x00\x00\x00\x00\x00\xff\x7f\x00\x00\x00\x00\x00\x00\xcf\x00\xb1\x7f@\xf7\x01B\xf0\xdc\xd9M\x00\x00\x00\x00\x94\x93\x1a@\x00\x00\x00\x00\xf0\xdc\xd9M\x00\x00\x00\x00\xbc\x93\x1a@\x00\x00\x00\x00p\x02\x13D\x00\x00\x00\x00p\xeb\x12D\x00\x00\x00\x00\xf0\xdc\xd9M\x00\x00\x00\x00\xa0\x93\x1a@\x00\x00\x00\x00'" | "SubsecTime":"8490" | "SubsecTimeOriginal":"8490" | "SubsecTimeDigitized":"8490"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</si>
  <si>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"bit_rate":"59706801"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'2023-02-08T14:00:01.000000Z', 'language': 'eng', 'handler_name': '\x0bGoPro H.265', 'encoder': 'GoPro H.265 encoder', 'timecode': '14:13:24:45'}"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"bit_rate":"189290"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'2023-02-08T14:00:01.000000Z', 'language': 'eng', 'handler_name': '\x0bGoPro AAC  ', 'timecode': '14:13:24:45'}"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'2023-02-08T14:00:01.000000Z', 'language': 'eng', 'handler_name': '\x0bGoPro TCD  ', 'timecode': '14:13:24:45'}"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"bit_rate":"59113"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'2023-02-08T14:00:01.000000Z', 'language': 'eng', 'handler_name': '\x0bGoPro MET  '}"</t>
  </si>
  <si>
    <t>"Model":"K-10" | "Serial Number":"DEMO6957" | "Start Time":"02/08/2023 02:00:05.220 " | "End Time":"02/08/2023 02:05:05.092 "</t>
  </si>
  <si>
    <t>"Device number":"1510507" | "Battery voltage":"4.110000133514404" | "Battery percentage":"100" | "Name":"#1" | "Measuring mode":"Irradiance" | "Correction":"Offset" | "Date":"2023-02-08 00:00:00" | "Time":"14:02:56" | "Seconds since midnight 01.01.1900":"3884853776.895" | "Calibration file":"#2 Diffusor Oct22" | "Sync. frequency [Hz]":"0" | "Integration Time [ms]":"8 * 48.920" | "Averages":"1"</t>
  </si>
  <si>
    <t>"ImageDescription":"DCIM\100GOPRO\GOPR0138.JPG" | "Make":"GoPro" | "Model":"HERO10 Black" | "Orientation":"1" | "XResolution":"72.0" | "YResolution":"72.0" | "ResolutionUnit":"2" | "Software":"H21.01.01.46.00" | "DateTime":"2023:02:08 14:32:35" | "YCbCrPositioning":"1" | "ExposureTime":"0.0006622516556291391" | "FNumber":"2.5" | "ExifOffset":"158" | "ExposureProgram":"2" | "GPSInfo":"{1: 'N', 2: (48.0, 32.0, 13.6597199), 3: 'E', 4: (9.0, 3.0, 31.29444), 5: b'\x00', 6: 512.934, 7: (13.0, 32.0, 36.0), 29: '2023:02:08'}" | "ISOSpeedRatings":"100" | "ExifVersion":"b'0221'" | "DateTimeOriginal":"2023:02:08 14:32:35" | "DateTimeDigitized":"2023:02:08 14:32:35"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00\x00\x00\x00\x00\x00\xe8\xb6CM\xae\xa1SXE\xc7\xe4\xe20\x9e\xb0\xc6\x07\xe7"\x0e\x00\x01\x08$\xc1\xb3\x00\x00\x00\x00\x00\x00\x88\xd5\xd9M\x00\x00\x00\x00\x0e\x00\x00\x00\x00\x00\x00\x00\x00\x00\x00\x00\x00\x00\x00\x00\x0e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138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5?\x8d\x13\x00\x00\xff\x7f\x00\x00\x00\x00\x00\x00\xff\x7f\x00\x00\x00\x00\x00\x00\xea\x01\xda\x7fB\xfa\x01B\xf0\xdc\xd9M\x00\x00\x00\x00\x94\x93\x1a@\x00\x00\x00\x00\xf0\xdc\xd9M\x00\x00\x00\x00\xbc\x93\x1a@\x00\x00\x00\x00p\x02\x13D\x00\x00\x00\x00p\xeb\x12D\x00\x00\x00\x00\xf0\xdc\xd9M\x00\x00\x00\x00\xa0\x93\x1a@\x00\x00\x00\x00'" | "SubsecTime":"9400" | "SubsecTimeOriginal":"9400" | "SubsecTimeDigitized":"9400"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</si>
  <si>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"bit_rate":"59716462"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'2023-02-08T14:32:43.000000Z', 'language': 'eng', 'handler_name': '\x0bGoPro H.265', 'encoder': 'GoPro H.265 encoder', 'timecode': '14:46:37:23'}"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"bit_rate":"189282"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'2023-02-08T14:32:43.000000Z', 'language': 'eng', 'handler_name': '\x0bGoPro AAC  ', 'timecode': '14:46:37:23'}"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'2023-02-08T14:32:43.000000Z', 'language': 'eng', 'handler_name': '\x0bGoPro TCD  ', 'timecode': '14:46:37:23'}"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"bit_rate":"59114"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'2023-02-08T14:32:43.000000Z', 'language': 'eng', 'handler_name': '\x0bGoPro MET  '}"</t>
  </si>
  <si>
    <t>"Model":"K-10" | "Serial Number":"DEMO6957" | "Start Time":"02/08/2023 02:32:54.827 " | "End Time":"02/08/2023 02:37:51.876 "</t>
  </si>
  <si>
    <t>"Device number":"1510507" | "Battery voltage":"4.110000133514404" | "Battery percentage":"100" | "Name":"#1" | "Measuring mode":"Irradiance" | "Correction":"Offset" | "Date":"2023-02-08 00:00:00" | "Time":"14:35:11" | "Seconds since midnight 01.01.1900":"3884855711.908" | "Calibration file":"#2 Diffusor Oct22" | "Sync. frequency [Hz]":"0" | "Integration Time [ms]":"4 * 116.520" | "Averages":"1"</t>
  </si>
  <si>
    <t>"ImageDescription":"DCIM\100GOPRO\GOPR0140.JPG" | "Make":"GoPro" | "Model":"HERO10 Black" | "Orientation":"1" | "XResolution":"72.0" | "YResolution":"72.0" | "ResolutionUnit":"2" | "Software":"H21.01.01.46.00" | "DateTime":"2023:02:08 14:59:09" | "YCbCrPositioning":"1" | "ExposureTime":"0.0007057163020465773" | "FNumber":"2.5" | "ExifOffset":"158" | "ExposureProgram":"2" | "GPSInfo":"{1: 'N', 2: (48.0, 32.0, 13.1492399), 3: 'E', 4: (9.0, 3.0, 31.78584), 5: b'\x00', 6: 516.601, 7: (13.0, 59.0, 10.0), 29: '2023:02:08'}" | "ISOSpeedRatings":"100" | "ExifVersion":"b'0221'" | "DateTimeOriginal":"2023:02:08 14:59:09" | "DateTimeDigitized":"2023:02:08 14:59:09"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0e\x00\x03\x0e\xc9\xe6\t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140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7?R\x13\x00\x00\xff\x7f\x00\x00\x00\x00\x00\x00\xff\x7f\x00\x00\x00\x00\x00\x00\xe5\x01\xdb\x7f[\xfa\x01B\xf0\xdc\xd9M\x00\x00\x00\x00\x94\x93\x1a@\x00\x00\x00\x00\xf0\xdc\xd9M\x00\x00\x00\x00\xbc\x93\x1a@\x00\x00\x00\x00p\x02\x13D\x00\x00\x00\x00p\xeb\x12D\x00\x00\x00\x00\xf0\xdc\xd9M\x00\x00\x00\x00\xa0\x93\x1a@\x00\x00\x00\x00'" | "SubsecTime":"2050" | "SubsecTimeOriginal":"2050" | "SubsecTimeDigitized":"2050"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</si>
  <si>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"bit_rate":"59707578"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'2023-02-08T15:00:00.000000Z', 'language': 'eng', 'handler_name': '\x0bGoPro H.265', 'encoder': 'GoPro H.265 encoder', 'timecode': '15:14:21:07'}"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"bit_rate":"189296"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'2023-02-08T15:00:00.000000Z', 'language': 'eng', 'handler_name': '\x0bGoPro AAC  ', 'timecode': '15:14:21:07'}"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'2023-02-08T15:00:00.000000Z', 'language': 'eng', 'handler_name': '\x0bGoPro TCD  ', 'timecode': '15:14:21:07'}"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"bit_rate":"59113"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'2023-02-08T15:00:00.000000Z', 'language': 'eng', 'handler_name': '\x0bGoPro MET  '}"</t>
  </si>
  <si>
    <t>"Model":"K-10" | "Serial Number":"DEMO6957" | "Start Time":"02/08/2023 03:00:06.160 " | "End Time":"02/08/2023 03:05:05.968 "</t>
  </si>
  <si>
    <t>"Device number":"1510507" | "Battery voltage":"4.110000133514404" | "Battery percentage":"100" | "Name":"#1" | "Measuring mode":"Irradiance" | "Correction":"Offset" | "Date":"2023-02-08 00:00:00" | "Time":"15:02:56" | "Seconds since midnight 01.01.1900":"3884857376.783" | "Calibration file":"#2 Diffusor Oct22" | "Sync. frequency [Hz]":"0" | "Integration Time [ms]":"4 * 137.140" | "Averages":"1"</t>
  </si>
  <si>
    <t>"ImageDescription":"DCIM\100GOPRO\GOPR0142.JPG" | "Make":"GoPro" | "Model":"HERO10 Black" | "Orientation":"1" | "XResolution":"72.0" | "YResolution":"72.0" | "ResolutionUnit":"2" | "Software":"H21.01.01.46.00" | "DateTime":"2023:02:08 15:29:04" | "YCbCrPositioning":"1" | "ExposureTime":"0.0012091898428053204" | "FNumber":"2.5" | "ExifOffset":"146" | "ExposureProgram":"2" | "ISOSpeedRatings":"100" | "ExifVersion":"b'0221'" | "DateTimeOriginal":"2023:02:08 15:29:04" | "DateTimeDigitized":"2023:02:08 15:29:04"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0f\x00\x00\x07Dd\xe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142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a?\x08\x13\x00\x00\xff\x7f\x00\x00\x00\x00\x00\x00\xff\x7f\x00\x00\x00\x00\x00\x00\xcb\x01\xdd\x7f\x8a\xfa\x01B\xf0\xdc\xd9M\x00\x00\x00\x00\x94\x93\x1a@\x00\x00\x00\x00\xf0\xdc\xd9M\x00\x00\x00\x00\xbc\x93\x1a@\x00\x00\x00\x00p\x02\x13D\x00\x00\x00\x00p\xeb\x12D\x00\x00\x00\x00\xf0\xdc\xd9M\x00\x00\x00\x00\xa0\x93\x1a@\x00\x00\x00\x00'" | "SubsecTime":"3490" | "SubsecTimeOriginal":"3490" | "SubsecTimeDigitized":"3490"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</si>
  <si>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"bit_rate":"59711827"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'2023-02-08T15:29:33.000000Z', 'language': 'eng', 'handler_name': '\x0bGoPro H.265', 'encoder': 'GoPro H.265 encoder', 'timecode': '15:44:22:06'}"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"bit_rate":"189274"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'2023-02-08T15:29:33.000000Z', 'language': 'eng', 'handler_name': '\x0bGoPro AAC  ', 'timecode': '15:44:22:06'}"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'2023-02-08T15:29:33.000000Z', 'language': 'eng', 'handler_name': '\x0bGoPro TCD  ', 'timecode': '15:44:22:06'}"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"bit_rate":"59115"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'2023-02-08T15:29:33.000000Z', 'language': 'eng', 'handler_name': '\x0bGoPro MET  '}"</t>
  </si>
  <si>
    <t>"Model":"K-10" | "Serial Number":"DEMO6957" | "Start Time":"02/08/2023 03:29:50.964 " | "End Time":"02/08/2023 03:34:50.775 "</t>
  </si>
  <si>
    <t>"Device number":"1510507" | "Battery voltage":"4.110000133514404" | "Battery percentage":"100" | "Name":"#1" | "Measuring mode":"Irradiance" | "Correction":"Offset" | "Date":"2023-02-08 00:00:00" | "Time":"15:32:09" | "Seconds since midnight 01.01.1900":"3884859129.364" | "Calibration file":"#2 Diffusor Oct22" | "Sync. frequency [Hz]":"0" | "Integration Time [ms]":"4 * 149.300" | "Averages":"1"</t>
  </si>
  <si>
    <t>"ImageDescription":"DCIM\100GOPRO\GOPR0144.JPG" | "Make":"GoPro" | "Model":"HERO10 Black" | "Orientation":"1" | "XResolution":"72.0" | "YResolution":"72.0" | "ResolutionUnit":"2" | "Software":"H21.01.01.46.00" | "DateTime":"2023:02:08 15:58:46" | "YCbCrPositioning":"1" | "ExposureTime":"0.0008968609865470852" | "FNumber":"2.5" | "ExifOffset":"158" | "ExposureProgram":"2" | "GPSInfo":"{1: 'N', 2: (48.0, 32.0, 13.7363999), 3: 'E', 4: (9.0, 3.0, 31.43232), 5: b'\x00', 6: 526.792, 7: (14.0, 58.0, 47.0), 29: '2023:02:08'}" | "ISOSpeedRatings":"100" | "ExifVersion":"b'0221'" | "DateTimeOriginal":"2023:02:08 15:58:46" | "DateTimeDigitized":"2023:02:08 15:58:46"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0f\x00\x05\x0e\xael+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144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00\x00\x00\x00\x00\x00\x00\x00\xaa\xaa\xaa\xaa\xaa\xaa\xaa\xaa\x80!\x9bD\x00\x00\x00\x00\x00\x00\x00\x00\x00\x00\x00\x00L\xdc\xd9M\x00\x00\x00\x00\x88\xdc\xd9M\x00\x00\x00\x00@ \x9bD\x00\x00\x00\x00\x00\x00\x00\x00\x00\x00\x00\x00\x80\x00\x00\x00\x00\x00\x00\x00\x80 \x9dD\x00\x00\x00\x00\x88\x04\x13D\x00\x00\x00\x00X\xec\x12D\x00\x00\x00\x00\x00\x00\x00\x00\x00\x00\x00\x00\x00\x00\x00\x00\x00\x00\x00\x00\x00\x00\x00\x00\x00\x00\x00\x00\x80\x00\x00\x00\x00\x00\x00\x00\x80 \x9bD\x00\x00\x00\x00\x02\x00\x00\x00\x00\x00\x00\x00\xff\x01\x00\x00\x00\x00\x00\x00@ \x9dD\x00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02\x00\x00\x00\x00\x00\x00\x00\x00\x00\x00\x00\x00\x00\x00\x00\x05\x00\x00\x00\x00\x00\x00\x00h"\x08@\x00\x00\x00\x00\xc0\xdb\xd9M\x00\x00\x00\x00t\x0f;@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8?R\x13\x00\x00\xff\x7f\x00\x00\x00\x00\x00\x00\xff\x7f\x00\x00\x00\x00\x00\x00\xeb\x01\xdb\x7fc\xfa\x01B\xf0\xdc\xd9M\x00\x00\x00\x00\x94\x93\x1a@\x00\x00\x00\x00\xf0\xdc\xd9M\x00\x00\x00\x00\xbc\x93\x1a@\x00\x00\x00\x00p\x02\x13D\x00\x00\x00\x00p\xeb\x12D\x00\x00\x00\x00\xf0\xdc\xd9M\x00\x00\x00\x00\xa0\x93\x1a@\x00\x00\x00\x00'" | "SubsecTime":"1820" | "SubsecTimeOriginal":"1820" | "SubsecTimeDigitized":"1820"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</si>
  <si>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"bit_rate":"59704858"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'2023-02-08T15:59:30.000000Z', 'language': 'eng', 'handler_name': '\x0bGoPro H.265', 'encoder': 'GoPro H.265 encoder', 'timecode': '16:14:47:51'}"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"bit_rate":"189291"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'2023-02-08T15:59:30.000000Z', 'language': 'eng', 'handler_name': '\x0bGoPro AAC  ', 'timecode': '16:14:47:51'}"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'2023-02-08T15:59:30.000000Z', 'language': 'eng', 'handler_name': '\x0bGoPro TCD  ', 'timecode': '16:14:47:51'}"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"bit_rate":"59114"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'2023-02-08T15:59:30.000000Z', 'language': 'eng', 'handler_name': '\x0bGoPro MET  '}"</t>
  </si>
  <si>
    <t>"Model":"K-10" | "Serial Number":"DEMO6957" | "Start Time":"02/08/2023 03:59:32.435 " | "End Time":"02/08/2023 04:04:32.373 "</t>
  </si>
  <si>
    <t>"Device number":"1510507" | "Battery voltage":"4.110000133514404" | "Battery percentage":"100" | "Name":"#1" | "Measuring mode":"Irradiance" | "Correction":"Offset" | "Date":"2023-02-08 00:00:00" | "Time":"16:02:22" | "Seconds since midnight 01.01.1900":"3884860942.526" | "Calibration file":"#2 Diffusor Oct22" | "Sync. frequency [Hz]":"0" | "Integration Time [ms]":"4 * 182.440" | "Averages":"1"</t>
  </si>
  <si>
    <t>"ImageDescription":"DCIM\100GOPRO\GOPR0146.JPG" | "Make":"GoPro" | "Model":"HERO10 Black" | "Orientation":"1" | "XResolution":"72.0" | "YResolution":"72.0" | "ResolutionUnit":"2" | "Software":"H21.01.01.46.00" | "DateTime":"2023:02:08 16:30:14" | "YCbCrPositioning":"1" | "ExposureTime":"0.0011750881316098707" | "FNumber":"2.5" | "ExifOffset":"146" | "ExposureProgram":"2" | "ISOSpeedRatings":"100" | "ExifVersion":"b'0221'" | "DateTimeOriginal":"2023:02:08 16:30:14" | "DateTimeDigitized":"2023:02:08 16:30:14"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10\x00\x00\x07\x8e)t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02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146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5?a\x13\x00\x00\xff\x7f\x00\x00\x00\x00\x00\x00\xff\x7f\x00\x00\x00\x00\x00\x00\xc8\x01\xdf\x7f\xb6\xfa\x01B\xf0\xdc\xd9M\x00\x00\x00\x00\x94\x93\x1a@\x00\x00\x00\x00\xf0\xdc\xd9M\x00\x00\x00\x00\xbc\x93\x1a@\x00\x00\x00\x00p\x02\x13D\x00\x00\x00\x00p\xeb\x12D\x00\x00\x00\x00\xf0\xdc\xd9M\x00\x00\x00\x00\xa0\x93\x1a@\x00\x00\x00\x00'" | "SubsecTime":"3690" | "SubsecTimeOriginal":"3690" | "SubsecTimeDigitized":"3690"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</si>
  <si>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"bit_rate":"59683518"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'2023-02-08T16:30:22.000000Z', 'language': 'eng', 'handler_name': '\x0bGoPro H.265', 'encoder': 'GoPro H.265 encoder', 'timecode': '16:46:09:29'}"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"bit_rate":"189274"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'2023-02-08T16:30:22.000000Z', 'language': 'eng', 'handler_name': '\x0bGoPro AAC  ', 'timecode': '16:46:09:29'}"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'2023-02-08T16:30:22.000000Z', 'language': 'eng', 'handler_name': '\x0bGoPro TCD  ', 'timecode': '16:46:09:29'}"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"bit_rate":"59116"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'2023-02-08T16:30:22.000000Z', 'language': 'eng', 'handler_name': '\x0bGoPro MET  '}"</t>
  </si>
  <si>
    <t>"Model":"K-10" | "Serial Number":"DEMO6957" | "Start Time":"02/08/2023 04:30:24.822 " | "End Time":"02/08/2023 04:35:24.620 "</t>
  </si>
  <si>
    <t>"Device number":"1510507" | "Battery voltage":"4.110000133514404" | "Battery percentage":"100" | "Name":"#1" | "Measuring mode":"Irradiance" | "Correction":"Offset" | "Date":"2023-02-08 00:00:00" | "Time":"16:32:34" | "Seconds since midnight 01.01.1900":"3884862754.544" | "Calibration file":"#2 Diffusor Oct22" | "Sync. frequency [Hz]":"0" | "Integration Time [ms]":"3 * 247.980" | "Averages":"1"</t>
  </si>
  <si>
    <t>"ImageDescription":"DCIM\100GOPRO\GOPR0148.JPG" | "Make":"GoPro" | "Model":"HERO10 Black" | "Orientation":"1" | "XResolution":"72.0" | "YResolution":"72.0" | "ResolutionUnit":"2" | "Software":"H21.01.01.46.00" | "DateTime":"2023:02:08 16:56:35" | "YCbCrPositioning":"1" | "ExposureTime":"0.002136752136752137" | "FNumber":"2.5" | "ExifOffset":"146" | "ExposureProgram":"2" | "ISOSpeedRatings":"100" | "ExifVersion":"b'0221'" | "DateTimeOriginal":"2023:02:08 16:56:35" | "DateTimeDigitized":"2023:02:08 16:56:35"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10\x00\x00\x0e#Y\x90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148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df?=\x16\x00\x00\xff\x7f\x00\x00\x00\x00\x00\x00\xff\x7f\x00\x00\x00\x00\x00\x00\xc2\x01\xe0\x7f\xbf\xfa\x01B\xf0\xdc\xd9M\x00\x00\x00\x00\x94\x93\x1a@\x00\x00\x00\x00\xf0\xdc\xd9M\x00\x00\x00\x00\xbc\x93\x1a@\x00\x00\x00\x00p\x02\x13D\x00\x00\x00\x00p\xeb\x12D\x00\x00\x00\x00\xf0\xdc\xd9M\x00\x00\x00\x00\xa0\x93\x1a@\x00\x00\x00\x00'" | "SubsecTime":"5530" | "SubsecTimeOriginal":"5530" | "SubsecTimeDigitized":"5530"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</si>
  <si>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"bit_rate":"59712259"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'2023-02-08T17:05:07.000000Z', 'language': 'eng', 'handler_name': '\x0bGoPro H.265', 'encoder': 'GoPro H.265 encoder', 'timecode': '17:21:27:37'}"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"bit_rate":"189261"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'2023-02-08T17:05:07.000000Z', 'language': 'eng', 'handler_name': '\x0bGoPro AAC  ', 'timecode': '17:21:27:37'}"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'2023-02-08T17:05:07.000000Z', 'language': 'eng', 'handler_name': '\x0bGoPro TCD  ', 'timecode': '17:21:27:37'}"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"bit_rate":"59116"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'2023-02-08T17:05:07.000000Z', 'language': 'eng', 'handler_name': '\x0bGoPro MET  '}"</t>
  </si>
  <si>
    <t>"Model":"K-10" | "Serial Number":"DEMO6957" | "Start Time":"02/08/2023 05:01:48.966 " | "End Time":"02/08/2023 05:06:48.856 "</t>
  </si>
  <si>
    <t>"Device number":"1510507" | "Battery voltage":"4.110000133514404" | "Battery percentage":"100" | "Name":"#1" | "Measuring mode":"Irradiance" | "Correction":"Offset" | "Date":"2023-02-08 00:00:00" | "Time":"17:04:43" | "Seconds since midnight 01.01.1900":"3884864683.114" | "Calibration file":"#2 Diffusor Oct22" | "Sync. frequency [Hz]":"0" | "Integration Time [ms]":"2 * 484.720" | "Averages":"1"</t>
  </si>
  <si>
    <t>"ImageDescription":"DCIM\100GOPRO\GOPR0153.JPG" | "Make":"GoPro" | "Model":"HERO10 Black" | "Orientation":"1" | "XResolution":"72.0" | "YResolution":"72.0" | "ResolutionUnit":"2" | "Software":"H21.01.01.46.00" | "DateTime":"2023:02:08 17:29:11" | "YCbCrPositioning":"1" | "ExposureTime":"0.004166666666666667" | "FNumber":"2.5" | "ExifOffset":"158" | "ExposureProgram":"2" | "GPSInfo":"{1: 'N', 2: (48.0, 32.0, 13.55136), 3: 'E', 4: (9.0, 3.0, 31.6213199), 5: b'\x00', 6: 524.648, 7: (16.0, 29.0, 11.0), 29: '2023:02:08'}" | "ISOSpeedRatings":"377" | "ExifVersion":"b'0221'" | "DateTimeOriginal":"2023:02:08 17:29:11" | "DateTimeDigitized":"2023:02:08 17:29:11"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11\x00\x02\x07K\xad|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a0\xda\xd9M\x00\x00\x00\x00\x00\xed\xcbD\x00\x00\x00\x00\x02\x00\x00\x00\x00\x00\x00\x00 \xba\xcbD\x00\x00\x00\x00\x15\x00\x00\x00\x00\x00\x00\x00X\xec\x12D\x00\x00\x00\x00H\xdcMB\x00\x00\x00\x00\x00\x00\x00\x00\x00\x00\x00\x00\x00\x00\x00\x00\x00\x00\x00\x00`153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cb^\x1a:\x00\x00\x00\x00\x00\x00\x00\x00\x00\x00\x00\x00\xc1\xc9\xa39\x00\x00\x00\x00\x00\x00\x00\x00\x00\x00\x00\x00\xb0\xdc\xd9M\x00\x00\x00\x00x\xed\x18@\x00\x00\x00\x00\x00\xf5LB\x00\x00\x00\x00\xc8\xf3LB\x00\x00\x00\x00\x00pUD\x00\x00\x00\x00\x00\x00\x00\x00\x00\x00\x00\x00\xc0\xdc\xd9M\x00\x00\x00\x00\xf4\xd6\x1a@\x00\x00\x00\x00\x00\x80\xc2?/\x1c\x00\x00\xff\x7f\x00\x00\x00\x00\x00\x00\xff\x7f\x00\x00\x00\x00\x00\x00&amp;\x00\xec\x7f\xb8\xfb\x01B\xf0\xdc\xd9M\x00\x00\x00\x00\x94\x93\x1a@\x00\x00\x00\x00\xf0\xdc\xd9M\x00\x00\x00\x00\xbc\x93\x1a@\x00\x00\x00\x00p\x02\x13D\x00\x00\x00\x00p\xeb\x12D\x00\x00\x00\x00\xf0\xdc\xd9M\x00\x00\x00\x00\xa0\x93\x1a@\x00\x00\x00\x00'" | "SubsecTime":"1980" | "SubsecTimeOriginal":"1980" | "SubsecTimeDigitized":"1980"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</si>
  <si>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"bit_rate":"59708229"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'2023-02-08T17:29:25.000000Z', 'language': 'eng', 'handler_name': '\x0bGoPro H.265', 'encoder': 'GoPro H.265 encoder', 'timecode': '17:46:08:49'}"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"bit_rate":"189258"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'2023-02-08T17:29:25.000000Z', 'language': 'eng', 'handler_name': '\x0bGoPro AAC  ', 'timecode': '17:46:08:49'}"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'2023-02-08T17:29:25.000000Z', 'language': 'eng', 'handler_name': '\x0bGoPro TCD  ', 'timecode': '17:46:08:49'}"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"bit_rate":"59116"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'2023-02-08T17:29:25.000000Z', 'language': 'eng', 'handler_name': '\x0bGoPro MET  '}"</t>
  </si>
  <si>
    <t>"Model":"K-10" | "Serial Number":"DEMO6957" | "Start Time":"02/08/2023 05:29:28.545 " | "End Time":"02/08/2023 05:34:28.479 "</t>
  </si>
  <si>
    <t>"Device number":"1510507" | "Battery voltage":"4.110000133514404" | "Battery percentage":"100" | "Name":"#1" | "Measuring mode":"Irradiance" | "Correction":"Offset" | "Date":"2023-02-08 00:00:00" | "Time":"17:32:24" | "Seconds since midnight 01.01.1900":"3884866344.666" | "Calibration file":"#2 Diffusor Oct22" | "Sync. frequency [Hz]":"0" | "Integration Time [ms]":"3 * 1000.000" | "Averages":"1"</t>
  </si>
  <si>
    <t>"ImageDescription":"DCIM\100GOPRO\GOPR0155.JPG" | "Make":"GoPro" | "Model":"HERO10 Black" | "Orientation":"1" | "XResolution":"72.0" | "YResolution":"72.0" | "ResolutionUnit":"2" | "Software":"H21.01.01.46.00" | "DateTime":"2023:02:10 07:48:52" | "YCbCrPositioning":"1" | "ExposureTime":"0.004166666666666667" | "FNumber":"2.5" | "ExifOffset":"158" | "ExposureProgram":"2" | "GPSInfo":"{1: 'N', 2: (48.0, 32.0, 14.22132), 3: 'E', 4: (9.0, 3.0, 31.2969599), 5: b'\x00', 6: 524.124, 7: (6.0, 48.0, 53.0), 29: '2023:02:10'}" | "ISOSpeedRatings":"142" | "ExifVersion":"b'0221'" | "DateTimeOriginal":"2023:02:10 07:48:52" | "DateTimeDigitized":"2023:02:10 07:48:52"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87\x00\x01\x0c5*t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a0\x14D\x00\x00\x00\x00\x01\x00\x00\x00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155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\x98\x9e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T\x94h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ca?U\x19\x00\x00\xff\x7f\x00\x00\x00\x00\x00\x00\xff\x7f\x00\x00\x00\x00\x00\x00d\x01\xd1\x7fb\xf9\x01B\xf0\xdc\xd9M\x00\x00\x00\x00\x94\x93\x1a@\x00\x00\x00\x00\xf0\xdc\xd9M\x00\x00\x00\x00\xbc\x93\x1a@\x00\x00\x00\x00p\x02\x13D\x00\x00\x00\x00p\xeb\x12D\x00\x00\x00\x00\xf0\xdc\xd9M\x00\x00\x00\x00\xa0\x93\x1a@\x00\x00\x00\x00'" | "SubsecTime":"9810" | "SubsecTimeOriginal":"9810" | "SubsecTimeDigitized":"9810"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</si>
  <si>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"bit_rate":"59690012"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'2023-02-10T07:49:57.000000Z', 'language': 'eng', 'handler_name': '\x0bGoPro H.265', 'encoder': 'GoPro H.265 encoder', 'timecode': '07:57:26:21'}"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"bit_rate":"189286"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'2023-02-10T07:49:57.000000Z', 'language': 'eng', 'handler_name': '\x0bGoPro AAC  ', 'timecode': '07:57:26:21'}"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'2023-02-10T07:49:57.000000Z', 'language': 'eng', 'handler_name': '\x0bGoPro TCD  ', 'timecode': '07:57:26:21'}"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"bit_rate":"59114"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'2023-02-10T07:49:57.000000Z', 'language': 'eng', 'handler_name': '\x0bGoPro MET  '}"</t>
  </si>
  <si>
    <t>"Model":"K-10" | "Serial Number":"DEMO6957" | "Start Time":"02/10/2023 07:50:00.405 " | "End Time":"02/10/2023 07:55:00.199 "</t>
  </si>
  <si>
    <t>"Device number":"1510507" | "Battery voltage":"4.099999904632568" | "Battery percentage":"99" | "Name":"#1" | "Measuring mode":"Irradiance" | "Correction":"Offset" | "Date":"2023-02-10 00:00:00" | "Time":"07:56:23" | "Seconds since midnight 01.01.1900":"3885004583.903" | "Calibration file":"#2 Diffusor Oct22" | "Sync. frequency [Hz]":"0" | "Integration Time [ms]":"1 * 659.740" | "Averages":"1"</t>
  </si>
  <si>
    <t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</si>
  <si>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"ImageDescription":"DCIM\100GOPRO\GOPR0157.JPG" | "Make":"GoPro" | "Model":"HERO10 Black" | "Orientation":"1" | "XResolution":"72.0" | "YResolution":"72.0" | "ResolutionUnit":"2" | "Software":"H21.01.01.46.00" | "DateTime":"2023:02:10 08:05:44" | "YCbCrPositioning":"1" | "ExposureTime":"0.0031446540880503146" | "FNumber":"2.5" | "ExifOffset":"158" | "ExposureProgram":"2" | "GPSInfo":"{1: 'N', 2: (48.0, 32.0, 13.92324), 3: 'E', 4: (9.0, 3.0, 30.7879199), 5: b'\x00', 6: 504.624, 7: (7.0, 5.0, 45.0), 29: '2023:02:10'}" | "ISOSpeedRatings":"100" | "ExifVersion":"b'0221'" | "DateTimeOriginal":"2023:02:10 08:05:44" | "DateTimeDigitized":"2023:02:10 08:05:44"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88\x00\x10\x01l\x99\xb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157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df?p\x13\x00\x00\xff\x7f\x00\x00\x00\x00\x00\x00\xff\x7f\x00\x00\x00\x00\x00\x00\x93\x01\xca\x7f\xf7\xf8\x01B\xf0\xdc\xd9M\x00\x00\x00\x00\x94\x93\x1a@\x00\x00\x00\x00\xf0\xdc\xd9M\x00\x00\x00\x00\xbc\x93\x1a@\x00\x00\x00\x00p\x02\x13D\x00\x00\x00\x00p\xeb\x12D\x00\x00\x00\x00\xf0\xdc\xd9M\x00\x00\x00\x00\xa0\x93\x1a@\x00\x00\x00\x00'" | "SubsecTime":"5000" | "SubsecTimeOriginal":"5000" | "SubsecTimeDigitized":"5000"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</si>
  <si>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"bit_rate":"59683219"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'2023-02-10T08:05:51.000000Z', 'language': 'eng', 'handler_name': '\x0bGoPro H.265', 'encoder': 'GoPro H.265 encoder', 'timecode': '08:13:36:18'}"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"bit_rate":"189283"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'2023-02-10T08:05:51.000000Z', 'language': 'eng', 'handler_name': '\x0bGoPro AAC  ', 'timecode': '08:13:36:18'}"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'2023-02-10T08:05:51.000000Z', 'language': 'eng', 'handler_name': '\x0bGoPro TCD  ', 'timecode': '08:13:36:18'}"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'2023-02-10T08:05:51.000000Z', 'language': 'eng', 'handler_name': '\x0bGoPro MET  '}"</t>
  </si>
  <si>
    <t>"Model":"K-10" | "Serial Number":"DEMO6957" | "Start Time":"02/10/2023 08:05:53.441 " | "End Time":"02/10/2023 08:10:53.367 "</t>
  </si>
  <si>
    <t>"Device number":"1510507" | "Battery voltage":"4.110000133514404" | "Battery percentage":"100" | "Name":"#1" | "Measuring mode":"Irradiance" | "Correction":"Offset" | "Date":"2023-02-10 00:00:00" | "Time":"08:08:46" | "Seconds since midnight 01.01.1900":"3885005326.88" | "Calibration file":"#2 Diffusor Oct22" | "Sync. frequency [Hz]":"0" | "Integration Time [ms]":"2 * 423.710" | "Averages":"1"</t>
  </si>
  <si>
    <t>"ImageDescription":"DCIM\100GOPRO\GOPR0159.JPG" | "Make":"GoPro" | "Model":"HERO10 Black" | "Orientation":"1" | "XResolution":"72.0" | "YResolution":"72.0" | "ResolutionUnit":"2" | "Software":"H21.01.01.46.00" | "DateTime":"2023:02:10 08:29:12" | "YCbCrPositioning":"1" | "ExposureTime":"0.0013908205841446453" | "FNumber":"2.5" | "ExifOffset":"158" | "ExposureProgram":"2" | "GPSInfo":"{1: 'N', 2: (48.0, 32.0, 16.1213999), 3: 'E', 4: (9.0, 3.0, 30.54132), 5: b'\x00', 6: 567.053, 7: (7.0, 29.0, 12.0), 29: '2023:02:10'}" | "ISOSpeedRatings":"100" | "ExifVersion":"b'0221'" | "DateTimeOriginal":"2023:02:10 08:29:12" | "DateTimeDigitized":"2023:02:10 08:29:12"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88\x00&amp;\x07L\x14\xe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159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\x00\x00\x00\x00\x00\x00\x00\x00\xaa\xaa\xaa\xaa\xaa\xaa\xaa\xaa\x98C\x7fD\x00\x00\x00\x00\x88\x04\x13D\x00\x00\x00\x00\x00\x00\x00\x00\x00\x00\x00\x00p\xeb\x12D\x00\x00\x00\x00\x00\x00\x00\x00\x00\x00\x00\x00p\x02\x13D\x00\x00\x00\x00\x18\x01\x13D\x00\x00\x00\x00p[\x13D\x00\x00\x00\x00\x88\x04\x13D\x00\x00\x00\x00X\xec\x12D\x00\x00\x00\x00\x00\x00\x00\x00\x00\x00\x00\x00\x00\x00\x00\x00\x00\x00\x00\x00\x00\x01\x008\x00\x00\x00\x00\x00\x00\x00\x00\x00\x00\x00\x00\x00\x00\x00\x00\x00\x00\x00\x00\xff\x01\x00\x00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05\x00\x00\x00\x00\x00\x00\x00@p(@\x00\x00\x00\x00P\xdc\xd9M\x00\x00\x00\x00\x0cp(@\x00\x00\x00\x00\xb0\xdc\xd9M\x00\x00\x00\x00x\xed\x18@\x00\x00\x00\x00\x00\xf5LB\x00\x00\x00\x00\xc8\xf3LB\x00\x00\x00\x00\x00pUD\x00\x00\x00\x00\x00\x00\x00\x00\x00\x00\x00\x00\xc0\xdc\xd9M\x00\x00\x00\x00\xf4\xd6\x1a@\x00\x00\x00\x00\x00\x00\xe6?w\x15\x00\x00\xff\x7f\x00\x00\x00\x00\x00\x00\xff\x7f\x00\x00\x00\x00\x00\x00\x92\x01\xcb\x7f\xfd\xf8\x01B\xf0\xdc\xd9M\x00\x00\x00\x00\x94\x93\x1a@\x00\x00\x00\x00\xf0\xdc\xd9M\x00\x00\x00\x00\xbc\x93\x1a@\x00\x00\x00\x00p\x02\x13D\x00\x00\x00\x00p\xeb\x12D\x00\x00\x00\x00\xf0\xdc\xd9M\x00\x00\x00\x00\xa0\x93\x1a@\x00\x00\x00\x00'" | "SubsecTime":"3020" | "SubsecTimeOriginal":"3020" | "SubsecTimeDigitized":"3020"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</si>
  <si>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"bit_rate":"59693338"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'2023-02-10T08:29:45.000000Z', 'language': 'eng', 'handler_name': '\x0bGoPro H.265', 'encoder': 'GoPro H.265 encoder', 'timecode': '08:37:52:36'}"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"bit_rate":"189326"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'2023-02-10T08:29:45.000000Z', 'language': 'eng', 'handler_name': '\x0bGoPro AAC  ', 'timecode': '08:37:52:36'}"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'2023-02-10T08:29:45.000000Z', 'language': 'eng', 'handler_name': '\x0bGoPro TCD  ', 'timecode': '08:37:52:36'}"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'2023-02-10T08:29:45.000000Z', 'language': 'eng', 'handler_name': '\x0bGoPro MET  '}"</t>
  </si>
  <si>
    <t>"Model":"K-10" | "Serial Number":"DEMO6957" | "Start Time":"02/10/2023 08:30:04.656 " | "End Time":"02/10/2023 08:35:04.541 "</t>
  </si>
  <si>
    <t>"Device number":"1510507" | "Battery voltage":"4.110000133514404" | "Battery percentage":"100" | "Name":"#1" | "Measuring mode":"Irradiance" | "Correction":"Offset" | "Date":"2023-02-10 00:00:00" | "Time":"08:32:22" | "Seconds since midnight 01.01.1900":"3885006742.82" | "Calibration file":"#2 Diffusor Oct22" | "Sync. frequency [Hz]":"0" | "Integration Time [ms]":"3 * 242.360" | "Averages":"1"</t>
  </si>
  <si>
    <t>"ImageDescription":"DCIM\100GOPRO\GOPR0161.JPG" | "Make":"GoPro" | "Model":"HERO10 Black" | "Orientation":"1" | "XResolution":"72.0" | "YResolution":"72.0" | "ResolutionUnit":"2" | "Software":"H21.01.01.46.00" | "DateTime":"2023:02:10 09:00:37" | "YCbCrPositioning":"1" | "ExposureTime":"0.001088139281828074" | "FNumber":"2.5" | "ExifOffset":"146" | "ExposureProgram":"2" | "ISOSpeedRatings":"100" | "ExifVersion":"b'0221'" | "DateTimeOriginal":"2023:02:10 09:00:37" | "DateTimeDigitized":"2023:02:10 09:00:37"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89\x00\x02\x00%\x85\xa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161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5?\x13\x14\x00\x00\xff\x7f\x00\x00\x00\x00\x00\x00\xff\x7f\x00\x00\x00\x00\x00\x000\x01\xd2\x7fh\xf9\x01B\xf0\xdc\xd9M\x00\x00\x00\x00\x94\x93\x1a@\x00\x00\x00\x00\xf0\xdc\xd9M\x00\x00\x00\x00\xbc\x93\x1a@\x00\x00\x00\x00p\x02\x13D\x00\x00\x00\x00p\xeb\x12D\x00\x00\x00\x00\xf0\xdc\xd9M\x00\x00\x00\x00\xa0\x93\x1a@\x00\x00\x00\x00'" | "SubsecTime":" 400" | "SubsecTimeOriginal":" 400" | "SubsecTimeDigitized":" 400"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</si>
  <si>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"bit_rate":"59703609"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'2023-02-10T09:00:42.000000Z', 'language': 'eng', 'handler_name': '\x0bGoPro H.265', 'encoder': 'GoPro H.265 encoder', 'timecode': '09:09:19:06'}"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"bit_rate":"189324"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'2023-02-10T09:00:42.000000Z', 'language': 'eng', 'handler_name': '\x0bGoPro AAC  ', 'timecode': '09:09:19:06'}"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'2023-02-10T09:00:42.000000Z', 'language': 'eng', 'handler_name': '\x0bGoPro TCD  ', 'timecode': '09:09:19:06'}"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"bit_rate":"59115"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'2023-02-10T09:00:42.000000Z', 'language': 'eng', 'handler_name': '\x0bGoPro MET  '}"</t>
  </si>
  <si>
    <t>"Model":"K-10" | "Serial Number":"DEMO6957" | "Start Time":"02/10/2023 09:00:45.705 " | "End Time":"02/10/2023 09:05:45.563 "</t>
  </si>
  <si>
    <t>"Device number":"1510507" | "Battery voltage":"4.110000133514404" | "Battery percentage":"100" | "Name":"#1" | "Measuring mode":"Irradiance" | "Correction":"Offset" | "Date":"2023-02-10 00:00:00" | "Time":"09:03:19" | "Seconds since midnight 01.01.1900":"3885008599.166" | "Calibration file":"#2 Diffusor Oct22" | "Sync. frequency [Hz]":"0" | "Integration Time [ms]":"4 * 174.660" | "Averages":"1"</t>
  </si>
  <si>
    <t>"ImageDescription":"DCIM\100GOPRO\GOPR0163.JPG" | "Make":"GoPro" | "Model":"HERO10 Black" | "Orientation":"1" | "XResolution":"72.0" | "YResolution":"72.0" | "ResolutionUnit":"2" | "Software":"H21.01.01.46.00" | "DateTime":"2023:02:10 09:29:19" | "YCbCrPositioning":"1" | "ExposureTime":"0.0010526315789473684" | "FNumber":"2.5" | "ExifOffset":"158" | "ExposureProgram":"2" | "GPSInfo":"{1: 'N', 2: (48.0, 32.0, 13.29972), 3: 'E', 4: (9.0, 3.0, 30.13596), 5: b'\x00', 6: 532.223, 7: (8.0, 29.0, 19.0), 29: '2023:02:10'}" | "ISOSpeedRatings":"100" | "ExifVersion":"b'0221'" | "DateTimeOriginal":"2023:02:10 09:29:19" | "DateTimeDigitized":"2023:02:10 09:29:19"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89\x00\x02\x07S\r\x8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163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00\x00\x00\x00\x00\x00\x00\x00\xaa\xaa\xaa\xaa\xaa\xaa\xaa\xaa\x80x\x98Z\x02\x00\x00\x00\xf8\xdb\xd9M\x00\x00\x00\x00\x98\xdc\xd9M\x00\x00\x00\x00L\xdc\xd9M\x00\x00\x00\x00@w\x98Z\x02\x00\x00\x00\x80w\x98Z\x02\x00\x00\x00\xf0\xdb\xd9M\x00\x00\x00\x00\x00\x00\x00\x00\x00\x00\x00\x00\xf8\xdb\xd9M\x00\x00\x00\x00X\xec\x12D\x00\x00\x00\x00\x80x\x98Z\x02\x00\x00\x00\xf8\xdb\xd9M\x00\x00\x00\x00\x01\x00\x00\x00\x00\x00\x00\x00\x00\x00\x00\x00\x00\x00\x00\x00\x02\x00\x00\x00\x00\x00\x00\x00\xff\x01\x00\x00\x00\x00\x00\x00\xc0\x00\x00\x00\x00\x00\x00\x00\x80\xf7\x99Z\x02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02\x00\x00\x00\x00\x00\x00\x00\x00\x00\x00\x00\x00\x00\x00\x00\x05\x00\x00\x00\x00\x00\x00\x00\x04#\x08@\x00\x00\x00\x00`\xdb\xd9M\x00\x00\x00\x00\x0c\xce;@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5?\x8d\x13\x00\x00\xff\x7f\x00\x00\x00\x00\x00\x00\xff\x7f\x00\x00\x00\x00\x00\x00\'\x01\xd2\x7fp\xf9\x01B\xf0\xdc\xd9M\x00\x00\x00\x00\x94\x93\x1a@\x00\x00\x00\x00\xf0\xdc\xd9M\x00\x00\x00\x00\xbc\x93\x1a@\x00\x00\x00\x00p\x02\x13D\x00\x00\x00\x00p\xeb\x12D\x00\x00\x00\x00\xf0\xdc\xd9M\x00\x00\x00\x00\xa0\x93\x1a@\x00\x00\x00\x00'" | "SubsecTime":"1580" | "SubsecTimeOriginal":"1580" | "SubsecTimeDigitized":"1580"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</si>
  <si>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"bit_rate":"59702500"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'2023-02-10T09:29:31.000000Z', 'language': 'eng', 'handler_name': '\x0bGoPro H.265', 'encoder': 'GoPro H.265 encoder', 'timecode': '09:38:35:32'}"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"bit_rate":"189282"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'2023-02-10T09:29:31.000000Z', 'language': 'eng', 'handler_name': '\x0bGoPro AAC  ', 'timecode': '09:38:35:32'}"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'2023-02-10T09:29:31.000000Z', 'language': 'eng', 'handler_name': '\x0bGoPro TCD  ', 'timecode': '09:38:35:32'}"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"bit_rate":"59115"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'2023-02-10T09:29:31.000000Z', 'language': 'eng', 'handler_name': '\x0bGoPro MET  '}"</t>
  </si>
  <si>
    <t>"Model":"K-10" | "Serial Number":"DEMO6957" | "Start Time":"02/10/2023 09:29:33.367 " | "End Time":"02/10/2023 09:34:33.243 "</t>
  </si>
  <si>
    <t>"Device number":"1510507" | "Battery voltage":"4.110000133514404" | "Battery percentage":"100" | "Name":"#1" | "Measuring mode":"Irradiance" | "Correction":"Offset" | "Date":"2023-02-10 00:00:00" | "Time":"09:32:09" | "Seconds since midnight 01.01.1900":"3885010329.584" | "Calibration file":"#2 Diffusor Oct22" | "Sync. frequency [Hz]":"0" | "Integration Time [ms]":"4 * 171.070" | "Averages":"1"</t>
  </si>
  <si>
    <t>"ImageDescription":"DCIM\100GOPRO\GOPR0165.JPG" | "Make":"GoPro" | "Model":"HERO10 Black" | "Orientation":"1" | "XResolution":"72.0" | "YResolution":"72.0" | "ResolutionUnit":"2" | "Software":"H21.01.01.46.00" | "DateTime":"2023:02:10 09:59:27" | "YCbCrPositioning":"1" | "ExposureTime":"0.0007662835249042146" | "FNumber":"2.5" | "ExifOffset":"158" | "ExposureProgram":"2" | "GPSInfo":"{1: 'N', 2: (48.0, 32.0, 15.57996), 3: 'E', 4: (9.0, 3.0, 31.89096), 5: b'\x00', 6: 503.415, 7: (8.0, 59.0, 27.0), 29: '2023:02:10'}" | "ISOSpeedRatings":"100" | "ExifVersion":"b'0221'" | "DateTimeOriginal":"2023:02:10 09:59:27" | "DateTimeDigitized":"2023:02:10 09:59:27"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89\x00\x00\x0e\xdb\xbd+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165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6?\x13\x14\x00\x00\xff\x7f\x00\x00\x00\x00\x00\x00\xff\x7f\x00\x00\x00\x00\x00\x00=\x01\xd9\x7f\xfd\xf9\x01B\xf0\xdc\xd9M\x00\x00\x00\x00\x94\x93\x1a@\x00\x00\x00\x00\xf0\xdc\xd9M\x00\x00\x00\x00\xbc\x93\x1a@\x00\x00\x00\x00p\x02\x13D\x00\x00\x00\x00p\xeb\x12D\x00\x00\x00\x00\xf0\xdc\xd9M\x00\x00\x00\x00\xa0\x93\x1a@\x00\x00\x00\x00'" | "SubsecTime":"1020" | "SubsecTimeOriginal":"1020" | "SubsecTimeDigitized":"1020"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</si>
  <si>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"bit_rate":"59689475"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'2023-02-10T09:59:38.000000Z', 'language': 'eng', 'handler_name': '\x0bGoPro H.265', 'encoder': 'GoPro H.265 encoder', 'timecode': '10:09:11:37'}"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"bit_rate":"189289"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'2023-02-10T09:59:38.000000Z', 'language': 'eng', 'handler_name': '\x0bGoPro AAC  ', 'timecode': '10:09:11:37'}"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'2023-02-10T09:59:38.000000Z', 'language': 'eng', 'handler_name': '\x0bGoPro TCD  ', 'timecode': '10:09:11:37'}"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"bit_rate":"59115"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'2023-02-10T09:59:38.000000Z', 'language': 'eng', 'handler_name': '\x0bGoPro MET  '}"</t>
  </si>
  <si>
    <t>"Model":"K-10" | "Serial Number":"DEMO6957" | "Start Time":"02/10/2023 09:59:37.133 " | "End Time":"02/10/2023 10:04:36.951 "</t>
  </si>
  <si>
    <t>"Device number":"1510507" | "Battery voltage":"4.110000133514404" | "Battery percentage":"100" | "Name":"#1" | "Measuring mode":"Irradiance" | "Correction":"Offset" | "Date":"2023-02-10 00:00:00" | "Time":"10:02:30" | "Seconds since midnight 01.01.1900":"3885012150.662" | "Calibration file":"#2 Diffusor Oct22" | "Sync. frequency [Hz]":"0" | "Integration Time [ms]":"4 * 166.500" | "Averages":"1"</t>
  </si>
  <si>
    <t>"ImageDescription":"DCIM\100GOPRO\GOPR0167.JPG" | "Make":"GoPro" | "Model":"HERO10 Black" | "Orientation":"1" | "XResolution":"72.0" | "YResolution":"72.0" | "ResolutionUnit":"2" | "Software":"H21.01.01.46.00" | "DateTime":"2023:02:10 10:29:01" | "YCbCrPositioning":"1" | "ExposureTime":"0.000749063670411985" | "FNumber":"2.5" | "ExifOffset":"158" | "ExposureProgram":"2" | "GPSInfo":"{1: 'N', 2: (48.0, 32.0, 14.42616), 3: 'E', 4: (9.0, 3.0, 31.1346), 5: b'\x00', 6: 481.243, 7: (9.0, 29.0, 2.0), 29: '2023:02:10'}" | "ISOSpeedRatings":"100" | "ExifVersion":"b'0221'" | "DateTimeOriginal":"2023:02:10 10:29:01" | "DateTimeDigitized":"2023:02:10 10:29:01"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a\x00\x01\x07A\xc5;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167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\x00\x00\x00\x00\x00\x00\x00\x00\xaa\xaa\xaa\xaa\xaa\xaa\xaa\xaa\x80x\x98Z\x02\x00\x00\x00\x01\x00\x00\x00\x00\x00\x00\x00\x98\xdc\xd9M\x00\x00\x00\x00L\xdc\xd9M\x00\x00\x00\x00@w\x98Z\x02\x00\x00\x00\x00\x00\x00\x00\x00\x00\x00\x00\xf0\xdb\xd9M\x00\x00\x00\x00\x00\x00\x00\x00\x00\x00\x00\x00\xf8\xdb\xd9M\x00\x00\x00\x00X\xec\x12D\x00\x00\x00\x00\x10y\x98Z\x02\x00\x00\x00\x01\x00\x00\x00\x00\x00\x00\x00\xff\x7f\x00\x00\x00\x00\x00\x00\xff\x7f\x00\x00\x00\x00\x00\x00\x02\x00\x00\x00\x00\x00\x00\x00\xff\x01\x00\x00\x00\x00\x00\x00\xc0\x00\x00\x00\x00\x00\x00\x00\x80\xf7\x99Z\x02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02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5?\xc4\x13\x00\x00\xff\x7f\x00\x00\x00\x00\x00\x00\xff\x7f\x00\x00\x00\x00\x00\x00F\x01\xd8\x7f\xed\xf9\x01B\xf0\xdc\xd9M\x00\x00\x00\x00\x94\x93\x1a@\x00\x00\x00\x00\xf0\xdc\xd9M\x00\x00\x00\x00\xbc\x93\x1a@\x00\x00\x00\x00p\x02\x13D\x00\x00\x00\x00p\xeb\x12D\x00\x00\x00\x00\xf0\xdc\xd9M\x00\x00\x00\x00\xa0\x93\x1a@\x00\x00\x00\x00'" | "SubsecTime":"8150" | "SubsecTimeOriginal":"8150" | "SubsecTimeDigitized":"8150"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</si>
  <si>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"bit_rate":"59677253"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'2023-02-10T10:29:09.000000Z', 'language': 'eng', 'handler_name': '\x0bGoPro H.265', 'encoder': 'GoPro H.265 encoder', 'timecode': '10:39:11:07'}"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"bit_rate":"189287"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'2023-02-10T10:29:09.000000Z', 'language': 'eng', 'handler_name': '\x0bGoPro AAC  ', 'timecode': '10:39:11:07'}"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'2023-02-10T10:29:09.000000Z', 'language': 'eng', 'handler_name': '\x0bGoPro TCD  ', 'timecode': '10:39:11:07'}"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"bit_rate":"59114"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'2023-02-10T10:29:09.000000Z', 'language': 'eng', 'handler_name': '\x0bGoPro MET  '}"</t>
  </si>
  <si>
    <t>"Model":"K-10" | "Serial Number":"DEMO6957" | "Start Time":"02/10/2023 10:29:14.351 " | "End Time":"02/10/2023 10:34:14.127 "</t>
  </si>
  <si>
    <t>"Device number":"1510507" | "Battery voltage":"4.110000133514404" | "Battery percentage":"100" | "Name":"#1" | "Measuring mode":"Irradiance" | "Correction":"Offset" | "Date":"2023-02-10 00:00:00" | "Time":"10:31:46" | "Seconds since midnight 01.01.1900":"3885013906.923" | "Calibration file":"#2 Diffusor Oct22" | "Sync. frequency [Hz]":"0" | "Integration Time [ms]":"4 * 165.600" | "Averages":"1"</t>
  </si>
  <si>
    <t>"ImageDescription":"DCIM\100GOPRO\GOPR0169.JPG" | "Make":"GoPro" | "Model":"HERO10 Black" | "Orientation":"1" | "XResolution":"72.0" | "YResolution":"72.0" | "ResolutionUnit":"2" | "Software":"H21.01.01.46.00" | "DateTime":"2023:02:10 10:59:46" | "YCbCrPositioning":"1" | "ExposureTime":"0.0007320644216691069" | "FNumber":"2.5" | "ExifOffset":"158" | "ExposureProgram":"2" | "GPSInfo":"{1: 'N', 2: (48.0, 32.0, 18.00348), 3: 'E', 4: (9.0, 3.0, 32.02596), 5: b'\x00', 6: 590.579, 7: (9.0, 59.0, 46.0), 29: '2023:02:10'}" | "ISOSpeedRatings":"100" | "ExifVersion":"b'0221'" | "DateTimeOriginal":"2023:02:10 10:59:46" | "DateTimeDigitized":"2023:02:10 10:59:46"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a\x00\x03\x0e\xeeMG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01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169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00\x00\x00\x00\x00\x00\x00\x00\xaa\xaa\xaa\xaa\xaa\xaa\xaa\xaa\xe8\xdb\xd9M\x00\x00\x00\x00\x00\x00\x00\x00\x00\x00\x00\x00\x98\xdc\xd9M\x00\x00\x00\x00L\xdc\xd9M\x00\x00\x00\x00@w\x98Z\x02\x00\x00\x00\x80w\x98Z\x02\x00\x00\x00\xf0\xdb\xd9M\x00\x00\x00\x00\x00\x00\x00\x00\x00\x00\x00\x00\xf8\xdb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02\x00\x00\x00\x00\x00\x00\x00\x00\x00\x00\x00\x00\x00\x00\x00\x05\x00\x00\x00\x00\x00\x00\x00h"\x08@\x00\x00\x00\x00`\xdb\xd9M\x00\x00\x00\x00\\\xcc;@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4?\x13\x14\x00\x00\xff\x7f\x00\x00\x00\x00\x00\x00\xff\x7f\x00\x00\x00\x00\x00\x00o\x01\xd7\x7f\xec\xf9\x01B\xf0\xdc\xd9M\x00\x00\x00\x00\x94\x93\x1a@\x00\x00\x00\x00\xf0\xdc\xd9M\x00\x00\x00\x00\xbc\x93\x1a@\x00\x00\x00\x00p\x02\x13D\x00\x00\x00\x00p\xeb\x12D\x00\x00\x00\x00\xf0\xdc\xd9M\x00\x00\x00\x00\xa0\x93\x1a@\x00\x00\x00\x00'" | "SubsecTime":"1500" | "SubsecTimeOriginal":"1500" | "SubsecTimeDigitized":"1500"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</si>
  <si>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"bit_rate":"59686662"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'2023-02-10T10:59:52.000000Z', 'language': 'eng', 'handler_name': '\x0bGoPro H.265', 'encoder': 'GoPro H.265 encoder', 'timecode': '11:10:23:41'}"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"bit_rate":"189288"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'2023-02-10T10:59:52.000000Z', 'language': 'eng', 'handler_name': '\x0bGoPro AAC  ', 'timecode': '11:10:23:41'}"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'2023-02-10T10:59:52.000000Z', 'language': 'eng', 'handler_name': '\x0bGoPro TCD  ', 'timecode': '11:10:23:41'}"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"bit_rate":"59115"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'2023-02-10T10:59:52.000000Z', 'language': 'eng', 'handler_name': '\x0bGoPro MET  '}"</t>
  </si>
  <si>
    <t>"Model":"K-10" | "Serial Number":"DEMO6957" | "Start Time":"02/10/2023 10:59:56.378 " | "End Time":"02/10/2023 11:04:56.263 "</t>
  </si>
  <si>
    <t>"Device number":"1510507" | "Battery voltage":"4.110000133514404" | "Battery percentage":"100" | "Name":"#1" | "Measuring mode":"Irradiance" | "Correction":"Offset" | "Date":"2023-02-10 00:00:00" | "Time":"11:02:48" | "Seconds since midnight 01.01.1900":"3885015768.04" | "Calibration file":"#2 Diffusor Oct22" | "Sync. frequency [Hz]":"0" | "Integration Time [ms]":"4 * 159.680" | "Averages":"1"</t>
  </si>
  <si>
    <t>"ImageDescription":"DCIM\100GOPRO\GOPR0171.JPG" | "Make":"GoPro" | "Model":"HERO10 Black" | "Orientation":"1" | "XResolution":"72.0" | "YResolution":"72.0" | "ResolutionUnit":"2" | "Software":"H21.01.01.46.00" | "DateTime":"2023:02:10 11:29:10" | "YCbCrPositioning":"1" | "ExposureTime":"0.0007230657989877079" | "FNumber":"2.5" | "ExifOffset":"158" | "ExposureProgram":"2" | "GPSInfo":"{1: 'N', 2: (48.0, 32.0, 16.93932), 3: 'E', 4: (9.0, 3.0, 31.04424), 5: b'\x00', 6: 574.331, 7: (10.0, 29.0, 10.0), 29: '2023:02:10'}" | "ISOSpeedRatings":"100" | "ExifVersion":"b'0221'" | "DateTimeOriginal":"2023:02:10 11:29:10" | "DateTimeDigitized":"2023:02:10 11:29:10"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b\x00\x01\x07Js\xf4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171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5?\x13\x14\x00\x00\xff\x7f\x00\x00\x00\x00\x00\x00\xff\x7f\x00\x00\x00\x00\x00\x00{\x01\xd7\x7f\xec\xf9\x01B\xf0\xdc\xd9M\x00\x00\x00\x00\x94\x93\x1a@\x00\x00\x00\x00\xf0\xdc\xd9M\x00\x00\x00\x00\xbc\x93\x1a@\x00\x00\x00\x00p\x02\x13D\x00\x00\x00\x00p\xeb\x12D\x00\x00\x00\x00\xf0\xdc\xd9M\x00\x00\x00\x00\xa0\x93\x1a@\x00\x00\x00\x00'" | "SubsecTime":" 190" | "SubsecTimeOriginal":" 190" | "SubsecTimeDigitized":" 190"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</si>
  <si>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"bit_rate":"59678619"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'2023-02-10T11:29:19.000000Z', 'language': 'eng', 'handler_name': '\x0bGoPro H.265', 'encoder': 'GoPro H.265 encoder', 'timecode': '11:40:18:39'}"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"bit_rate":"189290"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'2023-02-10T11:29:19.000000Z', 'language': 'eng', 'handler_name': '\x0bGoPro AAC  ', 'timecode': '11:40:18:39'}"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'2023-02-10T11:29:19.000000Z', 'language': 'eng', 'handler_name': '\x0bGoPro TCD  ', 'timecode': '11:40:18:39'}"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"bit_rate":"59114"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'2023-02-10T11:29:19.000000Z', 'language': 'eng', 'handler_name': '\x0bGoPro MET  '}"</t>
  </si>
  <si>
    <t>"Model":"K-10" | "Serial Number":"DEMO6957" | "Start Time":"02/10/2023 11:29:22.635 " | "End Time":"02/10/2023 11:34:22.508 "</t>
  </si>
  <si>
    <t>"Device number":"1510507" | "Battery voltage":"4.110000133514404" | "Battery percentage":"100" | "Name":"#1" | "Measuring mode":"Irradiance" | "Correction":"Offset" | "Date":"2023-02-10 00:00:00" | "Time":"11:31:52" | "Seconds since midnight 01.01.1900":"3885017512.697" | "Calibration file":"#2 Diffusor Oct22" | "Sync. frequency [Hz]":"0" | "Integration Time [ms]":"4 * 158.960" | "Averages":"1"</t>
  </si>
  <si>
    <t>"ImageDescription":"DCIM\100GOPRO\GOPR0173.JPG" | "Make":"GoPro" | "Model":"HERO10 Black" | "Orientation":"1" | "XResolution":"72.0" | "YResolution":"72.0" | "ResolutionUnit":"2" | "Software":"H21.01.01.46.00" | "DateTime":"2023:02:10 11:59:08" | "YCbCrPositioning":"1" | "ExposureTime":"0.0007142857142857143" | "FNumber":"2.5" | "ExifOffset":"158" | "ExposureProgram":"2" | "GPSInfo":"{1: 'N', 2: (48.0, 32.0, 17.5030799), 3: 'E', 4: (9.0, 3.0, 31.10004), 5: b'\x00', 6: 625.264, 7: (10.0, 59.0, 9.0), 29: '2023:02:10'}" | "ISOSpeedRatings":"100" | "ExifVersion":"b'0221'" | "DateTimeOriginal":"2023:02:10 11:59:08" | "DateTimeDigitized":"2023:02:10 11:59:08"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b\x00\x02\x0e\xc9\xa0\x1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173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4?\xeb\x13\x00\x00\xff\x7f\x00\x00\x00\x00\x00\x00\xff\x7f\x00\x00\x00\x00\x00\x00w\x01\xd7\x7f\xe6\xf9\x01B\xf0\xdc\xd9M\x00\x00\x00\x00\x94\x93\x1a@\x00\x00\x00\x00\xf0\xdc\xd9M\x00\x00\x00\x00\xbc\x93\x1a@\x00\x00\x00\x00p\x02\x13D\x00\x00\x00\x00p\xeb\x12D\x00\x00\x00\x00\xf0\xdc\xd9M\x00\x00\x00\x00\xa0\x93\x1a@\x00\x00\x00\x00'" | "SubsecTime":"8770" | "SubsecTimeOriginal":"8770" | "SubsecTimeDigitized":"8770"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</si>
  <si>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"bit_rate":"59692123"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'2023-02-10T11:59:22.000000Z', 'language': 'eng', 'handler_name': '\x0bGoPro H.265', 'encoder': 'GoPro H.265 encoder', 'timecode': '12:10:50:05'}"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"bit_rate":"189308"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'2023-02-10T11:59:22.000000Z', 'language': 'eng', 'handler_name': '\x0bGoPro AAC  ', 'timecode': '12:10:50:05'}"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'2023-02-10T11:59:22.000000Z', 'language': 'eng', 'handler_name': '\x0bGoPro TCD  ', 'timecode': '12:10:50:05'}"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"bit_rate":"59114"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'2023-02-10T11:59:22.000000Z', 'language': 'eng', 'handler_name': '\x0bGoPro MET  '}"</t>
  </si>
  <si>
    <t>"Model":"K-10" | "Serial Number":"DEMO6957" | "Start Time":"02/10/2023 11:59:24.068 " | "End Time":"02/10/2023 12:04:23.892 "</t>
  </si>
  <si>
    <t>"Device number":"1510507" | "Battery voltage":"4.110000133514404" | "Battery percentage":"100" | "Name":"#1" | "Measuring mode":"Irradiance" | "Correction":"Offset" | "Date":"2023-02-10 00:00:00" | "Time":"12:01:51" | "Seconds since midnight 01.01.1900":"3885019311.752" | "Calibration file":"#2 Diffusor Oct22" | "Sync. frequency [Hz]":"0" | "Integration Time [ms]":"4 * 158.190" | "Averages":"1"</t>
  </si>
  <si>
    <t>"ImageDescription":"DCIM\100GOPRO\GOPR0175.JPG" | "Make":"GoPro" | "Model":"HERO10 Black" | "Orientation":"1" | "XResolution":"72.0" | "YResolution":"72.0" | "ResolutionUnit":"2" | "Software":"H21.01.01.46.00" | "DateTime":"2023:02:10 12:29:20" | "YCbCrPositioning":"1" | "ExposureTime":"0.0007142857142857143" | "FNumber":"2.5" | "ExifOffset":"158" | "ExposureProgram":"2" | "GPSInfo":"{1: 'N', 2: (48.0, 32.0, 13.3335599), 3: 'E', 4: (9.0, 3.0, 29.4858), 5: b'\x00', 6: 489.764, 7: (11.0, 29.0, 20.0), 29: '2023:02:10'}" | "ISOSpeedRatings":"100" | "ExifVersion":"b'0221'" | "DateTimeOriginal":"2023:02:10 12:29:20" | "DateTimeDigitized":"2023:02:10 12:29:20"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c\x00\x01\x07T\x9b\x96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02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175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\x00\x00\x00\x00\x00\x00\x00\x00\xaa\xaa\xaa\xaa\xaa\xaa\xaa\xaa\x80x\x98Z\x02\x00\x00\x00\x01\x00\x00\x00\x00\x00\x00\x00\x98\xdc\xd9M\x00\x00\x00\x00L\xdc\xd9M\x00\x00\x00\x00@w\x98Z\x02\x00\x00\x00\x00\x00\x00\x00\x00\x00\x00\x00\xf0\xdb\xd9M\x00\x00\x00\x00\x00\x00\x00\x00\x00\x00\x00\x00\xf8\xdb\xd9M\x00\x00\x00\x00X\xec\x12D\x00\x00\x00\x00\x00\x00\x00\x00\x00\x00\x00\x00\x00\x00\x00\x00\x00\x00\x00\x00\x01\x00\x00\x00\x00\x00\x00\x00\x01\x00\x00\x00\x00\x00\x00\x00\x02\x00\x00\x00\x00\x00\x00\x00\xff\x01\x00\x00\x00\x00\x00\x00\xc0\x00\x00\x00\x00\x00\x00\x00\x80\xf7\x99Z\x02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01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5?\x13\x14\x00\x00\xff\x7f\x00\x00\x00\x00\x00\x00\xff\x7f\x00\x00\x00\x00\x00\x00\x87\x01\xd7\x7f\xe2\xf9\x01B\xf0\xdc\xd9M\x00\x00\x00\x00\x94\x93\x1a@\x00\x00\x00\x00\xf0\xdc\xd9M\x00\x00\x00\x00\xbc\x93\x1a@\x00\x00\x00\x00p\x02\x13D\x00\x00\x00\x00p\xeb\x12D\x00\x00\x00\x00\xf0\xdc\xd9M\x00\x00\x00\x00\xa0\x93\x1a@\x00\x00\x00\x00'" | "SubsecTime":"  20" | "SubsecTimeOriginal":"  20" | "SubsecTimeDigitized":"  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</si>
  <si>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"bit_rate":"59688221"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'2023-02-10T12:30:02.000000Z', 'language': 'eng', 'handler_name': '\x0bGoPro H.265', 'encoder': 'GoPro H.265 encoder', 'timecode': '12:41:59:11'}"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"bit_rate":"189324"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'2023-02-10T12:30:02.000000Z', 'language': 'eng', 'handler_name': '\x0bGoPro AAC  ', 'timecode': '12:41:59:11'}"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'2023-02-10T12:30:02.000000Z', 'language': 'eng', 'handler_name': '\x0bGoPro TCD  ', 'timecode': '12:41:59:11'}"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"bit_rate":"59114"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'2023-02-10T12:30:02.000000Z', 'language': 'eng', 'handler_name': '\x0bGoPro MET  '}"</t>
  </si>
  <si>
    <t>"Model":"K-10" | "Serial Number":"DEMO6957" | "Start Time":"02/10/2023 12:30:02.756 " | "End Time":"02/10/2023 12:35:02.590 "</t>
  </si>
  <si>
    <t>"Device number":"1510507" | "Battery voltage":"4.110000133514404" | "Battery percentage":"100" | "Name":"#1" | "Measuring mode":"Irradiance" | "Correction":"Offset" | "Date":"2023-02-10 00:00:00" | "Time":"12:32:38" | "Seconds since midnight 01.01.1900":"3885021158.922" | "Calibration file":"#2 Diffusor Oct22" | "Sync. frequency [Hz]":"0" | "Integration Time [ms]":"4 * 157.830" | "Averages":"1"</t>
  </si>
  <si>
    <t>"ImageDescription":"DCIM\100GOPRO\GOPR0177.JPG" | "Make":"GoPro" | "Model":"HERO10 Black" | "Orientation":"1" | "XResolution":"72.0" | "YResolution":"72.0" | "ResolutionUnit":"2" | "Software":"H21.01.01.46.00" | "DateTime":"2023:02:10 13:00:51" | "YCbCrPositioning":"1" | "ExposureTime":"0.0007230657989877079" | "FNumber":"2.5" | "ExifOffset":"158" | "ExposureProgram":"2" | "GPSInfo":"{1: 'N', 2: (48.0, 32.0, 14.43084), 3: 'E', 4: (9.0, 3.0, 30.31704), 5: b'\x00', 6: 499.521, 7: (12.0, 0.0, 52.0), 29: '2023:02:10'}" | "ISOSpeedRatings":"100" | "ExifVersion":"b'0221'" | "DateTimeOriginal":"2023:02:10 13:00:51" | "DateTimeDigitized":"2023:02:10 13:00:51"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d\x00\x05\x003\xcc\x18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177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\x00\x00\x00\x00\x00\x00\x00\x00\xaa\xaa\xaa\xaa\xaa\xaa\xaa\xaa\x80x\x98Z\x02\x00\x00\x00\x01\x00\x00\x00\x00\x00\x00\x00\x98\xdc\xd9M\x00\x00\x00\x00L\xdc\xd9M\x00\x00\x00\x00@w\x98Z\x02\x00\x00\x00\x00\x00\x00\x00\x00\x00\x00\x00\xf0\xdb\xd9M\x00\x00\x00\x00\x00\x00\x00\x00\x00\x00\x00\x00\xf8\xdb\xd9M\x00\x00\x00\x00X\xec\x12D\x00\x00\x00\x00\x00\x00\x00\x00\x00\x00\x00\x00\x00\x00\x00\x00\x00\x00\x00\x00\x01\x00\x00\x00\x00\x00\x00\x00\x01\x00\x00\x00\x00\x00\x00\x00\x02\x00\x00\x00\x00\x00\x00\x00\xff\x01\x00\x00\x00\x00\x00\x00\xc0\x00\x00\x00\x00\x00\x00\x00\x80\xf7\x99Z\x02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02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6?\x9c\x13\x00\x00\xff\x7f\x00\x00\x00\x00\x00\x00\xff\x7f\x00\x00\x00\x00\x00\x00\x94\x01\xc9\x7f\xd9\xf8\x01B\xf0\xdc\xd9M\x00\x00\x00\x00\x94\x93\x1a@\x00\x00\x00\x00\xf0\xdc\xd9M\x00\x00\x00\x00\xbc\x93\x1a@\x00\x00\x00\x00p\x02\x13D\x00\x00\x00\x00p\xeb\x12D\x00\x00\x00\x00\xf0\xdc\xd9M\x00\x00\x00\x00\xa0\x93\x1a@\x00\x00\x00\x00'" | "SubsecTime":"5710" | "SubsecTimeOriginal":"5710" | "SubsecTimeDigitized":"5710"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</si>
  <si>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"bit_rate":"59689029"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'2023-02-10T13:01:00.000000Z', 'language': 'eng', 'handler_name': '\x0bGoPro H.265', 'encoder': 'GoPro H.265 encoder', 'timecode': '13:13:26:56'}"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"bit_rate":"189300"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'2023-02-10T13:01:00.000000Z', 'language': 'eng', 'handler_name': '\x0bGoPro AAC  ', 'timecode': '13:13:26:56'}"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'2023-02-10T13:01:00.000000Z', 'language': 'eng', 'handler_name': '\x0bGoPro TCD  ', 'timecode': '13:13:26:56'}"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'2023-02-10T13:01:00.000000Z', 'language': 'eng', 'handler_name': '\x0bGoPro MET  '}"</t>
  </si>
  <si>
    <t>"Model":"K-10" | "Serial Number":"DEMO6957" | "Start Time":"02/10/2023 01:01:08.552 " | "End Time":"02/10/2023 01:06:08.466 "</t>
  </si>
  <si>
    <t>"Device number":"1510507" | "Battery voltage":"4.110000133514404" | "Battery percentage":"100" | "Name":"#1" | "Measuring mode":"Irradiance" | "Correction":"Offset" | "Date":"2023-02-10 00:00:00" | "Time":"13:03:43" | "Seconds since midnight 01.01.1900":"3885023023.542" | "Calibration file":"#2 Diffusor Oct22" | "Sync. frequency [Hz]":"0" | "Integration Time [ms]":"4 * 156.280" | "Averages":"1"</t>
  </si>
  <si>
    <t>"ImageDescription":"DCIM\100GOPRO\GOPR0179.JPG" | "Make":"GoPro" | "Model":"HERO10 Black" | "Orientation":"1" | "XResolution":"72.0" | "YResolution":"72.0" | "ResolutionUnit":"2" | "Software":"H21.01.01.46.00" | "DateTime":"2023:02:10 13:30:03" | "YCbCrPositioning":"1" | "ExposureTime":"0.0007230657989877079" | "FNumber":"2.5" | "ExifOffset":"158" | "ExposureProgram":"2" | "GPSInfo":"{1: 'N', 2: (48.0, 32.0, 15.2016), 3: 'E', 4: (9.0, 3.0, 32.36868), 5: b'\x00', 6: 547.573, 7: (12.0, 30.0, 4.0), 29: '2023:02:10'}" | "ISOSpeedRatings":"100" | "ExifVersion":"b'0221'" | "DateTimeOriginal":"2023:02:10 13:30:03" | "DateTimeDigitized":"2023:02:10 13:30:03"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d\x00\x01\x07\x84\xc2\xb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02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179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\x00\x00\x00\x00\x00\x00\x00\x00\xaa\xaa\xaa\xaa\xaa\xaa\xaa\xaa\x98C\x7fD\x00\x00\x00\x00\x88\x04\x13D\x00\x00\x00\x00\x00\x00\x00\x00\x00\x00\x00\x00p\xeb\x12D\x00\x00\x00\x00\x00\x00\x00\x00\x00\x00\x00\x00p\x02\x13D\x00\x00\x00\x00\x18\x01\x13D\x00\x00\x00\x00p[\x13D\x00\x00\x00\x00\x88\x04\x13D\x00\x00\x00\x00X\xec\x12D\x00\x00\x00\x00\x18L\x7fD\x00\x00\x00\x00\x00\x00\x00\x00\x00\x00\x00\x00\x88\xdc\xd9M\x00\x00\x00\x00\x01\x00\x00\x00\x00\x00\x00\x00\x00\x00\x00\x00\x00\x00\x00\x00y\x01\x00\x00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05\x00\x00\x00\x00\x00\x00\x00P\x03)@\x00\x00\x00\x00P\xdc\xd9M\x00\x00\x00\x00\xf8p(@\x00\x00\x00\x00\xb0\xdc\xd9M\x00\x00\x00\x00x\xed\x18@\x00\x00\x00\x00\x00\xf5LB\x00\x00\x00\x00\xc8\xf3LB\x00\x00\x00\x00\x00pUD\x00\x00\x00\x00\x00\x00\x00\x00\x00\x00\x00\x00\xc0\xdc\xd9M\x00\x00\x00\x00\xf4\xd6\x1a@\x00\x00\x00\x00\x00\x00\xe6?p\x13\x00\x00\xff\x7f\x00\x00\x00\x00\x00\x00\xff\x7f\x00\x00\x00\x00\x00\x00y\x01\xcb\x7f\xfc\xf8\x01B\xf0\xdc\xd9M\x00\x00\x00\x00\x94\x93\x1a@\x00\x00\x00\x00\xf0\xdc\xd9M\x00\x00\x00\x00\xbc\x93\x1a@\x00\x00\x00\x00p\x02\x13D\x00\x00\x00\x00p\xeb\x12D\x00\x00\x00\x00\xf0\xdc\xd9M\x00\x00\x00\x00\xa0\x93\x1a@\x00\x00\x00\x00'" | "SubsecTime":"9500" | "SubsecTimeOriginal":"9500" | "SubsecTimeDigitized":"9500"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</si>
  <si>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"bit_rate":"59692513"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'2023-02-10T13:30:08.000000Z', 'language': 'eng', 'handler_name': '\x0bGoPro H.265', 'encoder': 'GoPro H.265 encoder', 'timecode': '13:43:02:40'}"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"bit_rate":"189287"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'2023-02-10T13:30:08.000000Z', 'language': 'eng', 'handler_name': '\x0bGoPro AAC  ', 'timecode': '13:43:02:40'}"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'2023-02-10T13:30:08.000000Z', 'language': 'eng', 'handler_name': '\x0bGoPro TCD  ', 'timecode': '13:43:02:40'}"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"bit_rate":"59113"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'2023-02-10T13:30:08.000000Z', 'language': 'eng', 'handler_name': '\x0bGoPro MET  '}"</t>
  </si>
  <si>
    <t>"Model":"K-10" | "Serial Number":"DEMO6957" | "Start Time":"02/10/2023 01:30:12.370 " | "End Time":"02/10/2023 01:35:12.216 "</t>
  </si>
  <si>
    <t>"Device number":"1510507" | "Battery voltage":"4.110000133514404" | "Battery percentage":"100" | "Name":"#1" | "Measuring mode":"Irradiance" | "Correction":"Offset" | "Date":"2023-02-10 00:00:00" | "Time":"13:33:06" | "Seconds since midnight 01.01.1900":"3885024786.989" | "Calibration file":"#2 Diffusor Oct22" | "Sync. frequency [Hz]":"0" | "Integration Time [ms]":"4 * 161.040" | "Averages":"1"</t>
  </si>
  <si>
    <t>"ImageDescription":"DCIM\100GOPRO\GOPR0181.JPG" | "Make":"GoPro" | "Model":"HERO10 Black" | "Orientation":"1" | "XResolution":"72.0" | "YResolution":"72.0" | "ResolutionUnit":"2" | "Software":"H21.01.01.46.00" | "DateTime":"2023:02:10 13:59:35" | "YCbCrPositioning":"1" | "ExposureTime":"0.0007407407407407407" | "FNumber":"2.5" | "ExifOffset":"158" | "ExposureProgram":"2" | "GPSInfo":"{1: 'N', 2: (48.0, 32.0, 15.16164), 3: 'E', 4: (9.0, 3.0, 32.15628), 5: b'\x00', 6: 540.631, 7: (12.0, 59.0, 36.0), 29: '2023:02:10'}" | "ISOSpeedRatings":"100" | "ExifVersion":"b'0221'" | "DateTimeOriginal":"2023:02:10 13:59:35" | "DateTimeDigitized":"2023:02:10 13:59:35"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d\x00\x03\x0e\xe3\x9b\x10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181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00\x00\x00\x00\x00\x00\x00\x00\xaa\xaa\xaa\xaa\xaa\xaa\xaa\xaa\xe8\xdb\xd9M\x00\x00\x00\x00\x00\x00\x00\x00\x00\x00\x00\x00\x98\xdc\xd9M\x00\x00\x00\x00L\xdc\xd9M\x00\x00\x00\x00@w\x98Z\x02\x00\x00\x00\x80w\x98Z\x02\x00\x00\x00\xf0\xdb\xd9M\x00\x00\x00\x00\x00\x00\x00\x00\x00\x00\x00\x00\xf8\xdb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02\x00\x00\x00\x00\x00\x00\x00\x00\x00\x00\x00\x00\x00\x00\x00\x05\x00\x00\x00\x00\x00\x00\x00h"\x08@\x00\x00\x00\x00`\xdb\xd9M\x00\x00\x00\x00\\\xcc;@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7?p\x13\x00\x00\xff\x7f\x00\x00\x00\x00\x00\x00\xff\x7f\x00\x00\x00\x00\x00\x00\x8f\x01\xc9\x7f\xe1\xf8\x01B\xf0\xdc\xd9M\x00\x00\x00\x00\x94\x93\x1a@\x00\x00\x00\x00\xf0\xdc\xd9M\x00\x00\x00\x00\xbc\x93\x1a@\x00\x00\x00\x00p\x02\x13D\x00\x00\x00\x00p\xeb\x12D\x00\x00\x00\x00\xf0\xdc\xd9M\x00\x00\x00\x00\xa0\x93\x1a@\x00\x00\x00\x00'" | "SubsecTime":" 410" | "SubsecTimeOriginal":" 410" | "SubsecTimeDigitized":" 410"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</si>
  <si>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"bit_rate":"59690991"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'2023-02-10T14:00:00.000000Z', 'language': 'eng', 'handler_name': '\x0bGoPro H.265', 'encoder': 'GoPro H.265 encoder', 'timecode': '14:13:24:01'}"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"bit_rate":"189310"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'2023-02-10T14:00:00.000000Z', 'language': 'eng', 'handler_name': '\x0bGoPro AAC  ', 'timecode': '14:13:24:01'}"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'2023-02-10T14:00:00.000000Z', 'language': 'eng', 'handler_name': '\x0bGoPro TCD  ', 'timecode': '14:13:24:01'}"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'2023-02-10T14:00:00.000000Z', 'language': 'eng', 'handler_name': '\x0bGoPro MET  '}"</t>
  </si>
  <si>
    <t>"Model":"K-10" | "Serial Number":"DEMO6957" | "Start Time":"02/10/2023 01:59:56.035 " | "End Time":"02/10/2023 02:04:55.918 "</t>
  </si>
  <si>
    <t>"Device number":"1510507" | "Battery voltage":"4.110000133514404" | "Battery percentage":"100" | "Name":"#1" | "Measuring mode":"Irradiance" | "Correction":"Offset" | "Date":"2023-02-10 00:00:00" | "Time":"14:02:45" | "Seconds since midnight 01.01.1900":"3885026565.619" | "Calibration file":"#2 Diffusor Oct22" | "Sync. frequency [Hz]":"0" | "Integration Time [ms]":"4 * 164.430" | "Averages":"1"</t>
  </si>
  <si>
    <t>1002_20230210T1430</t>
  </si>
  <si>
    <t>"ImageDescription":"DCIM\100GOPRO\GOPR0184.JPG" | "Make":"GoPro" | "Model":"HERO10 Black" | "Orientation":"1" | "XResolution":"72.0" | "YResolution":"72.0" | "ResolutionUnit":"2" | "Software":"H21.01.01.46.00" | "DateTime":"2023:02:10 14:29:12" | "YCbCrPositioning":"1" | "ExposureTime":"0.000749063670411985" | "FNumber":"2.5" | "ExifOffset":"158" | "ExposureProgram":"2" | "GPSInfo":"{1: 'N', 2: (48.0, 32.0, 16.2974399), 3: 'E', 4: (9.0, 3.0, 30.6806399), 5: b'\x00', 6: 572.313, 7: (13.0, 29.0, 13.0), 29: '2023:02:10'}" | "ISOSpeedRatings":"100" | "ExifVersion":"b'0221'" | "DateTimeOriginal":"2023:02:10 14:29:12" | "DateTimeDigitized":"2023:02:10 14:29:12"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e\x00\x01\x07L\xd9\xd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184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5?\xc4\x13\x00\x00\xff\x7f\x00\x00\x00\x00\x00\x00\xff\x7f\x00\x00\x00\x00\x00\x00\x86\x01\xca\x7f\xea\xf8\x01B\xf0\xdc\xd9M\x00\x00\x00\x00\x94\x93\x1a@\x00\x00\x00\x00\xf0\xdc\xd9M\x00\x00\x00\x00\xbc\x93\x1a@\x00\x00\x00\x00p\x02\x13D\x00\x00\x00\x00p\xeb\x12D\x00\x00\x00\x00\xf0\xdc\xd9M\x00\x00\x00\x00\xa0\x93\x1a@\x00\x00\x00\x00'" | "SubsecTime":"7610" | "SubsecTimeOriginal":"7610" | "SubsecTimeDigitized":"7610"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</si>
  <si>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"bit_rate":"59693856"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'2023-02-10T14:30:01.000000Z', 'language': 'eng', 'handler_name': '\x0bGoPro H.265', 'encoder': 'GoPro H.265 encoder', 'timecode': '14:43:52:49'}"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"bit_rate":"189281"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'2023-02-10T14:30:01.000000Z', 'language': 'eng', 'handler_name': '\x0bGoPro AAC  ', 'timecode': '14:43:52:49'}"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'2023-02-10T14:30:01.000000Z', 'language': 'eng', 'handler_name': '\x0bGoPro TCD  ', 'timecode': '14:43:52:49'}"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'2023-02-10T14:30:01.000000Z', 'language': 'eng', 'handler_name': '\x0bGoPro MET  '}"</t>
  </si>
  <si>
    <t>"Model":"K-10" | "Serial Number":"DEMO6957" | "Start Time":"02/10/2023 02:30:04.083 " | "End Time":"02/10/2023 02:35:03.905 "</t>
  </si>
  <si>
    <t>"Device number":"1510507" | "Battery voltage":"4.110000133514404" | "Battery percentage":"100" | "Name":"#1" | "Measuring mode":"Irradiance" | "Correction":"Offset" | "Date":"2023-02-10 00:00:00" | "Time":"14:32:47" | "Seconds since midnight 01.01.1900":"3885028367.985" | "Calibration file":"#2 Diffusor Oct22" | "Sync. frequency [Hz]":"0" | "Integration Time [ms]":"4 * 171.190" | "Averages":"1"</t>
  </si>
  <si>
    <t>"ImageDescription":"DCIM\100GOPRO\GOPR0186.JPG" | "Make":"GoPro" | "Model":"HERO10 Black" | "Orientation":"1" | "XResolution":"72.0" | "YResolution":"72.0" | "ResolutionUnit":"2" | "Software":"H21.01.01.46.00" | "DateTime":"2023:02:10 14:58:31" | "YCbCrPositioning":"1" | "ExposureTime":"0.0008012820512820513" | "FNumber":"2.5" | "ExifOffset":"158" | "ExposureProgram":"2" | "GPSInfo":"{1: 'N', 2: (48.0, 32.0, 14.94564), 3: 'E', 4: (9.0, 3.0, 31.1173199), 5: b'\x00', 6: 532.639, 7: (13.0, 58.0, 31.0), 29: '2023:02:10'}" | "ISOSpeedRatings":"100" | "ExifVersion":"b'0221'" | "DateTimeOriginal":"2023:02:10 14:58:31" | "DateTimeDigitized":"2023:02:10 14:58:31"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e\x00\x01\x0e\x9fMY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186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4?b\x14\x00\x00\xff\x7f\x00\x00\x00\x00\x00\x00\xff\x7f\x00\x00\x00\x00\x00\x00x\x01\xbe\x7f\x1f\xf8\x01B\xf0\xdc\xd9M\x00\x00\x00\x00\x94\x93\x1a@\x00\x00\x00\x00\xf0\xdc\xd9M\x00\x00\x00\x00\xbc\x93\x1a@\x00\x00\x00\x00p\x02\x13D\x00\x00\x00\x00p\xeb\x12D\x00\x00\x00\x00\xf0\xdc\xd9M\x00\x00\x00\x00\xa0\x93\x1a@\x00\x00\x00\x00'" | "SubsecTime":"1290" | "SubsecTimeOriginal":"1290" | "SubsecTimeDigitized":"1290"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</si>
  <si>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"bit_rate":"59694135"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'2023-02-10T14:59:10.000000Z', 'language': 'eng', 'handler_name': '\x0bGoPro H.265', 'encoder': 'GoPro H.265 encoder', 'timecode': '15:13:30:00'}"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"bit_rate":"189290"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'2023-02-10T14:59:10.000000Z', 'language': 'eng', 'handler_name': '\x0bGoPro AAC  ', 'timecode': '15:13:30:00'}"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'2023-02-10T14:59:10.000000Z', 'language': 'eng', 'handler_name': '\x0bGoPro TCD  ', 'timecode': '15:13:30:00'}"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'2023-02-10T14:59:10.000000Z', 'language': 'eng', 'handler_name': '\x0bGoPro MET  '}"</t>
  </si>
  <si>
    <t>"Model":"K-10" | "Serial Number":"DEMO6957" | "Start Time":"02/10/2023 02:59:11.429 " | "End Time":"02/10/2023 03:04:11.272 "</t>
  </si>
  <si>
    <t>"Device number":"1510507" | "Battery voltage":"4.110000133514404" | "Battery percentage":"100" | "Name":"#1" | "Measuring mode":"Irradiance" | "Correction":"Offset" | "Date":"2023-02-10 00:00:00" | "Time":"15:01:44" | "Seconds since midnight 01.01.1900":"3885030104.81" | "Calibration file":"#2 Diffusor Oct22" | "Sync. frequency [Hz]":"0" | "Integration Time [ms]":"4 * 178.400" | "Averages":"1"</t>
  </si>
  <si>
    <t>"ImageDescription":"DCIM\100GOPRO\GOPR0189.JPG" | "Make":"GoPro" | "Model":"HERO10 Black" | "Orientation":"1" | "XResolution":"72.0" | "YResolution":"72.0" | "ResolutionUnit":"2" | "Software":"H21.01.01.46.00" | "DateTime":"2023:02:10 15:29:37" | "YCbCrPositioning":"1" | "ExposureTime":"0.0008968609865470852" | "FNumber":"2.5" | "ExifOffset":"158" | "ExposureProgram":"2" | "GPSInfo":"{1: 'N', 2: (48.0, 32.0, 14.3379599), 3: 'E', 4: (9.0, 3.0, 30.8048399), 5: b'\x00', 6: 510.92, 7: (14.0, 29.0, 38.0), 29: '2023:02:10'}" | "ISOSpeedRatings":"100" | "ExifVersion":"b'0221'" | "DateTimeOriginal":"2023:02:10 15:29:37" | "DateTimeDigitized":"2023:02:10 15:29:37"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f\x00\x00\x07eK}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189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3?\xb1\x14\x00\x00\xff\x7f\x00\x00\x00\x00\x00\x00\xff\x7f\x00\x00\x00\x00\x00\x00n\x01\xd3\x7f\x95\xf9\x01B\xf0\xdc\xd9M\x00\x00\x00\x00\x94\x93\x1a@\x00\x00\x00\x00\xf0\xdc\xd9M\x00\x00\x00\x00\xbc\x93\x1a@\x00\x00\x00\x00p\x02\x13D\x00\x00\x00\x00p\xeb\x12D\x00\x00\x00\x00\xf0\xdc\xd9M\x00\x00\x00\x00\xa0\x93\x1a@\x00\x00\x00\x00'" | "SubsecTime":" 490" | "SubsecTimeOriginal":" 490" | "SubsecTimeDigitized":" 490"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</si>
  <si>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"bit_rate":"59679285"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'2023-02-10T15:29:53.000000Z', 'language': 'eng', 'handler_name': '\x0bGoPro H.265', 'encoder': 'GoPro H.265 encoder', 'timecode': '15:44:42:27'}"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"bit_rate":"189292"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'2023-02-10T15:29:53.000000Z', 'language': 'eng', 'handler_name': '\x0bGoPro AAC  ', 'timecode': '15:44:42:27'}"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'2023-02-10T15:29:53.000000Z', 'language': 'eng', 'handler_name': '\x0bGoPro TCD  ', 'timecode': '15:44:42:27'}"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"bit_rate":"59114"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'2023-02-10T15:29:53.000000Z', 'language': 'eng', 'handler_name': '\x0bGoPro MET  '}"</t>
  </si>
  <si>
    <t>"Model":"K-10" | "Serial Number":"DEMO6957" | "Start Time":"02/10/2023 03:29:54.962 " | "End Time":"02/10/2023 03:34:54.820 "</t>
  </si>
  <si>
    <t>"Device number":"1510507" | "Battery voltage":"4.110000133514404" | "Battery percentage":"100" | "Name":"#1" | "Measuring mode":"Irradiance" | "Correction":"Offset" | "Date":"2023-02-10 00:00:00" | "Time":"15:33:01" | "Seconds since midnight 01.01.1900":"3885031981.68" | "Calibration file":"#2 Diffusor Oct22" | "Sync. frequency [Hz]":"0" | "Integration Time [ms]":"4 * 194.810" | "Averages":"1"</t>
  </si>
  <si>
    <t>"ImageDescription":"DCIM\100GOPRO\GOPR0191.JPG" | "Make":"GoPro" | "Model":"HERO10 Black" | "Orientation":"1" | "XResolution":"72.0" | "YResolution":"72.0" | "ResolutionUnit":"2" | "Software":"H21.01.01.46.00" | "DateTime":"2023:02:10 16:00:02" | "YCbCrPositioning":"1" | "ExposureTime":"0.001026694045174538" | "FNumber":"2.5" | "ExifOffset":"158" | "ExposureProgram":"2" | "GPSInfo":"{1: 'N', 2: (48.0, 32.0, 14.6075999), 3: 'E', 4: (9.0, 3.0, 30.9877199), 5: b'\x00', 6: 501.409, 7: (15.0, 0.0, 3.0), 29: '2023:02:10'}" | "ISOSpeedRatings":"100" | "ExifVersion":"b'0221'" | "DateTimeOriginal":"2023:02:10 16:00:02" | "DateTimeDigitized":"2023:02:10 16:00:02"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90\x00\x1c\x00\x02&amp;p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 \xd6\xd9M\x00\x00\x00\x00\xb4\xe5h@\x00\x00\x00\x00 \xd6\xd9M\x00\x00\x00\x00\x00\xe6h@\x00\x00\x00\x00\x05\x00\x00`\x00\x00\x00\x00l\x10\x08@\x00\x00\x00\x00\xb4\x00\x00\x01\x00\x00\x00\x00\xc0\x01\x00\x00\x00\x00\x00\x00\x03\x01\x00\x00\x00\x00\x00\x00\x00\xed\xcbD\x00\x00\x00\x00\x00\x00\x00\x00\x00\x00\x00\x00\x00\x00\x00\x00\x00\x00\x00\x00\x01\x00\x00\x00\x00\x00\x00\x00\x00\x00\x00\x00\x00\x00\x00\x00\x00\x00\x00\x00\x00\x00\x00\x00\x00\x00\x00\x00\x00\x00\x00\x00\x00\x00\x00\x00\x00\x00\x00\x00\xc8\xd7\xd9M\x00\x00\x00\x00\x0e\x00\x00\x00\x00\x00\x00\x00\x00\x00\x00\x00\x00\x00\x00\x00\x0e\x00\x00\x00\x00\x00\x00\x00\x0e\x00\x00\x00\x00\x00\x00\x00\x00\xdc\xd9M\x00\x00\x00\x00\x80\xba\xcbD\x00\x00\x00\x00\x00\xd8\xd9M\x00\x00\x00\x00\x80\xfbAF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191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\x00\x00\x00\x00\x00\x00\x00\x00\xaa\xaa\xaa\xaa\xaa\xaa\xaa\xaa\x80x\x98Z\x02\x00\x00\x00\x01\x00\x00\x00\x00\x00\x00\x00\x98\xdc\xd9M\x00\x00\x00\x00L\xdc\xd9M\x00\x00\x00\x00@w\x98Z\x02\x00\x00\x00\x00\x00\x00\x00\x00\x00\x00\x00\xf0\xdb\xd9M\x00\x00\x00\x00\x00\x00\x00\x00\x00\x00\x00\x00\xf8\xdb\xd9M\x00\x00\x00\x00X\xec\x12D\x00\x00\x00\x00\x00\x00\x00\x00\x00\x00\x00\x00\x00\x00\x00\x00\x00\x00\x00\x00\x01\x00\x00\x00\x00\x00\x00\x00\x01\x00\x00\x00\x00\x00\x00\x00\x02\x00\x00\x00\x00\x00\x00\x00\xff\x01\x00\x00\x00\x00\x00\x00\xc0\x00\x00\x00\x00\x00\x00\x00\x80\xf7\x99Z\x02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02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1?\x00\x15\x00\x00\xff\x7f\x00\x00\x00\x00\x00\x00\xff\x7f\x00\x00\x00\x00\x00\x00\x9e\x01\xcc\x7f\x10\xf9\x01B\xf0\xdc\xd9M\x00\x00\x00\x00\x94\x93\x1a@\x00\x00\x00\x00\xf0\xdc\xd9M\x00\x00\x00\x00\xbc\x93\x1a@\x00\x00\x00\x00p\x02\x13D\x00\x00\x00\x00p\xeb\x12D\x00\x00\x00\x00\xf0\xdc\xd9M\x00\x00\x00\x00\xa0\x93\x1a@\x00\x00\x00\x00'" | "SubsecTime":"5720" | "SubsecTimeOriginal":"5720" | "SubsecTimeDigitized":"5720"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</si>
  <si>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"bit_rate":"59686402"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'2023-02-10T16:00:12.000000Z', 'language': 'eng', 'handler_name': '\x0bGoPro H.265', 'encoder': 'GoPro H.265 encoder', 'timecode': '16:15:30:26'}"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"bit_rate":"189321"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'2023-02-10T16:00:12.000000Z', 'language': 'eng', 'handler_name': '\x0bGoPro AAC  ', 'timecode': '16:15:30:26'}"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'2023-02-10T16:00:12.000000Z', 'language': 'eng', 'handler_name': '\x0bGoPro TCD  ', 'timecode': '16:15:30:26'}"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"bit_rate":"59110"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'2023-02-10T16:00:12.000000Z', 'language': 'eng', 'handler_name': '\x0bGoPro MET  '}"</t>
  </si>
  <si>
    <t>"Model":"K-10" | "Serial Number":"DEMO6957" | "Start Time":"02/10/2023 04:00:17.139 " | "End Time":"02/10/2023 04:05:17.037 "</t>
  </si>
  <si>
    <t>"Device number":"1510507" | "Battery voltage":"4.110000133514404" | "Battery percentage":"100" | "Name":"#2" | "Measuring mode":"Irradiance" | "Correction":"Offset" | "Date":"2023-02-10 00:00:00" | "Time":"16:04:41" | "Seconds since midnight 01.01.1900":"3885033881.564" | "Calibration file":"#2 Diffusor Oct22" | "Sync. frequency [Hz]":"0" | "Integration Time [ms]":"3 * 232.720" | "Averages":"1"</t>
  </si>
  <si>
    <t>"ImageDescription":"DCIM\100GOPRO\GOPR0193.JPG" | "Make":"GoPro" | "Model":"HERO10 Black" | "Orientation":"1" | "XResolution":"72.0" | "YResolution":"72.0" | "ResolutionUnit":"2" | "Software":"H21.01.01.46.00" | "DateTime":"2023:02:10 16:30:06" | "YCbCrPositioning":"1" | "ExposureTime":"0.001564945226917058" | "FNumber":"2.5" | "ExifOffset":"158" | "ExposureProgram":"2" | "GPSInfo":"{1: 'N', 2: (48.0, 32.0, 14.5636799), 3: 'E', 4: (9.0, 3.0, 30.7972799), 5: b'\x00', 6: 515.093, 7: (15.0, 30.0, 7.0), 29: '2023:02:10'}" | "ISOSpeedRatings":"100" | "ExifVersion":"b'0221'" | "DateTimeOriginal":"2023:02:10 16:30:06" | "DateTimeDigitized":"2023:02:10 16:30:06"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90\x007\x07\x86\xab\x19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193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\x00\x00\x00\x00\x00\x00\x00\x00\xaa\xaa\xaa\xaa\xaa\xaa\xaa\xaa\x98C\x7fD\x00\x00\x00\x00\x88\x04\x13D\x00\x00\x00\x00\x00\x00\x00\x00\x00\x00\x00\x00p\xeb\x12D\x00\x00\x00\x00\x00\x00\x00\x00\x00\x00\x00\x00p\x02\x13D\x00\x00\x00\x00\x18\x01\x13D\x00\x00\x00\x00p[\x13D\x00\x00\x00\x00\x88\x04\x13D\x00\x00\x00\x00X\xec\x12D\x00\x00\x00\x00\x18L\x7fD\x00\x00\x00\x00\x00\x00\x00\x00\x00\x00\x00\x00\x88\xdc\xd9M\x00\x00\x00\x00\x01\x00\x00\x00\x00\x00\x00\x00\x00\x00\x00\x00\x00\x00\x00\x00\xa7\x01\x00\x00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05\x00\x00\x00\x00\x00\x00\x00P\x03)@\x00\x00\x00\x00P\xdc\xd9M\x00\x00\x00\x00\xf8p(@\x00\x00\x00\x00\xb0\xdc\xd9M\x00\x00\x00\x00x\xed\x18@\x00\x00\x00\x00\x00\xf5LB\x00\x00\x00\x00\xc8\xf3LB\x00\x00\x00\x00\x00pUD\x00\x00\x00\x00\x00\x00\x00\x00\x00\x00\x00\x00\xc0\xdc\xd9M\x00\x00\x00\x00\xf4\xd6\x1a@\x00\x00\x00\x00\x00\x80\xe2?\xb4\x16\x00\x00\xff\x7f\x00\x00\x00\x00\x00\x00\xff\x7f\x00\x00\x00\x00\x00\x00\xa7\x01\xcb\x7f\x0b\xf9\x01B\xf0\xdc\xd9M\x00\x00\x00\x00\x94\x93\x1a@\x00\x00\x00\x00\xf0\xdc\xd9M\x00\x00\x00\x00\xbc\x93\x1a@\x00\x00\x00\x00p\x02\x13D\x00\x00\x00\x00p\xeb\x12D\x00\x00\x00\x00\xf0\xdc\xd9M\x00\x00\x00\x00\xa0\x93\x1a@\x00\x00\x00\x00'" | "SubsecTime":"  50" | "SubsecTimeOriginal":"  50" | "SubsecTimeDigitized":"  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</si>
  <si>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"bit_rate":"59693076"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'2023-02-10T16:30:11.000000Z', 'language': 'eng', 'handler_name': '\x0bGoPro H.265', 'encoder': 'GoPro H.265 encoder', 'timecode': '16:45:58:15'}"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"bit_rate":"189335"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'2023-02-10T16:30:11.000000Z', 'language': 'eng', 'handler_name': '\x0bGoPro AAC  ', 'timecode': '16:45:58:15'}"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'2023-02-10T16:30:11.000000Z', 'language': 'eng', 'handler_name': '\x0bGoPro TCD  ', 'timecode': '16:45:58:15'}"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"bit_rate":"59110"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'2023-02-10T16:30:11.000000Z', 'language': 'eng', 'handler_name': '\x0bGoPro MET  '}"</t>
  </si>
  <si>
    <t>"Model":"K-10" | "Serial Number":"DEMO6957" | "Start Time":"02/10/2023 04:30:12.475 " | "End Time":"02/10/2023 04:35:12.392 "</t>
  </si>
  <si>
    <t>"Device number":"1510507" | "Battery voltage":"4.110000133514404" | "Battery percentage":"100" | "Name":"#1" | "Measuring mode":"Irradiance" | "Correction":"Offset" | "Date":"2023-02-10 00:00:00" | "Time":"16:32:56" | "Seconds since midnight 01.01.1900":"3885035576.641" | "Calibration file":"#2 Diffusor Oct22" | "Sync. frequency [Hz]":"0" | "Integration Time [ms]":"2 * 300.980" | "Averages":"1"</t>
  </si>
  <si>
    <t>"ImageDescription":"DCIM\100GOPRO\GOPR0195.JPG" | "Make":"GoPro" | "Model":"HERO10 Black" | "Orientation":"1" | "XResolution":"72.0" | "YResolution":"72.0" | "ResolutionUnit":"2" | "Software":"H21.01.01.46.00" | "DateTime":"2023:02:10 16:58:15" | "YCbCrPositioning":"1" | "ExposureTime":"0.004166666666666667" | "FNumber":"2.5" | "ExifOffset":"146" | "ExposureProgram":"2" | "ISOSpeedRatings":"120" | "ExifVersion":"b'0221'" | "DateTimeOriginal":"2023:02:10 16:58:15" | "DateTimeDigitized":"2023:02:10 16:58:15"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90\x00\x00\x0e\x907j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195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d0\x8bD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da?}\x19\x00\x00\xff\x7f\x00\x00\x00\x00\x00\x00\xff\x7f\x00\x00\x00\x00\x00\x00d\x01\xd2\x7f\x83\xf9\x01B\xf0\xdc\xd9M\x00\x00\x00\x00\x94\x93\x1a@\x00\x00\x00\x00\xf0\xdc\xd9M\x00\x00\x00\x00\xbc\x93\x1a@\x00\x00\x00\x00p\x02\x13D\x00\x00\x00\x00p\xeb\x12D\x00\x00\x00\x00\xf0\xdc\xd9M\x00\x00\x00\x00\xa0\x93\x1a@\x00\x00\x00\x00'" | "SubsecTime":"8810" | "SubsecTimeOriginal":"8810" | "SubsecTimeDigitized":"8810"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</si>
  <si>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"bit_rate":"59699238"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'2023-02-10T16:58:28.000000Z', 'language': 'eng', 'handler_name': '\x0bGoPro H.265', 'encoder': 'GoPro H.265 encoder', 'timecode': '17:14:42:10'}"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"bit_rate":"189285"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'2023-02-10T16:58:28.000000Z', 'language': 'eng', 'handler_name': '\x0bGoPro AAC  ', 'timecode': '17:14:42:10'}"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'2023-02-10T16:58:28.000000Z', 'language': 'eng', 'handler_name': '\x0bGoPro TCD  ', 'timecode': '17:14:42:10'}"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"bit_rate":"59114"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'2023-02-10T16:58:28.000000Z', 'language': 'eng', 'handler_name': '\x0bGoPro MET  '}"</t>
  </si>
  <si>
    <t>"Model":"K-10" | "Serial Number":"DEMO6957" | "Start Time":"02/10/2023 04:58:30.271 " | "End Time":"02/10/2023 05:03:30.179 "</t>
  </si>
  <si>
    <t>"Device number":"1510507" | "Battery voltage":"4.110000133514404" | "Battery percentage":"100" | "Name":"#1" | "Measuring mode":"Irradiance" | "Correction":"Offset" | "Date":"2023-02-10 00:00:00" | "Time":"17:00:32" | "Seconds since midnight 01.01.1900":"3885037232.062" | "Calibration file":"#2 Diffusor Oct22" | "Sync. frequency [Hz]":"0" | "Integration Time [ms]":"1 * 616.700" | "Averages":"1"</t>
  </si>
  <si>
    <t>"ImageDescription":"DCIM\100GOPRO\GOPR0197.JPG" | "Make":"GoPro" | "Model":"HERO10 Black" | "Orientation":"1" | "XResolution":"72.0" | "YResolution":"72.0" | "ResolutionUnit":"2" | "Software":"H21.01.01.46.00" | "DateTime":"2023:02:10 17:29:04" | "YCbCrPositioning":"1" | "ExposureTime":"0.004166666666666667" | "FNumber":"2.5" | "ExifOffset":"158" | "ExposureProgram":"2" | "GPSInfo":"{1: 'N', 2: (48.0, 32.0, 15.1169999), 3: 'E', 4: (9.0, 3.0, 30.54852), 5: b'\x00', 6: 533.394, 7: (16.0, 29.0, 5.0), 29: '2023:02:10'}" | "ISOSpeedRatings":"501" | "ExifVersion":"b'0221'" | "DateTimeOriginal":"2023:02:10 17:29:04" | "DateTimeDigitized":"2023:02:10 17:29:04"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91\x00\x00\x07D\xca\xf2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197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f3$M:\x00\x00\x00\x00\x00\x00\x00\x00\x00\x00\x00\x00q\x98Q4\x00\x00\x00\x00\x00\x00\x00\x00\x00\x00\x00\x00\xb0\xdc\xd9M\x00\x00\x00\x00x\xed\x18@\x00\x00\x00\x00\x00\xf5LB\x00\x00\x00\x00\xc8\xf3LB\x00\x00\x00\x00\x00pUD\x00\x00\x00\x00\x00\x00\x00\x00\x00\x00\x00\x00\xc0\xdc\xd9M\x00\x00\x00\x00\xf4\xd6\x1a@\x00\x00\x00\x00\x00\x00\xb7?\xc9 \x00\x00\xff\x7f\x00\x00\x00\x00\x00\x00\xff\x7f\x00\x00\x00\x00\x00\x00S\x01\xd4\x7f\x96\xf9\x01B\xf0\xdc\xd9M\x00\x00\x00\x00\x94\x93\x1a@\x00\x00\x00\x00\xf0\xdc\xd9M\x00\x00\x00\x00\xbc\x93\x1a@\x00\x00\x00\x00p\x02\x13D\x00\x00\x00\x00p\xeb\x12D\x00\x00\x00\x00\xf0\xdc\xd9M\x00\x00\x00\x00\xa0\x93\x1a@\x00\x00\x00\x00'" | "SubsecTime":"7290" | "SubsecTimeOriginal":"7290" | "SubsecTimeDigitized":"7290"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</si>
  <si>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"duration_ts":"6734728" | "duration":"112.245467" | "bit_rate":"59719598" | "nb_frames":"6728" | "disposition":"{'default': 1, 'dub': 0, 'original': 0, 'comment': 0, 'lyrics': 0, 'karaoke': 0, 'forced': 0, 'hearing_impaired': 0, 'visual_impaired': 0, 'clean_effects': 0, 'attached_pic': 0, 'timed_thumbnails': 0}" | "tags":"{'creation_time': '2023-02-10T17:29:12.000000Z', 'language': 'eng', 'handler_name': '\x0bGoPro H.265', 'encoder': 'GoPro H.265 encoder', 'timecode': '17:45:55:51'}"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"duration_ts":"5387264" | "duration":"112.234667" | "bit_rate":"189280" | "max_bit_rate":"48000" | "nb_frames":"5261" | "disposition":"{'default': 1, 'dub': 0, 'original': 0, 'comment': 0, 'lyrics': 0, 'karaoke': 0, 'forced': 0, 'hearing_impaired': 0, 'visual_impaired': 0, 'clean_effects': 0, 'attached_pic': 0, 'timed_thumbnails': 0}" | "tags":"{'creation_time': '2023-02-10T17:29:12.000000Z', 'language': 'eng', 'handler_name': '\x0bGoPro AAC  ', 'timecode': '17:45:55:51'}" | "index":"2" | "codec_type":"data" | "codec_tag_string":"tmcd" | "codec_tag":"0x64636d74" | "r_frame_rate":"0/0" | "avg_frame_rate":"59/1" | "time_base":"1/60000" | "start_pts":"0" | "start_time":"0.000000" | "duration_ts":"6734728" | "duration":"112.245467"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'2023-02-10T17:29:12.000000Z', 'language': 'eng', 'handler_name': '\x0bGoPro TCD  ', 'timecode': '17:45:55:51'}"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"duration_ts":"112245" | "duration":"112.245000" | "bit_rate":"59217" | "nb_frames":"113" | "disposition":"{'default': 1, 'dub': 0, 'original': 0, 'comment': 0, 'lyrics': 0, 'karaoke': 0, 'forced': 0, 'hearing_impaired': 0, 'visual_impaired': 0, 'clean_effects': 0, 'attached_pic': 0, 'timed_thumbnails': 0}" | "tags":"{'creation_time': '2023-02-10T17:29:12.000000Z', 'language': 'eng', 'handler_name': '\x0bGoPro MET  '}"</t>
  </si>
  <si>
    <t>"Model":"K-10" | "Serial Number":"DEMO6957" | "Start Time":"02/10/2023 05:29:13.523 " | "End Time":"02/10/2023 05:34:13.337 "</t>
  </si>
  <si>
    <t>"Device number":"1510507" | "Battery voltage":"4.110000133514404" | "Battery percentage":"100" | "Name":"#1" | "Measuring mode":"Irradiance" | "Correction":"Offset" | "Date":"2023-02-10 00:00:00" | "Time":"17:31:48" | "Seconds since midnight 01.01.1900":"3885039108.965" | "Calibration file":"#2 Diffusor Oct22" | "Sync. frequency [Hz]":"0" | "Integration Time [ms]":"4 * 1000.000" | "Averages":"1"</t>
  </si>
  <si>
    <t>"ImageDescription":"DCIM\100GOPRO\GOPR0199.JPG" | "Make":"GoPro" | "Model":"HERO10 Black" | "Orientation":"1" | "XResolution":"72.0" | "YResolution":"72.0" | "ResolutionUnit":"2" | "Software":"H21.01.01.46.00" | "DateTime":"2023:02:10 17:58:10" | "YCbCrPositioning":"1" | "ExposureTime":"0.025" | "FNumber":"2.5" | "ExifOffset":"158" | "ExposureProgram":"2" | "GPSInfo":"{1: 'N', 2: (48.0, 32.0, 14.97156), 3: 'E', 4: (9.0, 3.0, 32.90652), 5: b'\x00', 6: 500.536, 7: (16.0, 58.0, 11.0), 29: '2023:02:10'}" | "ISOSpeedRatings":"2301" | "ExifVersion":"b'0221'" | "DateTimeOriginal":"2023:02:10 17:58:10" | "DateTimeDigitized":"2023:02:10 17:58:10" | "ComponentsConfiguration":"b'\x01\x02\x03\x00'" | "CompressedBitsPerPixel":"0.004" | "ShutterSpeedValue":"5.0"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91\x00\x14\x0e\x8b(\r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01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199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08\x8ck;\x00\x00\x00\x00\x00\x00\x00\x00\x00\x00\x00\x00N\x98Q5\x00\x00\x00\x00\x00\x00\x00\x00\x00\x00\x00\x00\xb0\xdc\xd9M\x00\x00\x00\x00x\xed\x18@\x00\x00\x00\x00\x00\xf5LB\x00\x00\x00\x00\xc8\xf3LB\x00\x00\x00\x00\x00pUD\x00\x00\x00\x00\x00\x00\x00\x00\x00\x00\x00\x00\xc0\xdc\xd9M\x00\x00\x00\x00\xf4\xd6\x1a@\x00\x00\x00\x00\x00\x80\x9a?\xb1\x1e\x00\x00\xff\x7f\x00\x00\x00\x00\x00\x00\xff\x7f\x00\x00\x00\x00\x00\x00\xb4\xff\xfd\x7f\x03\xff\x01B\xf0\xdc\xd9M\x00\x00\x00\x00\x94\x93\x1a@\x00\x00\x00\x00\xf0\xdc\xd9M\x00\x00\x00\x00\xbc\x93\x1a@\x00\x00\x00\x00p\x02\x13D\x00\x00\x00\x00p\xeb\x12D\x00\x00\x00\x00\xf0\xdc\xd9M\x00\x00\x00\x00\xa0\x93\x1a@\x00\x00\x00\x00'" | "SubsecTime":"6160" | "SubsecTimeOriginal":"6160" | "SubsecTimeDigitized":"6160"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</si>
  <si>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"bit_rate":"59685367"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'2023-02-10T17:58:17.000000Z', 'language': 'eng', 'handler_name': '\x0bGoPro H.265', 'encoder': 'GoPro H.265 encoder', 'timecode': '18:15:28:37'}"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"bit_rate":"189309"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'2023-02-10T17:58:17.000000Z', 'language': 'eng', 'handler_name': '\x0bGoPro AAC  ', 'timecode': '18:15:28:37'}"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'2023-02-10T17:58:17.000000Z', 'language': 'eng', 'handler_name': '\x0bGoPro TCD  ', 'timecode': '18:15:28:37'}"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"bit_rate":"59111"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'2023-02-10T17:58:17.000000Z', 'language': 'eng', 'handler_name': '\x0bGoPro MET  '}"</t>
  </si>
  <si>
    <t>"Model":"K-10" | "Serial Number":"DEMO6957" | "Start Time":"02/10/2023 05:58:20.141 " | "End Time":"02/10/2023 06:03:18.009 "</t>
  </si>
  <si>
    <t>"Device number":"1510507" | "Battery voltage":"4.110000133514404" | "Battery percentage":"100" | "Name":"#1" | "Measuring mode":"Irradiance" | "Correction":"Offset" | "Date":"2023-02-10 00:00:00" | "Time":"18:00:14" | "Seconds since midnight 01.01.1900":"3885040814.269" | "Calibration file":"#2 Diffusor Oct22" | "Sync. frequency [Hz]":"0" | "Integration Time [ms]":"60 * 1000.000" | "Averages":"1"</t>
  </si>
  <si>
    <t>"ImageDescription":"DCIM\100GOPRO\GOPR0280.JPG" | "Make":"GoPro" | "Model":"HERO10 Black" | "Orientation":"1" | "XResolution":"72.0" | "YResolution":"72.0" | "ResolutionUnit":"2" | "Software":"H21.01.01.50.00" | "DateTime":"2023:02:24 07:58:37" | "YCbCrPositioning":"1" | "ExposureTime":"0.004166666666666667" | "FNumber":"2.5" | "ExifOffset":"146" | "ExposureProgram":"2" | "ISOSpeedRatings":"345" | "ExifVersion":"b'0221'" | "DateTimeOriginal":"2023:02:24 07:58:37" | "DateTimeDigitized":"2023:02:24 07:58:37"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07\x00\x00\x0e\xa5)K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280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jD\r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0?\xf9\x1a\x00\x00\xff\x7f\x00\x00\x00\x00\x00\x00\xff\x7f\x00\x00\x00\x00\x00\x00\xa9\xff\xac\x7f\xec\xf6\x01B\xf0\xe4\xd9M\x00\x00\x00\x00\xa4\x91\x1a@\x00\x00\x00\x00\xf0\xe4\xd9M\x00\x00\x00\x00\xcc\x91\x1a@\x00\x00\x00\x00p\x02\x13D\x00\x00\x00\x00p\xeb\x12D\x00\x00\x00\x00\xf0\xe4\xd9M\x00\x00\x00\x00\xb0\x91\x1a@\x00\x00\x00\x00'" | "SubsecTime":"1170" | "SubsecTimeOriginal":"1170" | "SubsecTimeDigitized":"1170"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</si>
  <si>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"bit_rate":"45068390"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'2023-02-24T07:58:43.000000Z', 'language': 'eng', 'handler_name': '\x0bGoPro H.265', 'encoder': 'GoPro H.265 encoder', 'timecode': '08:14:44:16'}"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'2023-02-24T07:58:43.000000Z', 'language': 'eng', 'handler_name': '\x0bGoPro AAC  ', 'timecode': '08:14:44:16'}"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'2023-02-24T07:58:43.000000Z', 'language': 'eng', 'handler_name': '\x0bGoPro TCD  ', 'timecode': '08:14:44:16'}"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'2023-02-24T07:58:43.000000Z', 'language': 'eng', 'handler_name': '\x0bGoPro MET  '}"</t>
  </si>
  <si>
    <t>"Model":"K-10" | "Serial Number":"DEMO6957" | "Start Time":"02/24/2023 07:58:27.859 " | "End Time":"02/24/2023 07:59:27.751 "</t>
  </si>
  <si>
    <t>"Device number":"1510507" | "Battery voltage":"4.059999942779541" | "Battery percentage":"94" | "Name":"#1" | "Measuring mode":"Irradiance" | "Correction":"Offset" | "Date":"2023-02-24 00:00:00" | "Time":"07:58:35" | "Seconds since midnight 01.01.1900":"3886214315.062" | "Calibration file":"#2 Diffusor Oct22" | "Sync. frequency [Hz]":"0" | "Integration Time [ms]":"3 * 1000.000" | "Averages":"1"</t>
  </si>
  <si>
    <t>"ImageDescription":"DCIM\100GOPRO\GOPR0282.JPG" | "Make":"GoPro" | "Model":"HERO10 Black" | "Orientation":"1" | "XResolution":"72.0" | "YResolution":"72.0" | "ResolutionUnit":"2" | "Software":"H21.01.01.50.00" | "DateTime":"2023:02:24 08:15:12" | "YCbCrPositioning":"1" | "ExposureTime":"0.004166666666666667" | "FNumber":"2.5" | "ExifOffset":"146" | "ExposureProgram":"2" | "ISOSpeedRatings":"201" | "ExifVersion":"b'0221'" | "DateTimeOriginal":"2023:02:24 08:15:12" | "DateTimeDigitized":"2023:02:24 08:15:12"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08\x00\x00\x03\xcd%\x0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282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g\x9b\xa49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5?\xa2\x17\x00\x00\xff\x7f\x00\x00\x00\x00\x00\x00\xff\x7f\x00\x00\x00\x00\x00\x00\xb7\xff\xae\x7f\x08\xf7\x01B\xf0\xe4\xd9M\x00\x00\x00\x00\xa4\x91\x1a@\x00\x00\x00\x00\xf0\xe4\xd9M\x00\x00\x00\x00\xcc\x91\x1a@\x00\x00\x00\x00p\x02\x13D\x00\x00\x00\x00p\xeb\x12D\x00\x00\x00\x00\xf0\xe4\xd9M\x00\x00\x00\x00\xb0\x91\x1a@\x00\x00\x00\x00'" | "SubsecTime":"9670" | "SubsecTimeOriginal":"9670" | "SubsecTimeDigitized":"9670"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</si>
  <si>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"bit_rate":"44922709"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'2023-02-24T08:15:26.000000Z', 'language': 'eng', 'handler_name': '\x0bGoPro H.265', 'encoder': 'GoPro H.265 encoder', 'timecode': '08:32:00:10'}"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'2023-02-24T08:15:26.000000Z', 'language': 'eng', 'handler_name': '\x0bGoPro AAC  ', 'timecode': '08:32:00:10'}"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'2023-02-24T08:15:26.000000Z', 'language': 'eng', 'handler_name': '\x0bGoPro TCD  ', 'timecode': '08:32:00:10'}"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'2023-02-24T08:15:26.000000Z', 'language': 'eng', 'handler_name': '\x0bGoPro MET  '}"</t>
  </si>
  <si>
    <t>"Model":"K-10" | "Serial Number":"DEMO6957" | "Start Time":"02/24/2023 08:15:24.354 " | "End Time":"02/24/2023 08:16:24.187 "</t>
  </si>
  <si>
    <t>"Device number":"1510507" | "Battery voltage":"4.090000152587891" | "Battery percentage":"97" | "Name":"#1" | "Measuring mode":"Irradiance" | "Correction":"Offset" | "Date":"2023-02-24 00:00:00" | "Time":"08:15:45" | "Seconds since midnight 01.01.1900":"3886215345.261" | "Calibration file":"#2 Diffusor Oct22" | "Sync. frequency [Hz]":"0" | "Integration Time [ms]":"1 * 936.200" | "Averages":"1"</t>
  </si>
  <si>
    <t>"ImageDescription":"DCIM\100GOPRO\GOPR0284.JPG" | "Make":"GoPro" | "Model":"HERO10 Black" | "Orientation":"1" | "XResolution":"72.0" | "YResolution":"72.0" | "ResolutionUnit":"2" | "Software":"H21.01.01.50.00" | "DateTime":"2023:02:24 08:29:31" | "YCbCrPositioning":"1" | "ExposureTime":"0.004166666666666667" | "FNumber":"2.5" | "ExifOffset":"146" | "ExposureProgram":"2" | "ISOSpeedRatings":"179" | "ExifVersion":"b'0221'" | "DateTimeOriginal":"2023:02:24 08:29:31" | "DateTimeDigitized":"2023:02:24 08:29:31"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08\x00\x00\x07_4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284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00%\x97\x929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0?\xdf\x18\x00\x00\xff\x7f\x00\x00\x00\x00\x00\x00\xff\x7f\x00\x00\x00\x00\x00\x00\x99\xff\xb0\x7f.\xf7\x01B\xf0\xe4\xd9M\x00\x00\x00\x00\xa4\x91\x1a@\x00\x00\x00\x00\xf0\xe4\xd9M\x00\x00\x00\x00\xcc\x91\x1a@\x00\x00\x00\x00p\x02\x13D\x00\x00\x00\x00p\xeb\x12D\x00\x00\x00\x00\xf0\xe4\xd9M\x00\x00\x00\x00\xb0\x91\x1a@\x00\x00\x00\x00'" | "SubsecTime":"6890" | "SubsecTimeOriginal":"6890" | "SubsecTimeDigitized":"6890"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</si>
  <si>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"bit_rate":"45113482"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'2023-02-24T08:29:38.000000Z', 'language': 'eng', 'handler_name': '\x0bGoPro H.265', 'encoder': 'GoPro H.265 encoder', 'timecode': '08:46:41:02'}"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'2023-02-24T08:29:38.000000Z', 'language': 'eng', 'handler_name': '\x0bGoPro AAC  ', 'timecode': '08:46:41:02'}"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'2023-02-24T08:29:38.000000Z', 'language': 'eng', 'handler_name': '\x0bGoPro TCD  ', 'timecode': '08:46:41:02'}"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'2023-02-24T08:29:38.000000Z', 'language': 'eng', 'handler_name': '\x0bGoPro MET  '}"</t>
  </si>
  <si>
    <t>"Model":"K-10" | "Serial Number":"DEMO6957" | "Start Time":"02/24/2023 08:29:37.852 " | "End Time":"02/24/2023 08:30:37.750 "</t>
  </si>
  <si>
    <t>"Device number":"1510507" | "Battery voltage":"4.090000152587891" | "Battery percentage":"98" | "Name":"#1" | "Measuring mode":"Irradiance" | "Correction":"Offset" | "Date":"2023-02-24 00:00:00" | "Time":"08:29:53" | "Seconds since midnight 01.01.1900":"3886216193.688" | "Calibration file":"#2 Diffusor Oct22" | "Sync. frequency [Hz]":"0" | "Integration Time [ms]":"1 * 680.760" | "Averages":"1"</t>
  </si>
  <si>
    <t>"ImageDescription":"DCIM\100GOPRO\GOPR0286.JPG" | "Make":"GoPro" | "Model":"HERO10 Black" | "Orientation":"1" | "XResolution":"72.0" | "YResolution":"72.0" | "ResolutionUnit":"2" | "Software":"H21.01.01.50.00" | "DateTime":"2023:02:24 08:44:36" | "YCbCrPositioning":"1" | "ExposureTime":"0.0028328611898017" | "FNumber":"2.5" | "ExifOffset":"146" | "ExposureProgram":"2" | "ISOSpeedRatings":"100" | "ExifVersion":"b'0221'" | "DateTimeOriginal":"2023:02:24 08:44:36" | "DateTimeDigitized":"2023:02:24 08:44:36"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08\x00\x00\x0b$h\xd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286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5?\xa2\x17\x00\x00\xff\x7f\x00\x00\x00\x00\x00\x00\xff\x7f\x00\x00\x00\x00\x00\x00\x97\xff\xb0\x7f+\xf7\x01B\xf0\xe4\xd9M\x00\x00\x00\x00\xa4\x91\x1a@\x00\x00\x00\x00\xf0\xe4\xd9M\x00\x00\x00\x00\xcc\x91\x1a@\x00\x00\x00\x00p\x02\x13D\x00\x00\x00\x00p\xeb\x12D\x00\x00\x00\x00\xf0\xe4\xd9M\x00\x00\x00\x00\xb0\x91\x1a@\x00\x00\x00\x00'" | "SubsecTime":"1190" | "SubsecTimeOriginal":"1190" | "SubsecTimeDigitized":"1190"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</si>
  <si>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"bit_rate":"45109773"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'2023-02-24T08:44:51.000000Z', 'language': 'eng', 'handler_name': '\x0bGoPro H.265', 'encoder': 'GoPro H.265 encoder', 'timecode': '09:02:24:20'}"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'2023-02-24T08:44:51.000000Z', 'language': 'eng', 'handler_name': '\x0bGoPro AAC  ', 'timecode': '09:02:24:20'}"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'2023-02-24T08:44:51.000000Z', 'language': 'eng', 'handler_name': '\x0bGoPro TCD  ', 'timecode': '09:02:24:20'}"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'2023-02-24T08:44:51.000000Z', 'language': 'eng', 'handler_name': '\x0bGoPro MET  '}"</t>
  </si>
  <si>
    <t>"Model":"K-10" | "Serial Number":"DEMO6957" | "Start Time":"02/24/2023 08:44:50.461 " | "End Time":"02/24/2023 08:45:50.332 "</t>
  </si>
  <si>
    <t>"Device number":"1510507" | "Battery voltage":"4.099999904632568" | "Battery percentage":"99" | "Name":"#1" | "Measuring mode":"Irradiance" | "Correction":"Offset" | "Date":"2023-02-24 00:00:00" | "Time":"08:45:07" | "Seconds since midnight 01.01.1900":"3886217107.777" | "Calibration file":"#2 Diffusor Oct22" | "Sync. frequency [Hz]":"0" | "Integration Time [ms]":"1 * 523.430" | "Averages":"1"</t>
  </si>
  <si>
    <t>"ImageDescription":"DCIM\100GOPRO\GOPR0288.JPG" | "Make":"GoPro" | "Model":"HERO10 Black" | "Orientation":"1" | "XResolution":"72.0" | "YResolution":"72.0" | "ResolutionUnit":"2" | "Software":"H21.01.01.50.00" | "DateTime":"2023:02:24 08:59:48" | "YCbCrPositioning":"1" | "ExposureTime":"0.003861003861003861" | "FNumber":"2.5" | "ExifOffset":"146" | "ExposureProgram":"2" | "ISOSpeedRatings":"100" | "ExifVersion":"b'0221'" | "DateTimeOriginal":"2023:02:24 08:59:48" | "DateTimeDigitized":"2023:02:24 08:59:48"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08\x00\x00\x0e\xf03Z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288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8?\xdc\x16\x00\x00\xff\x7f\x00\x00\x00\x00\x00\x00\xff\x7f\x00\x00\x00\x00\x00\x00\x9d\xff\xb0\x7f&amp;\xf7\x01B\xf0\xe4\xd9M\x00\x00\x00\x00\xa4\x91\x1a@\x00\x00\x00\x00\xf0\xe4\xd9M\x00\x00\x00\x00\xcc\x91\x1a@\x00\x00\x00\x00p\x02\x13D\x00\x00\x00\x00p\xeb\x12D\x00\x00\x00\x00\xf0\xe4\xd9M\x00\x00\x00\x00\xb0\x91\x1a@\x00\x00\x00\x00'" | "SubsecTime":"7450" | "SubsecTimeOriginal":"7450" | "SubsecTimeDigitized":"7450"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</si>
  <si>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"bit_rate":"44982448"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'2023-02-24T08:59:56.000000Z', 'language': 'eng', 'handler_name': '\x0bGoPro H.265', 'encoder': 'GoPro H.265 encoder', 'timecode': '09:18:00:02'}"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'2023-02-24T08:59:56.000000Z', 'language': 'eng', 'handler_name': '\x0bGoPro AAC  ', 'timecode': '09:18:00:02'}"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'2023-02-24T08:59:56.000000Z', 'language': 'eng', 'handler_name': '\x0bGoPro TCD  ', 'timecode': '09:18:00:02'}"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'2023-02-24T08:59:56.000000Z', 'language': 'eng', 'handler_name': '\x0bGoPro MET  '}"</t>
  </si>
  <si>
    <t>"Model":"K-10" | "Serial Number":"DEMO6957" | "Start Time":"02/24/2023 08:59:56.717 " | "End Time":"02/24/2023 09:00:56.544 "</t>
  </si>
  <si>
    <t>"Device number":"1510507" | "Battery voltage":"4.110000133514404" | "Battery percentage":"99" | "Name":"#1" | "Measuring mode":"Irradiance" | "Correction":"Offset" | "Date":"2023-02-24 00:00:00" | "Time":"09:00:09" | "Seconds since midnight 01.01.1900":"3886218009.528" | "Calibration file":"#2 Diffusor Oct22" | "Sync. frequency [Hz]":"0" | "Integration Time [ms]":"2 * 365.700" | "Averages":"1"</t>
  </si>
  <si>
    <t>"ImageDescription":"DCIM\100GOPRO\GOPR0290.JPG" | "Make":"GoPro" | "Model":"HERO10 Black" | "Orientation":"1" | "XResolution":"72.0" | "YResolution":"72.0" | "ResolutionUnit":"2" | "Software":"H21.01.01.50.00" | "DateTime":"2023:02:24 09:15:16" | "YCbCrPositioning":"1" | "ExposureTime":"0.0017921146953405018" | "FNumber":"2.5" | "ExifOffset":"158" | "ExposureProgram":"2" | "GPSInfo":"{1: 'N', 2: (48.0, 32.0, 13.5635999), 3: 'E', 4: (9.0, 3.0, 36.03348), 5: b'\x00', 6: 504.63, 7: (8.0, 15.0, 16.0), 29: '2023:02:24'}" | "ISOSpeedRatings":"100" | "ExifVersion":"b'0221'" | "DateTimeOriginal":"2023:02:24 09:15:16" | "DateTimeDigitized":"2023:02:24 09:15:16"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t\x00\x00\x03\xd0\xc0\x9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290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a?\x16\x16\x00\x00\xff\x7f\x00\x00\x00\x00\x00\x00\xff\x7f\x00\x00\x00\x00\x00\x00\xa3\xff\xae\x7f\x12\xf7\x01B\xf0\xe4\xd9M\x00\x00\x00\x00\xa4\x91\x1a@\x00\x00\x00\x00\xf0\xe4\xd9M\x00\x00\x00\x00\xcc\x91\x1a@\x00\x00\x00\x00p\x02\x13D\x00\x00\x00\x00p\xeb\x12D\x00\x00\x00\x00\xf0\xe4\xd9M\x00\x00\x00\x00\xb0\x91\x1a@\x00\x00\x00\x00'" | "SubsecTime":"6320" | "SubsecTimeOriginal":"6320" | "SubsecTimeDigitized":"6320"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</si>
  <si>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"bit_rate":"44943135"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'2023-02-24T09:15:23.000000Z', 'language': 'eng', 'handler_name': '\x0bGoPro H.265', 'encoder': 'GoPro H.265 encoder', 'timecode': '09:33:58:12'}"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'2023-02-24T09:15:23.000000Z', 'language': 'eng', 'handler_name': '\x0bGoPro AAC  ', 'timecode': '09:33:58:12'}"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'2023-02-24T09:15:23.000000Z', 'language': 'eng', 'handler_name': '\x0bGoPro TCD  ', 'timecode': '09:33:58:12'}"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'2023-02-24T09:15:23.000000Z', 'language': 'eng', 'handler_name': '\x0bGoPro MET  '}"</t>
  </si>
  <si>
    <t>"Model":"K-10" | "Serial Number":"DEMO6957" | "Start Time":"02/24/2023 09:15:16.569 " | "End Time":"02/24/2023 09:16:16.444 "</t>
  </si>
  <si>
    <t>"Device number":"1510507" | "Battery voltage":"4.099999904632568" | "Battery percentage":"99" | "Name":"#1" | "Measuring mode":"Irradiance" | "Correction":"Offset" | "Date":"2023-02-24 00:00:00" | "Time":"09:15:36" | "Seconds since midnight 01.01.1900":"3886218936.157" | "Calibration file":"#2 Diffusor Oct22" | "Sync. frequency [Hz]":"0" | "Integration Time [ms]":"2 * 335.500" | "Averages":"1"</t>
  </si>
  <si>
    <t>"ImageDescription":"DCIM\100GOPRO\GOPR0292.JPG" | "Make":"GoPro" | "Model":"HERO10 Black" | "Orientation":"1" | "XResolution":"72.0" | "YResolution":"72.0" | "ResolutionUnit":"2" | "Software":"H21.01.01.50.00" | "DateTime":"2023:02:24 09:29:26" | "YCbCrPositioning":"1" | "ExposureTime":"0.0006277463904582549" | "FNumber":"2.5" | "ExifOffset":"146" | "ExposureProgram":"2" | "ISOSpeedRatings":"100" | "ExifVersion":"b'0221'" | "DateTimeOriginal":"2023:02:24 09:29:26" | "DateTimeDigitized":"2023:02:24 09:29:26"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00\x00\x00\x00\x00\x00\xe8\xb6CM\xae\xa1SXE\xc7\xe4\xe20\x9e\xb0\xc6\x07\xe7&amp;\t\x00\x00\x07Z'\x96\x00\x00\x00\x00\x00\x00\x0e\x00\x00\x00\x00\x00\x00\x00\x02\x00\x00\x00\x00\x00\x00\x00\x80\xba\xcbD\x00\x00\x00\x00P\xdf\xd9M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292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d?P\x15\x00\x00\xff\x7f\x00\x00\x00\x00\x00\x00\xff\x7f\x00\x00\x00\x00\x00\x00\xb6\xff\xaf\x7f\x1c\xf7\x01B\xf0\xe4\xd9M\x00\x00\x00\x00\xa4\x91\x1a@\x00\x00\x00\x00\xf0\xe4\xd9M\x00\x00\x00\x00\xcc\x91\x1a@\x00\x00\x00\x00p\x02\x13D\x00\x00\x00\x00p\xeb\x12D\x00\x00\x00\x00\xf0\xe4\xd9M\x00\x00\x00\x00\xb0\x91\x1a@\x00\x00\x00\x00"" | "SubsecTime":"3940" | "SubsecTimeOriginal":"3940" | "SubsecTimeDigitized":"3940"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</si>
  <si>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"bit_rate":"45035172"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'2023-02-24T09:30:02.000000Z', 'language': 'eng', 'handler_name': '\x0bGoPro H.265', 'encoder': 'GoPro H.265 encoder', 'timecode': '09:49:06:01'}"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'2023-02-24T09:30:02.000000Z', 'language': 'eng', 'handler_name': '\x0bGoPro AAC  ', 'timecode': '09:49:06:01'}"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'2023-02-24T09:30:02.000000Z', 'language': 'eng', 'handler_name': '\x0bGoPro TCD  ', 'timecode': '09:49:06:01'}"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'2023-02-24T09:30:02.000000Z', 'language': 'eng', 'handler_name': '\x0bGoPro MET  '}"</t>
  </si>
  <si>
    <t>"Model":"K-10" | "Serial Number":"DEMO6957" | "Start Time":"02/24/2023 09:30:00.609 " | "End Time":"02/24/2023 09:31:00.458 "</t>
  </si>
  <si>
    <t>"Device number":"1510507" | "Battery voltage":"4.099999904632568" | "Battery percentage":"99" | "Name":"#1" | "Measuring mode":"Irradiance" | "Correction":"Offset" | "Date":"2023-02-24 00:00:00" | "Time":"09:30:18" | "Seconds since midnight 01.01.1900":"3886219818.148" | "Calibration file":"#2 Diffusor Oct22" | "Sync. frequency [Hz]":"0" | "Integration Time [ms]":"4 * 126.120" | "Averages":"1"</t>
  </si>
  <si>
    <t>"ImageDescription":"DCIM\100GOPRO\GOPR0294.JPG" | "Make":"GoPro" | "Model":"HERO10 Black" | "Orientation":"1" | "XResolution":"72.0" | "YResolution":"72.0" | "ResolutionUnit":"2" | "Software":"H21.01.01.50.00" | "DateTime":"2023:02:24 09:44:38" | "YCbCrPositioning":"1" | "ExposureTime":"0.003194888178913738" | "FNumber":"2.5" | "ExifOffset":"146" | "ExposureProgram":"2" | "ISOSpeedRatings":"100" | "ExifVersion":"b'0221'" | "DateTimeOriginal":"2023:02:24 09:44:38" | "DateTimeDigitized":"2023:02:24 09:44:38"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t\x00\x00\x0b&amp;(\xf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294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8?\x03\x17\x00\x00\xff\x7f\x00\x00\x00\x00\x00\x00\xff\x7f\x00\x00\x00\x00\x00\x00\x9d\xff\xae\x7f\x0f\xf7\x01B\xf0\xe4\xd9M\x00\x00\x00\x00\xa4\x91\x1a@\x00\x00\x00\x00\xf0\xe4\xd9M\x00\x00\x00\x00\xcc\x91\x1a@\x00\x00\x00\x00p\x02\x13D\x00\x00\x00\x00p\xeb\x12D\x00\x00\x00\x00\xf0\xe4\xd9M\x00\x00\x00\x00\xb0\x91\x1a@\x00\x00\x00\x00'" | "SubsecTime":"8050" | "SubsecTimeOriginal":"8050" | "SubsecTimeDigitized":"8050"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</si>
  <si>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"bit_rate":"44976294"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'2023-02-24T09:45:02.000000Z', 'language': 'eng', 'handler_name': '\x0bGoPro H.265', 'encoder': 'GoPro H.265 encoder', 'timecode': '10:04:36:11'}"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'2023-02-24T09:45:02.000000Z', 'language': 'eng', 'handler_name': '\x0bGoPro AAC  ', 'timecode': '10:04:36:11'}"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'2023-02-24T09:45:02.000000Z', 'language': 'eng', 'handler_name': '\x0bGoPro TCD  ', 'timecode': '10:04:36:11'}"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'2023-02-24T09:45:02.000000Z', 'language': 'eng', 'handler_name': '\x0bGoPro MET  '}"</t>
  </si>
  <si>
    <t>"Model":"K-10" | "Serial Number":"DEMO6957" | "Start Time":"02/24/2023 09:45:00.764 " | "End Time":"02/24/2023 09:46:00.638 "</t>
  </si>
  <si>
    <t>"Device number":"1510507" | "Battery voltage":"4.099999904632568" | "Battery percentage":"99" | "Name":"#1" | "Measuring mode":"Irradiance" | "Correction":"Offset" | "Date":"2023-02-24 00:00:00" | "Time":"09:45:15" | "Seconds since midnight 01.01.1900":"3886220715.247" | "Calibration file":"#2 Diffusor Oct22" | "Sync. frequency [Hz]":"0" | "Integration Time [ms]":"2 * 315.270" | "Averages":"1"</t>
  </si>
  <si>
    <t>"ImageDescription":"DCIM\100GOPRO\GOPR0296.JPG" | "Make":"GoPro" | "Model":"HERO10 Black" | "Orientation":"1" | "XResolution":"72.0" | "YResolution":"72.0" | "ResolutionUnit":"2" | "Software":"H21.01.01.50.00" | "DateTime":"2023:02:24 10:00:06" | "YCbCrPositioning":"1" | "ExposureTime":"0.0030120481927710845" | "FNumber":"2.5" | "ExifOffset":"146" | "ExposureProgram":"2" | "ISOSpeedRatings":"100" | "ExifVersion":"b'0221'" | "DateTimeOriginal":"2023:02:24 10:00:06" | "DateTimeDigitized":"2023:02:24 10:00:06"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n\x00\x00\x00\x07%\t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296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9?\xdc\x16\x00\x00\xff\x7f\x00\x00\x00\x00\x00\x00\xff\x7f\x00\x00\x00\x00\x00\x00\xb2\xff\xad\x7f\x00\xf7\x01B\xf0\xe4\xd9M\x00\x00\x00\x00\xa4\x91\x1a@\x00\x00\x00\x00\xf0\xe4\xd9M\x00\x00\x00\x00\xcc\x91\x1a@\x00\x00\x00\x00p\x02\x13D\x00\x00\x00\x00p\xeb\x12D\x00\x00\x00\x00\xf0\xe4\xd9M\x00\x00\x00\x00\xb0\x91\x1a@\x00\x00\x00\x00'" | "SubsecTime":"9610" | "SubsecTimeOriginal":"9610" | "SubsecTimeDigitized":"9610"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</si>
  <si>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"bit_rate":"45060827"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'2023-02-24T10:00:15.000000Z', 'language': 'eng', 'handler_name': '\x0bGoPro H.265', 'encoder': 'GoPro H.265 encoder', 'timecode': '10:20:19:24'}"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'2023-02-24T10:00:15.000000Z', 'language': 'eng', 'handler_name': '\x0bGoPro AAC  ', 'timecode': '10:20:19:24'}"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'2023-02-24T10:00:15.000000Z', 'language': 'eng', 'handler_name': '\x0bGoPro TCD  ', 'timecode': '10:20:19:24'}"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"bit_rate":"53804"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'2023-02-24T10:00:15.000000Z', 'language': 'eng', 'handler_name': '\x0bGoPro MET  '}"</t>
  </si>
  <si>
    <t>"Model":"K-10" | "Serial Number":"DEMO6957" | "Start Time":"02/24/2023 10:00:02.511 " | "End Time":"02/24/2023 10:01:02.442 "</t>
  </si>
  <si>
    <t>"Device number":"1510507" | "Battery voltage":"4.099999904632568" | "Battery percentage":"99" | "Name":"#1" | "Measuring mode":"Irradiance" | "Correction":"Offset" | "Date":"2023-02-24 00:00:00" | "Time":"10:00:25" | "Seconds since midnight 01.01.1900":"3886221625.746" | "Calibration file":"#2 Diffusor Oct22" | "Sync. frequency [Hz]":"0" | "Integration Time [ms]":"3 * 280.540" | "Averages":"1"</t>
  </si>
  <si>
    <t>"ImageDescription":"DCIM\100GOPRO\GOPR0298.JPG" | "Make":"GoPro" | "Model":"HERO10 Black" | "Orientation":"1" | "XResolution":"72.0" | "YResolution":"72.0" | "ResolutionUnit":"2" | "Software":"H21.01.01.50.00" | "DateTime":"2023:02:24 10:14:24" | "YCbCrPositioning":"1" | "ExposureTime":"0.0015220700152207" | "FNumber":"2.5" | "ExifOffset":"146" | "ExposureProgram":"2" | "ISOSpeedRatings":"100" | "ExifVersion":"b'0221'" | "DateTimeOriginal":"2023:02:24 10:14:24" | "DateTimeDigitized":"2023:02:24 10:14:24"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n\x00\x00\x03\x98\x89\xb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298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c?=\x16\x00\x00\xff\x7f\x00\x00\x00\x00\x00\x00\xff\x7f\x00\x00\x00\x00\x00\x00\xa9\xff\xb0\x7f#\xf7\x01B\xf0\xe4\xd9M\x00\x00\x00\x00\xa4\x91\x1a@\x00\x00\x00\x00\xf0\xe4\xd9M\x00\x00\x00\x00\xcc\x91\x1a@\x00\x00\x00\x00p\x02\x13D\x00\x00\x00\x00p\xeb\x12D\x00\x00\x00\x00\xf0\xe4\xd9M\x00\x00\x00\x00\xb0\x91\x1a@\x00\x00\x00\x00'" | "SubsecTime":"5220" | "SubsecTimeOriginal":"5220" | "SubsecTimeDigitized":"5220"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</si>
  <si>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"bit_rate":"44977820"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'2023-02-24T10:14:30.000000Z', 'language': 'eng', 'handler_name': '\x0bGoPro H.265', 'encoder': 'GoPro H.265 encoder', 'timecode': '10:35:04:07'}"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"bit_rate":"189547"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'2023-02-24T10:14:30.000000Z', 'language': 'eng', 'handler_name': '\x0bGoPro AAC  ', 'timecode': '10:35:04:07'}"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'2023-02-24T10:14:30.000000Z', 'language': 'eng', 'handler_name': '\x0bGoPro TCD  ', 'timecode': '10:35:04:07'}"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'2023-02-24T10:14:30.000000Z', 'language': 'eng', 'handler_name': '\x0bGoPro MET  '}"</t>
  </si>
  <si>
    <t>"Model":"K-10" | "Serial Number":"DEMO6957" | "Start Time":"02/24/2023 10:14:31.565 " | "End Time":"02/24/2023 10:15:31.390 "</t>
  </si>
  <si>
    <t>"Device number":"1510507" | "Battery voltage":"4.099999904632568" | "Battery percentage":"99" | "Name":"#1" | "Measuring mode":"Irradiance" | "Correction":"Offset" | "Date":"2023-02-24 00:00:00" | "Time":"10:14:48" | "Seconds since midnight 01.01.1900":"3886222488.261" | "Calibration file":"#2 Diffusor Oct22" | "Sync. frequency [Hz]":"0" | "Integration Time [ms]":"4 * 154.560" | "Averages":"1"</t>
  </si>
  <si>
    <t>"ImageDescription":"DCIM\100GOPRO\GOPR0300.JPG" | "Make":"GoPro" | "Model":"HERO10 Black" | "Orientation":"1" | "XResolution":"72.0" | "YResolution":"72.0" | "ResolutionUnit":"2" | "Software":"H21.01.01.50.00" | "DateTime":"2023:02:24 10:30:01" | "YCbCrPositioning":"1" | "ExposureTime":"0.0020161290322580645" | "FNumber":"2.5" | "ExifOffset":"158" | "ExposureProgram":"2" | "GPSInfo":"{1: 'N', 2: (48.0, 32.0, 13.3792799), 3: 'E', 4: (9.0, 3.0, 35.82828), 5: b'\x00', 6: 497.563, 7: (9.0, 30.0, 2.0), 29: '2023:02:24'}" | "ISOSpeedRatings":"100" | "ExifVersion":"b'0221'" | "DateTimeOriginal":"2023:02:24 10:30:01" | "DateTimeDigitized":"2023:02:24 10:30:01"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n\x00\x00\x07\x81\xbd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300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c?\x16\x16\x00\x00\xff\x7f\x00\x00\x00\x00\x00\x00\xff\x7f\x00\x00\x00\x00\x00\x00\xab\xff\xaf\x7f\x15\xf7\x01B\xf0\xe4\xd9M\x00\x00\x00\x00\xa4\x91\x1a@\x00\x00\x00\x00\xf0\xe4\xd9M\x00\x00\x00\x00\xcc\x91\x1a@\x00\x00\x00\x00p\x02\x13D\x00\x00\x00\x00p\xeb\x12D\x00\x00\x00\x00\xf0\xe4\xd9M\x00\x00\x00\x00\xb0\x91\x1a@\x00\x00\x00\x00'" | "SubsecTime":"7330" | "SubsecTimeOriginal":"7330" | "SubsecTimeDigitized":"7330"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</si>
  <si>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"bit_rate":"44963879"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'2023-02-24T10:30:21.000000Z', 'language': 'eng', 'handler_name': '\x0bGoPro H.265', 'encoder': 'GoPro H.265 encoder', 'timecode': '10:51:27:01'}"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"bit_rate":"189373"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'2023-02-24T10:30:21.000000Z', 'language': 'eng', 'handler_name': '\x0bGoPro AAC  ', 'timecode': '10:51:27:01'}"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'2023-02-24T10:30:21.000000Z', 'language': 'eng', 'handler_name': '\x0bGoPro TCD  ', 'timecode': '10:51:27:01'}"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'2023-02-24T10:30:21.000000Z', 'language': 'eng', 'handler_name': '\x0bGoPro MET  '}"</t>
  </si>
  <si>
    <t>"Model":"K-10" | "Serial Number":"DEMO6957" | "Start Time":"02/24/2023 10:30:19.502 " | "End Time":"02/24/2023 10:31:19.445 "</t>
  </si>
  <si>
    <t>"Device number":"1510507" | "Battery voltage":"4.099999904632568" | "Battery percentage":"99" | "Name":"#1" | "Measuring mode":"Irradiance" | "Correction":"Offset" | "Date":"2023-02-24 00:00:00" | "Time":"10:30:42" | "Seconds since midnight 01.01.1900":"3886223442.649" | "Calibration file":"#2 Diffusor Oct22" | "Sync. frequency [Hz]":"0" | "Integration Time [ms]":"3 * 201.350" | "Averages":"1"</t>
  </si>
  <si>
    <t>"ImageDescription":"DCIM\100GOPRO\GOPR0302.JPG" | "Make":"GoPro" | "Model":"HERO10 Black" | "Orientation":"1" | "XResolution":"72.0" | "YResolution":"72.0" | "ResolutionUnit":"2" | "Software":"H21.01.01.50.00" | "DateTime":"2023:02:24 10:44:56" | "YCbCrPositioning":"1" | "ExposureTime":"0.0014084507042253522" | "FNumber":"2.5" | "ExifOffset":"146" | "ExposureProgram":"2" | "ISOSpeedRatings":"100" | "ExifVersion":"b'0221'" | "DateTimeOriginal":"2023:02:24 10:44:56" | "DateTimeDigitized":"2023:02:24 10:44:56"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n\x00\x00\x0b8Bu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302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a?\xb4\x16\x00\x00\xff\x7f\x00\x00\x00\x00\x00\x00\xff\x7f\x00\x00\x00\x00\x00\x00\xa8\xff\xad\x7f\xf8\xf6\x01B\xf0\xe4\xd9M\x00\x00\x00\x00\xa4\x91\x1a@\x00\x00\x00\x00\xf0\xe4\xd9M\x00\x00\x00\x00\xcc\x91\x1a@\x00\x00\x00\x00p\x02\x13D\x00\x00\x00\x00p\xeb\x12D\x00\x00\x00\x00\xf0\xe4\xd9M\x00\x00\x00\x00\xb0\x91\x1a@\x00\x00\x00\x00'" | "SubsecTime":"2470" | "SubsecTimeOriginal":"2470" | "SubsecTimeDigitized":"2470"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</si>
  <si>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"bit_rate":"44940267"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'2023-02-24T10:45:02.000000Z', 'language': 'eng', 'handler_name': '\x0bGoPro H.265', 'encoder': 'GoPro H.265 encoder', 'timecode': '11:06:37:10'}"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'2023-02-24T10:45:02.000000Z', 'language': 'eng', 'handler_name': '\x0bGoPro AAC  ', 'timecode': '11:06:37:10'}"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'2023-02-24T10:45:02.000000Z', 'language': 'eng', 'handler_name': '\x0bGoPro TCD  ', 'timecode': '11:06:37:10'}"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'2023-02-24T10:45:02.000000Z', 'language': 'eng', 'handler_name': '\x0bGoPro MET  '}"</t>
  </si>
  <si>
    <t>"Model":"K-10" | "Serial Number":"DEMO6957" | "Start Time":"02/24/2023 10:45:02.496 " | "End Time":"02/24/2023 10:46:02.403 "</t>
  </si>
  <si>
    <t>"Device number":"1510507" | "Battery voltage":"4.099999904632568" | "Battery percentage":"99" | "Name":"#1" | "Measuring mode":"Irradiance" | "Correction":"Offset" | "Date":"2023-02-24 00:00:00" | "Time":"10:45:26" | "Seconds since midnight 01.01.1900":"3886224326.42" | "Calibration file":"#2 Diffusor Oct22" | "Sync. frequency [Hz]":"0" | "Integration Time [ms]":"3 * 202.930" | "Averages":"1"</t>
  </si>
  <si>
    <t>"ImageDescription":"DCIM\100GOPRO\GOPR0304.JPG" | "Make":"GoPro" | "Model":"HERO10 Black" | "Orientation":"1" | "XResolution":"72.0" | "YResolution":"72.0" | "ResolutionUnit":"2" | "Software":"H21.01.01.50.00" | "DateTime":"2023:02:24 10:59:23" | "YCbCrPositioning":"1" | "ExposureTime":"0.0010706638115631692" | "FNumber":"2.5" | "ExifOffset":"146" | "ExposureProgram":"2" | "ISOSpeedRatings":"100" | "ExifVersion":"b'0221'" | "DateTimeOriginal":"2023:02:24 10:59:23" | "DateTimeDigitized":"2023:02:24 10:59:23"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n\x00\x00\x0e\xd8-\\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304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9?\x8d\x16\x00\x00\xff\x7f\x00\x00\x00\x00\x00\x00\xff\x7f\x00\x00\x00\x00\x00\x00\xa1\xff\xaf\x7f\x1a\xf7\x01B\xf0\xe4\xd9M\x00\x00\x00\x00\xa4\x91\x1a@\x00\x00\x00\x00\xf0\xe4\xd9M\x00\x00\x00\x00\xcc\x91\x1a@\x00\x00\x00\x00p\x02\x13D\x00\x00\x00\x00p\xeb\x12D\x00\x00\x00\x00\xf0\xe4\xd9M\x00\x00\x00\x00\xb0\x91\x1a@\x00\x00\x00\x00'" | "SubsecTime":"9730" | "SubsecTimeOriginal":"9730" | "SubsecTimeDigitized":"9730"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</si>
  <si>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"bit_rate":"45085450"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'2023-02-24T10:59:32.000000Z', 'language': 'eng', 'handler_name': '\x0bGoPro H.265', 'encoder': 'GoPro H.265 encoder', 'timecode': '11:21:35:21'}"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"bit_rate":"189382"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'2023-02-24T10:59:32.000000Z', 'language': 'eng', 'handler_name': '\x0bGoPro AAC  ', 'timecode': '11:21:35:21'}"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'2023-02-24T10:59:32.000000Z', 'language': 'eng', 'handler_name': '\x0bGoPro TCD  ', 'timecode': '11:21:35:21'}"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'2023-02-24T10:59:32.000000Z', 'language': 'eng', 'handler_name': '\x0bGoPro MET  '}"</t>
  </si>
  <si>
    <t>"Model":"K-10" | "Serial Number":"DEMO6957" | "Start Time":"02/24/2023 10:59:32.641 " | "End Time":"02/24/2023 11:00:32.587 "</t>
  </si>
  <si>
    <t>"Device number":"1510507" | "Battery voltage":"4.099999904632568" | "Battery percentage":"100" | "Name":"#1" | "Measuring mode":"Irradiance" | "Correction":"Offset" | "Date":"2023-02-24 00:00:00" | "Time":"10:59:46" | "Seconds since midnight 01.01.1900":"3886225186.698" | "Calibration file":"#2 Diffusor Oct22" | "Sync. frequency [Hz]":"0" | "Integration Time [ms]":"3 * 203.100" | "Averages":"1"</t>
  </si>
  <si>
    <t>"ImageDescription":"DCIM\100GOPRO\GOPR0306.JPG" | "Make":"GoPro" | "Model":"HERO10 Black" | "Orientation":"1" | "XResolution":"72.0" | "YResolution":"72.0" | "ResolutionUnit":"2" | "Software":"H21.01.01.50.00" | "DateTime":"2023:02:24 11:14:59" | "YCbCrPositioning":"1" | "ExposureTime":"0.0010351966873706005" | "FNumber":"2.5" | "ExifOffset":"146" | "ExposureProgram":"2" | "ISOSpeedRatings":"100" | "ExifVersion":"b'0221'" | "DateTimeOriginal":"2023:02:24 11:14:59" | "DateTimeDigitized":"2023:02:24 11:14:59"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&amp;\x0b\x00\x00\x03\xbb/\x95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306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a?+\x17\x00\x00\xff\x7f\x00\x00\x00\x00\x00\x00\xff\x7f\x00\x00\x00\x00\x00\x00\x97\xff\xb0\x7f'\xf7\x01B\xf0\xe4\xd9M\x00\x00\x00\x00\xa4\x91\x1a@\x00\x00\x00\x00\xf0\xe4\xd9M\x00\x00\x00\x00\xcc\x91\x1a@\x00\x00\x00\x00p\x02\x13D\x00\x00\x00\x00p\xeb\x12D\x00\x00\x00\x00\xf0\xe4\xd9M\x00\x00\x00\x00\xb0\x91\x1a@\x00\x00\x00\x00"" | "SubsecTime":"6510" | "SubsecTimeOriginal":"6510" | "SubsecTimeDigitized":"6510"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</si>
  <si>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"bit_rate":"45072376"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'2023-02-24T11:15:09.000000Z', 'language': 'eng', 'handler_name': '\x0bGoPro H.265', 'encoder': 'GoPro H.265 encoder', 'timecode': '11:37:44:10'}"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"bit_rate":"189477"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'2023-02-24T11:15:09.000000Z', 'language': 'eng', 'handler_name': '\x0bGoPro AAC  ', 'timecode': '11:37:44:10'}"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'2023-02-24T11:15:09.000000Z', 'language': 'eng', 'handler_name': '\x0bGoPro TCD  ', 'timecode': '11:37:44:10'}"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'2023-02-24T11:15:09.000000Z', 'language': 'eng', 'handler_name': '\x0bGoPro MET  '}"</t>
  </si>
  <si>
    <t>"Model":"K-10" | "Serial Number":"DEMO6957" | "Start Time":"02/24/2023 11:15:08.593 " | "End Time":"02/24/2023 11:16:08.489 "</t>
  </si>
  <si>
    <t>"Device number":"1510507" | "Battery voltage":"4.110000133514404" | "Battery percentage":"100" | "Name":"#1" | "Measuring mode":"Irradiance" | "Correction":"Offset" | "Date":"2023-02-24 00:00:00" | "Time":"11:15:21" | "Seconds since midnight 01.01.1900":"3886226121.558" | "Calibration file":"#2 Diffusor Oct22" | "Sync. frequency [Hz]":"0" | "Integration Time [ms]":"3 * 205.820" | "Averages":"1"</t>
  </si>
  <si>
    <t>"ImageDescription":"DCIM\100GOPRO\GOPR0308.JPG" | "Make":"GoPro" | "Model":"HERO10 Black" | "Orientation":"1" | "XResolution":"72.0" | "YResolution":"72.0" | "ResolutionUnit":"2" | "Software":"H21.01.01.50.00" | "DateTime":"2023:02:24 11:29:18" | "YCbCrPositioning":"1" | "ExposureTime":"0.0024937655860349127" | "FNumber":"2.5" | "ExifOffset":"158" | "ExposureProgram":"2" | "GPSInfo":"{1: 'N', 2: (48.0, 32.0, 13.0466399), 3: 'E', 4: (9.0, 3.0, 36.7707599), 5: b'\x00', 6: 509.596, 7: (10.0, 29.0, 18.0), 29: '2023:02:24'}" | "ISOSpeedRatings":"100" | "ExifVersion":"b'0221'" | "DateTimeOriginal":"2023:02:24 11:29:18" | "DateTimeDigitized":"2023:02:24 11:29:18"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b\x00\x00\x07Rq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308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b?e\x16\x00\x00\xff\x7f\x00\x00\x00\x00\x00\x00\xff\x7f\x00\x00\x00\x00\x00\x00\xa5\xff\xae\x7f\x07\xf7\x01B\xf0\xe4\xd9M\x00\x00\x00\x00\xa4\x91\x1a@\x00\x00\x00\x00\xf0\xe4\xd9M\x00\x00\x00\x00\xcc\x91\x1a@\x00\x00\x00\x00p\x02\x13D\x00\x00\x00\x00p\xeb\x12D\x00\x00\x00\x00\xf0\xe4\xd9M\x00\x00\x00\x00\xb0\x91\x1a@\x00\x00\x00\x00'" | "SubsecTime":"4820" | "SubsecTimeOriginal":"4820" | "SubsecTimeDigitized":"4820"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</si>
  <si>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"bit_rate":"44974729"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'2023-02-24T11:30:01.000000Z', 'language': 'eng', 'handler_name': '\x0bGoPro H.265', 'encoder': 'GoPro H.265 encoder', 'timecode': '11:53:06:05'}"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'2023-02-24T11:30:01.000000Z', 'language': 'eng', 'handler_name': '\x0bGoPro AAC  ', 'timecode': '11:53:06:05'}"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'2023-02-24T11:30:01.000000Z', 'language': 'eng', 'handler_name': '\x0bGoPro TCD  ', 'timecode': '11:53:06:05'}"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'2023-02-24T11:30:01.000000Z', 'language': 'eng', 'handler_name': '\x0bGoPro MET  '}"</t>
  </si>
  <si>
    <t>"Model":"K-10" | "Serial Number":"DEMO6957" | "Start Time":"02/24/2023 11:30:01.974 " | "End Time":"02/24/2023 11:31:01.855 "</t>
  </si>
  <si>
    <t>"Device number":"1510507" | "Battery voltage":"4.110000133514404" | "Battery percentage":"100" | "Name":"#1" | "Measuring mode":"Irradiance" | "Correction":"Offset" | "Date":"2023-02-24 00:00:00" | "Time":"11:30:14" | "Seconds since midnight 01.01.1900":"3886227014.18" | "Calibration file":"#2 Diffusor Oct22" | "Sync. frequency [Hz]":"0" | "Integration Time [ms]":"3 * 242.120" | "Averages":"1"</t>
  </si>
  <si>
    <t>"ImageDescription":"DCIM\100GOPRO\GOPR0310.JPG" | "Make":"GoPro" | "Model":"HERO10 Black" | "Orientation":"1" | "XResolution":"72.0" | "YResolution":"72.0" | "ResolutionUnit":"2" | "Software":"H21.01.01.50.00" | "DateTime":"2023:02:24 11:44:33" | "YCbCrPositioning":"1" | "ExposureTime":"0.002631578947368421" | "FNumber":"2.5" | "ExifOffset":"146" | "ExposureProgram":"2" | "ISOSpeedRatings":"100" | "ExifVersion":"b'0221'" | "DateTimeOriginal":"2023:02:24 11:44:33" | "DateTimeDigitized":"2023:02:24 11:44:33"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b\x00\x00\x0b!z\xa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310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a?\x8d\x16\x00\x00\xff\x7f\x00\x00\x00\x00\x00\x00\xff\x7f\x00\x00\x00\x00\x00\x00\xb9\xff\xaa\x7f\xd6\xf6\x01B\xf0\xe4\xd9M\x00\x00\x00\x00\xa4\x91\x1a@\x00\x00\x00\x00\xf0\xe4\xd9M\x00\x00\x00\x00\xcc\x91\x1a@\x00\x00\x00\x00p\x02\x13D\x00\x00\x00\x00p\xeb\x12D\x00\x00\x00\x00\xf0\xe4\xd9M\x00\x00\x00\x00\xb0\x91\x1a@\x00\x00\x00\x00'" | "SubsecTime":"3690" | "SubsecTimeOriginal":"3690" | "SubsecTimeDigitized":"3690"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</si>
  <si>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"bit_rate":"45125645"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'2023-02-24T11:44:41.000000Z', 'language': 'eng', 'handler_name': '\x0bGoPro H.265', 'encoder': 'GoPro H.265 encoder', 'timecode': '12:08:16:01'}"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'2023-02-24T11:44:41.000000Z', 'language': 'eng', 'handler_name': '\x0bGoPro AAC  ', 'timecode': '12:08:16:01'}"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'2023-02-24T11:44:41.000000Z', 'language': 'eng', 'handler_name': '\x0bGoPro TCD  ', 'timecode': '12:08:16:01'}"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'2023-02-24T11:44:41.000000Z', 'language': 'eng', 'handler_name': '\x0bGoPro MET  '}"</t>
  </si>
  <si>
    <t>"Model":"K-10" | "Serial Number":"DEMO6957" | "Start Time":"02/24/2023 11:44:40.653 " | "End Time":"02/24/2023 11:45:40.402 "</t>
  </si>
  <si>
    <t>"Device number":"1510507" | "Battery voltage":"4.110000133514404" | "Battery percentage":"100" | "Name":"#1" | "Measuring mode":"Irradiance" | "Correction":"Offset" | "Date":"2023-02-24 00:00:00" | "Time":"11:45:00" | "Seconds since midnight 01.01.1900":"3886227900.56" | "Calibration file":"#2 Diffusor Oct22" | "Sync. frequency [Hz]":"0" | "Integration Time [ms]":"2 * 336.650" | "Averages":"1"</t>
  </si>
  <si>
    <t>"ImageDescription":"DCIM\100GOPRO\GOPR0312.JPG" | "Make":"GoPro" | "Model":"HERO10 Black" | "Orientation":"1" | "XResolution":"72.0" | "YResolution":"72.0" | "ResolutionUnit":"2" | "Software":"H21.01.01.50.00" | "DateTime":"2023:02:24 12:20:12" | "YCbCrPositioning":"1" | "ExposureTime":"0.0010615711252653928" | "FNumber":"2.5" | "ExifOffset":"146" | "ExposureProgram":"2" | "ISOSpeedRatings":"100" | "ExifVersion":"b'0221'" | "DateTimeOriginal":"2023:02:24 12:20:12" | "DateTimeDigitized":"2023:02:24 12:20:12"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c\x00\x00\x05\r,K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312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a?\x8d\x16\x00\x00\xff\x7f\x00\x00\x00\x00\x00\x00\xff\x7f\x00\x00\x00\x00\x00\x00\xac\xff\xaf\x7f\x1a\xf7\x01B\xf0\xe4\xd9M\x00\x00\x00\x00\xa4\x91\x1a@\x00\x00\x00\x00\xf0\xe4\xd9M\x00\x00\x00\x00\xcc\x91\x1a@\x00\x00\x00\x00p\x02\x13D\x00\x00\x00\x00p\xeb\x12D\x00\x00\x00\x00\xf0\xe4\xd9M\x00\x00\x00\x00\xb0\x91\x1a@\x00\x00\x00\x00'" | "SubsecTime":"8690" | "SubsecTimeOriginal":"8690" | "SubsecTimeDigitized":"8690"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</si>
  <si>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"bit_rate":"45058346"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'2023-02-24T12:20:19.000000Z', 'language': 'eng', 'handler_name': '\x0bGoPro H.265', 'encoder': 'GoPro H.265 encoder', 'timecode': '12:45:05:16'}"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'2023-02-24T12:20:19.000000Z', 'language': 'eng', 'handler_name': '\x0bGoPro AAC  ', 'timecode': '12:45:05:16'}"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'2023-02-24T12:20:19.000000Z', 'language': 'eng', 'handler_name': '\x0bGoPro TCD  ', 'timecode': '12:45:05:16'}"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'2023-02-24T12:20:19.000000Z', 'language': 'eng', 'handler_name': '\x0bGoPro MET  '}"</t>
  </si>
  <si>
    <t>"Model":"K-10" | "Serial Number":"DEMO6957" | "Start Time":"02/24/2023 12:20:15.849 " | "End Time":"02/24/2023 12:21:15.732 "</t>
  </si>
  <si>
    <t>"Device number":"1510507" | "Battery voltage":"4.110000133514404" | "Battery percentage":"100" | "Name":"#1" | "Measuring mode":"Irradiance" | "Correction":"Offset" | "Date":"2023-02-24 00:00:00" | "Time":"12:20:48" | "Seconds since midnight 01.01.1900":"3886230048.123" | "Calibration file":"#2 Diffusor Oct22" | "Sync. frequency [Hz]":"0" | "Integration Time [ms]":"4 * 192.740" | "Averages":"1"</t>
  </si>
  <si>
    <t>"ImageDescription":"DCIM\100GOPRO\GOPR0314.JPG" | "Make":"GoPro" | "Model":"HERO10 Black" | "Orientation":"1" | "XResolution":"72.0" | "YResolution":"72.0" | "ResolutionUnit":"2" | "Software":"H21.01.01.50.00" | "DateTime":"2023:02:24 12:30:34" | "YCbCrPositioning":"1" | "ExposureTime":"0.0008012820512820513" | "FNumber":"2.5" | "ExifOffset":"146" | "ExposureProgram":"2" | "ISOSpeedRatings":"100" | "ExifVersion":"b'0221'" | "DateTimeOriginal":"2023:02:24 12:30:34" | "DateTimeDigitized":"2023:02:24 12:30:34"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c\x00\x00\x07\xa2.\x94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03\x00\x00\x00\x00\x00\x00\x00X\xe0\xd9M\x00\x00\x00\x00\x00\xed\xcbD\x00\x00\x00\x00@\xe0\xd9M\x00\x00\x00\x00@\xe0\xd9M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\x03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314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9?\x8d\x16\x00\x00\xff\x7f\x00\x00\x00\x00\x00\x00\xff\x7f\x00\x00\x00\x00\x00\x00\x98\xff\xb0\x7f-\xf7\x01B\xf0\xe4\xd9M\x00\x00\x00\x00\xa4\x91\x1a@\x00\x00\x00\x00\xf0\xe4\xd9M\x00\x00\x00\x00\xcc\x91\x1a@\x00\x00\x00\x00p\x02\x13D\x00\x00\x00\x00p\xeb\x12D\x00\x00\x00\x00\xf0\xe4\xd9M\x00\x00\x00\x00\xb0\x91\x1a@\x00\x00\x00\x00'" | "SubsecTime":"3770" | "SubsecTimeOriginal":"3770" | "SubsecTimeDigitized":"3770"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</si>
  <si>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"bit_rate":"45042904"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'2023-02-24T12:30:40.000000Z', 'language': 'eng', 'handler_name': '\x0bGoPro H.265', 'encoder': 'GoPro H.265 encoder', 'timecode': '12:55:46:28'}"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'2023-02-24T12:30:40.000000Z', 'language': 'eng', 'handler_name': '\x0bGoPro AAC  ', 'timecode': '12:55:46:28'}"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'2023-02-24T12:30:40.000000Z', 'language': 'eng', 'handler_name': '\x0bGoPro TCD  ', 'timecode': '12:55:46:28'}"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'2023-02-24T12:30:40.000000Z', 'language': 'eng', 'handler_name': '\x0bGoPro MET  '}"</t>
  </si>
  <si>
    <t>"Model":"K-10" | "Serial Number":"DEMO6957" | "Start Time":"02/24/2023 12:30:41.480 " | "End Time":"02/24/2023 12:31:41.334 "</t>
  </si>
  <si>
    <t>"Device number":"1510507" | "Battery voltage":"4.110000133514404" | "Battery percentage":"100" | "Name":"#1" | "Measuring mode":"Irradiance" | "Correction":"Offset" | "Date":"2023-02-24 00:00:00" | "Time":"12:30:53" | "Seconds since midnight 01.01.1900":"3886230653.615" | "Calibration file":"#2 Diffusor Oct22" | "Sync. frequency [Hz]":"0" | "Integration Time [ms]":"4 * 152.120" | "Averages":"1"</t>
  </si>
  <si>
    <t>"ImageDescription":"DCIM\100GOPRO\GOPR0316.JPG" | "Make":"GoPro" | "Model":"HERO10 Black" | "Orientation":"1" | "XResolution":"72.0" | "YResolution":"72.0" | "ResolutionUnit":"2" | "Software":"H21.01.01.50.00" | "DateTime":"2023:02:24 12:46:47" | "YCbCrPositioning":"1" | "ExposureTime":"0.0002977963073257892" | "FNumber":"2.5" | "ExifOffset":"146" | "ExposureProgram":"2" | "ISOSpeedRatings":"100" | "ExifVersion":"b'0221'" | "DateTimeOriginal":"2023:02:24 12:46:47" | "DateTimeDigitized":"2023:02:24 12:46:47"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c\x00\x00\x0b\xafR\x18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316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9?\x03\x17\x00\x00\xff\x7f\x00\x00\x00\x00\x00\x00\xff\x7f\x00\x00\x00\x00\x00\x00\xa1\xff\xac\x7f\xf2\xf6\x01B\xf0\xe4\xd9M\x00\x00\x00\x00\xa4\x91\x1a@\x00\x00\x00\x00\xf0\xe4\xd9M\x00\x00\x00\x00\xcc\x91\x1a@\x00\x00\x00\x00p\x02\x13D\x00\x00\x00\x00p\xeb\x12D\x00\x00\x00\x00\xf0\xe4\xd9M\x00\x00\x00\x00\xb0\x91\x1a@\x00\x00\x00\x00'" | "SubsecTime":"2800" | "SubsecTimeOriginal":"2800" | "SubsecTimeDigitized":"2800"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</si>
  <si>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"bit_rate":"45016685"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'2023-02-24T12:46:51.000000Z', 'language': 'eng', 'handler_name': '\x0bGoPro H.265', 'encoder': 'GoPro H.265 encoder', 'timecode': '13:12:30:13'}"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'2023-02-24T12:46:51.000000Z', 'language': 'eng', 'handler_name': '\x0bGoPro AAC  ', 'timecode': '13:12:30:13'}"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'2023-02-24T12:46:51.000000Z', 'language': 'eng', 'handler_name': '\x0bGoPro TCD  ', 'timecode': '13:12:30:13'}"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'2023-02-24T12:46:51.000000Z', 'language': 'eng', 'handler_name': '\x0bGoPro MET  '}"</t>
  </si>
  <si>
    <t>"Model":"K-10" | "Serial Number":"DEMO6957" | "Start Time":"02/24/2023 12:46:43.711 " | "End Time":"02/24/2023 12:47:43.537 "</t>
  </si>
  <si>
    <t>"Device number":"1510507" | "Battery voltage":"4.099999904632568" | "Battery percentage":"99" | "Name":"#1" | "Measuring mode":"Irradiance" | "Correction":"Offset" | "Date":"2023-02-24 00:00:00" | "Time":"12:55:56" | "Seconds since midnight 01.01.1900":"3886232156.665" | "Calibration file":"#2 Diffusor Oct22" | "Sync. frequency [Hz]":"0" | "Integration Time [ms]":"5 * 62.160" | "Averages":"1"</t>
  </si>
  <si>
    <t>"ImageDescription":"DCIM\100GOPRO\GOPR0318.JPG" | "Make":"GoPro" | "Model":"HERO10 Black" | "Orientation":"1" | "XResolution":"72.0" | "YResolution":"72.0" | "ResolutionUnit":"2" | "Software":"H21.01.01.50.00" | "DateTime":"2023:02:24 13:00:02" | "YCbCrPositioning":"1" | "ExposureTime":"0.00035855145213338117" | "FNumber":"2.5" | "ExifOffset":"158" | "ExposureProgram":"2" | "GPSInfo":"{1: 'N', 2: (48.0, 32.0, 13.4469599), 3: 'E', 4: (9.0, 3.0, 35.7825599), 5: b'\x00', 6: 494.5, 7: (12.0, 0.0, 2.0), 29: '2023:02:24'}" | "ISOSpeedRatings":"100" | "ExifVersion":"b'0221'" | "DateTimeOriginal":"2023:02:24 13:00:02" | "DateTimeDigitized":"2023:02:24 13:00:02"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r\x00\x0c\x00\x02s\xf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318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a?\x8d\x16\x00\x00\xff\x7f\x00\x00\x00\x00\x00\x00\xff\x7f\x00\x00\x00\x00\x00\x00\xd1\xff\xa7\x7f\xa6\xf6\x01B\xf0\xe4\xd9M\x00\x00\x00\x00\xa4\x91\x1a@\x00\x00\x00\x00\xf0\xe4\xd9M\x00\x00\x00\x00\xcc\x91\x1a@\x00\x00\x00\x00p\x02\x13D\x00\x00\x00\x00p\xeb\x12D\x00\x00\x00\x00\xf0\xe4\xd9M\x00\x00\x00\x00\xb0\x91\x1a@\x00\x00\x00\x00'" | "SubsecTime":"3860" | "SubsecTimeOriginal":"3860" | "SubsecTimeDigitized":"3860"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</si>
  <si>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"bit_rate":"44961652"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'2023-02-24T13:00:21.000000Z', 'language': 'eng', 'handler_name': '\x0bGoPro H.265', 'encoder': 'GoPro H.265 encoder', 'timecode': '13:26:27:17'}"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"bit_rate":"189546"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'2023-02-24T13:00:21.000000Z', 'language': 'eng', 'handler_name': '\x0bGoPro AAC  ', 'timecode': '13:26:27:17'}"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'2023-02-24T13:00:21.000000Z', 'language': 'eng', 'handler_name': '\x0bGoPro TCD  ', 'timecode': '13:26:27:17'}"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'2023-02-24T13:00:21.000000Z', 'language': 'eng', 'handler_name': '\x0bGoPro MET  '}"</t>
  </si>
  <si>
    <t>"Model":"K-10" | "Serial Number":"DEMO6957" | "Start Time":"02/24/2023 01:00:19.410 " | "End Time":"02/24/2023 01:01:19.294 "</t>
  </si>
  <si>
    <t>"Device number":"1510507" | "Battery voltage":"4.110000133514404" | "Battery percentage":"100" | "Name":"#1" | "Measuring mode":"Irradiance" | "Correction":"Offset" | "Date":"2023-02-24 00:00:00" | "Time":"13:00:36" | "Seconds since midnight 01.01.1900":"3886232436.849" | "Calibration file":"#2 Diffusor Oct22" | "Sync. frequency [Hz]":"0" | "Integration Time [ms]":"5 * 75.450" | "Averages":"1"</t>
  </si>
  <si>
    <t>"ImageDescription":"DCIM\100GOPRO\GOPR0320.JPG" | "Make":"GoPro" | "Model":"HERO10 Black" | "Orientation":"1" | "XResolution":"72.0" | "YResolution":"72.0" | "ResolutionUnit":"2" | "Software":"H21.01.01.50.00" | "DateTime":"2023:02:24 13:29:28" | "YCbCrPositioning":"1" | "ExposureTime":"0.0016" | "FNumber":"2.5" | "ExifOffset":"146" | "ExposureProgram":"2" | "ISOSpeedRatings":"100" | "ExifVersion":"b'0221'" | "DateTimeOriginal":"2023:02:24 13:29:28" | "DateTimeDigitized":"2023:02:24 13:29:28"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r\x00\x00\x07\\G\x05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320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8?+\x17\x00\x00\xff\x7f\x00\x00\x00\x00\x00\x00\xff\x7f\x00\x00\x00\x00\x00\x00\xaf\xff\xac\x7f\xe8\xf6\x01B\xf0\xe4\xd9M\x00\x00\x00\x00\xa4\x91\x1a@\x00\x00\x00\x00\xf0\xe4\xd9M\x00\x00\x00\x00\xcc\x91\x1a@\x00\x00\x00\x00p\x02\x13D\x00\x00\x00\x00p\xeb\x12D\x00\x00\x00\x00\xf0\xe4\xd9M\x00\x00\x00\x00\xb0\x91\x1a@\x00\x00\x00\x00'" | "SubsecTime":"4550" | "SubsecTimeOriginal":"4550" | "SubsecTimeDigitized":"4550"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</si>
  <si>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"bit_rate":"45119797"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'2023-02-24T13:29:35.000000Z', 'language': 'eng', 'handler_name': '\x0bGoPro H.265', 'encoder': 'GoPro H.265 encoder', 'timecode': '13:56:40:16'}"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'2023-02-24T13:29:35.000000Z', 'language': 'eng', 'handler_name': '\x0bGoPro AAC  ', 'timecode': '13:56:40:16'}"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'2023-02-24T13:29:35.000000Z', 'language': 'eng', 'handler_name': '\x0bGoPro TCD  ', 'timecode': '13:56:40:16'}"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'2023-02-24T13:29:35.000000Z', 'language': 'eng', 'handler_name': '\x0bGoPro MET  '}"</t>
  </si>
  <si>
    <t>"Model":"K-10" | "Serial Number":"DEMO6957" | "Start Time":"02/24/2023 01:29:34.620 " | "End Time":"02/24/2023 01:30:34.499 "</t>
  </si>
  <si>
    <t>"Device number":"1510507" | "Battery voltage":"4.110000133514404" | "Battery percentage":"100" | "Name":"#1" | "Measuring mode":"Irradiance" | "Correction":"Offset" | "Date":"2023-02-24 00:00:00" | "Time":"13:29:50" | "Seconds since midnight 01.01.1900":"3886234190.853" | "Calibration file":"#2 Diffusor Oct22" | "Sync. frequency [Hz]":"0" | "Integration Time [ms]":"2 * 322.510" | "Averages":"1"</t>
  </si>
  <si>
    <t>"ImageDescription":"DCIM\100GOPRO\GOPR0322.JPG" | "Make":"GoPro" | "Model":"HERO10 Black" | "Orientation":"1" | "XResolution":"72.0" | "YResolution":"72.0" | "ResolutionUnit":"2" | "Software":"H21.01.01.50.00" | "DateTime":"2023:02:24 14:00:43" | "YCbCrPositioning":"1" | "ExposureTime":"0.0018587360594795538" | "FNumber":"2.5" | "ExifOffset":"146" | "ExposureProgram":"2" | "ISOSpeedRatings":"100" | "ExifVersion":"b'0221'" | "DateTimeOriginal":"2023:02:24 14:00:43" | "DateTimeDigitized":"2023:02:24 14:00:43"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e\x00\x00\x00+N\x8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322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b?\x8d\x16\x00\x00\xff\x7f\x00\x00\x00\x00\x00\x00\xff\x7f\x00\x00\x00\x00\x00\x00\xad\xff\xac\x7f\xf5\xf6\x01B\xf0\xe4\xd9M\x00\x00\x00\x00\xa4\x91\x1a@\x00\x00\x00\x00\xf0\xe4\xd9M\x00\x00\x00\x00\xcc\x91\x1a@\x00\x00\x00\x00p\x02\x13D\x00\x00\x00\x00p\xeb\x12D\x00\x00\x00\x00\xf0\xe4\xd9M\x00\x00\x00\x00\xb0\x91\x1a@\x00\x00\x00\x00'" | "SubsecTime":"2220" | "SubsecTimeOriginal":"2220" | "SubsecTimeDigitized":"2220"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</si>
  <si>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"bit_rate":"44702239"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'2023-02-24T14:00:51.000000Z', 'language': 'eng', 'handler_name': '\x0bGoPro H.265', 'encoder': 'GoPro H.265 encoder', 'timecode': '14:28:58:25'}"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'2023-02-24T14:00:51.000000Z', 'language': 'eng', 'handler_name': '\x0bGoPro AAC  ', 'timecode': '14:28:58:25'}"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'2023-02-24T14:00:51.000000Z', 'language': 'eng', 'handler_name': '\x0bGoPro TCD  ', 'timecode': '14:28:58:25'}"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"bit_rate":"53804"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'2023-02-24T14:00:51.000000Z', 'language': 'eng', 'handler_name': '\x0bGoPro MET  '}"</t>
  </si>
  <si>
    <t>"Model":"K-10" | "Serial Number":"DEMO6957" | "Start Time":"02/24/2023 02:00:51.572 " | "End Time":"02/24/2023 02:01:51.378 "</t>
  </si>
  <si>
    <t>"Device number":"1510507" | "Battery voltage":"4.099999904632568" | "Battery percentage":"99" | "Name":"#1" | "Measuring mode":"Irradiance" | "Correction":"Offset" | "Date":"2023-02-24 00:00:00" | "Time":"14:01:33" | "Seconds since midnight 01.01.1900":"3886236093.209" | "Calibration file":"#2 Diffusor Oct22" | "Sync. frequency [Hz]":"0" | "Integration Time [ms]":"2 * 435.340" | "Averages":"1"</t>
  </si>
  <si>
    <t>"ImageDescription":"DCIM\100GOPRO\GOPR0324.JPG" | "Make":"GoPro" | "Model":"HERO10 Black" | "Orientation":"1" | "XResolution":"72.0" | "YResolution":"72.0" | "ResolutionUnit":"2" | "Software":"H21.01.01.50.00" | "DateTime":"2023:02:24 14:29:28" | "YCbCrPositioning":"1" | "ExposureTime":"0.0020325203252032522" | "FNumber":"2.5" | "ExifOffset":"146" | "ExposureProgram":"2" | "ISOSpeedRatings":"100" | "ExifVersion":"b'0221'" | "DateTimeOriginal":"2023:02:24 14:29:28" | "DateTimeDigitized":"2023:02:24 14:29:28"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&amp;\x0e\x00\x00\x07\\'\x06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324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a?+\x17\x00\x00\xff\x7f\x00\x00\x00\x00\x00\x00\xff\x7f\x00\x00\x00\x00\x00\x00\xc9\xff\xac\x7f\xef\xf6\x01B\xf0\xe4\xd9M\x00\x00\x00\x00\xa4\x91\x1a@\x00\x00\x00\x00\xf0\xe4\xd9M\x00\x00\x00\x00\xcc\x91\x1a@\x00\x00\x00\x00p\x02\x13D\x00\x00\x00\x00p\xeb\x12D\x00\x00\x00\x00\xf0\xe4\xd9M\x00\x00\x00\x00\xb0\x91\x1a@\x00\x00\x00\x00"" | "SubsecTime":"3330" | "SubsecTimeOriginal":"3330" | "SubsecTimeDigitized":"3330"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</si>
  <si>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"bit_rate":"45018924"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'2023-02-24T14:29:34.000000Z', 'language': 'eng', 'handler_name': '\x0bGoPro H.265', 'encoder': 'GoPro H.265 encoder', 'timecode': '14:58:39:28'}"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'2023-02-24T14:29:34.000000Z', 'language': 'eng', 'handler_name': '\x0bGoPro AAC  ', 'timecode': '14:58:39:28'}"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'2023-02-24T14:29:34.000000Z', 'language': 'eng', 'handler_name': '\x0bGoPro TCD  ', 'timecode': '14:58:39:28'}"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'2023-02-24T14:29:34.000000Z', 'language': 'eng', 'handler_name': '\x0bGoPro MET  '}"</t>
  </si>
  <si>
    <t>"Model":"K-10" | "Serial Number":"DEMO6957" | "Start Time":"02/24/2023 02:29:34.912 " | "End Time":"02/24/2023 02:30:34.772 "</t>
  </si>
  <si>
    <t>"Device number":"1510507" | "Battery voltage":"4.099999904632568" | "Battery percentage":"100" | "Name":"#1" | "Measuring mode":"Irradiance" | "Correction":"Offset" | "Date":"2023-02-24 00:00:00" | "Time":"14:29:50" | "Seconds since midnight 01.01.1900":"3886237790.835" | "Calibration file":"#2 Diffusor Oct22" | "Sync. frequency [Hz]":"0" | "Integration Time [ms]":"2 * 362.470" | "Averages":"1"</t>
  </si>
  <si>
    <t>"ImageDescription":"DCIM\100GOPRO\GOPR0326.JPG" | "Make":"GoPro" | "Model":"HERO10 Black" | "Orientation":"1" | "XResolution":"72.0" | "YResolution":"72.0" | "ResolutionUnit":"2" | "Software":"H21.01.01.50.00" | "DateTime":"2023:02:24 15:02:57" | "YCbCrPositioning":"1" | "ExposureTime":"0.002544529262086514" | "FNumber":"2.5" | "ExifOffset":"146" | "ExposureProgram":"2" | "ISOSpeedRatings":"100" | "ExifVersion":"b'0221'" | "DateTimeOriginal":"2023:02:24 15:02:57" | "DateTimeDigitized":"2023:02:24 15:02:57"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f\x00\x00\x00\xb9cz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326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6?\xa2\x17\x00\x00\xff\x7f\x00\x00\x00\x00\x00\x00\xff\x7f\x00\x00\x00\x00\x00\x00\xa8\xff\xac\x7f\xec\xf6\x01B\xf0\xe4\xd9M\x00\x00\x00\x00\xa4\x91\x1a@\x00\x00\x00\x00\xf0\xe4\xd9M\x00\x00\x00\x00\xcc\x91\x1a@\x00\x00\x00\x00p\x02\x13D\x00\x00\x00\x00p\xeb\x12D\x00\x00\x00\x00\xf0\xe4\xd9M\x00\x00\x00\x00\xb0\x91\x1a@\x00\x00\x00\x00'" | "SubsecTime":"7560" | "SubsecTimeOriginal":"7560" | "SubsecTimeDigitized":"7560"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</si>
  <si>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"bit_rate":"44710118"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'2023-02-24T15:03:08.000000Z', 'language': 'eng', 'handler_name': '\x0bGoPro H.265', 'encoder': 'GoPro H.265 encoder', 'timecode': '15:33:21:01'}"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'2023-02-24T15:03:08.000000Z', 'language': 'eng', 'handler_name': '\x0bGoPro AAC  ', 'timecode': '15:33:21:01'}"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'2023-02-24T15:03:08.000000Z', 'language': 'eng', 'handler_name': '\x0bGoPro TCD  ', 'timecode': '15:33:21:01'}"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'2023-02-24T15:03:08.000000Z', 'language': 'eng', 'handler_name': '\x0bGoPro MET  '}"</t>
  </si>
  <si>
    <t>"Model":"K-10" | "Serial Number":"DEMO6957" | "Start Time":"02/24/2023 03:03:09.181 " | "End Time":"02/24/2023 03:04:08.983 "</t>
  </si>
  <si>
    <t>"Device number":"1510507" | "Battery voltage":"4.110000133514404" | "Battery percentage":"100" | "Name":"#1" | "Measuring mode":"Irradiance" | "Correction":"Offset" | "Date":"2023-02-24 00:00:00" | "Time":"15:03:38" | "Seconds since midnight 01.01.1900":"3886239818.569" | "Calibration file":"#2 Diffusor Oct22" | "Sync. frequency [Hz]":"0" | "Integration Time [ms]":"1 * 541.900" | "Averages":"1"</t>
  </si>
  <si>
    <t>"ImageDescription":"DCIM\100GOPRO\GOPR0328.JPG" | "Make":"GoPro" | "Model":"HERO10 Black" | "Orientation":"1" | "XResolution":"72.0" | "YResolution":"72.0" | "ResolutionUnit":"2" | "Software":"H21.01.01.50.00" | "DateTime":"2023:02:24 15:29:22" | "YCbCrPositioning":"1" | "ExposureTime":"0.004166666666666667" | "FNumber":"2.5" | "ExifOffset":"158" | "ExposureProgram":"2" | "GPSInfo":"{1: 'N', 2: (48.0, 32.0, 13.3349999), 3: 'E', 4: (9.0, 3.0, 35.72028), 5: b'\x00', 6: 494.339, 7: (14.0, 29.0, 23.0), 29: '2023:02:24'}" | "ISOSpeedRatings":"146" | "ExifVersion":"b'0221'" | "DateTimeOriginal":"2023:02:24 15:29:22" | "DateTimeDigitized":"2023:02:24 15:29:22"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f\x00\x18\x07V\x91\xe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328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83!o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9?\xdc\x16\x00\x00\xff\x7f\x00\x00\x00\x00\x00\x00\xff\x7f\x00\x00\x00\x00\x00\x00\xd1\xff\xa5\x7f\x8d\xf6\x01B\xf0\xe4\xd9M\x00\x00\x00\x00\xa4\x91\x1a@\x00\x00\x00\x00\xf0\xe4\xd9M\x00\x00\x00\x00\xcc\x91\x1a@\x00\x00\x00\x00p\x02\x13D\x00\x00\x00\x00p\xeb\x12D\x00\x00\x00\x00\xf0\xe4\xd9M\x00\x00\x00\x00\xb0\x91\x1a@\x00\x00\x00\x00'" | "SubsecTime":"5060" | "SubsecTimeOriginal":"5060" | "SubsecTimeDigitized":"5060"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</si>
  <si>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"bit_rate":"45039793"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'2023-02-24T15:29:36.000000Z', 'language': 'eng', 'handler_name': '\x0bGoPro H.265', 'encoder': 'GoPro H.265 encoder', 'timecode': '16:00:41:19'}"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'2023-02-24T15:29:36.000000Z', 'language': 'eng', 'handler_name': '\x0bGoPro AAC  ', 'timecode': '16:00:41:19'}"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'2023-02-24T15:29:36.000000Z', 'language': 'eng', 'handler_name': '\x0bGoPro TCD  ', 'timecode': '16:00:41:19'}"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'2023-02-24T15:29:36.000000Z', 'language': 'eng', 'handler_name': '\x0bGoPro MET  '}"</t>
  </si>
  <si>
    <t>"Model":"K-10" | "Serial Number":"DEMO6957" | "Start Time":"02/24/2023 03:29:36.589 " | "End Time":"02/24/2023 03:30:36.439 "</t>
  </si>
  <si>
    <t>"Device number":"1510507" | "Battery voltage":"4.110000133514404" | "Battery percentage":"100" | "Name":"#1" | "Measuring mode":"Irradiance" | "Correction":"Offset" | "Date":"2023-02-24 00:00:00" | "Time":"15:29:50" | "Seconds since midnight 01.01.1900":"3886241390.863" | "Calibration file":"#2 Diffusor Oct22" | "Sync. frequency [Hz]":"0" | "Integration Time [ms]":"1 * 623.740" | "Averages":"1"</t>
  </si>
  <si>
    <t>"ImageDescription":"DCIM\100GOPRO\GOPR0331.JPG" | "Make":"GoPro" | "Model":"HERO10 Black" | "Orientation":"1" | "XResolution":"72.0" | "YResolution":"72.0" | "ResolutionUnit":"2" | "Software":"H21.01.01.50.00" | "DateTime":"2023:02:24 15:58:34" | "YCbCrPositioning":"1" | "ExposureTime":"0.004166666666666667" | "FNumber":"2.5" | "ExifOffset":"158" | "ExposureProgram":"2" | "GPSInfo":"{1: 'N', 2: (48.0, 32.0, 13.35444), 3: 'E', 4: (9.0, 3.0, 35.7141599), 5: b'\x00', 6: 495.139, 7: (14.0, 58.0, 35.0), 29: '2023:02:24'}" | "ISOSpeedRatings":"166" | "ExifVersion":"b'0221'" | "DateTimeOriginal":"2023:02:24 15:58:34" | "DateTimeDigitized":"2023:02:24 15:58:34"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f\x00\x03\x0e\xa2\x1a\x92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331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00y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8\xf1\x879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f?\xad\x19\x00\x00\xff\x7f\x00\x00\x00\x00\x00\x00\xff\x7f\x00\x00\x00\x00\x00\x00\xad\xff\xab\x7f\xdb\xf6\x01\xc3\xf0\xe4\xd9M\x00\x00\x00\x00\xa4\x91\x1a@\x00\x00\x00\x00\xf0\xe4\xd9M\x00\x00\x00\x00\xcc\x91\x1a@\x00\x00\x00\x00p\x02\x13D\x00\x00\x00\x00p\xeb\x12D\x00\x00\x00\x00\xf0\xe4\xd9M\x00\x00\x00\x00\xb0\x91\x1a@\x00\x00\x00\x00'" | "SubsecTime":"7460" | "SubsecTimeOriginal":"7460" | "SubsecTimeDigitized":"7460"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</si>
  <si>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"bit_rate":"45066294"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'2023-02-24T15:58:42.000000Z', 'language': 'eng', 'handler_name': '\x0bGoPro H.265', 'encoder': 'GoPro H.265 encoder', 'timecode': '16:30:46:05'}"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'2023-02-24T15:58:42.000000Z', 'language': 'eng', 'handler_name': '\x0bGoPro AAC  ', 'timecode': '16:30:46:05'}"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'2023-02-24T15:58:42.000000Z', 'language': 'eng', 'handler_name': '\x0bGoPro TCD  ', 'timecode': '16:30:46:05'}"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'2023-02-24T15:58:42.000000Z', 'language': 'eng', 'handler_name': '\x0bGoPro MET  '}"</t>
  </si>
  <si>
    <t>"Model":"K-10" | "Serial Number":"DEMO6957" | "Start Time":"02/24/2023 03:58:36.758 " | "End Time":"02/24/2023 03:59:36.640 "</t>
  </si>
  <si>
    <t>"Device number":"1510507" | "Battery voltage":"4.099999904632568" | "Battery percentage":"98" | "Name":"#1" | "Measuring mode":"Irradiance" | "Correction":"Offset" | "Date":"2023-02-24 00:00:00" | "Time":"16:03:48" | "Seconds since midnight 01.01.1900":"3886243428.622" | "Calibration file":"#2 Diffusor Oct22" | "Sync. frequency [Hz]":"0" | "Integration Time [ms]":"1 * 1000.000" | "Averages":"1"</t>
  </si>
  <si>
    <t>"ImageDescription":"DCIM\100GOPRO\GOPR0336.JPG" | "Make":"GoPro" | "Model":"HERO10 Black" | "Orientation":"1" | "XResolution":"72.0" | "YResolution":"72.0" | "ResolutionUnit":"2" | "Software":"H21.01.01.50.00" | "DateTime":"2023:03:02 07:44:13" | "YCbCrPositioning":"1" | "ExposureTime":"0.004166666666666667" | "FNumber":"2.5" | "ExifOffset":"158" | "ExposureProgram":"2" | "GPSInfo":"{1: 'N', 2: (48.0, 32.0, 3.26544), 3: 'E', 4: (9.0, 3.0, 27.1828799), 5: b'\x00', 6: 487.146, 7: (6.0, 44.0, 14.0), 29: '2023:03:02'}" | "ISOSpeedRatings":"469" | "ExifVersion":"b'0221'" | "DateTimeOriginal":"2023:03:02 07:44:13" | "DateTimeDigitized":"2023:03:02 07:44:13"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87\x00\x02\x0b\x0e\xccx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336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97\n@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8?(\x15\x00\x00\xff\x7f\x00\x00\x00\x00\x00\x00\xff\x7f\x00\x00\x00\x00\x00\x00\x91\xfe\xb3\x7fv\xf7\x01B\xf0\xe4\xd9M\x00\x00\x00\x00\xa4\x91\x1a@\x00\x00\x00\x00\xf0\xe4\xd9M\x00\x00\x00\x00\xcc\x91\x1a@\x00\x00\x00\x00p\x02\x13D\x00\x00\x00\x00p\xeb\x12D\x00\x00\x00\x00\xf0\xe4\xd9M\x00\x00\x00\x00\xb0\x91\x1a@\x00\x00\x00\x00'" | "SubsecTime":"9490" | "SubsecTimeOriginal":"9490" | "SubsecTimeDigitized":"9490"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</si>
  <si>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"bit_rate":"45149549"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'2023-03-02T07:44:19.000000Z', 'language': 'eng', 'handler_name': '\x0bGoPro H.265', 'encoder': 'GoPro H.265 encoder', 'timecode': '07:59:50:26'}"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"bit_rate":"189378"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'2023-03-02T07:44:19.000000Z', 'language': 'eng', 'handler_name': '\x0bGoPro AAC  ', 'timecode': '07:59:50:26'}"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'2023-03-02T07:44:19.000000Z', 'language': 'eng', 'handler_name': '\x0bGoPro TCD  ', 'timecode': '07:59:50:26'}"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'2023-03-02T07:44:19.000000Z', 'language': 'eng', 'handler_name': '\x0bGoPro MET  '}"</t>
  </si>
  <si>
    <t>"Model":"K-10" | "Serial Number":"DEMO6957" | "Start Time":"03/02/2023 07:42:24.194 " | "End Time":"03/02/2023 07:43:23.935 "</t>
  </si>
  <si>
    <t>"Device number":"1510507" | "Battery voltage":"4.110000133514404" | "Battery percentage":"100" | "Name":"#1" | "Measuring mode":"Irradiance" | "Correction":"Offset" | "Date":"2023-03-02 00:00:00" | "Time":"07:42:42" | "Seconds since midnight 01.01.1900":"3886731762.232" | "Calibration file":"#2 Diffusor Oct22" | "Sync. frequency [Hz]":"0" | "Integration Time [ms]":"5 * 1000.000" | "Averages":"1"</t>
  </si>
  <si>
    <t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</si>
  <si>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"ImageDescription":"DCIM\100GOPRO\GOPR0338.JPG" | "Make":"GoPro" | "Model":"HERO10 Black" | "Orientation":"1" | "XResolution":"72.0" | "YResolution":"72.0" | "ResolutionUnit":"2" | "Software":"H21.01.01.50.00" | "DateTime":"2023:03:02 08:02:02" | "YCbCrPositioning":"1" | "ExposureTime":"0.004166666666666667" | "FNumber":"2.5" | "ExifOffset":"146" | "ExposureProgram":"2" | "ISOSpeedRatings":"321" | "ExifVersion":"b'0221'" | "DateTimeOriginal":"2023:03:02 08:02:02" | "DateTimeDigitized":"2023:03:02 08:02:02"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88\x00\x00\x00\x83$L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338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1p\x03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c?:\x14\x00\x00\xff\x7f\x00\x00\x00\x00\x00\x00\xff\x7f\x00\x00\x00\x00\x00\x00]\xfe\xb6\x7f\xa1\xf7\x01B\xf0\xe4\xd9M\x00\x00\x00\x00\xa4\x91\x1a@\x00\x00\x00\x00\xf0\xe4\xd9M\x00\x00\x00\x00\xcc\x91\x1a@\x00\x00\x00\x00p\x02\x13D\x00\x00\x00\x00p\xeb\x12D\x00\x00\x00\x00\xf0\xe4\xd9M\x00\x00\x00\x00\xb0\x91\x1a@\x00\x00\x00\x00'" | "SubsecTime":"9830" | "SubsecTimeOriginal":"9830" | "SubsecTimeDigitized":"9830"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</si>
  <si>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"bit_rate":"44886461"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'2023-03-02T08:02:08.000000Z', 'language': 'eng', 'handler_name': '\x0bGoPro H.265', 'encoder': 'GoPro H.265 encoder', 'timecode': '08:18:16:14'}"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'2023-03-02T08:02:08.000000Z', 'language': 'eng', 'handler_name': '\x0bGoPro AAC  ', 'timecode': '08:18:16:14'}"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'2023-03-02T08:02:08.000000Z', 'language': 'eng', 'handler_name': '\x0bGoPro TCD  ', 'timecode': '08:18:16:14'}"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'2023-03-02T08:02:08.000000Z', 'language': 'eng', 'handler_name': '\x0bGoPro MET  '}"</t>
  </si>
  <si>
    <t>"Model":"K-10" | "Serial Number":"DEMO6957" | "Start Time":"03/02/2023 08:02:09.269 " | "End Time":"03/02/2023 08:03:09.183 "</t>
  </si>
  <si>
    <t>"Device number":"1510507" | "Battery voltage":"4.110000133514404" | "Battery percentage":"100" | "Name":"#1" | "Measuring mode":"Irradiance" | "Correction":"Offset" | "Date":"2023-03-02 00:00:00" | "Time":"08:02:25" | "Seconds since midnight 01.01.1900":"3886732945.611" | "Calibration file":"#2 Diffusor Oct22" | "Sync. frequency [Hz]":"0" | "Integration Time [ms]":"3 * 1000.000" | "Averages":"1"</t>
  </si>
  <si>
    <t>"ImageDescription":"DCIM\100GOPRO\GOPR0340.JPG" | "Make":"GoPro" | "Model":"HERO10 Black" | "Orientation":"1" | "XResolution":"72.0" | "YResolution":"72.0" | "ResolutionUnit":"2" | "Software":"H21.01.01.50.00" | "DateTime":"2023:03:02 08:30:31" | "YCbCrPositioning":"1" | "ExposureTime":"0.004166666666666667" | "FNumber":"2.5" | "ExifOffset":"146" | "ExposureProgram":"2" | "ISOSpeedRatings":"165" | "ExifVersion":"b'0221'" | "DateTimeOriginal":"2023:03:02 08:30:31" | "DateTimeDigitized":"2023:03:02 08:30:31"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00\x00\x00\x00\x00\x00\xe8\xb6CM\xae\xa1SXE\xc7\xe4\xe20\x9e\xb0\xc6\x07\xe70\x88\x00\x00\x07\x9f\\]\x00\x00\x00\x00\x00\x00\x0e\x00\x00\x00\x00\x00\x00\x00\x02\x00\x00\x00\x00\x00\x00\x00\x80\xba\xcbD\x00\x00\x00\x00P\xdf\xd9M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340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\xe4\xd9M\x00\x00\x00\x00\xcc\x01)@\x00\x00\x00\x00P\xe4\xd9M\x00\x00\x00\x00\x08o(@\x00\x00\x00\x00\x12 \x879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c?\x9f\x15\x00\x00\xff\x7f\x00\x00\x00\x00\x00\x00\xff\x7f\x00\x00\x00\x00\x00\x00f\xfe\xbb\x7f\xec\xf7\x01B\xf0\xe4\xd9M\x00\x00\x00\x00\xa4\x91\x1a@\x00\x00\x00\x00\xf0\xe4\xd9M\x00\x00\x00\x00\xcc\x91\x1a@\x00\x00\x00\x00p\x02\x13D\x00\x00\x00\x00p\xeb\x12D\x00\x00\x00\x00\xf0\xe4\xd9M\x00\x00\x00\x00\xb0\x91\x1a@\x00\x00\x00\x00'" | "SubsecTime":"1190" | "SubsecTimeOriginal":"1190" | "SubsecTimeDigitized":"1190"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</si>
  <si>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"bit_rate":"44743019"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'2023-03-02T08:30:53.000000Z', 'language': 'eng', 'handler_name': '\x0bGoPro H.265', 'encoder': 'GoPro H.265 encoder', 'timecode': '08:47:58:23'}"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'2023-03-02T08:30:53.000000Z', 'language': 'eng', 'handler_name': '\x0bGoPro AAC  ', 'timecode': '08:47:58:23'}"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'2023-03-02T08:30:53.000000Z', 'language': 'eng', 'handler_name': '\x0bGoPro TCD  ', 'timecode': '08:47:58:23'}"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'2023-03-02T08:30:53.000000Z', 'language': 'eng', 'handler_name': '\x0bGoPro MET  '}"</t>
  </si>
  <si>
    <t>"Model":"K-10" | "Serial Number":"DEMO6957" | "Start Time":"03/02/2023 08:30:54.807 " | "End Time":"03/02/2023 08:31:54.705 "</t>
  </si>
  <si>
    <t>"Device number":"1510507" | "Battery voltage":"4.110000133514404" | "Battery percentage":"100" | "Name":"#1" | "Measuring mode":"Irradiance" | "Correction":"Offset" | "Date":"2023-03-02 00:00:00" | "Time":"08:32:37" | "Seconds since midnight 01.01.1900":"3886734757.225" | "Calibration file":"#2 Diffusor Oct22" | "Sync. frequency [Hz]":"0" | "Integration Time [ms]":"2 * 1000.000" | "Averages":"1"</t>
  </si>
  <si>
    <t>"ImageDescription":"DCIM\100GOPRO\GOPR0342.JPG" | "Make":"GoPro" | "Model":"HERO10 Black" | "Orientation":"1" | "XResolution":"72.0" | "YResolution":"72.0" | "ResolutionUnit":"2" | "Software":"H21.01.01.50.00" | "DateTime":"2023:03:02 09:00:10" | "YCbCrPositioning":"1" | "ExposureTime":"0.004166666666666667" | "FNumber":"2.5" | "ExifOffset":"146" | "ExposureProgram":"2" | "ISOSpeedRatings":"112" | "ExifVersion":"b'0221'" | "DateTimeOriginal":"2023:03:02 09:00:10" | "DateTimeDigitized":"2023:03:02 09:00:10"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89\x00\x00\x00\n"\x83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342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qq79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0?P\x15\x00\x00\xff\x7f\x00\x00\x00\x00\x00\x00\xff\x7f\x00\x00\x00\x00\x00\x00M\xfe\xb2\x7fl\xf7\x01B\xf0\xe4\xd9M\x00\x00\x00\x00\xa4\x91\x1a@\x00\x00\x00\x00\xf0\xe4\xd9M\x00\x00\x00\x00\xcc\x91\x1a@\x00\x00\x00\x00p\x02\x13D\x00\x00\x00\x00p\xeb\x12D\x00\x00\x00\x00\xf0\xe4\xd9M\x00\x00\x00\x00\xb0\x91\x1a@\x00\x00\x00\x00'" | "SubsecTime":"3870" | "SubsecTimeOriginal":"3870" | "SubsecTimeDigitized":"3870"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</si>
  <si>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"bit_rate":"45382784"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'2023-03-02T09:00:20.000000Z', 'language': 'eng', 'handler_name': '\x0bGoPro H.265', 'encoder': 'GoPro H.265 encoder', 'timecode': '09:18:24:19'}"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'2023-03-02T09:00:20.000000Z', 'language': 'eng', 'handler_name': '\x0bGoPro AAC  ', 'timecode': '09:18:24:19'}"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'2023-03-02T09:00:20.000000Z', 'language': 'eng', 'handler_name': '\x0bGoPro TCD  ', 'timecode': '09:18:24:19'}"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'2023-03-02T09:00:20.000000Z', 'language': 'eng', 'handler_name': '\x0bGoPro MET  '}"</t>
  </si>
  <si>
    <t>"Model":"K-10" | "Serial Number":"DEMO6957" | "Start Time":"03/02/2023 09:00:21.484 " | "End Time":"03/02/2023 09:01:21.367 "</t>
  </si>
  <si>
    <t>"Device number":"1510507" | "Battery voltage":"4.110000133514404" | "Battery percentage":"100" | "Name":"#1" | "Measuring mode":"Irradiance" | "Correction":"Offset" | "Date":"2023-03-02 00:00:00" | "Time":"09:00:53" | "Seconds since midnight 01.01.1900":"3886736453.14" | "Calibration file":"#2 Diffusor Oct22" | "Sync. frequency [Hz]":"0" | "Integration Time [ms]":"1 * 817.820" | "Averages":"1"</t>
  </si>
  <si>
    <t>"ImageDescription":"DCIM\100GOPRO\GOPR0344.JPG" | "Make":"GoPro" | "Model":"HERO10 Black" | "Orientation":"1" | "XResolution":"72.0" | "YResolution":"72.0" | "ResolutionUnit":"2" | "Software":"H21.01.01.50.00" | "DateTime":"2023:03:02 09:30:42" | "YCbCrPositioning":"1" | "ExposureTime":"0.0033003300330033004" | "FNumber":"2.5" | "ExifOffset":"158" | "ExposureProgram":"2" | "GPSInfo":"{1: 'N', 2: (48.0, 32.0, 3.80364), 3: 'E', 4: (9.0, 3.0, 27.41688), 5: b'\x00', 6: 493.794, 7: (8.0, 30.0, 43.0), 29: '2023:03:02'}" | "ISOSpeedRatings":"100" | "ExifVersion":"b'0221'" | "DateTimeOriginal":"2023:03:02 09:30:42" | "DateTimeDigitized":"2023:03:02 09:30:42"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89\x00\x01\x07\xaa\xe1%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344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0?\xd9\x14\x00\x00\xff\x7f\x00\x00\x00\x00\x00\x00\xff\x7f\x00\x00\x00\x00\x00\x00r\xfe\xb8\x7f\xbd\xf7\x01B\xf0\xe4\xd9M\x00\x00\x00\x00\xa4\x91\x1a@\x00\x00\x00\x00\xf0\xe4\xd9M\x00\x00\x00\x00\xcc\x91\x1a@\x00\x00\x00\x00p\x02\x13D\x00\x00\x00\x00p\xeb\x12D\x00\x00\x00\x00\xf0\xe4\xd9M\x00\x00\x00\x00\xb0\x91\x1a@\x00\x00\x00\x00'" | "SubsecTime":"3980" | "SubsecTimeOriginal":"3980" | "SubsecTimeDigitized":"3980"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</si>
  <si>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"bit_rate":"45094319"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'2023-03-02T09:30:49.000000Z', 'language': 'eng', 'handler_name': '\x0bGoPro H.265', 'encoder': 'GoPro H.265 encoder', 'timecode': '09:49:55:11'}"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'2023-03-02T09:30:49.000000Z', 'language': 'eng', 'handler_name': '\x0bGoPro AAC  ', 'timecode': '09:49:55:11'}"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'2023-03-02T09:30:49.000000Z', 'language': 'eng', 'handler_name': '\x0bGoPro TCD  ', 'timecode': '09:49:55:11'}"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'2023-03-02T09:30:49.000000Z', 'language': 'eng', 'handler_name': '\x0bGoPro MET  '}"</t>
  </si>
  <si>
    <t>"Model":"K-10" | "Serial Number":"DEMO6957" | "Start Time":"03/02/2023 09:30:50.919 " | "End Time":"03/02/2023 09:31:50.796 "</t>
  </si>
  <si>
    <t>"Device number":"1510507" | "Battery voltage":"4.110000133514404" | "Battery percentage":"100" | "Name":"#1" | "Measuring mode":"Irradiance" | "Correction":"Offset" | "Date":"2023-03-02 00:00:00" | "Time":"09:31:03" | "Seconds since midnight 01.01.1900":"3886738263.348" | "Calibration file":"#2 Diffusor Oct22" | "Sync. frequency [Hz]":"0" | "Integration Time [ms]":"1 * 548.560" | "Averages":"1"</t>
  </si>
  <si>
    <t>"ImageDescription":"DCIM\100GOPRO\GOPR0346.JPG" | "Make":"GoPro" | "Model":"HERO10 Black" | "Orientation":"1" | "XResolution":"72.0" | "YResolution":"72.0" | "ResolutionUnit":"2" | "Software":"H21.01.01.50.00" | "DateTime":"2023:03:02 10:00:07" | "YCbCrPositioning":"1" | "ExposureTime":"0.003205128205128205" | "FNumber":"2.5" | "ExifOffset":"158" | "ExposureProgram":"2" | "GPSInfo":"{1: 'N', 2: (48.0, 32.0, 3.9368399), 3: 'E', 4: (9.0, 3.0, 27.62748), 5: b'\x00', 6: 499.274, 7: (9.0, 0.0, 8.0), 29: '2023:03:02'}" | "ISOSpeedRatings":"100" | "ExifVersion":"b'0221'" | "DateTimeOriginal":"2023:03:02 10:00:07" | "DateTimeDigitized":"2023:03:02 10:00:07"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a\x00\x1c\x00\x07\xce\xd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346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2?\xb1\x14\x00\x00\xff\x7f\x00\x00\x00\x00\x00\x00\xff\x7f\x00\x00\x00\x00\x00\x00\xa8\xfe\xb0\x7fC\xf7\x01B\xf0\xe4\xd9M\x00\x00\x00\x00\xa4\x91\x1a@\x00\x00\x00\x00\xf0\xe4\xd9M\x00\x00\x00\x00\xcc\x91\x1a@\x00\x00\x00\x00p\x02\x13D\x00\x00\x00\x00p\xeb\x12D\x00\x00\x00\x00\xf0\xe4\xd9M\x00\x00\x00\x00\xb0\x91\x1a@\x00\x00\x00\x00'" | "SubsecTime":"1910" | "SubsecTimeOriginal":"1910" | "SubsecTimeDigitized":"1910"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</si>
  <si>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"bit_rate":"45720948"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'2023-03-02T10:00:16.000000Z', 'language': 'eng', 'handler_name': '\x0bGoPro H.265', 'encoder': 'GoPro H.265 encoder', 'timecode': '10:20:21:14'}"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'2023-03-02T10:00:16.000000Z', 'language': 'eng', 'handler_name': '\x0bGoPro AAC  ', 'timecode': '10:20:21:14'}"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'2023-03-02T10:00:16.000000Z', 'language': 'eng', 'handler_name': '\x0bGoPro TCD  ', 'timecode': '10:20:21:14'}"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'2023-03-02T10:00:16.000000Z', 'language': 'eng', 'handler_name': '\x0bGoPro MET  '}"</t>
  </si>
  <si>
    <t>"Model":"K-10" | "Serial Number":"DEMO6957" | "Start Time":"03/02/2023 10:00:17.831 " | "End Time":"03/02/2023 10:01:17.702 "</t>
  </si>
  <si>
    <t>"Device number":"1510507" | "Battery voltage":"4.110000133514404" | "Battery percentage":"100" | "Name":"#1" | "Measuring mode":"Irradiance" | "Correction":"Offset" | "Date":"2023-03-02 00:00:00" | "Time":"10:00:30" | "Seconds since midnight 01.01.1900":"3886740030.709" | "Calibration file":"#2 Diffusor Oct22" | "Sync. frequency [Hz]":"0" | "Integration Time [ms]":"1 * 568.870" | "Averages":"1"</t>
  </si>
  <si>
    <t>"ImageDescription":"DCIM\100GOPRO\GOPR0348.JPG" | "Make":"GoPro" | "Model":"HERO10 Black" | "Orientation":"1" | "XResolution":"72.0" | "YResolution":"72.0" | "ResolutionUnit":"2" | "Software":"H21.01.01.50.00" | "DateTime":"2023:03:02 10:30:56" | "YCbCrPositioning":"1" | "ExposureTime":"0.002617801047120419" | "FNumber":"2.5" | "ExifOffset":"146" | "ExposureProgram":"2" | "ISOSpeedRatings":"100" | "ExifVersion":"b'0221'" | "DateTimeOriginal":"2023:03:02 10:30:56" | "DateTimeDigitized":"2023:03:02 10:30:56"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70\x8a\x00\x00\x07\xb8('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348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3?\x00\x15\x00\x00\xff\x7f\x00\x00\x00\x00\x00\x00\xff\x7f\x00\x00\x00\x00\x00\x00~\xfe\xb6\x7f\x9f\xf7\x01B\xf0\xe4\xd9M\x00\x00\x00\x00\xa4\x91\x1a@\x00\x00\x00\x00\xf0\xe4\xd9M\x00\x00\x00\x00\xcc\x91\x1a@\x00\x00\x00\x00p\x02\x13D\x00\x00\x00\x00p\xeb\x12D\x00\x00\x00\x00\xf0\xe4\xd9M\x00\x00\x00\x00\xb0\x91\x1a@\x00\x00\x00\x00"" | "SubsecTime":"7310" | "SubsecTimeOriginal":"7310" | "SubsecTimeDigitized":"7310"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</si>
  <si>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"Model":"K-10" | "Serial Number":"DEMO6957" | "Start Time":"03/02/2023 10:31:08.792 " | "End Time":"03/02/2023 10:32:08.584 "</t>
  </si>
  <si>
    <t>"Device number":"1510507" | "Battery voltage":"4.110000133514404" | "Battery percentage":"100" | "Name":"#1" | "Measuring mode":"Irradiance" | "Correction":"Offset" | "Date":"2023-03-02 00:00:00" | "Time":"10:32:04" | "Seconds since midnight 01.01.1900":"3886741924.998" | "Calibration file":"#2 Diffusor Oct22" | "Sync. frequency [Hz]":"0" | "Integration Time [ms]":"2 * 448.860" | "Averages":"1"</t>
  </si>
  <si>
    <t>"ImageDescription":"DCIM\100GOPRO\GOPR0350.JPG" | "Make":"GoPro" | "Model":"HERO10 Black" | "Orientation":"1" | "XResolution":"72.0" | "YResolution":"72.0" | "ResolutionUnit":"2" | "Software":"H21.01.01.50.00" | "DateTime":"2023:03:02 11:00:08" | "YCbCrPositioning":"1" | "ExposureTime":"0.002145922746781116" | "FNumber":"2.5" | "ExifOffset":"146" | "ExposureProgram":"2" | "ISOSpeedRatings":"100" | "ExifVersion":"b'0221'" | "DateTimeOriginal":"2023:03:02 11:00:08" | "DateTimeDigitized":"2023:03:02 11:00:08"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b\x00\x00\x00\x08-\xb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350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3?\x8a\x14\x00\x00\xff\x7f\x00\x00\x00\x00\x00\x00\xff\x7f\x00\x00\x00\x00\x00\x00{\xfe\xba\x7f\xdc\xf7\x01B\xf0\xe4\xd9M\x00\x00\x00\x00\xa4\x91\x1a@\x00\x00\x00\x00\xf0\xe4\xd9M\x00\x00\x00\x00\xcc\x91\x1a@\x00\x00\x00\x00p\x02\x13D\x00\x00\x00\x00p\xeb\x12D\x00\x00\x00\x00\xf0\xe4\xd9M\x00\x00\x00\x00\xb0\x91\x1a@\x00\x00\x00\x00'" | "SubsecTime":"2480" | "SubsecTimeOriginal":"2480" | "SubsecTimeDigitized":"2480"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</si>
  <si>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"bit_rate":"45314430"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'2023-03-02T11:00:19.000000Z', 'language': 'eng', 'handler_name': '\x0bGoPro H.265', 'encoder': 'GoPro H.265 encoder', 'timecode': '11:22:24:25'}"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'2023-03-02T11:00:19.000000Z', 'language': 'eng', 'handler_name': '\x0bGoPro AAC  ', 'timecode': '11:22:24:25'}"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'2023-03-02T11:00:19.000000Z', 'language': 'eng', 'handler_name': '\x0bGoPro TCD  ', 'timecode': '11:22:24:25'}"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"bit_rate":"53660"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'2023-03-02T11:00:19.000000Z', 'language': 'eng', 'handler_name': '\x0bGoPro MET  '}"</t>
  </si>
  <si>
    <t>"Model":"K-10" | "Serial Number":"DEMO6957" | "Start Time":"03/02/2023 11:01:19.478 " | "End Time":"03/02/2023 11:02:19.331 "</t>
  </si>
  <si>
    <t>"Device number":"1510507" | "Battery voltage":"4.110000133514404" | "Battery percentage":"100" | "Name":"#1" | "Measuring mode":"Irradiance" | "Correction":"Offset" | "Date":"2023-03-02 00:00:00" | "Time":"11:01:30" | "Seconds since midnight 01.01.1900":"3886743690.52" | "Calibration file":"#2 Diffusor Oct22" | "Sync. frequency [Hz]":"0" | "Integration Time [ms]":"2 * 359.020" | "Averages":"1"</t>
  </si>
  <si>
    <t>"ImageDescription":"DCIM\100GOPRO\GOPR0352.JPG" | "Make":"GoPro" | "Model":"HERO10 Black" | "Orientation":"1" | "XResolution":"72.0" | "YResolution":"72.0" | "ResolutionUnit":"2" | "Software":"H21.01.01.50.00" | "DateTime":"2023:03:02 11:29:58" | "YCbCrPositioning":"1" | "ExposureTime":"0.0017301038062283738" | "FNumber":"2.5" | "ExifOffset":"158" | "ExposureProgram":"2" | "GPSInfo":"{1: 'N', 2: (48.0, 32.0, 3.76944), 3: 'E', 4: (9.0, 3.0, 27.01836), 5: b'\x00', 6: 481.874, 7: (10.0, 29.0, 59.0), 29: '2023:03:02'}" | "ISOSpeedRatings":"100" | "ExifVersion":"b'0221'" | "DateTimeOriginal":"2023:03:02 11:29:58" | "DateTimeDigitized":"2023:03:02 11:29:58"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b\x00\x01\x07{\x13\xd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352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2?b\x14\x00\x00\xff\x7f\x00\x00\x00\x00\x00\x00\xff\x7f\x00\x00\x00\x00\x00\x00p\xfe\xb7\x7f\xb5\xf7\x01B\xf0\xe4\xd9M\x00\x00\x00\x00\xa4\x91\x1a@\x00\x00\x00\x00\xf0\xe4\xd9M\x00\x00\x00\x00\xcc\x91\x1a@\x00\x00\x00\x00p\x02\x13D\x00\x00\x00\x00p\xeb\x12D\x00\x00\x00\x00\xf0\xe4\xd9M\x00\x00\x00\x00\xb0\x91\x1a@\x00\x00\x00\x00'" | "SubsecTime":"9960" | "SubsecTimeOriginal":"9960" | "SubsecTimeDigitized":"9960"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</si>
  <si>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"bit_rate":"45517846"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'2023-03-02T11:30:06.000000Z', 'language': 'eng', 'handler_name': '\x0bGoPro H.265', 'encoder': 'GoPro H.265 encoder', 'timecode': '11:53:11:02'}"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'2023-03-02T11:30:06.000000Z', 'language': 'eng', 'handler_name': '\x0bGoPro AAC  ', 'timecode': '11:53:11:02'}"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'2023-03-02T11:30:06.000000Z', 'language': 'eng', 'handler_name': '\x0bGoPro TCD  ', 'timecode': '11:53:11:02'}"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'2023-03-02T11:30:06.000000Z', 'language': 'eng', 'handler_name': '\x0bGoPro MET  '}"</t>
  </si>
  <si>
    <t>"Model":"K-10" | "Serial Number":"DEMO6957" | "Start Time":"03/02/2023 11:30:05.570 " | "End Time":"03/02/2023 11:31:05.449 "</t>
  </si>
  <si>
    <t>"Device number":"1510507" | "Battery voltage":"4.110000133514404" | "Battery percentage":"100" | "Name":"#1" | "Measuring mode":"Irradiance" | "Correction":"Offset" | "Date":"2023-03-02 00:00:00" | "Time":"11:30:28" | "Seconds since midnight 01.01.1900":"3886745428.906" | "Calibration file":"#2 Diffusor Oct22" | "Sync. frequency [Hz]":"0" | "Integration Time [ms]":"3 * 283.940" | "Averages":"1"</t>
  </si>
  <si>
    <t>"ImageDescription":"DCIM\100GOPRO\GOPR0354.JPG" | "Make":"GoPro" | "Model":"HERO10 Black" | "Orientation":"1" | "XResolution":"72.0" | "YResolution":"72.0" | "ResolutionUnit":"2" | "Software":"H21.01.01.50.00" | "DateTime":"2023:03:02 11:59:28" | "YCbCrPositioning":"1" | "ExposureTime":"0.001937984496124031" | "FNumber":"2.5" | "ExifOffset":"146" | "ExposureProgram":"2" | "ISOSpeedRatings":"100" | "ExifVersion":"b'0221'" | "DateTimeOriginal":"2023:03:02 11:59:28" | "DateTimeDigitized":"2023:03:02 11:59:28"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b\x00\x00\x0e\xdc*\xb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354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80x\x98Z\x02\x00\x00\x00\xf8\xe3\xd9M\x00\x00\x00\x00\x98\xe4\xd9M\x00\x00\x00\x00L\xe4\xd9M\x00\x00\x00\x00@w\x98Z\x02\x00\x00\x00\x80w\x98Z\x02\x00\x00\x00\xf0\xe3\xd9M\x00\x00\x00\x00\x00\x00\x00\x00\x00\x00\x00\x00\xf8\xe3\xd9M\x00\x00\x00\x00X\xec\x12D\x00\x00\x00\x00\x80x\x98Z\x02\x00\x00\x00\xf8\xe3\xd9M\x00\x00\x00\x00\x01\x00\x00\x00\x00\x00\x00\x00\x00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01\x00\x00\x00\x00\x00\x00\x00\x00\x00\x00\x00\x00\x00\x00\x00\x05\x00\x00\x00\x00\x00\x00\x00\x04#\x08@\x00\x00\x00\x00`\xe3\xd9M\x00\x00\x00\x00\x1c\xcc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1?:\x14\x00\x00\xff\x7f\x00\x00\x00\x00\x00\x00\xff\x7f\x00\x00\x00\x00\x00\x00n\xfe\xb7\x7f\xae\xf7\x01B\xf0\xe4\xd9M\x00\x00\x00\x00\xa4\x91\x1a@\x00\x00\x00\x00\xf0\xe4\xd9M\x00\x00\x00\x00\xcc\x91\x1a@\x00\x00\x00\x00p\x02\x13D\x00\x00\x00\x00p\xeb\x12D\x00\x00\x00\x00\xf0\xe4\xd9M\x00\x00\x00\x00\xb0\x91\x1a@\x00\x00\x00\x00'" | "SubsecTime":"2330" | "SubsecTimeOriginal":"2330" | "SubsecTimeDigitized":"2330"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</si>
  <si>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"bit_rate":"45111313"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'2023-03-02T11:59:48.000000Z', 'language': 'eng', 'handler_name': '\x0bGoPro H.265', 'encoder': 'GoPro H.265 encoder', 'timecode': '12:23:53:07'}"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'2023-03-02T11:59:48.000000Z', 'language': 'eng', 'handler_name': '\x0bGoPro AAC  ', 'timecode': '12:23:53:07'}"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'2023-03-02T11:59:48.000000Z', 'language': 'eng', 'handler_name': '\x0bGoPro TCD  ', 'timecode': '12:23:53:07'}"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'2023-03-02T11:59:48.000000Z', 'language': 'eng', 'handler_name': '\x0bGoPro MET  '}"</t>
  </si>
  <si>
    <t>"Model":"K-10" | "Serial Number":"DEMO6957" | "Start Time":"03/02/2023 11:59:49.534 " | "End Time":"03/02/2023 12:00:49.398 "</t>
  </si>
  <si>
    <t>"Device number":"1510507" | "Battery voltage":"4.110000133514404" | "Battery percentage":"100" | "Name":"#1" | "Measuring mode":"Irradiance" | "Correction":"Offset" | "Date":"2023-03-02 00:00:00" | "Time":"12:00:00" | "Seconds since midnight 01.01.1900":"3886747200.906" | "Calibration file":"#2 Diffusor Oct22" | "Sync. frequency [Hz]":"0" | "Integration Time [ms]":"2 * 335.730" | "Averages":"1"</t>
  </si>
  <si>
    <t>"ImageDescription":"DCIM\100GOPRO\GOPR0356.JPG" | "Make":"GoPro" | "Model":"HERO10 Black" | "Orientation":"1" | "XResolution":"72.0" | "YResolution":"72.0" | "ResolutionUnit":"2" | "Software":"H21.01.01.50.00" | "DateTime":"2023:03:02 12:29:34" | "YCbCrPositioning":"1" | "ExposureTime":"0.0019723865877712033" | "FNumber":"2.5" | "ExifOffset":"146" | "ExposureProgram":"2" | "ISOSpeedRatings":"100" | "ExifVersion":"b'0221'" | "DateTimeOriginal":"2023:03:02 12:29:34" | "DateTimeDigitized":"2023:03:02 12:29:34"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c\x00\x00\x07b/\xe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356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3?\x00\x15\x00\x00\xff\x7f\x00\x00\x00\x00\x00\x00\xff\x7f\x00\x00\x00\x00\x00\x00q\xfe\xba\x7f\xde\xf7\x01B\xf0\xe4\xd9M\x00\x00\x00\x00\xa4\x91\x1a@\x00\x00\x00\x00\xf0\xe4\xd9M\x00\x00\x00\x00\xcc\x91\x1a@\x00\x00\x00\x00p\x02\x13D\x00\x00\x00\x00p\xeb\x12D\x00\x00\x00\x00\xf0\xe4\xd9M\x00\x00\x00\x00\xb0\x91\x1a@\x00\x00\x00\x00'" | "SubsecTime":"7810" | "SubsecTimeOriginal":"7810" | "SubsecTimeDigitized":"7810"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</si>
  <si>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"bit_rate":"45106308"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'2023-03-02T12:29:50.000000Z', 'language': 'eng', 'handler_name': '\x0bGoPro H.265', 'encoder': 'GoPro H.265 encoder', 'timecode': '12:54:55:14'}"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'2023-03-02T12:29:50.000000Z', 'language': 'eng', 'handler_name': '\x0bGoPro AAC  ', 'timecode': '12:54:55:14'}"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'2023-03-02T12:29:50.000000Z', 'language': 'eng', 'handler_name': '\x0bGoPro TCD  ', 'timecode': '12:54:55:14'}"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'2023-03-02T12:29:50.000000Z', 'language': 'eng', 'handler_name': '\x0bGoPro MET  '}"</t>
  </si>
  <si>
    <t>"Model":"K-10" | "Serial Number":"DEMO6957" | "Start Time":"03/02/2023 12:29:49.966 " | "End Time":"03/02/2023 12:30:49.890 "</t>
  </si>
  <si>
    <t>"Device number":"1510507" | "Battery voltage":"4.110000133514404" | "Battery percentage":"100" | "Name":"#1" | "Measuring mode":"Irradiance" | "Correction":"Offset" | "Date":"2023-03-02 00:00:00" | "Time":"12:30:02" | "Seconds since midnight 01.01.1900":"3886749002.937" | "Calibration file":"#2 Diffusor Oct22" | "Sync. frequency [Hz]":"0" | "Integration Time [ms]":"2 * 342.990" | "Averages":"1"</t>
  </si>
  <si>
    <t>"ImageDescription":"DCIM\100GOPRO\GOPR0358.JPG" | "Make":"GoPro" | "Model":"HERO10 Black" | "Orientation":"1" | "XResolution":"72.0" | "YResolution":"72.0" | "ResolutionUnit":"2" | "Software":"H21.01.01.50.00" | "DateTime":"2023:03:02 13:00:21" | "YCbCrPositioning":"1" | "ExposureTime":"0.001893939393939394" | "FNumber":"2.5" | "ExifOffset":"158" | "ExposureProgram":"2" | "GPSInfo":"{1: 'N', 2: (48.0, 32.0, 3.4090799), 3: 'E', 4: (9.0, 3.0, 27.6130799), 5: b'\x00', 6: 482.849, 7: (12.0, 0.0, 22.0), 29: '2023:03:02'}" | "ISOSpeedRatings":"100" | "ExifVersion":"b'0221'" | "DateTimeOriginal":"2023:03:02 13:00:21" | "DateTimeDigitized":"2023:03:02 13:00:21"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d\x00\x01\x00\x15\xe1\xf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358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2?b\x14\x00\x00\xff\x7f\x00\x00\x00\x00\x00\x00\xff\x7f\x00\x00\x00\x00\x00\x00\x86\xfe\xb8\x7f\xb9\xf7\x01B\xf0\xe4\xd9M\x00\x00\x00\x00\xa4\x91\x1a@\x00\x00\x00\x00\xf0\xe4\xd9M\x00\x00\x00\x00\xcc\x91\x1a@\x00\x00\x00\x00p\x02\x13D\x00\x00\x00\x00p\xeb\x12D\x00\x00\x00\x00\xf0\xe4\xd9M\x00\x00\x00\x00\xb0\x91\x1a@\x00\x00\x00\x00'" | "SubsecTime":"7940" | "SubsecTimeOriginal":"7940" | "SubsecTimeDigitized":"7940"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</si>
  <si>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"bit_rate":"45034342"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'2023-03-02T13:00:30.000000Z', 'language': 'eng', 'handler_name': '\x0bGoPro H.265', 'encoder': 'GoPro H.265 encoder', 'timecode': '13:26:36:14'}"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'2023-03-02T13:00:30.000000Z', 'language': 'eng', 'handler_name': '\x0bGoPro AAC  ', 'timecode': '13:26:36:14'}"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'2023-03-02T13:00:30.000000Z', 'language': 'eng', 'handler_name': '\x0bGoPro TCD  ', 'timecode': '13:26:36:14'}"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'2023-03-02T13:00:30.000000Z', 'language': 'eng', 'handler_name': '\x0bGoPro MET  '}"</t>
  </si>
  <si>
    <t>"Model":"K-10" | "Serial Number":"DEMO6957" | "Start Time":"03/02/2023 01:00:31.348 " | "End Time":"03/02/2023 01:01:31.230 "</t>
  </si>
  <si>
    <t>"Device number":"1510507" | "Battery voltage":"4.110000133514404" | "Battery percentage":"100" | "Name":"#1" | "Measuring mode":"Irradiance" | "Correction":"Offset" | "Date":"2023-03-02 00:00:00" | "Time":"13:00:44" | "Seconds since midnight 01.01.1900":"3886750844.415" | "Calibration file":"#2 Diffusor Oct22" | "Sync. frequency [Hz]":"0" | "Integration Time [ms]":"2 * 336.190" | "Averages":"1"</t>
  </si>
  <si>
    <t>"ImageDescription":"DCIM\100GOPRO\GOPR0360.JPG" | "Make":"GoPro" | "Model":"HERO10 Black" | "Orientation":"1" | "XResolution":"72.0" | "YResolution":"72.0" | "ResolutionUnit":"2" | "Software":"H21.01.01.50.00" | "DateTime":"2023:03:02 13:29:50" | "YCbCrPositioning":"1" | "ExposureTime":"0.002" | "FNumber":"2.5" | "ExifOffset":"146" | "ExposureProgram":"2" | "ISOSpeedRatings":"100" | "ExifVersion":"b'0221'" | "DateTimeOriginal":"2023:03:02 13:29:50" | "DateTimeDigitized":"2023:03:02 13:29:50"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d\x00\x00\x07r+\x86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360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2?\x13\x14\x00\x00\xff\x7f\x00\x00\x00\x00\x00\x00\xff\x7f\x00\x00\x00\x00\x00\x00v\xfe\xb6\x7f\xa4\xf7\x01B\xf0\xe4\xd9M\x00\x00\x00\x00\xa4\x91\x1a@\x00\x00\x00\x00\xf0\xe4\xd9M\x00\x00\x00\x00\xcc\x91\x1a@\x00\x00\x00\x00p\x02\x13D\x00\x00\x00\x00p\xeb\x12D\x00\x00\x00\x00\xf0\xe4\xd9M\x00\x00\x00\x00\xb0\x91\x1a@\x00\x00\x00\x00'" | "SubsecTime":"5720" | "SubsecTimeOriginal":"5720" | "SubsecTimeDigitized":"5720"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</si>
  <si>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"bit_rate":"45094665"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'2023-03-02T13:29:57.000000Z', 'language': 'eng', 'handler_name': '\x0bGoPro H.265', 'encoder': 'GoPro H.265 encoder', 'timecode': '13:57:03:08'}"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'2023-03-02T13:29:57.000000Z', 'language': 'eng', 'handler_name': '\x0bGoPro AAC  ', 'timecode': '13:57:03:08'}"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'2023-03-02T13:29:57.000000Z', 'language': 'eng', 'handler_name': '\x0bGoPro TCD  ', 'timecode': '13:57:03:08'}"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'2023-03-02T13:29:57.000000Z', 'language': 'eng', 'handler_name': '\x0bGoPro MET  '}"</t>
  </si>
  <si>
    <t>"Model":"K-10" | "Serial Number":"DEMO6957" | "Start Time":"03/02/2023 01:30:00.574 " | "End Time":"03/02/2023 01:31:00.338 "</t>
  </si>
  <si>
    <t>"Device number":"1510507" | "Battery voltage":"4.110000133514404" | "Battery percentage":"100" | "Name":"#1" | "Measuring mode":"Irradiance" | "Correction":"Offset" | "Date":"2023-03-02 00:00:00" | "Time":"13:31:11" | "Seconds since midnight 01.01.1900":"3886752671.022" | "Calibration file":"#2 Diffusor Oct22" | "Sync. frequency [Hz]":"0" | "Integration Time [ms]":"2 * 360.600" | "Averages":"1"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</si>
  <si>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"duration_ts":"27027" | "duration":"0.900900" | "bit_rate":"95145352" | "nb_frames":"27" | "disposition":"{'default': 1, 'dub': 0, 'original': 0, 'comment': 0, 'lyrics': 0, 'karaoke': 0, 'forced': 0, 'hearing_impaired': 0, 'visual_impaired': 0, 'clean_effects': 0, 'attached_pic': 0, 'timed_thumbnails': 0}" | "tags":"{'creation_time': '2023-03-02T14:02:50.000000Z', 'language': 'eng', 'handler_name': '\x0bGoPro H.265', 'encoder': 'GoPro H.265 encoder', 'timecode': '14:31:02:04'}" | "index":"1" | "codec_type":"data" | "codec_tag_string":"tmcd" | "codec_tag":"0x64636d74" | "r_frame_rate":"0/0" | "avg_frame_rate":"29/1" | "time_base":"1/30000" | "start_pts":"0" | "start_time":"0.000000" | "duration_ts":"27027" | "duration":"0.900900" | "bit_rate":"35" | "nb_frames":"1" | "disposition":"{'default': 1, 'dub': 0, 'original': 0, 'comment': 0, 'lyrics': 0, 'karaoke': 0, 'forced': 0, 'hearing_impaired': 0, 'visual_impaired': 0, 'clean_effects': 0, 'attached_pic': 0, 'timed_thumbnails': 0}" | "tags":"{'creation_time': '2023-03-02T14:02:50.000000Z', 'language': 'eng', 'handler_name': '\x0bGoPro TCD  ', 'timecode': '14:31:02:04'}" | "index":"2" | "codec_name":"bin_data" | "codec_long_name":"binary data" | "codec_type":"data" | "codec_tag_string":"gpmd" | "codec_tag":"0x646d7067" | "r_frame_rate":"0/0" | "avg_frame_rate":"0/0" | "time_base":"1/15000" | "start_pts":"0" | "start_time":"0.000000" | "duration_ts":"13514" | "duration":"0.900933" | "bit_rate":"353132" | "nb_frames":"28" | "disposition":"{'default': 1, 'dub': 0, 'original': 0, 'comment': 0, 'lyrics': 0, 'karaoke': 0, 'forced': 0, 'hearing_impaired': 0, 'visual_impaired': 0, 'clean_effects': 0, 'attached_pic': 0, 'timed_thumbnails': 0}" | "tags":"{'creation_time': '2023-03-02T14:02:50.000000Z', 'language': 'eng', 'handler_name': '\x0bGoPro MET  '}"</t>
  </si>
  <si>
    <t>"Model":"K-10" | "Serial Number":"DEMO6957" | "Start Time":"03/02/2023 02:03:30.274 " | "End Time":"03/02/2023 02:04:30.134 "</t>
  </si>
  <si>
    <t>"Device number":"1510507" | "Battery voltage":"4.110000133514404" | "Battery percentage":"100" | "Name":"#1" | "Measuring mode":"Irradiance" | "Correction":"Offset" | "Date":"2023-03-02 00:00:00" | "Time":"14:04:32" | "Seconds since midnight 01.01.1900":"3886754672.069" | "Calibration file":"#2 Diffusor Oct22" | "Sync. frequency [Hz]":"0" | "Integration Time [ms]":"2 * 357.200" | "Averages":"1"</t>
  </si>
  <si>
    <t>"Model":"K-10" | "Serial Number":"DEMO6957" | "Start Time":"03/02/2023 02:29:56.088 " | "End Time":"03/02/2023 02:30:55.953 "</t>
  </si>
  <si>
    <t>"Device number":"1510507" | "Battery voltage":"4.110000133514404" | "Battery percentage":"100" | "Name":"#1" | "Measuring mode":"Irradiance" | "Correction":"Offset" | "Date":"2023-03-02 00:00:00" | "Time":"14:30:05" | "Seconds since midnight 01.01.1900":"3886756205.483" | "Calibration file":"#2 Diffusor Oct22" | "Sync. frequency [Hz]":"0" | "Integration Time [ms]":"2 * 389.160" | "Averages":"1"</t>
  </si>
  <si>
    <t>"Model":"K-10" | "Serial Number":"DEMO6957" | "Start Time":"03/02/2023 02:59:31.523 " | "End Time":"03/02/2023 03:00:31.429 "</t>
  </si>
  <si>
    <t>"Device number":"1510507" | "Battery voltage":"4.110000133514404" | "Battery percentage":"100" | "Name":"#1" | "Measuring mode":"Irradiance" | "Correction":"Offset" | "Date":"2023-03-02 00:00:00" | "Time":"14:59:42" | "Seconds since midnight 01.01.1900":"3886757982.569" | "Calibration file":"#2 Diffusor Oct22" | "Sync. frequency [Hz]":"0" | "Integration Time [ms]":"1 * 614.380" | "Averages":"1"</t>
  </si>
  <si>
    <t>"Model":"K-10" | "Serial Number":"DEMO6957" | "Start Time":"03/02/2023 03:30:34.492 " | "End Time":"03/02/2023 03:31:34.396 "</t>
  </si>
  <si>
    <t>"Device number":"1510507" | "Battery voltage":"4.110000133514404" | "Battery percentage":"100" | "Name":"#1" | "Measuring mode":"Irradiance" | "Correction":"Offset" | "Date":"2023-03-02 00:00:00" | "Time":"15:30:47" | "Seconds since midnight 01.01.1900":"3886759847.14" | "Calibration file":"#2 Diffusor Oct22" | "Sync. frequency [Hz]":"0" | "Integration Time [ms]":"2 * 472.600" | "Averages":"1"</t>
  </si>
  <si>
    <t>"Model":"K-10" | "Serial Number":"DEMO6957" | "Start Time":"03/02/2023 04:00:32.176 " | "End Time":"03/02/2023 04:01:32.033 "</t>
  </si>
  <si>
    <t>"Device number":"1510507" | "Battery voltage":"4.110000133514404" | "Battery percentage":"100" | "Name":"#1" | "Measuring mode":"Irradiance" | "Correction":"Offset" | "Date":"2023-03-02 00:00:00" | "Time":"16:00:41" | "Seconds since midnight 01.01.1900":"3886761641.915" | "Calibration file":"#2 Diffusor Oct22" | "Sync. frequency [Hz]":"0" | "Integration Time [ms]":"1 * 527.930" | "Averages":"1"</t>
  </si>
  <si>
    <t>"Model":"K-10" | "Serial Number":"DEMO6957" | "Start Time":"03/02/2023 04:31:46.541 " | "End Time":"03/02/2023 04:32:46.355 "</t>
  </si>
  <si>
    <t>"Device number":"1510507" | "Battery voltage":"4.110000133514404" | "Battery percentage":"100" | "Name":"#1" | "Measuring mode":"Irradiance" | "Correction":"Offset" | "Date":"2023-03-02 00:00:00" | "Time":"16:33:28" | "Seconds since midnight 01.01.1900":"3886763608.101" | "Calibration file":"#2 Diffusor Oct22" | "Sync. frequency [Hz]":"0" | "Integration Time [ms]":"1 * 719.630" | "Averages":"1"</t>
  </si>
  <si>
    <t>"Model":"K-10" | "Serial Number":"DEMO6957" | "Start Time":"03/02/2023 05:00:06.741 " | "End Time":"03/02/2023 05:01:06.570 "</t>
  </si>
  <si>
    <t>"Device number":"1510507" | "Battery voltage":"4.110000133514404" | "Battery percentage":"100" | "Name":"#1" | "Measuring mode":"Irradiance" | "Correction":"Offset" | "Date":"2023-03-02 00:00:00" | "Time":"17:00:19" | "Seconds since midnight 01.01.1900":"3886765219.748" | "Calibration file":"#2 Diffusor Oct22" | "Sync. frequency [Hz]":"0" | "Integration Time [ms]":"1 * 1000.000" | "Averages":"1"</t>
  </si>
  <si>
    <t>"Model":"K-10" | "Serial Number":"DEMO6957" | "Start Time":"03/02/2023 05:30:04.553 " | "End Time":"03/02/2023 05:31:04.491 "</t>
  </si>
  <si>
    <t>"Device number":"1510507" | "Battery voltage":"4.110000133514404" | "Battery percentage":"100" | "Name":"#1" | "Measuring mode":"Irradiance" | "Correction":"Offset" | "Date":"2023-03-02 00:00:00" | "Time":"17:30:39" | "Seconds since midnight 01.01.1900":"3886767039.705" | "Calibration file":"#2 Diffusor Oct22" | "Sync. frequency [Hz]":"0" | "Integration Time [ms]":"3 * 1000.000" | "Averages":"1"</t>
  </si>
  <si>
    <t>"Model":"K-10" | "Serial Number":"DEMO6957" | "Start Time":"03/02/2023 06:00:10.026 " | "End Time":"03/02/2023 06:01:09.722 "</t>
  </si>
  <si>
    <t>"Device number":"1510507" | "Battery voltage":"4.110000133514404" | "Battery percentage":"100" | "Name":"#1" | "Measuring mode":"Irradiance" | "Correction":"Offset" | "Date":"2023-03-02 00:00:00" | "Time":"18:00:19" | "Seconds since midnight 01.01.1900":"3886768819.859" | "Calibration file":"#2 Diffusor Oct22" | "Sync. frequency [Hz]":"0" | "Integration Time [ms]":"9 * 1000.000" | "Averages":"1"</t>
  </si>
  <si>
    <t>"ImageDescription":"DCIM\100GOPRO\GOPR0365.JPG" | "Make":"GoPro" | "Model":"HERO10 Black" | "Orientation":"1" | "XResolution":"72.0" | "YResolution":"72.0" | "ResolutionUnit":"2" | "Software":"H21.01.01.50.00" | "DateTime":"2023:03:10 08:00:04" | "YCbCrPositioning":"1" | "ExposureTime":"0.004166666666666667" | "FNumber":"2.5" | "ExifOffset":"146" | "ExposureProgram":"2" | "ISOSpeedRatings":"471" | "ExifVersion":"b'0221'" | "DateTimeOriginal":"2023:03:10 08:00:04" | "DateTimeDigitized":"2023:03:10 08:00:04"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88\x00\x00\x00\x04$\xb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 \xe0\xd9M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365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=\xdc@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d?w\x15\x00\x00\xff\x7f\x00\x00\x00\x00\x00\x00\xff\x7f\x00\x00\x00\x00\x00\x00\xbb\xff\x7f\x7f\xbd\xf4\x01B\xf0\xe4\xd9M\x00\x00\x00\x00\xa4\x91\x1a@\x00\x00\x00\x00\xf0\xe4\xd9M\x00\x00\x00\x00\xcc\x91\x1a@\x00\x00\x00\x00p\x02\x13D\x00\x00\x00\x00p\xeb\x12D\x00\x00\x00\x00\xf0\xe4\xd9M\x00\x00\x00\x00\xb0\x91\x1a@\x00\x00\x00\x00'" | "SubsecTime":"  40" | "SubsecTimeOriginal":"  40" | "SubsecTimeDigitized":"  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</si>
  <si>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"bit_rate":"41994529"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'2023-03-10T08:00:09.000000Z', 'language': 'eng', 'handler_name': '\x0bGoPro H.265', 'encoder': 'GoPro H.265 encoder', 'timecode': '08:16:13:14'}"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'2023-03-10T08:00:09.000000Z', 'language': 'eng', 'handler_name': '\x0bGoPro AAC  ', 'timecode': '08:16:13:14'}"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'2023-03-10T08:00:09.000000Z', 'language': 'eng', 'handler_name': '\x0bGoPro TCD  ', 'timecode': '08:16:13:14'}"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'2023-03-10T08:00:09.000000Z', 'language': 'eng', 'handler_name': '\x0bGoPro MET  '}"</t>
  </si>
  <si>
    <t>"Model":"K-10" | "Serial Number":"DEMO6957" | "Start Time":"03/10/2023 07:59:36.141 " | "End Time":"03/10/2023 08:00:36.003 "</t>
  </si>
  <si>
    <t>"Device number":"1510507" | "Battery voltage":"4.099999904632568" | "Battery percentage":"100" | "Name":"#1" | "Measuring mode":"Irradiance" | "Correction":"Offset" | "Date":"2023-03-10 00:00:00" | "Time":"07:59:52" | "Seconds since midnight 01.01.1900":"3887423992.183" | "Calibration file":"#2 Diffusor Oct22" | "Sync. frequency [Hz]":"0" | "Integration Time [ms]":"2 * 371.230" | "Averages":"1"</t>
  </si>
  <si>
    <t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</si>
  <si>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"ImageDescription":"DCIM\100GOPRO\GOPR0367.JPG" | "Make":"GoPro" | "Model":"HERO10 Black" | "Orientation":"1" | "XResolution":"72.0" | "YResolution":"72.0" | "ResolutionUnit":"2" | "Software":"H21.01.01.50.00" | "DateTime":"2023:03:10 08:30:01" | "YCbCrPositioning":"1" | "ExposureTime":"0.004166666666666667" | "FNumber":"2.5" | "ExifOffset":"146" | "ExposureProgram":"2" | "ISOSpeedRatings":"371" | "ExifVersion":"b'0221'" | "DateTimeOriginal":"2023:03:10 08:30:01" | "DateTimeDigitized":"2023:03:10 08:30:01"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88\x00\x00\x07\x81$?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367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e9\x17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a?\xee\x15\x00\x00\xff\x7f\x00\x00\x00\x00\x00\x00\xff\x7f\x00\x00\x00\x00\x00\x00\xd1\xff~\x7f\xac\xf4\x01B\xf0\xe4\xd9M\x00\x00\x00\x00\xa4\x91\x1a@\x00\x00\x00\x00\xf0\xe4\xd9M\x00\x00\x00\x00\xcc\x91\x1a@\x00\x00\x00\x00p\x02\x13D\x00\x00\x00\x00p\xeb\x12D\x00\x00\x00\x00\xf0\xe4\xd9M\x00\x00\x00\x00\xb0\x91\x1a@\x00\x00\x00\x00'" | "SubsecTime":" 230" | "SubsecTimeOriginal":" 230" | "SubsecTimeDigitized":" 230"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</si>
  <si>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"bit_rate":"42410157"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'2023-03-10T08:30:06.000000Z', 'language': 'eng', 'handler_name': '\x0bGoPro H.265', 'encoder': 'GoPro H.265 encoder', 'timecode': '08:47:09:23'}"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'2023-03-10T08:30:06.000000Z', 'language': 'eng', 'handler_name': '\x0bGoPro AAC  ', 'timecode': '08:47:09:23'}"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'2023-03-10T08:30:06.000000Z', 'language': 'eng', 'handler_name': '\x0bGoPro TCD  ', 'timecode': '08:47:09:23'}"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'2023-03-10T08:30:06.000000Z', 'language': 'eng', 'handler_name': '\x0bGoPro MET  '}"</t>
  </si>
  <si>
    <t>"Model":"K-10" | "Serial Number":"DEMO6957" | "Start Time":"03/10/2023 08:30:21.228 " | "End Time":"03/10/2023 08:31:21.096 "</t>
  </si>
  <si>
    <t>"Device number":"1510507" | "Battery voltage":"4.099999904632568" | "Battery percentage":"100" | "Name":"#1" | "Measuring mode":"Irradiance" | "Correction":"Offset" | "Date":"2023-03-10 00:00:00" | "Time":"08:30:30" | "Seconds since midnight 01.01.1900":"3887425830.933" | "Calibration file":"#2 Diffusor Oct22" | "Sync. frequency [Hz]":"0" | "Integration Time [ms]":"2 * 350.570" | "Averages":"1"</t>
  </si>
  <si>
    <t>"ImageDescription":"DCIM\100GOPRO\GOPR0369.JPG" | "Make":"GoPro" | "Model":"HERO10 Black" | "Orientation":"1" | "XResolution":"72.0" | "YResolution":"72.0" | "ResolutionUnit":"2" | "Software":"H21.01.01.50.00" | "DateTime":"2023:03:10 09:00:48" | "YCbCrPositioning":"1" | "ExposureTime":"0.004166666666666667" | "FNumber":"2.5" | "ExifOffset":"146" | "ExposureProgram":"2" | "ISOSpeedRatings":"581" | "ExifVersion":"b'0221'" | "DateTimeOriginal":"2023:03:10 09:00:48" | "DateTimeDigitized":"2023:03:10 09:00:48"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89\x00\x00\x000&gt;u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369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8\xe6m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05@\xcd\x12\x00\x00\xff\x7f\x00\x00\x00\x00\x00\x00\xff\x7f\x00\x00\x00\x00\x00\x00\xc6\xff~\x7f\xb1\xf4\x01B\xf0\xe4\xd9M\x00\x00\x00\x00\xa4\x91\x1a@\x00\x00\x00\x00\xf0\xe4\xd9M\x00\x00\x00\x00\xcc\x91\x1a@\x00\x00\x00\x00p\x02\x13D\x00\x00\x00\x00p\xeb\x12D\x00\x00\x00\x00\xf0\xe4\xd9M\x00\x00\x00\x00\xb0\x91\x1a@\x00\x00\x00\x00'" | "SubsecTime":"2940" | "SubsecTimeOriginal":"2940" | "SubsecTimeDigitized":"2940"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</si>
  <si>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"bit_rate":"42919759"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'2023-03-10T09:01:16.000000Z', 'language': 'eng', 'handler_name': '\x0bGoPro H.265', 'encoder': 'GoPro H.265 encoder', 'timecode': '09:19:23:04'}"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'2023-03-10T09:01:16.000000Z', 'language': 'eng', 'handler_name': '\x0bGoPro AAC  ', 'timecode': '09:19:23:04'}"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'2023-03-10T09:01:16.000000Z', 'language': 'eng', 'handler_name': '\x0bGoPro TCD  ', 'timecode': '09:19:23:04'}"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'2023-03-10T09:01:16.000000Z', 'language': 'eng', 'handler_name': '\x0bGoPro MET  '}"</t>
  </si>
  <si>
    <t>"Model":"K-10" | "Serial Number":"DEMO6957" | "Start Time":"03/10/2023 09:01:22.927 " | "End Time":"03/10/2023 09:02:22.824 "</t>
  </si>
  <si>
    <t>"Device number":"1510507" | "Battery voltage":"4.099999904632568" | "Battery percentage":"100" | "Name":"#1" | "Measuring mode":"Irradiance" | "Correction":"Offset" | "Date":"2023-03-10 00:00:00" | "Time":"09:01:09" | "Seconds since midnight 01.01.1900":"3887427669.506" | "Calibration file":"#2 Diffusor Oct22" | "Sync. frequency [Hz]":"0" | "Integration Time [ms]":"2 * 398.620" | "Averages":"1"</t>
  </si>
  <si>
    <t>"ImageDescription":"DCIM\100GOPRO\GOPR0372.JPG" | "Make":"GoPro" | "Model":"HERO10 Black" | "Orientation":"1" | "XResolution":"72.0" | "YResolution":"72.0" | "ResolutionUnit":"2" | "Software":"H21.01.01.50.00" | "DateTime":"2023:03:10 09:30:00" | "YCbCrPositioning":"1" | "ExposureTime":"0.004166666666666667" | "FNumber":"2.5" | "ExifOffset":"146" | "ExposureProgram":"2" | "ISOSpeedRatings":"487" | "ExifVersion":"b'0221'" | "DateTimeOriginal":"2023:03:10 09:30:00" | "DateTimeDigitized":"2023:03:10 09:30:00"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89\x00\x00\x07\x80\x9a\xcd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372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jiG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02@\xc4\x13\x00\x00\xff\x7f\x00\x00\x00\x00\x00\x00\xff\x7f\x00\x00\x00\x00\x00\x00\xfa\xff|\x7f\x93\xf4\x01B\xf0\xe4\xd9M\x00\x00\x00\x00\xa4\x91\x1a@\x00\x00\x00\x00\xf0\xe4\xd9M\x00\x00\x00\x00\xcc\x91\x1a@\x00\x00\x00\x00p\x02\x13D\x00\x00\x00\x00p\xeb\x12D\x00\x00\x00\x00\xf0\xe4\xd9M\x00\x00\x00\x00\xb0\x91\x1a@\x00\x00\x00\x00'" | "SubsecTime":"4030" | "SubsecTimeOriginal":"4030" | "SubsecTimeDigitized":"4030"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</si>
  <si>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"bit_rate":"42660570"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'2023-03-10T09:30:07.000000Z', 'language': 'eng', 'handler_name': '\x0bGoPro H.265', 'encoder': 'GoPro H.265 encoder', 'timecode': '09:49:11:09'}"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'2023-03-10T09:30:07.000000Z', 'language': 'eng', 'handler_name': '\x0bGoPro AAC  ', 'timecode': '09:49:11:09'}"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'2023-03-10T09:30:07.000000Z', 'language': 'eng', 'handler_name': '\x0bGoPro TCD  ', 'timecode': '09:49:11:09'}"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'2023-03-10T09:30:07.000000Z', 'language': 'eng', 'handler_name': '\x0bGoPro MET  '}"</t>
  </si>
  <si>
    <t>"Model":"K-10" | "Serial Number":"DEMO6957" | "Start Time":"03/10/2023 09:30:05.794 " | "End Time":"03/10/2023 09:31:05.598 "</t>
  </si>
  <si>
    <t>"Device number":"1510507" | "Battery voltage":"4.099999904632568" | "Battery percentage":"100" | "Name":"#1" | "Measuring mode":"Irradiance" | "Correction":"Offset" | "Date":"2023-03-10 00:00:00" | "Time":"09:30:17" | "Seconds since midnight 01.01.1900":"3887429417.824" | "Calibration file":"#2 Diffusor Oct22" | "Sync. frequency [Hz]":"0" | "Integration Time [ms]":"2 * 390.700" | "Averages":"1"</t>
  </si>
  <si>
    <t>"ImageDescription":"DCIM\100GOPRO\GOPR0374.JPG" | "Make":"GoPro" | "Model":"HERO10 Black" | "Orientation":"1" | "XResolution":"72.0" | "YResolution":"72.0" | "ResolutionUnit":"2" | "Software":"H21.01.01.50.00" | "DateTime":"2023:03:10 09:59:43" | "YCbCrPositioning":"1" | "ExposureTime":"0.004166666666666667" | "FNumber":"2.5" | "ExifOffset":"146" | "ExposureProgram":"2" | "ISOSpeedRatings":"401" | "ExifVersion":"b'0221'" | "DateTimeOriginal":"2023:03:10 09:59:43" | "DateTimeDigitized":"2023:03:10 09:59:43"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89\x00\x00\x0e\xeb(\x80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374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942$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9?=\x16\x00\x00\xff\x7f\x00\x00\x00\x00\x00\x00\xff\x7f\x00\x00\x00\x00\x00\x00\xd0\xff~\x7f\xa9\xf4\x01B\xf0\xe4\xd9M\x00\x00\x00\x00\xa4\x91\x1a@\x00\x00\x00\x00\xf0\xe4\xd9M\x00\x00\x00\x00\xcc\x91\x1a@\x00\x00\x00\x00p\x02\x13D\x00\x00\x00\x00p\xeb\x12D\x00\x00\x00\x00\xf0\xe4\xd9M\x00\x00\x00\x00\xb0\x91\x1a@\x00\x00\x00\x00'" | "SubsecTime":"6830" | "SubsecTimeOriginal":"6830" | "SubsecTimeDigitized":"6830"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</si>
  <si>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"bit_rate":"42479369"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'2023-03-10T09:59:53.000000Z', 'language': 'eng', 'handler_name': '\x0bGoPro H.265', 'encoder': 'GoPro H.265 encoder', 'timecode': '10:19:57:16'}"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'2023-03-10T09:59:53.000000Z', 'language': 'eng', 'handler_name': '\x0bGoPro AAC  ', 'timecode': '10:19:57:16'}"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'2023-03-10T09:59:53.000000Z', 'language': 'eng', 'handler_name': '\x0bGoPro TCD  ', 'timecode': '10:19:57:16'}"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'2023-03-10T09:59:53.000000Z', 'language': 'eng', 'handler_name': '\x0bGoPro MET  '}"</t>
  </si>
  <si>
    <t>"Model":"K-10" | "Serial Number":"DEMO6957" | "Start Time":"03/10/2023 09:59:59.519 " | "End Time":"03/10/2023 10:00:59.457 "</t>
  </si>
  <si>
    <t>"Device number":"1510507" | "Battery voltage":"4.099999904632568" | "Battery percentage":"100" | "Name":"#1" | "Measuring mode":"Irradiance" | "Correction":"Offset" | "Date":"2023-03-10 00:00:00" | "Time":"10:00:09" | "Seconds since midnight 01.01.1900":"3887431209.248" | "Calibration file":"#2 Diffusor Oct22" | "Sync. frequency [Hz]":"0" | "Integration Time [ms]":"2 * 357.200" | "Averages":"1"</t>
  </si>
  <si>
    <t>"ImageDescription":"DCIM\100GOPRO\GOPR0376.JPG" | "Make":"GoPro" | "Model":"HERO10 Black" | "Orientation":"1" | "XResolution":"72.0" | "YResolution":"72.0" | "ResolutionUnit":"2" | "Software":"H21.01.01.50.00" | "DateTime":"2023:03:10 10:29:20" | "YCbCrPositioning":"1" | "ExposureTime":"0.004166666666666667" | "FNumber":"2.5" | "ExifOffset":"146" | "ExposureProgram":"2" | "ISOSpeedRatings":"301" | "ExifVersion":"b'0221'" | "DateTimeOriginal":"2023:03:10 10:29:20" | "DateTimeDigitized":"2023:03:10 10:29:20"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a\x00\x1b\x07TD\xa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376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H\x80\xf69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c?\x16\x16\x00\x00\xff\x7f\x00\x00\x00\x00\x00\x00\xff\x7f\x00\x00\x00\x00\x00\x00\x13\x00q\x7f#\xf4\x01B\xf0\xe4\xd9M\x00\x00\x00\x00\xa4\x91\x1a@\x00\x00\x00\x00\xf0\xe4\xd9M\x00\x00\x00\x00\xcc\x91\x1a@\x00\x00\x00\x00p\x02\x13D\x00\x00\x00\x00p\xeb\x12D\x00\x00\x00\x00\xf0\xe4\xd9M\x00\x00\x00\x00\xb0\x91\x1a@\x00\x00\x00\x00'" | "SubsecTime":"3640" | "SubsecTimeOriginal":"3640" | "SubsecTimeDigitized":"3640"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</si>
  <si>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"bit_rate":"42266149"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'2023-03-10T10:29:37.000000Z', 'language': 'eng', 'handler_name': '\x0bGoPro H.265', 'encoder': 'GoPro H.265 encoder', 'timecode': '10:50:41:10'}"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'2023-03-10T10:29:37.000000Z', 'language': 'eng', 'handler_name': '\x0bGoPro AAC  ', 'timecode': '10:50:41:10'}"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'2023-03-10T10:29:37.000000Z', 'language': 'eng', 'handler_name': '\x0bGoPro TCD  ', 'timecode': '10:50:41:10'}"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"bit_rate":"53647"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'2023-03-10T10:29:37.000000Z', 'language': 'eng', 'handler_name': '\x0bGoPro MET  '}"</t>
  </si>
  <si>
    <t>"Model":"K-10" | "Serial Number":"DEMO6957" | "Start Time":"03/10/2023 10:29:32.816 " | "End Time":"03/10/2023 10:30:32.726 "</t>
  </si>
  <si>
    <t>"Device number":"1510507" | "Battery voltage":"4.099999904632568" | "Battery percentage":"100" | "Name":"#1" | "Measuring mode":"Irradiance" | "Correction":"Offset" | "Date":"2023-03-10 00:00:00" | "Time":"10:29:45" | "Seconds since midnight 01.01.1900":"3887432985.588" | "Calibration file":"#2 Diffusor Oct22" | "Sync. frequency [Hz]":"0" | "Integration Time [ms]":"2 * 338.030" | "Averages":"1"</t>
  </si>
  <si>
    <t>"ImageDescription":"DCIM\100GOPRO\GOPR0379.JPG" | "Make":"GoPro" | "Model":"HERO10 Black" | "Orientation":"1" | "XResolution":"72.0" | "YResolution":"72.0" | "ResolutionUnit":"2" | "Software":"H21.01.01.50.00" | "DateTime":"2023:03:10 10:59:32" | "YCbCrPositioning":"1" | "ExposureTime":"0.004166666666666667" | "FNumber":"2.5" | "ExifOffset":"146" | "ExposureProgram":"2" | "ISOSpeedRatings":"266" | "ExifVersion":"b'0221'" | "DateTimeOriginal":"2023:03:10 10:59:32" | "DateTimeDigitized":"2023:03:10 10:59:32"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a\x00\x00\x0e\xe0C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379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93\xd6\xd99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b?\xdc\x16\x00\x00\xff\x7f\x00\x00\x00\x00\x00\x00\xff\x7f\x00\x00\x00\x00\x00\x00\xf3\xffz\x7f\x82\xf4\x01B\xf0\xe4\xd9M\x00\x00\x00\x00\xa4\x91\x1a@\x00\x00\x00\x00\xf0\xe4\xd9M\x00\x00\x00\x00\xcc\x91\x1a@\x00\x00\x00\x00p\x02\x13D\x00\x00\x00\x00p\xeb\x12D\x00\x00\x00\x00\xf0\xe4\xd9M\x00\x00\x00\x00\xb0\x91\x1a@\x00\x00\x00\x00'" | "SubsecTime":"7590" | "SubsecTimeOriginal":"7590" | "SubsecTimeDigitized":"7590"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</si>
  <si>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"bit_rate":"42299543"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'2023-03-10T10:59:40.000000Z', 'language': 'eng', 'handler_name': '\x0bGoPro H.265', 'encoder': 'GoPro H.265 encoder', 'timecode': '11:21:44:20'}"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'2023-03-10T10:59:40.000000Z', 'language': 'eng', 'handler_name': '\x0bGoPro AAC  ', 'timecode': '11:21:44:20'}"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'2023-03-10T10:59:40.000000Z', 'language': 'eng', 'handler_name': '\x0bGoPro TCD  ', 'timecode': '11:21:44:20'}"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'2023-03-10T10:59:40.000000Z', 'language': 'eng', 'handler_name': '\x0bGoPro MET  '}"</t>
  </si>
  <si>
    <t>"Model":"K-10" | "Serial Number":"DEMO6957" | "Start Time":"03/10/2023 10:59:40.005 " | "End Time":"03/10/2023 11:00:39.786 "</t>
  </si>
  <si>
    <t>"Device number":"1510507" | "Battery voltage":"4.099999904632568" | "Battery percentage":"100" | "Name":"#1" | "Measuring mode":"Irradiance" | "Correction":"Offset" | "Date":"2023-03-10 00:00:00" | "Time":"10:59:50" | "Seconds since midnight 01.01.1900":"3887434790.205" | "Calibration file":"#2 Diffusor Oct22" | "Sync. frequency [Hz]":"0" | "Integration Time [ms]":"2 * 320.610" | "Averages":"1"</t>
  </si>
  <si>
    <t>"ImageDescription":"DCIM\100GOPRO\GOPR0381.JPG" | "Make":"GoPro" | "Model":"HERO10 Black" | "Orientation":"1" | "XResolution":"72.0" | "YResolution":"72.0" | "ResolutionUnit":"2" | "Software":"H21.01.01.50.00" | "DateTime":"2023:03:10 11:30:02" | "YCbCrPositioning":"1" | "ExposureTime":"0.004166666666666667" | "FNumber":"2.5" | "ExifOffset":"146" | "ExposureProgram":"2" | "ISOSpeedRatings":"330" | "ExifVersion":"b'0221'" | "DateTimeOriginal":"2023:03:10 11:30:02" | "DateTimeDigitized":"2023:03:10 11:30:02"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b\x00\x00\x07\x83\xd1\xa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381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\xe4\xd9M\x00\x00\x00\x00\xcc\x01)@\x00\x00\x00\x00P\xe4\xd9M\x00\x00\x00\x00\x08o(@\x00\x00\x00\x00\x0c \x07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b?\x16\x16\x00\x00\xff\x7f\x00\x00\x00\x00\x00\x00\xff\x7f\x00\x00\x00\x00\x00\x00\xd2\xff{\x7f\x8e\xf4\x01B\xf0\xe4\xd9M\x00\x00\x00\x00\xa4\x91\x1a@\x00\x00\x00\x00\xf0\xe4\xd9M\x00\x00\x00\x00\xcc\x91\x1a@\x00\x00\x00\x00p\x02\x13D\x00\x00\x00\x00p\xeb\x12D\x00\x00\x00\x00\xf0\xe4\xd9M\x00\x00\x00\x00\xb0\x91\x1a@\x00\x00\x00\x00'" | "SubsecTime":"9520" | "SubsecTimeOriginal":"9520" | "SubsecTimeDigitized":"9520"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</si>
  <si>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"bit_rate":"42312776"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'2023-03-10T11:30:10.000000Z', 'language': 'eng', 'handler_name': '\x0bGoPro H.265', 'encoder': 'GoPro H.265 encoder', 'timecode': '11:53:15:20'}"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"bit_rate":"189721"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'2023-03-10T11:30:10.000000Z', 'language': 'eng', 'handler_name': '\x0bGoPro AAC  ', 'timecode': '11:53:15:20'}"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'2023-03-10T11:30:10.000000Z', 'language': 'eng', 'handler_name': '\x0bGoPro TCD  ', 'timecode': '11:53:15:20'}"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'2023-03-10T11:30:10.000000Z', 'language': 'eng', 'handler_name': '\x0bGoPro MET  '}"</t>
  </si>
  <si>
    <t>"Model":"K-10" | "Serial Number":"DEMO6957" | "Start Time":"03/10/2023 11:30:08.529 " | "End Time":"03/10/2023 11:31:08.446 "</t>
  </si>
  <si>
    <t>"Device number":"1510507" | "Battery voltage":"4.110000133514404" | "Battery percentage":"100" | "Name":"#1" | "Measuring mode":"Irradiance" | "Correction":"Offset" | "Date":"2023-03-10 00:00:00" | "Time":"11:30:20" | "Seconds since midnight 01.01.1900":"3887436620.763" | "Calibration file":"#2 Diffusor Oct22" | "Sync. frequency [Hz]":"0" | "Integration Time [ms]":"2 * 347.840" | "Averages":"1"</t>
  </si>
  <si>
    <t>"ImageDescription":"DCIM\100GOPRO\GOPR0383.JPG" | "Make":"GoPro" | "Model":"HERO10 Black" | "Orientation":"1" | "XResolution":"72.0" | "YResolution":"72.0" | "ResolutionUnit":"2" | "Software":"H21.01.01.50.00" | "DateTime":"2023:03:10 12:00:25" | "YCbCrPositioning":"1" | "ExposureTime":"0.004166666666666667" | "FNumber":"2.5" | "ExifOffset":"146" | "ExposureProgram":"2" | "ISOSpeedRatings":"330" | "ExifVersion":"b'0221'" | "DateTimeOriginal":"2023:03:10 12:00:25" | "DateTimeDigitized":"2023:03:10 12:00:25"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c\x00\x00\x00\x19%{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383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\xe4\xd9M\x00\x00\x00\x00\xcc\x01)@\x00\x00\x00\x00P\xe4\xd9M\x00\x00\x00\x00\x08o(@\x00\x00\x00\x00\x0c \x07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b?\x16\x16\x00\x00\xff\x7f\x00\x00\x00\x00\x00\x00\xff\x7f\x00\x00\x00\x00\x00\x00\xed\xff|\x7f\x94\xf4\x01B\xf0\xe4\xd9M\x00\x00\x00\x00\xa4\x91\x1a@\x00\x00\x00\x00\xf0\xe4\xd9M\x00\x00\x00\x00\xcc\x91\x1a@\x00\x00\x00\x00p\x02\x13D\x00\x00\x00\x00p\xeb\x12D\x00\x00\x00\x00\xf0\xe4\xd9M\x00\x00\x00\x00\xb0\x91\x1a@\x00\x00\x00\x00'" | "SubsecTime":" 330" | "SubsecTimeOriginal":" 330" | "SubsecTimeDigitized":" 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</si>
  <si>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"bit_rate":"42413981"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'2023-03-10T12:00:36.000000Z', 'language': 'eng', 'handler_name': '\x0bGoPro H.265', 'encoder': 'GoPro H.265 encoder', 'timecode': '12:24:43:05'}"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"bit_rate":"189715"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'2023-03-10T12:00:36.000000Z', 'language': 'eng', 'handler_name': '\x0bGoPro AAC  ', 'timecode': '12:24:43:05'}"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'2023-03-10T12:00:36.000000Z', 'language': 'eng', 'handler_name': '\x0bGoPro TCD  ', 'timecode': '12:24:43:05'}"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'2023-03-10T12:00:36.000000Z', 'language': 'eng', 'handler_name': '\x0bGoPro MET  '}"</t>
  </si>
  <si>
    <t>"Model":"K-10" | "Serial Number":"DEMO6957" | "Start Time":"03/10/2023 12:00:46.827 " | "End Time":"03/10/2023 12:01:46.694 "</t>
  </si>
  <si>
    <t>"Device number":"1510507" | "Battery voltage":"4.099999904632568" | "Battery percentage":"100" | "Name":"#1" | "Measuring mode":"Irradiance" | "Correction":"Offset" | "Date":"2023-03-10 00:00:00" | "Time":"12:00:42" | "Seconds since midnight 01.01.1900":"3887438442.369" | "Calibration file":"#2 Diffusor Oct22" | "Sync. frequency [Hz]":"0" | "Integration Time [ms]":"2 * 333.670" | "Averages":"1"</t>
  </si>
  <si>
    <t>"ImageDescription":"DCIM\100GOPRO\GOPR0385.JPG" | "Make":"GoPro" | "Model":"HERO10 Black" | "Orientation":"1" | "XResolution":"72.0" | "YResolution":"72.0" | "ResolutionUnit":"2" | "Software":"H21.01.01.50.00" | "DateTime":"2023:03:10 12:29:24" | "YCbCrPositioning":"1" | "ExposureTime":"0.004166666666666667" | "FNumber":"2.5" | "ExifOffset":"146" | "ExposureProgram":"2" | "ISOSpeedRatings":"299" | "ExifVersion":"b'0221'" | "DateTimeOriginal":"2023:03:10 12:29:24" | "DateTimeDigitized":"2023:03:10 12:29:24"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c\x00\x00\x07X\xcb\x80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385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b\xdc\xf49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a?\x16\x16\x00\x00\xff\x7f\x00\x00\x00\x00\x00\x00\xff\x7f\x00\x00\x00\x00\x00\x00\r\x00{\x7f\x91\xf4\x01B\xf0\xe4\xd9M\x00\x00\x00\x00\xa4\x91\x1a@\x00\x00\x00\x00\xf0\xe4\xd9M\x00\x00\x00\x00\xcc\x91\x1a@\x00\x00\x00\x00p\x02\x13D\x00\x00\x00\x00p\xeb\x12D\x00\x00\x00\x00\xf0\xe4\xd9M\x00\x00\x00\x00\xb0\x91\x1a@\x00\x00\x00\x00'" | "SubsecTime":"4500" | "SubsecTimeOriginal":"4500" | "SubsecTimeDigitized":"4500"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</si>
  <si>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"bit_rate":"42033968"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'2023-03-10T12:29:47.000000Z', 'language': 'eng', 'handler_name': '\x0bGoPro H.265', 'encoder': 'GoPro H.265 encoder', 'timecode': '12:54:52:00'}"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'2023-03-10T12:29:47.000000Z', 'language': 'eng', 'handler_name': '\x0bGoPro AAC  ', 'timecode': '12:54:52:00'}"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'2023-03-10T12:29:47.000000Z', 'language': 'eng', 'handler_name': '\x0bGoPro TCD  ', 'timecode': '12:54:52:00'}"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'2023-03-10T12:29:47.000000Z', 'language': 'eng', 'handler_name': '\x0bGoPro MET  '}"</t>
  </si>
  <si>
    <t>"Model":"K-10" | "Serial Number":"DEMO6957" | "Start Time":"03/10/2023 12:29:46.927 " | "End Time":"03/10/2023 12:30:46.866 "</t>
  </si>
  <si>
    <t>"Device number":"1510507" | "Battery voltage":"4.110000133514404" | "Battery percentage":"100" | "Name":"#1" | "Measuring mode":"Irradiance" | "Correction":"Offset" | "Date":"2023-03-10 00:00:00" | "Time":"12:29:51" | "Seconds since midnight 01.01.1900":"3887440191.806" | "Calibration file":"#2 Diffusor Oct22" | "Sync. frequency [Hz]":"0" | "Integration Time [ms]":"2 * 337.110" | "Averages":"1"</t>
  </si>
  <si>
    <t>"ImageDescription":"DCIM\100GOPRO\GOPR0387.JPG" | "Make":"GoPro" | "Model":"HERO10 Black" | "Orientation":"1" | "XResolution":"72.0" | "YResolution":"72.0" | "ResolutionUnit":"2" | "Software":"H21.01.01.50.00" | "DateTime":"2023:03:10 12:59:02" | "YCbCrPositioning":"1" | "ExposureTime":"0.004166666666666667" | "FNumber":"2.5" | "ExifOffset":"146" | "ExposureProgram":"2" | "ISOSpeedRatings":"361" | "ExifVersion":"b'0221'" | "DateTimeOriginal":"2023:03:10 12:59:02" | "DateTimeDigitized":"2023:03:10 12:59:02"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c\x00\x00\x0e\xc2N\xd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387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b\xd1\x13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8?\x16\x16\x00\x00\xff\x7f\x00\x00\x00\x00\x00\x00\xff\x7f\x00\x00\x00\x00\x00\x00\xfb\xff|\x7f\x93\xf4\x01B\xf0\xe4\xd9M\x00\x00\x00\x00\xa4\x91\x1a@\x00\x00\x00\x00\xf0\xe4\xd9M\x00\x00\x00\x00\xcc\x91\x1a@\x00\x00\x00\x00p\x02\x13D\x00\x00\x00\x00p\xeb\x12D\x00\x00\x00\x00\xf0\xe4\xd9M\x00\x00\x00\x00\xb0\x91\x1a@\x00\x00\x00\x00'" | "SubsecTime":"6070" | "SubsecTimeOriginal":"6070" | "SubsecTimeDigitized":"6070"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</si>
  <si>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"bit_rate":"42689752"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'2023-03-10T12:59:30.000000Z', 'language': 'eng', 'handler_name': '\x0bGoPro H.265', 'encoder': 'GoPro H.265 encoder', 'timecode': '13:25:34:25'}"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'2023-03-10T12:59:30.000000Z', 'language': 'eng', 'handler_name': '\x0bGoPro AAC  ', 'timecode': '13:25:34:25'}"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'2023-03-10T12:59:30.000000Z', 'language': 'eng', 'handler_name': '\x0bGoPro TCD  ', 'timecode': '13:25:34:25'}"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'2023-03-10T12:59:30.000000Z', 'language': 'eng', 'handler_name': '\x0bGoPro MET  '}"</t>
  </si>
  <si>
    <t>"Model":"K-10" | "Serial Number":"DEMO6957" | "Start Time":"03/10/2023 12:59:29.783 " | "End Time":"03/10/2023 01:00:29.701 "</t>
  </si>
  <si>
    <t>"Device number":"1510507" | "Battery voltage":"4.099999904632568" | "Battery percentage":"100" | "Name":"#1" | "Measuring mode":"Irradiance" | "Correction":"Offset" | "Date":"2023-03-10 00:00:00" | "Time":"12:59:34" | "Seconds since midnight 01.01.1900":"3887441974.648" | "Calibration file":"#2 Diffusor Oct22" | "Sync. frequency [Hz]":"0" | "Integration Time [ms]":"2 * 347.110" | "Averages":"1"</t>
  </si>
  <si>
    <t>"ImageDescription":"DCIM\100GOPRO\GOPR0389.JPG" | "Make":"GoPro" | "Model":"HERO10 Black" | "Orientation":"1" | "XResolution":"72.0" | "YResolution":"72.0" | "ResolutionUnit":"2" | "Software":"H21.01.01.50.00" | "DateTime":"2023:03:10 13:32:39" | "YCbCrPositioning":"1" | "ExposureTime":"0.004166666666666667" | "FNumber":"2.5" | "ExifOffset":"146" | "ExposureProgram":"2" | "ISOSpeedRatings":"340" | "ExifVersion":"b'0221'" | "DateTimeOriginal":"2023:03:10 13:32:39" | "DateTimeDigitized":"2023:03:10 13:32:39"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72\x8d\x00\x00\x08'/g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389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K8\x0b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c?\x16\x16\x00\x00\xff\x7f\x00\x00\x00\x00\x00\x00\xff\x7f\x00\x00\x00\x00\x00\x00\xc9\xff{\x7f\x8d\xf4\x01B\xf0\xe4\xd9M\x00\x00\x00\x00\xa4\x91\x1a@\x00\x00\x00\x00\xf0\xe4\xd9M\x00\x00\x00\x00\xcc\x91\x1a@\x00\x00\x00\x00p\x02\x13D\x00\x00\x00\x00p\xeb\x12D\x00\x00\x00\x00\xf0\xe4\xd9M\x00\x00\x00\x00\xb0\x91\x1a@\x00\x00\x00\x00"" | "SubsecTime":"5740" | "SubsecTimeOriginal":"5740" | "SubsecTimeDigitized":"5740"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</si>
  <si>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"bit_rate":"42506119"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'2023-03-10T13:33:01.000000Z', 'language': 'eng', 'handler_name': '\x0bGoPro H.265', 'encoder': 'GoPro H.265 encoder', 'timecode': '14:00:12:26'}"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'2023-03-10T13:33:01.000000Z', 'language': 'eng', 'handler_name': '\x0bGoPro AAC  ', 'timecode': '14:00:12:26'}"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'2023-03-10T13:33:01.000000Z', 'language': 'eng', 'handler_name': '\x0bGoPro TCD  ', 'timecode': '14:00:12:26'}"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'2023-03-10T13:33:01.000000Z', 'language': 'eng', 'handler_name': '\x0bGoPro MET  '}"</t>
  </si>
  <si>
    <t>"Model":"K-10" | "Serial Number":"DEMO6957" | "Start Time":"03/10/2023 01:32:48.404 " | "End Time":"03/10/2023 01:33:48.198 "</t>
  </si>
  <si>
    <t>"Device number":"1510507" | "Battery voltage":"4.110000133514404" | "Battery percentage":"100" | "Name":"#1" | "Measuring mode":"Irradiance" | "Correction":"Offset" | "Date":"2023-03-10 00:00:00" | "Time":"13:33:05" | "Seconds since midnight 01.01.1900":"3887443985.874" | "Calibration file":"#2 Diffusor Oct22" | "Sync. frequency [Hz]":"0" | "Integration Time [ms]":"2 * 337.340" | "Averages":"1"</t>
  </si>
  <si>
    <t>"ImageDescription":"DCIM\100GOPRO\GOPR0391.JPG" | "Make":"GoPro" | "Model":"HERO10 Black" | "Orientation":"1" | "XResolution":"72.0" | "YResolution":"72.0" | "ResolutionUnit":"2" | "Software":"H21.01.01.50.00" | "DateTime":"2023:03:10 13:59:36" | "YCbCrPositioning":"1" | "ExposureTime":"0.004166666666666667" | "FNumber":"2.5" | "ExifOffset":"146" | "ExposureProgram":"2" | "ISOSpeedRatings":"435" | "ExifVersion":"b'0221'" | "DateTimeOriginal":"2023:03:10 13:59:36" | "DateTimeDigitized":"2023:03:10 13:59:36"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d\x00\x00\x0e\xe4\xe9\xe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391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95\x1e2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c?(\x15\x00\x00\xff\x7f\x00\x00\x00\x00\x00\x00\xff\x7f\x00\x00\x00\x00\x00\x00\xff\xff{\x7f\x87\xf4\x01B\xf0\xe4\xd9M\x00\x00\x00\x00\xa4\x91\x1a@\x00\x00\x00\x00\xf0\xe4\xd9M\x00\x00\x00\x00\xcc\x91\x1a@\x00\x00\x00\x00p\x02\x13D\x00\x00\x00\x00p\xeb\x12D\x00\x00\x00\x00\xf0\xe4\xd9M\x00\x00\x00\x00\xb0\x91\x1a@\x00\x00\x00\x00'" | "SubsecTime":"3780" | "SubsecTimeOriginal":"3780" | "SubsecTimeDigitized":"3780"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</si>
  <si>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"bit_rate":"42811843"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'2023-03-10T13:59:45.000000Z', 'language': 'eng', 'handler_name': '\x0bGoPro H.265', 'encoder': 'GoPro H.265 encoder', 'timecode': '14:27:50:13'}"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'2023-03-10T13:59:45.000000Z', 'language': 'eng', 'handler_name': '\x0bGoPro AAC  ', 'timecode': '14:27:50:13'}"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'2023-03-10T13:59:45.000000Z', 'language': 'eng', 'handler_name': '\x0bGoPro TCD  ', 'timecode': '14:27:50:13'}"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'2023-03-10T13:59:45.000000Z', 'language': 'eng', 'handler_name': '\x0bGoPro MET  '}"</t>
  </si>
  <si>
    <t>"Model":"K-10" | "Serial Number":"DEMO6957" | "Start Time":"03/10/2023 01:59:48.497 " | "End Time":"03/10/2023 02:00:48.367 "</t>
  </si>
  <si>
    <t>"Device number":"1510507" | "Battery voltage":"4.110000133514404" | "Battery percentage":"100" | "Name":"#1" | "Measuring mode":"Irradiance" | "Correction":"Offset" | "Date":"2023-03-10 00:00:00" | "Time":"13:59:54" | "Seconds since midnight 01.01.1900":"3887445594.601" | "Calibration file":"#2 Diffusor Oct22" | "Sync. frequency [Hz]":"0" | "Integration Time [ms]":"2 * 363.810" | "Averages":"1"</t>
  </si>
  <si>
    <t>"ImageDescription":"DCIM\100GOPRO\GOPR0393.JPG" | "Make":"GoPro" | "Model":"HERO10 Black" | "Orientation":"1" | "XResolution":"72.0" | "YResolution":"72.0" | "ResolutionUnit":"2" | "Software":"H21.01.01.50.00" | "DateTime":"2023:03:10 14:29:33" | "YCbCrPositioning":"1" | "ExposureTime":"0.004166666666666667" | "FNumber":"2.5" | "ExifOffset":"146" | "ExposureProgram":"2" | "ISOSpeedRatings":"377" | "ExifVersion":"b'0221'" | "DateTimeOriginal":"2023:03:10 14:29:33" | "DateTimeDigitized":"2023:03:10 14:29:33"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72\x8e\x00\x00\x07b'd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393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b^\x1a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b?\x8d\x16\x00\x00\xff\x7f\x00\x00\x00\x00\x00\x00\xff\x7f\x00\x00\x00\x00\x00\x00\xf8\xff}\x7f\x9d\xf4\x01B\xf0\xe4\xd9M\x00\x00\x00\x00\xa4\x91\x1a@\x00\x00\x00\x00\xf0\xe4\xd9M\x00\x00\x00\x00\xcc\x91\x1a@\x00\x00\x00\x00p\x02\x13D\x00\x00\x00\x00p\xeb\x12D\x00\x00\x00\x00\xf0\xe4\xd9M\x00\x00\x00\x00\xb0\x91\x1a@\x00\x00\x00\x00"" | "SubsecTime":"9310" | "SubsecTimeOriginal":"9310" | "SubsecTimeDigitized":"9310"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</si>
  <si>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"bit_rate":"42433189"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'2023-03-10T14:29:47.000000Z', 'language': 'eng', 'handler_name': '\x0bGoPro H.265', 'encoder': 'GoPro H.265 encoder', 'timecode': '14:58:53:09'}"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"bit_rate":"189703"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'2023-03-10T14:29:47.000000Z', 'language': 'eng', 'handler_name': '\x0bGoPro AAC  ', 'timecode': '14:58:53:09'}"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'2023-03-10T14:29:47.000000Z', 'language': 'eng', 'handler_name': '\x0bGoPro TCD  ', 'timecode': '14:58:53:09'}"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'2023-03-10T14:29:47.000000Z', 'language': 'eng', 'handler_name': '\x0bGoPro MET  '}"</t>
  </si>
  <si>
    <t>"Model":"K-10" | "Serial Number":"DEMO6957" | "Start Time":"03/10/2023 02:29:46.202 " | "End Time":"03/10/2023 02:30:46.078 "</t>
  </si>
  <si>
    <t>"Device number":"1510507" | "Battery voltage":"4.099999904632568" | "Battery percentage":"100" | "Name":"#1" | "Measuring mode":"Irradiance" | "Correction":"Offset" | "Date":"2023-03-10 00:00:00" | "Time":"14:29:57" | "Seconds since midnight 01.01.1900":"3887447397.921" | "Calibration file":"#2 Diffusor Oct22" | "Sync. frequency [Hz]":"0" | "Integration Time [ms]":"2 * 347.350" | "Averages":"1"</t>
  </si>
  <si>
    <t>"ImageDescription":"DCIM\100GOPRO\GOPR0395.JPG" | "Make":"GoPro" | "Model":"HERO10 Black" | "Orientation":"1" | "XResolution":"72.0" | "YResolution":"72.0" | "ResolutionUnit":"2" | "Software":"H21.01.01.50.00" | "DateTime":"2023:03:10 15:01:19" | "YCbCrPositioning":"1" | "ExposureTime":"0.004166666666666667" | "FNumber":"2.5" | "ExifOffset":"146" | "ExposureProgram":"2" | "ISOSpeedRatings":"474" | "ExifVersion":"b'0221'" | "DateTimeOriginal":"2023:03:10 15:01:19" | "DateTimeDigitized":"2023:03:10 15:01:19"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f\x00\x01\x00T\x83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395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5\x16B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00@b\x14\x00\x00\xff\x7f\x00\x00\x00\x00\x00\x00\xff\x7f\x00\x00\x00\x00\x00\x00\xe5\xffz\x7f\x84\xf4\x01B\xf0\xe4\xd9M\x00\x00\x00\x00\xa4\x91\x1a@\x00\x00\x00\x00\xf0\xe4\xd9M\x00\x00\x00\x00\xcc\x91\x1a@\x00\x00\x00\x00p\x02\x13D\x00\x00\x00\x00p\xeb\x12D\x00\x00\x00\x00\xf0\xe4\xd9M\x00\x00\x00\x00\xb0\x91\x1a@\x00\x00\x00\x00'" | "SubsecTime":"8710" | "SubsecTimeOriginal":"8710" | "SubsecTimeDigitized":"8710"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</si>
  <si>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"bit_rate":"42162264"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'2023-03-10T15:01:27.000000Z', 'language': 'eng', 'handler_name': '\x0bGoPro H.265', 'encoder': 'GoPro H.265 encoder', 'timecode': '15:31:37:02'}"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'2023-03-10T15:01:27.000000Z', 'language': 'eng', 'handler_name': '\x0bGoPro AAC  ', 'timecode': '15:31:37:02'}"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'2023-03-10T15:01:27.000000Z', 'language': 'eng', 'handler_name': '\x0bGoPro TCD  ', 'timecode': '15:31:37:02'}"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'2023-03-10T15:01:27.000000Z', 'language': 'eng', 'handler_name': '\x0bGoPro MET  '}"</t>
  </si>
  <si>
    <t>"Model":"K-10" | "Serial Number":"DEMO6957" | "Start Time":"03/10/2023 03:01:27.209 " | "End Time":"03/10/2023 03:02:27.020 "</t>
  </si>
  <si>
    <t>"Device number":"1510507" | "Battery voltage":"4.110000133514404" | "Battery percentage":"100" | "Name":"#1" | "Measuring mode":"Irradiance" | "Correction":"Offset" | "Date":"2023-03-10 00:00:00" | "Time":"15:01:39" | "Seconds since midnight 01.01.1900":"3887449299.883" | "Calibration file":"#2 Diffusor Oct22" | "Sync. frequency [Hz]":"0" | "Integration Time [ms]":"2 * 358.240" | "Averages":"1"</t>
  </si>
  <si>
    <t>"ImageDescription":"DCIM\100GOPRO\GOPR0397.JPG" | "Make":"GoPro" | "Model":"HERO10 Black" | "Orientation":"1" | "XResolution":"72.0" | "YResolution":"72.0" | "ResolutionUnit":"2" | "Software":"H21.01.01.50.00" | "DateTime":"2023:03:10 15:29:39" | "YCbCrPositioning":"1" | "ExposureTime":"0.004166666666666667" | "FNumber":"2.5" | "ExifOffset":"146" | "ExposureProgram":"2" | "ISOSpeedRatings":"553" | "ExifVersion":"b'0221'" | "DateTimeOriginal":"2023:03:10 15:29:39" | "DateTimeDigitized":"2023:03:10 15:29:39"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f\x00\x01\x07hLq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397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8ob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01@\xeb\x13\x00\x00\xff\x7f\x00\x00\x00\x00\x00\x00\xff\x7f\x00\x00\x00\x00\x00\x00\xfe\xff{\x7f\x8a\xf4\x01B\xf0\xe4\xd9M\x00\x00\x00\x00\xa4\x91\x1a@\x00\x00\x00\x00\xf0\xe4\xd9M\x00\x00\x00\x00\xcc\x91\x1a@\x00\x00\x00\x00p\x02\x13D\x00\x00\x00\x00p\xeb\x12D\x00\x00\x00\x00\xf0\xe4\xd9M\x00\x00\x00\x00\xb0\x91\x1a@\x00\x00\x00\x00'" | "SubsecTime":"8580" | "SubsecTimeOriginal":"8580" | "SubsecTimeDigitized":"8580"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</si>
  <si>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"bit_rate":"43230436"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'2023-03-10T15:29:47.000000Z', 'language': 'eng', 'handler_name': '\x0bGoPro H.265', 'encoder': 'GoPro H.265 encoder', 'timecode': '16:00:53:21'}"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'2023-03-10T15:29:47.000000Z', 'language': 'eng', 'handler_name': '\x0bGoPro AAC  ', 'timecode': '16:00:53:21'}"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'2023-03-10T15:29:47.000000Z', 'language': 'eng', 'handler_name': '\x0bGoPro TCD  ', 'timecode': '16:00:53:21'}"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'2023-03-10T15:29:47.000000Z', 'language': 'eng', 'handler_name': '\x0bGoPro MET  '}"</t>
  </si>
  <si>
    <t>"Model":"K-10" | "Serial Number":"DEMO6957" | "Start Time":"03/10/2023 03:29:46.972 " | "End Time":"03/10/2023 03:30:46.826 "</t>
  </si>
  <si>
    <t>"Device number":"1510507" | "Battery voltage":"4.099999904632568" | "Battery percentage":"100" | "Name":"#1" | "Measuring mode":"Irradiance" | "Correction":"Offset" | "Date":"2023-03-10 00:00:00" | "Time":"15:29:56" | "Seconds since midnight 01.01.1900":"3887450996.654" | "Calibration file":"#2 Diffusor Oct22" | "Sync. frequency [Hz]":"0" | "Integration Time [ms]":"2 * 376.920" | "Averages":"1"</t>
  </si>
  <si>
    <t>"ImageDescription":"DCIM\100GOPRO\GOPR0399.JPG" | "Make":"GoPro" | "Model":"HERO10 Black" | "Orientation":"1" | "XResolution":"72.0" | "YResolution":"72.0" | "ResolutionUnit":"2" | "Software":"H21.01.01.50.00" | "DateTime":"2023:03:10 15:59:59" | "YCbCrPositioning":"1" | "ExposureTime":"0.004273504273504274" | "FNumber":"2.5" | "ExifOffset":"146" | "ExposureProgram":"2" | "ISOSpeedRatings":"598" | "ExifVersion":"b'0221'" | "DateTimeOriginal":"2023:03:10 15:59:59" | "DateTimeDigitized":"2023:03:10 15:59:59"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f\x00\x01\x0e\xfbU\x0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399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n@V\x12\x00\x00\xff\x7f\x00\x00\x00\x00\x00\x00\xff\x7f\x00\x00\x00\x00\x00\x00\xd8\xff{\x7f\x89\xf4\x01B\xf0\xe4\xd9M\x00\x00\x00\x00\xa4\x91\x1a@\x00\x00\x00\x00\xf0\xe4\xd9M\x00\x00\x00\x00\xcc\x91\x1a@\x00\x00\x00\x00p\x02\x13D\x00\x00\x00\x00p\xeb\x12D\x00\x00\x00\x00\xf0\xe4\xd9M\x00\x00\x00\x00\xb0\x91\x1a@\x00\x00\x00\x00'" | "SubsecTime":" 400" | "SubsecTimeOriginal":" 400" | "SubsecTimeDigitized":" 400"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</si>
  <si>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"bit_rate":"42583453"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'2023-03-10T16:00:05.000000Z', 'language': 'eng', 'handler_name': '\x0bGoPro H.265', 'encoder': 'GoPro H.265 encoder', 'timecode': '16:32:12:23'}"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'2023-03-10T16:00:05.000000Z', 'language': 'eng', 'handler_name': '\x0bGoPro AAC  ', 'timecode': '16:32:12:23'}"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'2023-03-10T16:00:05.000000Z', 'language': 'eng', 'handler_name': '\x0bGoPro TCD  ', 'timecode': '16:32:12:23'}"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'2023-03-10T16:00:05.000000Z', 'language': 'eng', 'handler_name': '\x0bGoPro MET  '}"</t>
  </si>
  <si>
    <t>"Model":"K-10" | "Serial Number":"DEMO6957" | "Start Time":"03/10/2023 04:00:05.290 " | "End Time":"03/10/2023 04:01:05.155 "</t>
  </si>
  <si>
    <t>"Device number":"1510507" | "Battery voltage":"4.110000133514404" | "Battery percentage":"100" | "Name":"#1" | "Measuring mode":"Irradiance" | "Correction":"Offset" | "Date":"2023-03-10 00:00:00" | "Time":"16:00:21" | "Seconds since midnight 01.01.1900":"3887452821.397" | "Calibration file":"#2 Diffusor Oct22" | "Sync. frequency [Hz]":"0" | "Integration Time [ms]":"2 * 388.230" | "Averages":"1"</t>
  </si>
  <si>
    <t>"ImageDescription":"DCIM\100GOPRO\GOPR0401.JPG" | "Make":"GoPro" | "Model":"HERO10 Black" | "Orientation":"1" | "XResolution":"72.0" | "YResolution":"72.0" | "ResolutionUnit":"2" | "Software":"H21.01.01.50.00" | "DateTime":"2023:03:10 16:32:27" | "YCbCrPositioning":"1" | "ExposureTime":"0.0049261083743842365" | "FNumber":"2.5" | "ExifOffset":"146" | "ExposureProgram":"2" | "ISOSpeedRatings":"598" | "ExifVersion":"b'0221'" | "DateTimeOriginal":"2023:03:10 16:32:27" | "DateTimeDigitized":"2023:03:10 16:32:27"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90\x00\x00\x08\x1b\x1f\xb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401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0b@\xfd\x11\x00\x00\xff\x7f\x00\x00\x00\x00\x00\x00\xff\x7f\x00\x00\x00\x00\x00\x00\x07\x00x\x7fn\xf4\x01B\xf0\xe4\xd9M\x00\x00\x00\x00\xa4\x91\x1a@\x00\x00\x00\x00\xf0\xe4\xd9M\x00\x00\x00\x00\xcc\x91\x1a@\x00\x00\x00\x00p\x02\x13D\x00\x00\x00\x00p\xeb\x12D\x00\x00\x00\x00\xf0\xe4\xd9M\x00\x00\x00\x00\xb0\x91\x1a@\x00\x00\x00\x00'" | "SubsecTime":"6880" | "SubsecTimeOriginal":"6880" | "SubsecTimeDigitized":"6880"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</si>
  <si>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"bit_rate":"43213575"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'2023-03-10T16:32:40.000000Z', 'language': 'eng', 'handler_name': '\x0bGoPro H.265', 'encoder': 'GoPro H.265 encoder', 'timecode': '17:05:52:11'}"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'2023-03-10T16:32:40.000000Z', 'language': 'eng', 'handler_name': '\x0bGoPro AAC  ', 'timecode': '17:05:52:11'}"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'2023-03-10T16:32:40.000000Z', 'language': 'eng', 'handler_name': '\x0bGoPro TCD  ', 'timecode': '17:05:52:11'}"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'2023-03-10T16:32:40.000000Z', 'language': 'eng', 'handler_name': '\x0bGoPro MET  '}"</t>
  </si>
  <si>
    <t>"Model":"K-10" | "Serial Number":"DEMO6957" | "Start Time":"03/10/2023 04:32:43.693 " | "End Time":"03/10/2023 04:33:43.575 "</t>
  </si>
  <si>
    <t>"Device number":"1510507" | "Battery voltage":"4.110000133514404" | "Battery percentage":"100" | "Name":"#1" | "Measuring mode":"Irradiance" | "Correction":"Offset" | "Date":"2023-03-10 00:00:00" | "Time":"16:32:51" | "Seconds since midnight 01.01.1900":"3887454771.376" | "Calibration file":"#2 Diffusor Oct22" | "Sync. frequency [Hz]":"0" | "Integration Time [ms]":"2 * 397.660" | "Averages":"1"</t>
  </si>
  <si>
    <t>"ImageDescription":"DCIM\100GOPRO\GOPR0404.JPG" | "Make":"GoPro" | "Model":"HERO10 Black" | "Orientation":"1" | "XResolution":"72.0" | "YResolution":"72.0" | "ResolutionUnit":"2" | "Software":"H21.01.01.50.00" | "DateTime":"2023:03:10 16:59:31" | "YCbCrPositioning":"1" | "ExposureTime":"0.004166666666666667" | "FNumber":"2.5" | "ExifOffset":"146" | "ExposureProgram":"2" | "ISOSpeedRatings":"360" | "ExifVersion":"b'0221'" | "DateTimeOriginal":"2023:03:10 16:59:31" | "DateTimeDigitized":"2023:03:10 16:59:31"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90\x00\x00\x0e\xdfxZ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404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7h\x13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a?=\x16\x00\x00\xff\x7f\x00\x00\x00\x00\x00\x00\xff\x7f\x00\x00\x00\x00\x00\x00\xd0\xff~\x7f\xac\xf4\x01B\xf0\xe4\xd9M\x00\x00\x00\x00\xa4\x91\x1a@\x00\x00\x00\x00\xf0\xe4\xd9M\x00\x00\x00\x00\xcc\x91\x1a@\x00\x00\x00\x00p\x02\x13D\x00\x00\x00\x00p\xeb\x12D\x00\x00\x00\x00\xf0\xe4\xd9M\x00\x00\x00\x00\xb0\x91\x1a@\x00\x00\x00\x00'" | "SubsecTime":"3240" | "SubsecTimeOriginal":"3240" | "SubsecTimeDigitized":"3240"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</si>
  <si>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"bit_rate":"42496509"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'2023-03-10T16:59:54.000000Z', 'language': 'eng', 'handler_name': '\x0bGoPro H.265', 'encoder': 'GoPro H.265 encoder', 'timecode': '17:34:01:09'}"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'2023-03-10T16:59:54.000000Z', 'language': 'eng', 'handler_name': '\x0bGoPro AAC  ', 'timecode': '17:34:01:09'}"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'2023-03-10T16:59:54.000000Z', 'language': 'eng', 'handler_name': '\x0bGoPro TCD  ', 'timecode': '17:34:01:09'}"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'2023-03-10T16:59:54.000000Z', 'language': 'eng', 'handler_name': '\x0bGoPro MET  '}"</t>
  </si>
  <si>
    <t>"Model":"K-10" | "Serial Number":"DEMO6957" | "Start Time":"03/10/2023 04:59:40.495 " | "End Time":"03/10/2023 05:00:40.301 "</t>
  </si>
  <si>
    <t>"Device number":"1510507" | "Battery voltage":"4.099999904632568" | "Battery percentage":"100" | "Name":"#1" | "Measuring mode":"Irradiance" | "Correction":"Offset" | "Date":"2023-03-10 00:00:00" | "Time":"16:59:44" | "Seconds since midnight 01.01.1900":"3887456384.779" | "Calibration file":"#2 Diffusor Oct22" | "Sync. frequency [Hz]":"0" | "Integration Time [ms]":"2 * 354.110" | "Averages":"1"</t>
  </si>
  <si>
    <t>"ImageDescription":"DCIM\100GOPRO\GOPR0406.JPG" | "Make":"GoPro" | "Model":"HERO10 Black" | "Orientation":"1" | "XResolution":"72.0" | "YResolution":"72.0" | "ResolutionUnit":"2" | "Software":"H21.01.01.50.00" | "DateTime":"2023:03:10 17:30:09" | "YCbCrPositioning":"1" | "ExposureTime":"0.004166666666666667" | "FNumber":"2.5" | "ExifOffset":"146" | "ExposureProgram":"2" | "ISOSpeedRatings":"519" | "ExifVersion":"b'0221'" | "DateTimeOriginal":"2023:03:10 17:30:09" | "DateTimeDigitized":"2023:03:10 17:30:09"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91\x00\x01\x07\x89P\xc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406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6\x83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00@P\x15\x00\x00\xff\x7f\x00\x00\x00\x00\x00\x00\xff\x7f\x00\x00\x00\x00\x00\x00\xdd\xffz\x7f\x82\xf4\x01B\xf0\xe4\xd9M\x00\x00\x00\x00\xa4\x91\x1a@\x00\x00\x00\x00\xf0\xe4\xd9M\x00\x00\x00\x00\xcc\x91\x1a@\x00\x00\x00\x00p\x02\x13D\x00\x00\x00\x00p\xeb\x12D\x00\x00\x00\x00\xf0\xe4\xd9M\x00\x00\x00\x00\xb0\x91\x1a@\x00\x00\x00\x00'" | "SubsecTime":"7260" | "SubsecTimeOriginal":"7260" | "SubsecTimeDigitized":"7260"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</si>
  <si>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"bit_rate":"42946206"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'2023-03-10T17:30:19.000000Z', 'language': 'eng', 'handler_name': '\x0bGoPro H.265', 'encoder': 'GoPro H.265 encoder', 'timecode': '18:05:27:08'}"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'2023-03-10T17:30:19.000000Z', 'language': 'eng', 'handler_name': '\x0bGoPro AAC  ', 'timecode': '18:05:27:08'}"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'2023-03-10T17:30:19.000000Z', 'language': 'eng', 'handler_name': '\x0bGoPro TCD  ', 'timecode': '18:05:27:08'}"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'2023-03-10T17:30:19.000000Z', 'language': 'eng', 'handler_name': '\x0bGoPro MET  '}"</t>
  </si>
  <si>
    <t>"Model":"K-10" | "Serial Number":"DEMO6957" | "Start Time":"03/10/2023 05:30:18.525 " | "End Time":"03/10/2023 05:31:18.407 "</t>
  </si>
  <si>
    <t>"Device number":"1510507" | "Battery voltage":"4.110000133514404" | "Battery percentage":"100" | "Name":"#1" | "Measuring mode":"Irradiance" | "Correction":"Offset" | "Date":"2023-03-10 00:00:00" | "Time":"17:30:30" | "Seconds since midnight 01.01.1900":"3887458230.332" | "Calibration file":"#2 Diffusor Oct22" | "Sync. frequency [Hz]":"0" | "Integration Time [ms]":"2 * 368.170" | "Averages":"1"</t>
  </si>
  <si>
    <t>"ImageDescription":"DCIM\100GOPRO\GOPR0408.JPG" | "Make":"GoPro" | "Model":"HERO10 Black" | "Orientation":"1" | "XResolution":"72.0" | "YResolution":"72.0" | "ResolutionUnit":"2" | "Software":"H21.01.01.50.00" | "DateTime":"2023:03:10 17:59:56" | "YCbCrPositioning":"1" | "ExposureTime":"0.00625" | "FNumber":"2.5" | "ExifOffset":"146" | "ExposureProgram":"2" | "ISOSpeedRatings":"598" | "ExifVersion":"b'0221'" | "DateTimeOriginal":"2023:03:10 17:59:56" | "DateTimeDigitized":"2023:03:10 17:59:56"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91\x00\x02\x0e\xf8R\x19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408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0f@i\x11\x00\x00\xff\x7f\x00\x00\x00\x00\x00\x00\xff\x7f\x00\x00\x00\x00\x00\x00\xeb\xffz\x7f}\xf4\x01B\xf0\xe4\xd9M\x00\x00\x00\x00\xa4\x91\x1a@\x00\x00\x00\x00\xf0\xe4\xd9M\x00\x00\x00\x00\xcc\x91\x1a@\x00\x00\x00\x00p\x02\x13D\x00\x00\x00\x00p\xeb\x12D\x00\x00\x00\x00\xf0\xe4\xd9M\x00\x00\x00\x00\xb0\x91\x1a@\x00\x00\x00\x00'" | "SubsecTime":"5730" | "SubsecTimeOriginal":"5730" | "SubsecTimeDigitized":"5730"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</si>
  <si>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"bit_rate":"42377369"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'2023-03-10T18:00:06.000000Z', 'language': 'eng', 'handler_name': '\x0bGoPro H.265', 'encoder': 'GoPro H.265 encoder', 'timecode': '18:36:14:12'}"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'2023-03-10T18:00:06.000000Z', 'language': 'eng', 'handler_name': '\x0bGoPro AAC  ', 'timecode': '18:36:14:12'}"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'2023-03-10T18:00:06.000000Z', 'language': 'eng', 'handler_name': '\x0bGoPro TCD  ', 'timecode': '18:36:14:12'}"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'2023-03-10T18:00:06.000000Z', 'language': 'eng', 'handler_name': '\x0bGoPro MET  '}"</t>
  </si>
  <si>
    <t>"Model":"K-10" | "Serial Number":"DEMO6957" | "Start Time":"03/10/2023 06:00:06.020 " | "End Time":"03/10/2023 06:01:05.892 "</t>
  </si>
  <si>
    <t>"Device number":"1510507" | "Battery voltage":"4.099999904632568" | "Battery percentage":"100" | "Name":"#1" | "Measuring mode":"Irradiance" | "Correction":"Offset" | "Date":"2023-03-10 00:00:00" | "Time":"18:00:19" | "Seconds since midnight 01.01.1900":"3887460019.212" | "Calibration file":"#2 Diffusor Oct22" | "Sync. frequency [Hz]":"0" | "Integration Time [ms]":"2 * 400.900" | "Averages":"1"</t>
  </si>
  <si>
    <t>"ImageDescription":"DCIM\100GOPRO\GOPR0410.JPG" | "Make":"GoPro" | "Model":"HERO10 Black" | "Orientation":"1" | "XResolution":"72.0" | "YResolution":"72.0" | "ResolutionUnit":"2" | "Software":"H21.01.01.50.00" | "DateTime":"2023:03:10 18:30:08" | "YCbCrPositioning":"1" | "ExposureTime":"0.008333333333333333" | "FNumber":"2.5" | "ExifOffset":"146" | "ExposureProgram":"2" | "ISOSpeedRatings":"602" | "ExifVersion":"b'0221'" | "DateTimeOriginal":"2023:03:10 18:30:08" | "DateTimeDigitized":"2023:03:10 18:30:08"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92\x00\x04\x07\x89!;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410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00$\x80v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16@O\x10\x00\x00\xff\x7f\x00\x00\x00\x00\x00\x00\xff\x7f\x00\x00\x00\x00\x00\x00\x19\x00x\x7fn\xf4\x01B\xf0\xe4\xd9M\x00\x00\x00\x00\xa4\x91\x1a@\x00\x00\x00\x00\xf0\xe4\xd9M\x00\x00\x00\x00\xcc\x91\x1a@\x00\x00\x00\x00p\x02\x13D\x00\x00\x00\x00p\xeb\x12D\x00\x00\x00\x00\xf0\xe4\xd9M\x00\x00\x00\x00\xb0\x91\x1a@\x00\x00\x00\x00'" | "SubsecTime":"9450" | "SubsecTimeOriginal":"9450" | "SubsecTimeDigitized":"9450"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</si>
  <si>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"bit_rate":"42461852"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'2023-03-10T18:30:15.000000Z', 'language': 'eng', 'handler_name': '\x0bGoPro H.265', 'encoder': 'GoPro H.265 encoder', 'timecode': '19:07:23:13'}"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'2023-03-10T18:30:15.000000Z', 'language': 'eng', 'handler_name': '\x0bGoPro AAC  ', 'timecode': '19:07:23:13'}"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'2023-03-10T18:30:15.000000Z', 'language': 'eng', 'handler_name': '\x0bGoPro TCD  ', 'timecode': '19:07:23:13'}"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'2023-03-10T18:30:15.000000Z', 'language': 'eng', 'handler_name': '\x0bGoPro MET  '}"</t>
  </si>
  <si>
    <t>"Model":"K-10" | "Serial Number":"DEMO6957" | "Start Time":"03/10/2023 06:30:15.206 " | "End Time":"03/10/2023 06:31:15.033 "</t>
  </si>
  <si>
    <t>"Device number":"1510507" | "Battery voltage":"4.110000133514404" | "Battery percentage":"100" | "Name":"#1" | "Measuring mode":"Irradiance" | "Correction":"Offset" | "Date":"2023-03-10 00:00:00" | "Time":"18:30:26" | "Seconds since midnight 01.01.1900":"3887461826.048" | "Calibration file":"#2 Diffusor Oct22" | "Sync. frequency [Hz]":"0" | "Integration Time [ms]":"2 * 404.860" | "Averages":"1"</t>
  </si>
  <si>
    <t>"ImageDescription":"DCIM\100GOPRO\GOPR0413.JPG" | "Make":"GoPro" | "Model":"HERO10 Black" | "Orientation":"1" | "XResolution":"72.0" | "YResolution":"72.0" | "ResolutionUnit":"2" | "Software":"H21.01.01.50.00" | "DateTime":"2023:03:22 08:05:40" | "YCbCrPositioning":"1" | "ExposureTime":"0.0006711409395973154" | "FNumber":"2.5" | "ExifOffset":"146" | "ExposureProgram":"2" | "ISOSpeedRatings":"100" | "ExifVersion":"b'0221'" | "DateTimeOriginal":"2023:03:22 08:05:40" | "DateTimeDigitized":"2023:03:22 08:05:40"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88\x00\x03\x01hr\xed\x00\x00\x00\x00\x00\x00\xaa\xaa\xaa\xaa\xaa\xaa\xaa\xaap\xdc\xd9M\x00\x00\x00\x00\x94\xe5h@\x00\x00\x00\x00p\xdc\xd9M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00\r\x80\x00\x00\x00\x00\x00\x00\x00\x00\x00\x00\x00\x00\x02\x00\x00\x00\x00\x00\x00\x00\x00\x00\x00\x00\x00\x00\x00\x00\x05\x00\x00 \x00\x00\x00\x00\xe0\xc2\xa6@\x00\x00\x00\x00`\xdd\xd9M\x00\x00\x00\x00\xb8\xd3\xa5@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413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6?\x16\x16\x00\x00\xff\x7f\x00\x00\x00\x00\x00\x00\xff\x7f\x00\x00\x00\x00\x00\x00\x01\xff\x89\x7f5\xf5\x01B\xf0\xe4\xd9M\x00\x00\x00\x00\xa4\x91\x1a@\x00\x00\x00\x00\xf0\xe4\xd9M\x00\x00\x00\x00\xcc\x91\x1a@\x00\x00\x00\x00p\x02\x13D\x00\x00\x00\x00p\xeb\x12D\x00\x00\x00\x00\xf0\xe4\xd9M\x00\x00\x00\x00\xb0\x91\x1a@\x00\x00\x00\x00'" | "SubsecTime":"4190" | "SubsecTimeOriginal":"4190" | "SubsecTimeDigitized":"4190"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</si>
  <si>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"bit_rate":"42202264"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'2023-03-22T08:05:45.000000Z', 'language': 'eng', 'handler_name': '\x0bGoPro H.265', 'encoder': 'GoPro H.265 encoder', 'timecode': '08:22:00:03'}"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'2023-03-22T08:05:45.000000Z', 'language': 'eng', 'handler_name': '\x0bGoPro AAC  ', 'timecode': '08:22:00:03'}"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'2023-03-22T08:05:45.000000Z', 'language': 'eng', 'handler_name': '\x0bGoPro TCD  ', 'timecode': '08:22:00:03'}"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'2023-03-22T08:05:45.000000Z', 'language': 'eng', 'handler_name': '\x0bGoPro MET  '}"</t>
  </si>
  <si>
    <t>"Model":"K-10" | "Serial Number":"DEMO6957" | "Start Time":"03/22/2023 08:06:08.578 " | "End Time":"03/22/2023 08:07:08.459 "</t>
  </si>
  <si>
    <t>"Device number":"1510507" | "Battery voltage":"4.110000133514404" | "Battery percentage":"100" | "Name":"#1" | "Measuring mode":"Irradiance" | "Correction":"Offset" | "Date":"2023-03-22 00:00:00" | "Time":"08:05:44" | "Seconds since midnight 01.01.1900":"3888461144.833" | "Calibration file":"#2 Diffusor Oct22" | "Sync. frequency [Hz]":"0" | "Integration Time [ms]":"8 * 18.610" | "Averages":"1"</t>
  </si>
  <si>
    <t>"ImageDescription":"DCIM\100GOPRO\GOPR0415.JPG" | "Make":"GoPro" | "Model":"HERO10 Black" | "Orientation":"1" | "XResolution":"72.0" | "YResolution":"72.0" | "ResolutionUnit":"2" | "Software":"H21.01.01.50.00" | "DateTime":"2023:03:22 08:29:42" | "YCbCrPositioning":"1" | "ExposureTime":"0.0006188118811881188" | "FNumber":"2.5" | "ExifOffset":"146" | "ExposureProgram":"2" | "ISOSpeedRatings":"100" | "ExifVersion":"b'0221'" | "DateTimeOriginal":"2023:03:22 08:29:42" | "DateTimeDigitized":"2023:03:22 08:29:42"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88\x00\x00\x07jE\xd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415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5?\x16\x16\x00\x00\xff\x7f\x00\x00\x00\x00\x00\x00\xff\x7f\x00\x00\x00\x00\x00\x00\xfe\xfe\x87\x7f\x1b\xf5\x01B\xf0\xe4\xd9M\x00\x00\x00\x00\xa4\x91\x1a@\x00\x00\x00\x00\xf0\xe4\xd9M\x00\x00\x00\x00\xcc\x91\x1a@\x00\x00\x00\x00p\x02\x13D\x00\x00\x00\x00p\xeb\x12D\x00\x00\x00\x00\xf0\xe4\xd9M\x00\x00\x00\x00\xb0\x91\x1a@\x00\x00\x00\x00'" | "SubsecTime":"2000" | "SubsecTimeOriginal":"2000" | "SubsecTimeDigitized":"2000"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</si>
  <si>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"bit_rate":"42197948"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'2023-03-22T08:29:49.000000Z', 'language': 'eng', 'handler_name': '\x0bGoPro H.265', 'encoder': 'GoPro H.265 encoder', 'timecode': '08:46:52:19'}"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'2023-03-22T08:29:49.000000Z', 'language': 'eng', 'handler_name': '\x0bGoPro AAC  ', 'timecode': '08:46:52:19'}"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'2023-03-22T08:29:49.000000Z', 'language': 'eng', 'handler_name': '\x0bGoPro TCD  ', 'timecode': '08:46:52:19'}"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'2023-03-22T08:29:49.000000Z', 'language': 'eng', 'handler_name': '\x0bGoPro MET  '}"</t>
  </si>
  <si>
    <t>"Model":"K-10" | "Serial Number":"DEMO6957" | "Start Time":"03/22/2023 08:29:56.770 " | "End Time":"03/22/2023 08:30:56.700 "</t>
  </si>
  <si>
    <t>"Device number":"1510507" | "Battery voltage":"4.110000133514404" | "Battery percentage":"100" | "Name":"#1" | "Measuring mode":"Irradiance" | "Correction":"Offset" | "Date":"2023-03-22 00:00:00" | "Time":"08:30:08" | "Seconds since midnight 01.01.1900":"3888462608.322" | "Calibration file":"#2 Diffusor Oct22" | "Sync. frequency [Hz]":"0" | "Integration Time [ms]":"8 * 16.680" | "Averages":"1"</t>
  </si>
  <si>
    <t>"ImageDescription":"DCIM\100GOPRO\GOPR0417.JPG" | "Make":"GoPro" | "Model":"HERO10 Black" | "Orientation":"1" | "XResolution":"72.0" | "YResolution":"72.0" | "ResolutionUnit":"2" | "Software":"H21.01.01.50.00" | "DateTime":"2023:03:22 08:59:44" | "YCbCrPositioning":"1" | "ExposureTime":"0.0006622516556291391" | "FNumber":"2.5" | "ExifOffset":"146" | "ExposureProgram":"2" | "ISOSpeedRatings":"100" | "ExifVersion":"b'0221'" | "DateTimeOriginal":"2023:03:22 08:59:44" | "DateTimeDigitized":"2023:03:22 08:59:44"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88\x00\x00\x0e\xeca\xe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417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3?\x8d\x16\x00\x00\xff\x7f\x00\x00\x00\x00\x00\x00\xff\x7f\x00\x00\x00\x00\x00\x00\x1b\xff\x85\x7f\x0b\xf5\x01B\xf0\xe4\xd9M\x00\x00\x00\x00\xa4\x91\x1a@\x00\x00\x00\x00\xf0\xe4\xd9M\x00\x00\x00\x00\xcc\x91\x1a@\x00\x00\x00\x00p\x02\x13D\x00\x00\x00\x00p\xeb\x12D\x00\x00\x00\x00\xf0\xe4\xd9M\x00\x00\x00\x00\xb0\x91\x1a@\x00\x00\x00\x00'" | "SubsecTime":"6270" | "SubsecTimeOriginal":"6270" | "SubsecTimeDigitized":"6270"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</si>
  <si>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"bit_rate":"41837082"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'2023-03-22T08:59:52.000000Z', 'language': 'eng', 'handler_name': '\x0bGoPro H.265', 'encoder': 'GoPro H.265 encoder', 'timecode': '09:17:55:18'}"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'2023-03-22T08:59:52.000000Z', 'language': 'eng', 'handler_name': '\x0bGoPro AAC  ', 'timecode': '09:17:55:18'}"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'2023-03-22T08:59:52.000000Z', 'language': 'eng', 'handler_name': '\x0bGoPro TCD  ', 'timecode': '09:17:55:18'}"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'2023-03-22T08:59:52.000000Z', 'language': 'eng', 'handler_name': '\x0bGoPro MET  '}"</t>
  </si>
  <si>
    <t>"Model":"K-10" | "Serial Number":"DEMO6957" | "Start Time":"03/22/2023 08:59:56.394 " | "End Time":"03/22/2023 09:00:56.332 "</t>
  </si>
  <si>
    <t>"Device number":"1510507" | "Battery voltage":"4.099999904632568" | "Battery percentage":"100" | "Name":"#1" | "Measuring mode":"Irradiance" | "Correction":"Offset" | "Date":"2023-03-22 00:00:00" | "Time":"09:00:18" | "Seconds since midnight 01.01.1900":"3888464418.295" | "Calibration file":"#2 Diffusor Oct22" | "Sync. frequency [Hz]":"0" | "Integration Time [ms]":"8 * 16.120" | "Averages":"1"</t>
  </si>
  <si>
    <t>"ImageDescription":"DCIM\100GOPRO\GOPR0419.JPG" | "Make":"GoPro" | "Model":"HERO10 Black" | "Orientation":"1" | "XResolution":"72.0" | "YResolution":"72.0" | "ResolutionUnit":"2" | "Software":"H21.01.01.50.00" | "DateTime":"2023:03:22 09:30:01" | "YCbCrPositioning":"1" | "ExposureTime":"0.0006968641114982578" | "FNumber":"2.5" | "ExifOffset":"146" | "ExposureProgram":"2" | "ISOSpeedRatings":"100" | "ExifVersion":"b'0221'" | "DateTimeOriginal":"2023:03:22 09:30:01" | "DateTimeDigitized":"2023:03:22 09:30:01"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89\x00\x00\x07\x81\xe1w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419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0?\xf1\x17\x00\x00\xff\x7f\x00\x00\x00\x00\x00\x00\xff\x7f\x00\x00\x00\x00\x00\x002\xff\x88\x7f-\xf5\x01B\xf0\xe4\xd9M\x00\x00\x00\x00\xa4\x91\x1a@\x00\x00\x00\x00\xf0\xe4\xd9M\x00\x00\x00\x00\xcc\x91\x1a@\x00\x00\x00\x00p\x02\x13D\x00\x00\x00\x00p\xeb\x12D\x00\x00\x00\x00\xf0\xe4\xd9M\x00\x00\x00\x00\xb0\x91\x1a@\x00\x00\x00\x00'" | "SubsecTime":"1360" | "SubsecTimeOriginal":"1360" | "SubsecTimeDigitized":"1360"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</si>
  <si>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"bit_rate":"41947258"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'2023-03-22T09:30:09.000000Z', 'language': 'eng', 'handler_name': '\x0bGoPro H.265', 'encoder': 'GoPro H.265 encoder', 'timecode': '09:49:13:14'}"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'2023-03-22T09:30:09.000000Z', 'language': 'eng', 'handler_name': '\x0bGoPro AAC  ', 'timecode': '09:49:13:14'}"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'2023-03-22T09:30:09.000000Z', 'language': 'eng', 'handler_name': '\x0bGoPro TCD  ', 'timecode': '09:49:13:14'}"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'2023-03-22T09:30:09.000000Z', 'language': 'eng', 'handler_name': '\x0bGoPro MET  '}"</t>
  </si>
  <si>
    <t>"Model":"K-10" | "Serial Number":"DEMO6957" | "Start Time":"03/22/2023 09:30:21.597 " | "End Time":"03/22/2023 09:31:21.460 "</t>
  </si>
  <si>
    <t>"Device number":"1510507" | "Battery voltage":"4.110000133514404" | "Battery percentage":"100" | "Name":"#1" | "Measuring mode":"Irradiance" | "Correction":"Offset" | "Date":"2023-03-22 00:00:00" | "Time":"09:30:25" | "Seconds since midnight 01.01.1900":"3888466225.211" | "Calibration file":"#2 Diffusor Oct22" | "Sync. frequency [Hz]":"0" | "Integration Time [ms]":"8 * 17.830" | "Averages":"1"</t>
  </si>
  <si>
    <t>"ImageDescription":"DCIM\100GOPRO\GOPR0422.JPG" | "Make":"GoPro" | "Model":"HERO10 Black" | "Orientation":"1" | "XResolution":"72.0" | "YResolution":"72.0" | "ResolutionUnit":"2" | "Software":"H21.01.01.50.00" | "DateTime":"2023:03:22 10:03:56" | "YCbCrPositioning":"1" | "ExposureTime":"0.0007142857142857143" | "FNumber":"2.5" | "ExifOffset":"146" | "ExposureProgram":"2" | "ISOSpeedRatings":"100" | "ExifVersion":"b'0221'" | "DateTimeOriginal":"2023:03:22 10:03:56" | "DateTimeDigitized":"2023:03:22 10:03:56"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a\x00\x03\x00\xf8\xd1\xc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P\xba\xcbD\x00\x00\x00\x00\x00\x00\x00\x00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422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e?\x03\x17\x00\x00\xff\x7f\x00\x00\x00\x00\x00\x00\xff\x7f\x00\x00\x00\x00\x00\x00/\xff\x81\x7f\xd6\xf4\x01B\xf0\xe4\xd9M\x00\x00\x00\x00\xa4\x91\x1a@\x00\x00\x00\x00\xf0\xe4\xd9M\x00\x00\x00\x00\xcc\x91\x1a@\x00\x00\x00\x00p\x02\x13D\x00\x00\x00\x00p\xeb\x12D\x00\x00\x00\x00\xf0\xe4\xd9M\x00\x00\x00\x00\xb0\x91\x1a@\x00\x00\x00\x00'" | "SubsecTime":"6800" | "SubsecTimeOriginal":"6800" | "SubsecTimeDigitized":"6800"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</si>
  <si>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"bit_rate":"42112677"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'2023-03-22T10:04:01.000000Z', 'language': 'eng', 'handler_name': '\x0bGoPro H.265', 'encoder': 'GoPro H.265 encoder', 'timecode': '10:24:13:28'}"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'2023-03-22T10:04:01.000000Z', 'language': 'eng', 'handler_name': '\x0bGoPro AAC  ', 'timecode': '10:24:13:28'}"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'2023-03-22T10:04:01.000000Z', 'language': 'eng', 'handler_name': '\x0bGoPro TCD  ', 'timecode': '10:24:13:28'}"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"bit_rate":"53791"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'2023-03-22T10:04:01.000000Z', 'language': 'eng', 'handler_name': '\x0bGoPro MET  '}"</t>
  </si>
  <si>
    <t>"Model":"K-10" | "Serial Number":"DEMO6957" | "Start Time":"03/22/2023 10:01:49.671 " | "End Time":"03/22/2023 10:02:49.568 "</t>
  </si>
  <si>
    <t>"Device number":"1510507" | "Battery voltage":"4.099999904632568" | "Battery percentage":"100" | "Name":"#1" | "Measuring mode":"Irradiance" | "Correction":"Offset" | "Date":"2023-03-22 00:00:00" | "Time":"10:01:43" | "Seconds since midnight 01.01.1900":"3888468103.778" | "Calibration file":"#2 Diffusor Oct22" | "Sync. frequency [Hz]":"0" | "Integration Time [ms]":"4 * 121.990" | "Averages":"1"</t>
  </si>
  <si>
    <t>"ImageDescription":"DCIM\100GOPRO\GOPR0424.JPG" | "Make":"GoPro" | "Model":"HERO10 Black" | "Orientation":"1" | "XResolution":"72.0" | "YResolution":"72.0" | "ResolutionUnit":"2" | "Software":"H21.01.01.50.00" | "DateTime":"2023:03:22 10:29:40" | "YCbCrPositioning":"1" | "ExposureTime":"0.0008183306055646482" | "FNumber":"2.5" | "ExifOffset":"146" | "ExposureProgram":"2" | "ISOSpeedRatings":"100" | "ExifVersion":"b'0221'" | "DateTimeOriginal":"2023:03:22 10:29:40" | "DateTimeDigitized":"2023:03:22 10:29:40"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a\x00\x00\x07h(\x1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424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4?\xc9\x17\x00\x00\xff\x7f\x00\x00\x00\x00\x00\x00\xff\x7f\x00\x00\x00\x00\x00\x00E\xff\x8b\x7fM\xf5\x01B\xf0\xe4\xd9M\x00\x00\x00\x00\xa4\x91\x1a@\x00\x00\x00\x00\xf0\xe4\xd9M\x00\x00\x00\x00\xcc\x91\x1a@\x00\x00\x00\x00p\x02\x13D\x00\x00\x00\x00p\xeb\x12D\x00\x00\x00\x00\xf0\xe4\xd9M\x00\x00\x00\x00\xb0\x91\x1a@\x00\x00\x00\x00'" | "SubsecTime":"6210" | "SubsecTimeOriginal":"6210" | "SubsecTimeDigitized":"6210"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</si>
  <si>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"bit_rate":"42274573"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'2023-03-22T10:29:45.000000Z', 'language': 'eng', 'handler_name': '\x0bGoPro H.265', 'encoder': 'GoPro H.265 encoder', 'timecode': '10:50:49:16'}"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'2023-03-22T10:29:45.000000Z', 'language': 'eng', 'handler_name': '\x0bGoPro AAC  ', 'timecode': '10:50:49:16'}"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'2023-03-22T10:29:45.000000Z', 'language': 'eng', 'handler_name': '\x0bGoPro TCD  ', 'timecode': '10:50:49:16'}"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"bit_rate":"53791"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'2023-03-22T10:29:45.000000Z', 'language': 'eng', 'handler_name': '\x0bGoPro MET  '}"</t>
  </si>
  <si>
    <t>"Model":"K-10" | "Serial Number":"DEMO6957" | "Start Time":"03/22/2023 10:30:00.578 " | "End Time":"03/22/2023 10:31:00.413 "</t>
  </si>
  <si>
    <t>"Device number":"1510507" | "Battery voltage":"4.110000133514404" | "Battery percentage":"100" | "Name":"#1" | "Measuring mode":"Irradiance" | "Correction":"Offset" | "Date":"2023-03-22 00:00:00" | "Time":"10:30:06" | "Seconds since midnight 01.01.1900":"3888469806.521" | "Calibration file":"#2 Diffusor Oct22" | "Sync. frequency [Hz]":"0" | "Integration Time [ms]":"8 * 18.970" | "Averages":"1"</t>
  </si>
  <si>
    <t>"ImageDescription":"DCIM\100GOPRO\GOPR0426.JPG" | "Make":"GoPro" | "Model":"HERO10 Black" | "Orientation":"1" | "XResolution":"72.0" | "YResolution":"72.0" | "ResolutionUnit":"2" | "Software":"H21.01.01.50.00" | "DateTime":"2023:03:22 11:00:50" | "YCbCrPositioning":"1" | "ExposureTime":"0.0008271298593879239" | "FNumber":"2.5" | "ExifOffset":"146" | "ExposureProgram":"2" | "ISOSpeedRatings":"100" | "ExifVersion":"b'0221'" | "DateTimeOriginal":"2023:03:22 11:00:50" | "DateTimeDigitized":"2023:03:22 11:00:50"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b\x00\x01\x002\xdb{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P\xba\xcbD\x00\x00\x00\x00\x00\x00\x00\x00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426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5?.\x19\x00\x00\xff\x7f\x00\x00\x00\x00\x00\x00\xff\x7f\x00\x00\x00\x00\x00\x00\x19\xff\x88\x7f,\xf5\x01B\xf0\xe4\xd9M\x00\x00\x00\x00\xa4\x91\x1a@\x00\x00\x00\x00\xf0\xe4\xd9M\x00\x00\x00\x00\xcc\x91\x1a@\x00\x00\x00\x00p\x02\x13D\x00\x00\x00\x00p\xeb\x12D\x00\x00\x00\x00\xf0\xe4\xd9M\x00\x00\x00\x00\xb0\x91\x1a@\x00\x00\x00\x00'" | "SubsecTime":" 310" | "SubsecTimeOriginal":" 310" | "SubsecTimeDigitized":" 310"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</si>
  <si>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"bit_rate":"42496813"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'2023-03-22T11:00:54.000000Z', 'language': 'eng', 'handler_name': '\x0bGoPro H.265', 'encoder': 'GoPro H.265 encoder', 'timecode': '11:23:00:23'}"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"bit_rate":"189411"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'2023-03-22T11:00:54.000000Z', 'language': 'eng', 'handler_name': '\x0bGoPro AAC  ', 'timecode': '11:23:00:23'}"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'2023-03-22T11:00:54.000000Z', 'language': 'eng', 'handler_name': '\x0bGoPro TCD  ', 'timecode': '11:23:00:23'}"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'2023-03-22T11:00:54.000000Z', 'language': 'eng', 'handler_name': '\x0bGoPro MET  '}"</t>
  </si>
  <si>
    <t>"Model":"K-10" | "Serial Number":"DEMO6957" | "Start Time":"03/22/2023 11:04:22.083 " | "End Time":"03/22/2023 11:05:22.019 "</t>
  </si>
  <si>
    <t>"Device number":"1510507" | "Battery voltage":"4.110000133514404" | "Battery percentage":"100" | "Name":"#1" | "Measuring mode":"Irradiance" | "Correction":"Offset" | "Date":"2023-03-22 00:00:00" | "Time":"11:01:07" | "Seconds since midnight 01.01.1900":"3888471667.06" | "Calibration file":"#2 Diffusor Oct22" | "Sync. frequency [Hz]":"0" | "Integration Time [ms]":"4 * 134.660" | "Averages":"1"</t>
  </si>
  <si>
    <t>"ImageDescription":"DCIM\100GOPRO\GOPR0428.JPG" | "Make":"GoPro" | "Model":"HERO10 Black" | "Orientation":"1" | "XResolution":"72.0" | "YResolution":"72.0" | "ResolutionUnit":"2" | "Software":"H21.01.01.50.00" | "DateTime":"2023:03:22 11:29:44" | "YCbCrPositioning":"1" | "ExposureTime":"0.0007836990595611285" | "FNumber":"2.5" | "ExifOffset":"146" | "ExposureProgram":"2" | "ISOSpeedRatings":"100" | "ExifVersion":"b'0221'" | "DateTimeOriginal":"2023:03:22 11:29:44" | "DateTimeDigitized":"2023:03:22 11:29:44"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b\x00\x00\x07l\x89\x8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428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1?\x8f\x18\x00\x00\xff\x7f\x00\x00\x00\x00\x00\x00\xff\x7f\x00\x00\x00\x00\x00\x00\r\xff\x8c\x7fX\xf5\x01B\xf0\xe4\xd9M\x00\x00\x00\x00\xa4\x91\x1a@\x00\x00\x00\x00\xf0\xe4\xd9M\x00\x00\x00\x00\xcc\x91\x1a@\x00\x00\x00\x00p\x02\x13D\x00\x00\x00\x00p\xeb\x12D\x00\x00\x00\x00\xf0\xe4\xd9M\x00\x00\x00\x00\xb0\x91\x1a@\x00\x00\x00\x00'" | "SubsecTime":"5890" | "SubsecTimeOriginal":"5890" | "SubsecTimeDigitized":"5890"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</si>
  <si>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"bit_rate":"42221844"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'2023-03-22T11:29:49.000000Z', 'language': 'eng', 'handler_name': '\x0bGoPro H.265', 'encoder': 'GoPro H.265 encoder', 'timecode': '11:52:54:01'}"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"bit_rate":"189481"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'2023-03-22T11:29:49.000000Z', 'language': 'eng', 'handler_name': '\x0bGoPro AAC  ', 'timecode': '11:52:54:01'}"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'2023-03-22T11:29:49.000000Z', 'language': 'eng', 'handler_name': '\x0bGoPro TCD  ', 'timecode': '11:52:54:01'}"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'2023-03-22T11:29:49.000000Z', 'language': 'eng', 'handler_name': '\x0bGoPro MET  '}"</t>
  </si>
  <si>
    <t>"Model":"K-10" | "Serial Number":"DEMO6957" | "Start Time":"03/22/2023 11:30:11.858 " | "End Time":"03/22/2023 11:31:11.709 "</t>
  </si>
  <si>
    <t>"Device number":"1510507" | "Battery voltage":"4.110000133514404" | "Battery percentage":"100" | "Name":"#1" | "Measuring mode":"Irradiance" | "Correction":"Offset" | "Date":"2023-03-22 00:00:00" | "Time":"11:30:15" | "Seconds since midnight 01.01.1900":"3888473415.797" | "Calibration file":"#2 Diffusor Oct22" | "Sync. frequency [Hz]":"0" | "Integration Time [ms]":"4 * 135.430" | "Averages":"1"</t>
  </si>
  <si>
    <t>"ImageDescription":"DCIM\100GOPRO\GOPR0430.JPG" | "Make":"GoPro" | "Model":"HERO10 Black" | "Orientation":"1" | "XResolution":"72.0" | "YResolution":"72.0" | "ResolutionUnit":"2" | "Software":"H21.01.01.50.00" | "DateTime":"2023:03:22 12:00:23" | "YCbCrPositioning":"1" | "ExposureTime":"0.0008703220191470844" | "FNumber":"2.5" | "ExifOffset":"146" | "ExposureProgram":"2" | "ISOSpeedRatings":"100" | "ExifVersion":"b'0221'" | "DateTimeOriginal":"2023:03:22 12:00:23" | "DateTimeDigitized":"2023:03:22 12:00:23"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c\x00\x01\x00\x17\xc2\xd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430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1?\xb7\x18\x00\x00\xff\x7f\x00\x00\x00\x00\x00\x00\xff\x7f\x00\x00\x00\x00\x00\x00\xf2\xfe\x8a\x7fG\xf5\x01B\xf0\xe4\xd9M\x00\x00\x00\x00\xa4\x91\x1a@\x00\x00\x00\x00\xf0\xe4\xd9M\x00\x00\x00\x00\xcc\x91\x1a@\x00\x00\x00\x00p\x02\x13D\x00\x00\x00\x00p\xeb\x12D\x00\x00\x00\x00\xf0\xe4\xd9M\x00\x00\x00\x00\xb0\x91\x1a@\x00\x00\x00\x00'" | "SubsecTime":"7970" | "SubsecTimeOriginal":"7970" | "SubsecTimeDigitized":"7970"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</si>
  <si>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"bit_rate":"41429875"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'2023-03-22T12:00:36.000000Z', 'language': 'eng', 'handler_name': '\x0bGoPro H.265', 'encoder': 'GoPro H.265 encoder', 'timecode': '12:24:43:00'}"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'2023-03-22T12:00:36.000000Z', 'language': 'eng', 'handler_name': '\x0bGoPro AAC  ', 'timecode': '12:24:43:00'}"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'2023-03-22T12:00:36.000000Z', 'language': 'eng', 'handler_name': '\x0bGoPro TCD  ', 'timecode': '12:24:43:00'}"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'2023-03-22T12:00:36.000000Z', 'language': 'eng', 'handler_name': '\x0bGoPro MET  '}"</t>
  </si>
  <si>
    <t>"Model":"K-10" | "Serial Number":"DEMO6957" | "Start Time":"03/22/2023 12:00:57.253 " | "End Time":"03/22/2023 12:01:57.180 "</t>
  </si>
  <si>
    <t>"Device number":"1510507" | "Battery voltage":"4.110000133514404" | "Battery percentage":"100" | "Name":"#1" | "Measuring mode":"Irradiance" | "Correction":"Offset" | "Date":"2023-03-22 00:00:00" | "Time":"12:00:48" | "Seconds since midnight 01.01.1900":"3888475248.573" | "Calibration file":"#2 Diffusor Oct22" | "Sync. frequency [Hz]":"0" | "Integration Time [ms]":"4 * 154.900" | "Averages":"1"</t>
  </si>
  <si>
    <t>"ImageDescription":"DCIM\100GOPRO\GOPR0434.JPG" | "Make":"GoPro" | "Model":"HERO10 Black" | "Orientation":"1" | "XResolution":"72.0" | "YResolution":"72.0" | "ResolutionUnit":"2" | "Software":"H21.01.01.50.00" | "DateTime":"2023:03:22 12:35:07" | "YCbCrPositioning":"1" | "ExposureTime":"0.0009057971014492754" | "FNumber":"2.5" | "ExifOffset":"146" | "ExposureProgram":"2" | "ISOSpeedRatings":"100" | "ExifVersion":"b'0221'" | "DateTimeOriginal":"2023:03:22 12:35:07" | "DateTimeDigitized":"2023:03:22 12:35:07"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c\x00\x00\x08\xc8!: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434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e?\x06\x19\x00\x00\xff\x7f\x00\x00\x00\x00\x00\x00\xff\x7f\x00\x00\x00\x00\x00\x00\xfd\xfe\x8b\x7fR\xf5\x01B\xf0\xe4\xd9M\x00\x00\x00\x00\xa4\x91\x1a@\x00\x00\x00\x00\xf0\xe4\xd9M\x00\x00\x00\x00\xcc\x91\x1a@\x00\x00\x00\x00p\x02\x13D\x00\x00\x00\x00p\xeb\x12D\x00\x00\x00\x00\xf0\xe4\xd9M\x00\x00\x00\x00\xb0\x91\x1a@\x00\x00\x00\x00'" | "SubsecTime":"9950" | "SubsecTimeOriginal":"9950" | "SubsecTimeDigitized":"9950"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</si>
  <si>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"bit_rate":"42612572"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'2023-03-22T12:35:12.000000Z', 'language': 'eng', 'handler_name': '\x0bGoPro H.265', 'encoder': 'GoPro H.265 encoder', 'timecode': '13:00:27:19'}"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'2023-03-22T12:35:12.000000Z', 'language': 'eng', 'handler_name': '\x0bGoPro AAC  ', 'timecode': '13:00:27:19'}"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'2023-03-22T12:35:12.000000Z', 'language': 'eng', 'handler_name': '\x0bGoPro TCD  ', 'timecode': '13:00:27:19'}"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'2023-03-22T12:35:12.000000Z', 'language': 'eng', 'handler_name': '\x0bGoPro MET  '}"</t>
  </si>
  <si>
    <t>"Model":"K-10" | "Serial Number":"DEMO6957" | "Start Time":"03/22/2023 12:34:38.723 " | "End Time":"03/22/2023 12:35:38.531 "</t>
  </si>
  <si>
    <t>"Device number":"1510507" | "Battery voltage":"4.110000133514404" | "Battery percentage":"100" | "Name":"#1" | "Measuring mode":"Irradiance" | "Correction":"Offset" | "Date":"2023-03-22 00:00:00" | "Time":"12:34:46" | "Seconds since midnight 01.01.1900":"3888477286.177" | "Calibration file":"#2 Diffusor Oct22" | "Sync. frequency [Hz]":"0" | "Integration Time [ms]":"4 * 163.610" | "Averages":"1"</t>
  </si>
  <si>
    <t>"ImageDescription":"DCIM\100GOPRO\GOPR0436.JPG" | "Make":"GoPro" | "Model":"HERO10 Black" | "Orientation":"1" | "XResolution":"72.0" | "YResolution":"72.0" | "ResolutionUnit":"2" | "Software":"H21.01.01.50.00" | "DateTime":"2023:03:22 12:59:58" | "YCbCrPositioning":"1" | "ExposureTime":"0.001366120218579235" | "FNumber":"2.5" | "ExifOffset":"146" | "ExposureProgram":"2" | "ISOSpeedRatings":"100" | "ExifVersion":"b'0221'" | "DateTimeOriginal":"2023:03:22 12:59:58" | "DateTimeDigitized":"2023:03:22 12:59:58"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75\x8c\x00\x00\x0e\xfa'\xa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436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}\x19\x00\x00\xff\x7f\x00\x00\x00\x00\x00\x00\xff\x7f\x00\x00\x00\x00\x00\x00\xd0\xfe\x8c\x7fc\xf5\x01B\xf0\xe4\xd9M\x00\x00\x00\x00\xa4\x91\x1a@\x00\x00\x00\x00\xf0\xe4\xd9M\x00\x00\x00\x00\xcc\x91\x1a@\x00\x00\x00\x00p\x02\x13D\x00\x00\x00\x00p\xeb\x12D\x00\x00\x00\x00\xf0\xe4\xd9M\x00\x00\x00\x00\xb0\x91\x1a@\x00\x00\x00\x00"" | "SubsecTime":"4030" | "SubsecTimeOriginal":"4030" | "SubsecTimeDigitized":"4030"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</si>
  <si>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"bit_rate":"42207316"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'2023-03-22T13:00:04.000000Z', 'language': 'eng', 'handler_name': '\x0bGoPro H.265', 'encoder': 'GoPro H.265 encoder', 'timecode': '13:26:10:00'}"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'2023-03-22T13:00:04.000000Z', 'language': 'eng', 'handler_name': '\x0bGoPro AAC  ', 'timecode': '13:26:10:00'}"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'2023-03-22T13:00:04.000000Z', 'language': 'eng', 'handler_name': '\x0bGoPro TCD  ', 'timecode': '13:26:10:00'}"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'2023-03-22T13:00:04.000000Z', 'language': 'eng', 'handler_name': '\x0bGoPro MET  '}"</t>
  </si>
  <si>
    <t>"Model":"K-10" | "Serial Number":"DEMO6957" | "Start Time":"03/22/2023 01:00:25.255 " | "End Time":"03/22/2023 01:01:25.139 "</t>
  </si>
  <si>
    <t>"Device number":"1510507" | "Battery voltage":"4.110000133514404" | "Battery percentage":"100" | "Name":"#1" | "Measuring mode":"Irradiance" | "Correction":"Offset" | "Date":"2023-03-22 00:00:00" | "Time":"13:00:15" | "Seconds since midnight 01.01.1900":"3888478815.899" | "Calibration file":"#2 Diffusor Oct22" | "Sync. frequency [Hz]":"0" | "Integration Time [ms]":"3 * 233.490" | "Averages":"1"</t>
  </si>
  <si>
    <t>"ImageDescription":"DCIM\100GOPRO\GOPR0438.JPG" | "Make":"GoPro" | "Model":"HERO10 Black" | "Orientation":"1" | "XResolution":"72.0" | "YResolution":"72.0" | "ResolutionUnit":"2" | "Software":"H21.01.01.50.00" | "DateTime":"2023:03:22 13:32:57" | "YCbCrPositioning":"1" | "ExposureTime":"0.0014184397163120568" | "FNumber":"2.5" | "ExifOffset":"146" | "ExposureProgram":"2" | "ISOSpeedRatings":"100" | "ExifVersion":"b'0221'" | "DateTimeOriginal":"2023:03:22 13:32:57" | "DateTimeDigitized":"2023:03:22 13:32:57"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d\x00\x00\x089"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438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\x06\x19\x00\x00\xff\x7f\x00\x00\x00\x00\x00\x00\xff\x7f\x00\x00\x00\x00\x00\x00\x12\xff\x8b\x7fT\xf5\x01B\xf0\xe4\xd9M\x00\x00\x00\x00\xa4\x91\x1a@\x00\x00\x00\x00\xf0\xe4\xd9M\x00\x00\x00\x00\xcc\x91\x1a@\x00\x00\x00\x00p\x02\x13D\x00\x00\x00\x00p\xeb\x12D\x00\x00\x00\x00\xf0\xe4\xd9M\x00\x00\x00\x00\xb0\x91\x1a@\x00\x00\x00\x00'" | "SubsecTime":"1450" | "SubsecTimeOriginal":"1450" | "SubsecTimeDigitized":"1450"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</si>
  <si>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"bit_rate":"42337447"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'2023-03-22T13:33:00.000000Z', 'language': 'eng', 'handler_name': '\x0bGoPro H.265', 'encoder': 'GoPro H.265 encoder', 'timecode': '14:00:12:14'}"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'2023-03-22T13:33:00.000000Z', 'language': 'eng', 'handler_name': '\x0bGoPro AAC  ', 'timecode': '14:00:12:14'}"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'2023-03-22T13:33:00.000000Z', 'language': 'eng', 'handler_name': '\x0bGoPro TCD  ', 'timecode': '14:00:12:14'}"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'2023-03-22T13:33:00.000000Z', 'language': 'eng', 'handler_name': '\x0bGoPro MET  '}"</t>
  </si>
  <si>
    <t>"Model":"K-10" | "Serial Number":"DEMO6957" | "Start Time":"03/22/2023 01:33:29.924 " | "End Time":"03/22/2023 01:34:29.727 "</t>
  </si>
  <si>
    <t>"Device number":"1510507" | "Battery voltage":"4.110000133514404" | "Battery percentage":"100" | "Name":"#1" | "Measuring mode":"Irradiance" | "Correction":"Offset" | "Date":"2023-03-22 00:00:00" | "Time":"13:33:25" | "Seconds since midnight 01.01.1900":"3888480805.662" | "Calibration file":"#2 Diffusor Oct22" | "Sync. frequency [Hz]":"0" | "Integration Time [ms]":"3 * 227.650" | "Averages":"1"</t>
  </si>
  <si>
    <t>"ImageDescription":"DCIM\100GOPRO\GOPR0440.JPG" | "Make":"GoPro" | "Model":"HERO10 Black" | "Orientation":"1" | "XResolution":"72.0" | "YResolution":"72.0" | "ResolutionUnit":"2" | "Software":"H21.01.01.50.00" | "DateTime":"2023:03:22 14:00:27" | "YCbCrPositioning":"1" | "ExposureTime":"0.0013831258644536654" | "FNumber":"2.5" | "ExifOffset":"146" | "ExposureProgram":"2" | "ISOSpeedRatings":"100" | "ExifVersion":"b'0221'" | "DateTimeOriginal":"2023:03:22 14:00:27" | "DateTimeDigitized":"2023:03:22 14:00:27"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e\x00\x00\x00\x1b&amp;d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440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k\x1a\x00\x00\xff\x7f\x00\x00\x00\x00\x00\x00\xff\x7f\x00\x00\x00\x00\x00\x00\xfa\xfe\x8d\x7fi\xf5\x01B\xf0\xe4\xd9M\x00\x00\x00\x00\xa4\x91\x1a@\x00\x00\x00\x00\xf0\xe4\xd9M\x00\x00\x00\x00\xcc\x91\x1a@\x00\x00\x00\x00p\x02\x13D\x00\x00\x00\x00p\xeb\x12D\x00\x00\x00\x00\xf0\xe4\xd9M\x00\x00\x00\x00\xb0\x91\x1a@\x00\x00\x00\x00'" | "SubsecTime":"3690" | "SubsecTimeOriginal":"3690" | "SubsecTimeDigitized":"3690"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</si>
  <si>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"bit_rate":"42396737"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'2023-03-22T14:00:32.000000Z', 'language': 'eng', 'handler_name': '\x0bGoPro H.265', 'encoder': 'GoPro H.265 encoder', 'timecode': '14:28:39:01'}"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'2023-03-22T14:00:32.000000Z', 'language': 'eng', 'handler_name': '\x0bGoPro AAC  ', 'timecode': '14:28:39:01'}"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'2023-03-22T14:00:32.000000Z', 'language': 'eng', 'handler_name': '\x0bGoPro TCD  ', 'timecode': '14:28:39:01'}"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'2023-03-22T14:00:32.000000Z', 'language': 'eng', 'handler_name': '\x0bGoPro MET  '}"</t>
  </si>
  <si>
    <t>"Model":"K-10" | "Serial Number":"DEMO6957" | "Start Time":"03/22/2023 02:00:51.096 " | "End Time":"03/22/2023 02:01:51.025 "</t>
  </si>
  <si>
    <t>"Device number":"1510507" | "Battery voltage":"4.110000133514404" | "Battery percentage":"100" | "Name":"#1" | "Measuring mode":"Irradiance" | "Correction":"Offset" | "Date":"2023-03-22 00:00:00" | "Time":"14:00:45" | "Seconds since midnight 01.01.1900":"3888482445.747" | "Calibration file":"#2 Diffusor Oct22" | "Sync. frequency [Hz]":"0" | "Integration Time [ms]":"3 * 242.360" | "Averages":"1"</t>
  </si>
  <si>
    <t>"ImageDescription":"DCIM\100GOPRO\GOPR0442.JPG" | "Make":"GoPro" | "Model":"HERO10 Black" | "Orientation":"1" | "XResolution":"72.0" | "YResolution":"72.0" | "ResolutionUnit":"2" | "Software":"H21.01.01.50.00" | "DateTime":"2023:03:22 14:30:31" | "YCbCrPositioning":"1" | "ExposureTime":"0.0017391304347826088" | "FNumber":"2.5" | "ExifOffset":"146" | "ExposureProgram":"2" | "ISOSpeedRatings":"100" | "ExifVersion":"b'0221'" | "DateTimeOriginal":"2023:03:22 14:30:31" | "DateTimeDigitized":"2023:03:22 14:30:31"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e\x00\x00\x07\x9f-\xd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442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b?\xb7\x18\x00\x00\xff\x7f\x00\x00\x00\x00\x00\x00\xff\x7f\x00\x00\x00\x00\x00\x00\xcc\xfe\x8d\x7fr\xf5\x01B\xf0\xe4\xd9M\x00\x00\x00\x00\xa4\x91\x1a@\x00\x00\x00\x00\xf0\xe4\xd9M\x00\x00\x00\x00\xcc\x91\x1a@\x00\x00\x00\x00p\x02\x13D\x00\x00\x00\x00p\xeb\x12D\x00\x00\x00\x00\xf0\xe4\xd9M\x00\x00\x00\x00\xb0\x91\x1a@\x00\x00\x00\x00'" | "SubsecTime":"1760" | "SubsecTimeOriginal":"1760" | "SubsecTimeDigitized":"1760"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</si>
  <si>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"bit_rate":"42402912"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'2023-03-22T14:30:44.000000Z', 'language': 'eng', 'handler_name': '\x0bGoPro H.265', 'encoder': 'GoPro H.265 encoder', 'timecode': '14:59:51:20'}"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'2023-03-22T14:30:44.000000Z', 'language': 'eng', 'handler_name': '\x0bGoPro AAC  ', 'timecode': '14:59:51:20'}"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'2023-03-22T14:30:44.000000Z', 'language': 'eng', 'handler_name': '\x0bGoPro TCD  ', 'timecode': '14:59:51:20'}"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'2023-03-22T14:30:44.000000Z', 'language': 'eng', 'handler_name': '\x0bGoPro MET  '}"</t>
  </si>
  <si>
    <t>"Model":"K-10" | "Serial Number":"DEMO6957" | "Start Time":"03/22/2023 02:31:04.700 " | "End Time":"03/22/2023 02:32:04.554 "</t>
  </si>
  <si>
    <t>"Device number":"1510507" | "Battery voltage":"4.110000133514404" | "Battery percentage":"100" | "Name":"#1" | "Measuring mode":"Irradiance" | "Correction":"Offset" | "Date":"2023-03-22 00:00:00" | "Time":"14:30:59" | "Seconds since midnight 01.01.1900":"3888484259.631" | "Calibration file":"#2 Diffusor Oct22" | "Sync. frequency [Hz]":"0" | "Integration Time [ms]":"3 * 282.960" | "Averages":"1"</t>
  </si>
  <si>
    <t>"ImageDescription":"DCIM\100GOPRO\GOPR0444.JPG" | "Make":"GoPro" | "Model":"HERO10 Black" | "Orientation":"1" | "XResolution":"72.0" | "YResolution":"72.0" | "ResolutionUnit":"2" | "Software":"H21.01.01.50.00" | "DateTime":"2023:03:22 15:00:00" | "YCbCrPositioning":"1" | "ExposureTime":"0.0017730496453900709" | "FNumber":"2.5" | "ExifOffset":"146" | "ExposureProgram":"2" | "ISOSpeedRatings":"100" | "ExifVersion":"b'0221'" | "DateTimeOriginal":"2023:03:22 15:00:00" | "DateTimeDigitized":"2023:03:22 15:00:00"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f\x00\x00\x00\x00\xa1\xa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444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c?h\x18\x00\x00\xff\x7f\x00\x00\x00\x00\x00\x00\xff\x7f\x00\x00\x00\x00\x00\x00\x08\xff\x8b\x7fT\xf5\x01B\xf0\xe4\xd9M\x00\x00\x00\x00\xa4\x91\x1a@\x00\x00\x00\x00\xf0\xe4\xd9M\x00\x00\x00\x00\xcc\x91\x1a@\x00\x00\x00\x00p\x02\x13D\x00\x00\x00\x00p\xeb\x12D\x00\x00\x00\x00\xf0\xe4\xd9M\x00\x00\x00\x00\xb0\x91\x1a@\x00\x00\x00\x00'" | "SubsecTime":"7730" | "SubsecTimeOriginal":"7730" | "SubsecTimeDigitized":"7730"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</si>
  <si>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"bit_rate":"42086478"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'2023-03-22T15:00:04.000000Z', 'language': 'eng', 'handler_name': '\x0bGoPro H.265', 'encoder': 'GoPro H.265 encoder', 'timecode': '15:30:11:09'}"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'2023-03-22T15:00:04.000000Z', 'language': 'eng', 'handler_name': '\x0bGoPro AAC  ', 'timecode': '15:30:11:09'}"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'2023-03-22T15:00:04.000000Z', 'language': 'eng', 'handler_name': '\x0bGoPro TCD  ', 'timecode': '15:30:11:09'}"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'2023-03-22T15:00:04.000000Z', 'language': 'eng', 'handler_name': '\x0bGoPro MET  '}"</t>
  </si>
  <si>
    <t>"Model":"K-10" | "Serial Number":"DEMO6957" | "Start Time":"03/22/2023 03:00:13.846 " | "End Time":"03/22/2023 03:01:13.655 "</t>
  </si>
  <si>
    <t>"Device number":"1510507" | "Battery voltage":"4.110000133514404" | "Battery percentage":"100" | "Name":"#1" | "Measuring mode":"Irradiance" | "Correction":"Offset" | "Date":"2023-03-22 00:00:00" | "Time":"15:00:21" | "Seconds since midnight 01.01.1900":"3888486021.51" | "Calibration file":"#2 Diffusor Oct22" | "Sync. frequency [Hz]":"0" | "Integration Time [ms]":"3 * 286.260" | "Averages":"1"</t>
  </si>
  <si>
    <t>"ImageDescription":"DCIM\100GOPRO\GOPR0446.JPG" | "Make":"GoPro" | "Model":"HERO10 Black" | "Orientation":"1" | "XResolution":"72.0" | "YResolution":"72.0" | "ResolutionUnit":"2" | "Software":"H21.01.01.50.00" | "DateTime":"2023:03:22 15:29:27" | "YCbCrPositioning":"1" | "ExposureTime":"0.001869158878504673" | "FNumber":"2.5" | "ExifOffset":"146" | "ExposureProgram":"2" | "ISOSpeedRatings":"100" | "ExifVersion":"b'0221'" | "DateTimeOriginal":"2023:03:22 15:29:27" | "DateTimeDigitized":"2023:03:22 15:29:27"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f\x00\x1b\x07\\\x98\x9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446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\x8f\x18\x00\x00\xff\x7f\x00\x00\x00\x00\x00\x00\xff\x7f\x00\x00\x00\x00\x00\x00\x1a\xff\x83\x7f\xee\xf4\x01B\xf0\xe4\xd9M\x00\x00\x00\x00\xa4\x91\x1a@\x00\x00\x00\x00\xf0\xe4\xd9M\x00\x00\x00\x00\xcc\x91\x1a@\x00\x00\x00\x00p\x02\x13D\x00\x00\x00\x00p\xeb\x12D\x00\x00\x00\x00\xf0\xe4\xd9M\x00\x00\x00\x00\xb0\x91\x1a@\x00\x00\x00\x00'" | "SubsecTime":"9270" | "SubsecTimeOriginal":"9270" | "SubsecTimeDigitized":"9270"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</si>
  <si>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"bit_rate":"41968955"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'2023-03-22T15:29:31.000000Z', 'language': 'eng', 'handler_name': '\x0bGoPro H.265', 'encoder': 'GoPro H.265 encoder', 'timecode': '16:00:37:11'}"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"bit_rate":"189380"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'2023-03-22T15:29:31.000000Z', 'language': 'eng', 'handler_name': '\x0bGoPro AAC  ', 'timecode': '16:00:37:11'}"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'2023-03-22T15:29:31.000000Z', 'language': 'eng', 'handler_name': '\x0bGoPro TCD  ', 'timecode': '16:00:37:11'}"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'2023-03-22T15:29:31.000000Z', 'language': 'eng', 'handler_name': '\x0bGoPro MET  '}"</t>
  </si>
  <si>
    <t>"Model":"K-10" | "Serial Number":"DEMO6957" | "Start Time":"03/22/2023 03:29:59.538 " | "End Time":"03/22/2023 03:30:59.395 "</t>
  </si>
  <si>
    <t>"Device number":"1510507" | "Battery voltage":"4.110000133514404" | "Battery percentage":"100" | "Name":"#1" | "Measuring mode":"Irradiance" | "Correction":"Offset" | "Date":"2023-03-22 00:00:00" | "Time":"15:29:49" | "Seconds since midnight 01.01.1900":"3888487789.38" | "Calibration file":"#2 Diffusor Oct22" | "Sync. frequency [Hz]":"0" | "Integration Time [ms]":"3 * 299.880" | "Averages":"1"</t>
  </si>
  <si>
    <t>"ImageDescription":"DCIM\100GOPRO\GOPR0450.JPG" | "Make":"GoPro" | "Model":"HERO10 Black" | "Orientation":"1" | "XResolution":"72.0" | "YResolution":"72.0" | "ResolutionUnit":"2" | "Software":"H21.01.01.50.00" | "DateTime":"2023:03:22 16:04:05" | "YCbCrPositioning":"1" | "ExposureTime":"0.0021141649048625794" | "FNumber":"2.5" | "ExifOffset":"146" | "ExposureProgram":"2" | "ISOSpeedRatings":"100" | "ExifVersion":"b'0221'" | "DateTimeOriginal":"2023:03:22 16:04:05" | "DateTimeDigitized":"2023:03:22 16:04:05"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90\x00\x00\x01\x05.\xa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450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a?\xdf\x18\x00\x00\xff\x7f\x00\x00\x00\x00\x00\x00\xff\x7f\x00\x00\x00\x00\x00\x00\xd7\xfe\x8c\x7f\\\xf5\x01B\xf0\xe4\xd9M\x00\x00\x00\x00\xa4\x91\x1a@\x00\x00\x00\x00\xf0\xe4\xd9M\x00\x00\x00\x00\xcc\x91\x1a@\x00\x00\x00\x00p\x02\x13D\x00\x00\x00\x00p\xeb\x12D\x00\x00\x00\x00\xf0\xe4\xd9M\x00\x00\x00\x00\xb0\x91\x1a@\x00\x00\x00\x00'" | "SubsecTime":"2590" | "SubsecTimeOriginal":"2590" | "SubsecTimeDigitized":"2590"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</si>
  <si>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"bit_rate":"42587902"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'2023-03-22T16:05:00.000000Z', 'language': 'eng', 'handler_name': '\x0bGoPro H.265', 'encoder': 'GoPro H.265 encoder', 'timecode': '16:37:17:06'}"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'2023-03-22T16:05:00.000000Z', 'language': 'eng', 'handler_name': '\x0bGoPro AAC  ', 'timecode': '16:37:17:06'}"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'2023-03-22T16:05:00.000000Z', 'language': 'eng', 'handler_name': '\x0bGoPro TCD  ', 'timecode': '16:37:17:06'}"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'2023-03-22T16:05:00.000000Z', 'language': 'eng', 'handler_name': '\x0bGoPro MET  '}"</t>
  </si>
  <si>
    <t>"Model":"K-10" | "Serial Number":"DEMO6957" | "Start Time":"03/22/2023 04:04:39.214 " | "End Time":"03/22/2023 04:05:39.096 "</t>
  </si>
  <si>
    <t>"Device number":"1510507" | "Battery voltage":"4.110000133514404" | "Battery percentage":"100" | "Name":"#1" | "Measuring mode":"Irradiance" | "Correction":"Offset" | "Date":"2023-03-22 00:00:00" | "Time":"16:04:31" | "Seconds since midnight 01.01.1900":"3888489871.817" | "Calibration file":"#2 Diffusor Oct22" | "Sync. frequency [Hz]":"0" | "Integration Time [ms]":"2 * 380.720" | "Averages":"1"</t>
  </si>
  <si>
    <t>"ImageDescription":"DCIM\100GOPRO\GOPR0453.JPG" | "Make":"GoPro" | "Model":"HERO10 Black" | "Orientation":"1" | "XResolution":"72.0" | "YResolution":"72.0" | "ResolutionUnit":"2" | "Software":"H21.01.01.50.00" | "DateTime":"2023:03:22 16:30:13" | "YCbCrPositioning":"1" | "ExposureTime":"0.0023923444976076554" | "FNumber":"2.5" | "ExifOffset":"146" | "ExposureProgram":"2" | "ISOSpeedRatings":"100" | "ExifVersion":"b'0221'" | "DateTimeOriginal":"2023:03:22 16:30:13" | "DateTimeDigitized":"2023:03:22 16:30:13"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90\x00\x00\x07\x8da\xc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453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d?@\x18\x00\x00\xff\x7f\x00\x00\x00\x00\x00\x00\xff\x7f\x00\x00\x00\x00\x00\x00\xfc\xfe\x8d\x7fg\xf5\x01B\xf0\xe4\xd9M\x00\x00\x00\x00\xa4\x91\x1a@\x00\x00\x00\x00\xf0\xe4\xd9M\x00\x00\x00\x00\xcc\x91\x1a@\x00\x00\x00\x00p\x02\x13D\x00\x00\x00\x00p\xeb\x12D\x00\x00\x00\x00\xf0\xe4\xd9M\x00\x00\x00\x00\xb0\x91\x1a@\x00\x00\x00\x00'" | "SubsecTime":"3350" | "SubsecTimeOriginal":"3350" | "SubsecTimeDigitized":"3350"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</si>
  <si>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"bit_rate":"42592874"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'2023-03-22T16:30:23.000000Z', 'language': 'eng', 'handler_name': '\x0bGoPro H.265', 'encoder': 'GoPro H.265 encoder', 'timecode': '17:03:31:17'}"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'2023-03-22T16:30:23.000000Z', 'language': 'eng', 'handler_name': '\x0bGoPro AAC  ', 'timecode': '17:03:31:17'}"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'2023-03-22T16:30:23.000000Z', 'language': 'eng', 'handler_name': '\x0bGoPro TCD  ', 'timecode': '17:03:31:17'}"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'2023-03-22T16:30:23.000000Z', 'language': 'eng', 'handler_name': '\x0bGoPro MET  '}"</t>
  </si>
  <si>
    <t>"Model":"K-10" | "Serial Number":"DEMO6957" | "Start Time":"03/22/2023 04:30:40.052 " | "End Time":"03/22/2023 04:31:39.904 "</t>
  </si>
  <si>
    <t>"Device number":"1510507" | "Battery voltage":"4.110000133514404" | "Battery percentage":"100" | "Name":"#1" | "Measuring mode":"Irradiance" | "Correction":"Offset" | "Date":"2023-03-22 00:00:00" | "Time":"16:30:35" | "Seconds since midnight 01.01.1900":"3888491435.736" | "Calibration file":"#2 Diffusor Oct22" | "Sync. frequency [Hz]":"0" | "Integration Time [ms]":"2 * 386.100" | "Averages":"1"</t>
  </si>
  <si>
    <t>"ImageDescription":"DCIM\100GOPRO\GOPR0455.JPG" | "Make":"GoPro" | "Model":"HERO10 Black" | "Orientation":"1" | "XResolution":"72.0" | "YResolution":"72.0" | "ResolutionUnit":"2" | "Software":"H21.01.01.50.00" | "DateTime":"2023:03:22 16:59:34" | "YCbCrPositioning":"1" | "ExposureTime":"0.003003003003003003" | "FNumber":"2.5" | "ExifOffset":"146" | "ExposureProgram":"2" | "ISOSpeedRatings":"100" | "ExifVersion":"b'0221'" | "DateTimeOriginal":"2023:03:22 16:59:34" | "DateTimeDigitized":"2023:03:22 16:59:34"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90\x00\x00\x0e\xe2,y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455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1?h\x18\x00\x00\xff\x7f\x00\x00\x00\x00\x00\x00\xff\x7f\x00\x00\x00\x00\x00\x00\xe8\xfe\x8f\x7f\x87\xf5\x01B\xf0\xe4\xd9M\x00\x00\x00\x00\xa4\x91\x1a@\x00\x00\x00\x00\xf0\xe4\xd9M\x00\x00\x00\x00\xcc\x91\x1a@\x00\x00\x00\x00p\x02\x13D\x00\x00\x00\x00p\xeb\x12D\x00\x00\x00\x00\xf0\xe4\xd9M\x00\x00\x00\x00\xb0\x91\x1a@\x00\x00\x00\x00'" | "SubsecTime":"5320" | "SubsecTimeOriginal":"5320" | "SubsecTimeDigitized":"5320"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</si>
  <si>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"bit_rate":"41871982"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'2023-03-22T17:00:42.000000Z', 'language': 'eng', 'handler_name': '\x0bGoPro H.265', 'encoder': 'GoPro H.265 encoder', 'timecode': '17:34:50:17'}"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'2023-03-22T17:00:42.000000Z', 'language': 'eng', 'handler_name': '\x0bGoPro AAC  ', 'timecode': '17:34:50:17'}"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'2023-03-22T17:00:42.000000Z', 'language': 'eng', 'handler_name': '\x0bGoPro TCD  ', 'timecode': '17:34:50:17'}"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'2023-03-22T17:00:42.000000Z', 'language': 'eng', 'handler_name': '\x0bGoPro MET  '}"</t>
  </si>
  <si>
    <t>"Model":"K-10" | "Serial Number":"DEMO6957" | "Start Time":"03/22/2023 05:00:32.444 " | "End Time":"03/22/2023 05:01:32.319 "</t>
  </si>
  <si>
    <t>"Device number":"1510507" | "Battery voltage":"4.110000133514404" | "Battery percentage":"100" | "Name":"#1" | "Measuring mode":"Irradiance" | "Correction":"Offset" | "Date":"2023-03-22 00:00:00" | "Time":"17:00:24" | "Seconds since midnight 01.01.1900":"3888493224.075" | "Calibration file":"#2 Diffusor Oct22" | "Sync. frequency [Hz]":"0" | "Integration Time [ms]":"2 * 441.210" | "Averages":"1"</t>
  </si>
  <si>
    <t>"ImageDescription":"DCIM\100GOPRO\GOPR0457.JPG" | "Make":"GoPro" | "Model":"HERO10 Black" | "Orientation":"1" | "XResolution":"72.0" | "YResolution":"72.0" | "ResolutionUnit":"2" | "Software":"H21.01.01.50.00" | "DateTime":"2023:03:22 17:30:09" | "YCbCrPositioning":"1" | "ExposureTime":"0.004166666666666667" | "FNumber":"2.5" | "ExifOffset":"146" | "ExposureProgram":"2" | "ISOSpeedRatings":"119" | "ExifVersion":"b'0221'" | "DateTimeOriginal":"2023:03:22 17:30:09" | "DateTimeDigitized":"2023:03:22 17:30:09"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91\x00\x03\x07\x89Mz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457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84\xe8B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a?.\x19\x00\x00\xff\x7f\x00\x00\x00\x00\x00\x00\xff\x7f\x00\x00\x00\x00\x00\x00\x10\xff\x8a\x7fG\xf5\x01B\xf0\xe4\xd9M\x00\x00\x00\x00\xa4\x91\x1a@\x00\x00\x00\x00\xf0\xe4\xd9M\x00\x00\x00\x00\xcc\x91\x1a@\x00\x00\x00\x00p\x02\x13D\x00\x00\x00\x00p\xeb\x12D\x00\x00\x00\x00\xf0\xe4\xd9M\x00\x00\x00\x00\xb0\x91\x1a@\x00\x00\x00\x00'" | "SubsecTime":"7620" | "SubsecTimeOriginal":"7620" | "SubsecTimeDigitized":"7620"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</si>
  <si>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"bit_rate":"42187396"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'2023-03-22T17:30:45.000000Z', 'language': 'eng', 'handler_name': '\x0bGoPro H.265', 'encoder': 'GoPro H.265 encoder', 'timecode': '18:05:54:20'}"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'2023-03-22T17:30:45.000000Z', 'language': 'eng', 'handler_name': '\x0bGoPro AAC  ', 'timecode': '18:05:54:20'}"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'2023-03-22T17:30:45.000000Z', 'language': 'eng', 'handler_name': '\x0bGoPro TCD  ', 'timecode': '18:05:54:20'}"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'2023-03-22T17:30:45.000000Z', 'language': 'eng', 'handler_name': '\x0bGoPro MET  '}"</t>
  </si>
  <si>
    <t>"Model":"K-10" | "Serial Number":"DEMO6957" | "Start Time":"03/22/2023 05:30:45.513 " | "End Time":"03/22/2023 05:31:45.408 "</t>
  </si>
  <si>
    <t>"Device number":"1510507" | "Battery voltage":"4.110000133514404" | "Battery percentage":"100" | "Name":"#1" | "Measuring mode":"Irradiance" | "Correction":"Offset" | "Date":"2023-03-22 00:00:00" | "Time":"17:30:39" | "Seconds since midnight 01.01.1900":"3888495039.967" | "Calibration file":"#2 Diffusor Oct22" | "Sync. frequency [Hz]":"0" | "Integration Time [ms]":"1 * 616.700" | "Averages":"1"</t>
  </si>
  <si>
    <t>"ImageDescription":"DCIM\100GOPRO\GOPR0459.JPG" | "Make":"GoPro" | "Model":"HERO10 Black" | "Orientation":"1" | "XResolution":"72.0" | "YResolution":"72.0" | "ResolutionUnit":"2" | "Software":"H21.01.01.50.00" | "DateTime":"2023:03:22 18:00:56" | "YCbCrPositioning":"1" | "ExposureTime":"0.004166666666666667" | "FNumber":"2.5" | "ExifOffset":"146" | "ExposureProgram":"2" | "ISOSpeedRatings":"207" | "ExifVersion":"b'0221'" | "DateTimeOriginal":"2023:03:22 18:00:56" | "DateTimeDigitized":"2023:03:22 18:00:56"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92\x00\x00\x008H: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459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K\x85\xa99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\xad\x19\x00\x00\xff\x7f\x00\x00\x00\x00\x00\x00\xff\x7f\x00\x00\x00\x00\x00\x00\xf0\xfe\x8d\x7fi\xf5\x01B\xf0\xe4\xd9M\x00\x00\x00\x00\xa4\x91\x1a@\x00\x00\x00\x00\xf0\xe4\xd9M\x00\x00\x00\x00\xcc\x91\x1a@\x00\x00\x00\x00p\x02\x13D\x00\x00\x00\x00p\xeb\x12D\x00\x00\x00\x00\xf0\xe4\xd9M\x00\x00\x00\x00\xb0\x91\x1a@\x00\x00\x00\x00'" | "SubsecTime":"7760" | "SubsecTimeOriginal":"7760" | "SubsecTimeDigitized":"7760"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</si>
  <si>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"bit_rate":"42891602"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'2023-03-22T18:01:14.000000Z', 'language': 'eng', 'handler_name': '\x0bGoPro H.265', 'encoder': 'GoPro H.265 encoder', 'timecode': '18:37:24:04'}"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'2023-03-22T18:01:14.000000Z', 'language': 'eng', 'handler_name': '\x0bGoPro AAC  ', 'timecode': '18:37:24:04'}"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'2023-03-22T18:01:14.000000Z', 'language': 'eng', 'handler_name': '\x0bGoPro TCD  ', 'timecode': '18:37:24:04'}"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'2023-03-22T18:01:14.000000Z', 'language': 'eng', 'handler_name': '\x0bGoPro MET  '}"</t>
  </si>
  <si>
    <t>"Model":"K-10" | "Serial Number":"DEMO6957" | "Start Time":"03/22/2023 06:01:18.903 " | "End Time":"03/22/2023 06:02:18.763 "</t>
  </si>
  <si>
    <t>"Device number":"1510507" | "Battery voltage":"4.110000133514404" | "Battery percentage":"100" | "Name":"#1" | "Measuring mode":"Irradiance" | "Correction":"Offset" | "Date":"2023-03-22 00:00:00" | "Time":"18:01:07" | "Seconds since midnight 01.01.1900":"3888496867.046" | "Calibration file":"#2 Diffusor Oct22" | "Sync. frequency [Hz]":"0" | "Integration Time [ms]":"1 * 1000.000" | "Averages":"1"</t>
  </si>
  <si>
    <t>"ImageDescription":"DCIM\100GOPRO\GOPR0462.JPG" | "Make":"GoPro" | "Model":"HERO10 Black" | "Orientation":"1" | "XResolution":"72.0" | "YResolution":"72.0" | "ResolutionUnit":"2" | "Software":"H21.01.01.50.00" | "DateTime":"2023:03:22 18:30:15" | "YCbCrPositioning":"1" | "ExposureTime":"0.004166666666666667" | "FNumber":"2.5" | "ExifOffset":"146" | "ExposureProgram":"2" | "ISOSpeedRatings":"568" | "ExifVersion":"b'0221'" | "DateTimeOriginal":"2023:03:22 18:30:15" | "DateTimeDigitized":"2023:03:22 18:30:15"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92\x00\x00\x07\x90.\x11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462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#\x94h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1?\x8d\x16\x00\x00\xff\x7f\x00\x00\x00\x00\x00\x00\xff\x7f\x00\x00\x00\x00\x00\x00\xe7\xfe\x8d\x7fm\xf5\x01B\xf0\xe4\xd9M\x00\x00\x00\x00\xa4\x91\x1a@\x00\x00\x00\x00\xf0\xe4\xd9M\x00\x00\x00\x00\xcc\x91\x1a@\x00\x00\x00\x00p\x02\x13D\x00\x00\x00\x00p\xeb\x12D\x00\x00\x00\x00\xf0\xe4\xd9M\x00\x00\x00\x00\xb0\x91\x1a@\x00\x00\x00\x00'" | "SubsecTime":"9850" | "SubsecTimeOriginal":"9850" | "SubsecTimeDigitized":"9850"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</si>
  <si>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"bit_rate":"43544235"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'2023-03-22T18:30:21.000000Z', 'language': 'eng', 'handler_name': '\x0bGoPro H.265', 'encoder': 'GoPro H.265 encoder', 'timecode': '19:07:29:22'}"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'2023-03-22T18:30:21.000000Z', 'language': 'eng', 'handler_name': '\x0bGoPro AAC  ', 'timecode': '19:07:29:22'}"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'2023-03-22T18:30:21.000000Z', 'language': 'eng', 'handler_name': '\x0bGoPro TCD  ', 'timecode': '19:07:29:22'}"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'2023-03-22T18:30:21.000000Z', 'language': 'eng', 'handler_name': '\x0bGoPro MET  '}"</t>
  </si>
  <si>
    <t>"Model":"K-10" | "Serial Number":"DEMO6957" | "Start Time":"03/22/2023 06:30:36.569 " | "End Time":"03/22/2023 06:31:36.452 "</t>
  </si>
  <si>
    <t>"Device number":"1510507" | "Battery voltage":"4.110000133514404" | "Battery percentage":"100" | "Name":"#1" | "Measuring mode":"Irradiance" | "Correction":"Offset" | "Date":"2023-03-22 00:00:00" | "Time":"18:30:29" | "Seconds since midnight 01.01.1900":"3888498629.973" | "Calibration file":"#2 Diffusor Oct22" | "Sync. frequency [Hz]":"0" | "Integration Time [ms]":"1 * 934.420" | "Averages":"1"</t>
  </si>
  <si>
    <t>"ImageDescription":"DCIM\100GOPRO\GOPR0464.JPG" | "Make":"GoPro" | "Model":"HERO10 Black" | "Orientation":"1" | "XResolution":"72.0" | "YResolution":"72.0" | "ResolutionUnit":"2" | "Software":"H21.01.01.50.00" | "DateTime":"2023:03:22 18:59:29" | "YCbCrPositioning":"1" | "ExposureTime":"0.008333333333333333" | "FNumber":"2.5" | "ExifOffset":"146" | "ExposureProgram":"2" | "ISOSpeedRatings":"664" | "ExifVersion":"b'0221'" | "DateTimeOriginal":"2023:03:22 18:59:29" | "DateTimeDigitized":"2023:03:22 18:59:29"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92\x00\x00\x0e\xdd|\x85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464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b\xf1\x87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t@\xea\x12\x00\x00\xff\x7f\x00\x00\x00\x00\x00\x00\xff\x7f\x00\x00\x00\x00\x00\x00\xee\xfe\x8e\x7fv\xf5\x01B\xf0\xe4\xd9M\x00\x00\x00\x00\xa4\x91\x1a@\x00\x00\x00\x00\xf0\xe4\xd9M\x00\x00\x00\x00\xcc\x91\x1a@\x00\x00\x00\x00p\x02\x13D\x00\x00\x00\x00p\xeb\x12D\x00\x00\x00\x00\xf0\xe4\xd9M\x00\x00\x00\x00\xb0\x91\x1a@\x00\x00\x00\x00'" | "SubsecTime":"2990" | "SubsecTimeOriginal":"2990" | "SubsecTimeDigitized":"2990"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</si>
  <si>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"bit_rate":"41851922"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'2023-03-22T18:59:39.000000Z', 'language': 'eng', 'handler_name': '\x0bGoPro H.265', 'encoder': 'GoPro H.265 encoder', 'timecode': '19:37:46:09'}"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'2023-03-22T18:59:39.000000Z', 'language': 'eng', 'handler_name': '\x0bGoPro AAC  ', 'timecode': '19:37:46:09'}"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'2023-03-22T18:59:39.000000Z', 'language': 'eng', 'handler_name': '\x0bGoPro TCD  ', 'timecode': '19:37:46:09'}"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'2023-03-22T18:59:39.000000Z', 'language': 'eng', 'handler_name': '\x0bGoPro MET  '}"</t>
  </si>
  <si>
    <t>"Model":"K-10" | "Serial Number":"DEMO6957" | "Start Time":"03/22/2023 06:59:57.126 " | "End Time":"03/22/2023 07:00:56.719 "</t>
  </si>
  <si>
    <t>"Device number":"1510507" | "Battery voltage":"4.110000133514404" | "Battery percentage":"100" | "Name":"#1" | "Measuring mode":"Irradiance" | "Correction":"Offset" | "Date":"2023-03-22 00:00:00" | "Time":"18:59:48" | "Seconds since midnight 01.01.1900":"3888500388.415" | "Calibration file":"#2 Diffusor Oct22" | "Sync. frequency [Hz]":"0" | "Integration Time [ms]":"2 * 1000.000" | "Averages":"1"</t>
  </si>
  <si>
    <t>"ImageDescription":"DCIM\100GOPRO\GOPR0466.JPG" | "Make":"GoPro" | "Model":"HERO10 Black" | "Orientation":"1" | "XResolution":"72.0" | "YResolution":"72.0" | "ResolutionUnit":"2" | "Software":"H21.01.01.50.00" | "DateTime":"2023:04:04 08:29:35" | "YCbCrPositioning":"1" | "ExposureTime":"0.0011312217194570137" | "FNumber":"2.5" | "ExifOffset":"158" | "ExposureProgram":"2" | "GPSInfo":"{1: 'N', 2: (48.0, 32.0, 48.61968), 3: 'E', 4: (9.0, 3.0, 25.1078399), 5: b'\x00', 6: 532.186, 7: (6.0, 29.0, 37.0), 29: '2023:04:04'}" | "ISOSpeedRatings":"100" | "ExifVersion":"b'0221'" | "DateTimeOriginal":"2023:04:04 08:29:35" | "DateTimeDigitized":"2023:04:04 08:29:35"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08\x00\t\x07c[W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466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d?\x03\x17\x00\x00\xff\x7f\x00\x00\x00\x00\x00\x00\xff\x7f\x00\x00\x00\x00\x00\x00\xfd\x00\xbd\x7f\xff\xf7\x01B\xf0\xe4\xd9M\x00\x00\x00\x00\xa4\x91\x1a@\x00\x00\x00\x00\xf0\xe4\xd9M\x00\x00\x00\x00\xcc\x91\x1a@\x00\x00\x00\x00p\x02\x13D\x00\x00\x00\x00p\xeb\x12D\x00\x00\x00\x00\xf0\xe4\xd9M\x00\x00\x00\x00\xb0\x91\x1a@\x00\x00\x00\x00'" | "SubsecTime":"7440" | "SubsecTimeOriginal":"7440" | "SubsecTimeDigitized":"7440"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</si>
  <si>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"bit_rate":"45089980"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'2023-04-04T08:29:45.000000Z', 'language': 'eng', 'handler_name': '\x0bGoPro H.265', 'encoder': 'GoPro H.265 encoder', 'timecode': '08:46:48:06'}"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'2023-04-04T08:29:45.000000Z', 'language': 'eng', 'handler_name': '\x0bGoPro AAC  ', 'timecode': '08:46:48:06'}"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'2023-04-04T08:29:45.000000Z', 'language': 'eng', 'handler_name': '\x0bGoPro TCD  ', 'timecode': '08:46:48:06'}"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'2023-04-04T08:29:45.000000Z', 'language': 'eng', 'handler_name': '\x0bGoPro MET  '}"</t>
  </si>
  <si>
    <t>"Model":"K-10" | "Serial Number":"DEMO6957" | "Start Time":"04/04/2023 08:29:53.748 " | "End Time":"04/04/2023 08:30:53.488 "</t>
  </si>
  <si>
    <t>"Device number":"1510507" | "Battery voltage":"4.110000133514404" | "Battery percentage":"100" | "Name":"#1" | "Measuring mode":"Irradiance" | "Correction":"Offset" | "Date":"2023-04-04 00:00:00" | "Time":"08:30:05" | "Seconds since midnight 01.01.1900":"3889585805.187" | "Calibration file":"#2 Diffusor Oct22" | "Sync. frequency [Hz]":"0" | "Integration Time [ms]":"5 * 88.680" | "Averages":"1"</t>
  </si>
  <si>
    <t>"ImageDescription":"DCIM\100GOPRO\GOPR0468.JPG" | "Make":"GoPro" | "Model":"HERO10 Black" | "Orientation":"1" | "XResolution":"72.0" | "YResolution":"72.0" | "ResolutionUnit":"2" | "Software":"H21.01.01.50.00" | "DateTime":"2023:04:04 09:00:20" | "YCbCrPositioning":"1" | "ExposureTime":"0.0007662835249042146" | "FNumber":"2.5" | "ExifOffset":"158" | "ExposureProgram":"2" | "GPSInfo":"{1: 'N', 2: (48.0, 32.0, 48.90624), 3: 'E', 4: (9.0, 3.0, 30.7763999), 5: b'\x00', 6: 530.689, 7: (7.0, 0.0, 21.0), 29: '2023:04:04'}" | "ISOSpeedRatings":"100" | "ExifVersion":"b'0221'" | "DateTimeOriginal":"2023:04:04 09:00:20" | "DateTimeDigitized":"2023:04:04 09:00:20"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t\x00%\x00\x15\x83L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468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d?\x82\x12\x00\x00\xff\x7f\x00\x00\x00\x00\x00\x00\xff\x7f\x00\x00\x00\x00\x00\x00\x90\x01\xb2\x7fi\xf7\x01B\xf0\xe4\xd9M\x00\x00\x00\x00\xa4\x91\x1a@\x00\x00\x00\x00\xf0\xe4\xd9M\x00\x00\x00\x00\xcc\x91\x1a@\x00\x00\x00\x00p\x02\x13D\x00\x00\x00\x00p\xeb\x12D\x00\x00\x00\x00\xf0\xe4\xd9M\x00\x00\x00\x00\xb0\x91\x1a@\x00\x00\x00\x00'" | "SubsecTime":"9480" | "SubsecTimeOriginal":"9480" | "SubsecTimeDigitized":"9480"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</si>
  <si>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"bit_rate":"45071920"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'2023-04-04T09:00:33.000000Z', 'language': 'eng', 'handler_name': '\x0bGoPro H.265', 'encoder': 'GoPro H.265 encoder', 'timecode': '09:18:38:15'}"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'2023-04-04T09:00:33.000000Z', 'language': 'eng', 'handler_name': '\x0bGoPro AAC  ', 'timecode': '09:18:38:15'}"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'2023-04-04T09:00:33.000000Z', 'language': 'eng', 'handler_name': '\x0bGoPro TCD  ', 'timecode': '09:18:38:15'}"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'2023-04-04T09:00:33.000000Z', 'language': 'eng', 'handler_name': '\x0bGoPro MET  '}"</t>
  </si>
  <si>
    <t>"Model":"K-10" | "Serial Number":"DEMO6957" | "Start Time":"04/04/2023 09:01:42.930 " | "End Time":"04/04/2023 09:02:42.752 "</t>
  </si>
  <si>
    <t>"Device number":"1510507" | "Battery voltage":"4.130000114440918" | "Battery percentage":"100" | "Name":"#1" | "Measuring mode":"Irradiance" | "Correction":"Offset" | "Date":"2023-04-04 00:00:00" | "Time":"09:01:52" | "Seconds since midnight 01.01.1900":"3889587712.036" | "Calibration file":"#2 Diffusor Oct22" | "Sync. frequency [Hz]":"0" | "Integration Time [ms]":"5 * 55.120" | "Averages":"1"</t>
  </si>
  <si>
    <t>"ImageDescription":"DCIM\100GOPRO\GOPR0470.JPG" | "Make":"GoPro" | "Model":"HERO10 Black" | "Orientation":"1" | "XResolution":"72.0" | "YResolution":"72.0" | "ResolutionUnit":"2" | "Software":"H21.01.01.50.00" | "DateTime":"2023:04:04 09:29:04" | "YCbCrPositioning":"1" | "ExposureTime":"0.0009057971014492754" | "FNumber":"2.5" | "ExifOffset":"158" | "ExposureProgram":"2" | "GPSInfo":"{1: 'N', 2: (48.0, 32.0, 38.88492), 3: 'E', 4: (9.0, 3.0, 18.00144), 5: b'\x00', 6: 530.075, 7: (7.0, 29.0, 4.0), 29: '2023:04:04'}" | "ISOSpeedRatings":"100" | "ExifVersion":"b'0221'" | "DateTimeOriginal":"2023:04:04 09:29:04" | "DateTimeDigitized":"2023:04:04 09:29:04"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t\x00?\x07D\xce\x05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470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9?~\x13\x00\x00\xff\x7f\x00\x00\x00\x00\x00\x00\xff\x7f\x00\x00\x00\x00\x00\x00T\xff\xac\x7f\xf2\xf6\x01B\xf0\xe4\xd9M\x00\x00\x00\x00\xa4\x91\x1a@\x00\x00\x00\x00\xf0\xe4\xd9M\x00\x00\x00\x00\xcc\x91\x1a@\x00\x00\x00\x00p\x02\x13D\x00\x00\x00\x00p\xeb\x12D\x00\x00\x00\x00\xf0\xe4\xd9M\x00\x00\x00\x00\xb0\x91\x1a@\x00\x00\x00\x00'" | "SubsecTime":" 140" | "SubsecTimeOriginal":" 140" | "SubsecTimeDigitized":" 140"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</si>
  <si>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"bit_rate":"45142968"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'2023-04-04T09:29:14.000000Z', 'language': 'eng', 'handler_name': '\x0bGoPro H.265', 'encoder': 'GoPro H.265 encoder', 'timecode': '09:48:16:12'}"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'2023-04-04T09:29:14.000000Z', 'language': 'eng', 'handler_name': '\x0bGoPro AAC  ', 'timecode': '09:48:16:12'}"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'2023-04-04T09:29:14.000000Z', 'language': 'eng', 'handler_name': '\x0bGoPro TCD  ', 'timecode': '09:48:16:12'}"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'2023-04-04T09:29:14.000000Z', 'language': 'eng', 'handler_name': '\x0bGoPro MET  '}"</t>
  </si>
  <si>
    <t>"Model":"K-10" | "Serial Number":"DEMO6957" | "Start Time":"04/04/2023 09:29:23.126 " | "End Time":"04/04/2023 09:30:22.973 "</t>
  </si>
  <si>
    <t>"Device number":"1510507" | "Battery voltage":"4.130000114440918" | "Battery percentage":"100" | "Name":"#1" | "Measuring mode":"Irradiance" | "Correction":"Offset" | "Date":"2023-04-04 00:00:00" | "Time":"09:29:37" | "Seconds since midnight 01.01.1900":"3889589377.193" | "Calibration file":"#2 Diffusor Oct22" | "Sync. frequency [Hz]":"0" | "Integration Time [ms]":"4 * 188.170" | "Averages":"1"</t>
  </si>
  <si>
    <t>"ImageDescription":"DCIM\100GOPRO\GOPR0472.JPG" | "Make":"GoPro" | "Model":"HERO10 Black" | "Orientation":"1" | "XResolution":"72.0" | "YResolution":"72.0" | "ResolutionUnit":"2" | "Software":"H21.01.01.50.00" | "DateTime":"2023:04:04 10:01:08" | "YCbCrPositioning":"1" | "ExposureTime":"0.0009057971014492754" | "FNumber":"2.5" | "ExifOffset":"158" | "ExposureProgram":"2" | "GPSInfo":"{1: 'N', 2: (48.0, 32.0, 14.6943599), 3: 'E', 4: (9.0, 3.0, 34.45452), 5: b'\x00', 6: 507.734, 7: (8.0, 1.0, 9.0), 29: '2023:04:04'}" | "ISOSpeedRatings":"100" | "ExifVersion":"b'0221'" | "DateTimeOriginal":"2023:04:04 10:01:08" | "DateTimeDigitized":"2023:04:04 10:01:08"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n\x00]\x00H*\xa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472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2?\x13\x14\x00\x00\xff\x7f\x00\x00\x00\x00\x00\x00\xff\x7f\x00\x00\x00\x00\x00\x00/\x00\xa8\x7f\xb7\xf6\x01B\xf0\xe4\xd9M\x00\x00\x00\x00\xa4\x91\x1a@\x00\x00\x00\x00\xf0\xe4\xd9M\x00\x00\x00\x00\xcc\x91\x1a@\x00\x00\x00\x00p\x02\x13D\x00\x00\x00\x00p\xeb\x12D\x00\x00\x00\x00\xf0\xe4\xd9M\x00\x00\x00\x00\xb0\x91\x1a@\x00\x00\x00\x00'" | "SubsecTime":"5190" | "SubsecTimeOriginal":"5190" | "SubsecTimeDigitized":"5190"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</si>
  <si>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"bit_rate":"44925112"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'2023-04-04T10:01:15.000000Z', 'language': 'eng', 'handler_name': '\x0bGoPro H.265', 'encoder': 'GoPro H.265 encoder', 'timecode': '10:21:22:18'}"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'2023-04-04T10:01:15.000000Z', 'language': 'eng', 'handler_name': '\x0bGoPro AAC  ', 'timecode': '10:21:22:18'}"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'2023-04-04T10:01:15.000000Z', 'language': 'eng', 'handler_name': '\x0bGoPro TCD  ', 'timecode': '10:21:22:18'}"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'2023-04-04T10:01:15.000000Z', 'language': 'eng', 'handler_name': '\x0bGoPro MET  '}"</t>
  </si>
  <si>
    <t>"Model":"K-10" | "Serial Number":"DEMO6957" | "Start Time":"04/04/2023 10:01:25.557 " | "End Time":"04/04/2023 10:02:25.432 "</t>
  </si>
  <si>
    <t>"Device number":"1510507" | "Battery voltage":"4.119999885559082" | "Battery percentage":"100" | "Name":"#1" | "Measuring mode":"Irradiance" | "Correction":"Offset" | "Date":"2023-04-04 00:00:00" | "Time":"10:01:38" | "Seconds since midnight 01.01.1900":"3889591298.999" | "Calibration file":"#2 Diffusor Oct22" | "Sync. frequency [Hz]":"0" | "Integration Time [ms]":"4 * 181.970" | "Averages":"1"</t>
  </si>
  <si>
    <t>"ImageDescription":"DCIM\100GOPRO\GOPR0474.JPG" | "Make":"GoPro" | "Model":"HERO10 Black" | "Orientation":"1" | "XResolution":"72.0" | "YResolution":"72.0" | "ResolutionUnit":"2" | "Software":"H21.01.01.50.00" | "DateTime":"2023:04:04 10:29:26" | "YCbCrPositioning":"1" | "ExposureTime":"0.004166666666666667" | "FNumber":"2.5" | "ExifOffset":"146" | "ExposureProgram":"2" | "ISOSpeedRatings":"126" | "ExifVersion":"b'0221'" | "DateTimeOriginal":"2023:04:04 10:29:26" | "DateTimeDigitized":"2023:04:04 10:29:26"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n\x00\x01\x07Z\xbc\xf7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474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96_N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6?\xa2\x17\x00\x00\xff\x7f\x00\x00\x00\x00\x00\x00\xff\x7f\x00\x00\x00\x00\x00\x00\xd9\x00\xb3\x7fc\xf7\x01B\xf0\xe4\xd9M\x00\x00\x00\x00\xa4\x91\x1a@\x00\x00\x00\x00\xf0\xe4\xd9M\x00\x00\x00\x00\xcc\x91\x1a@\x00\x00\x00\x00p\x02\x13D\x00\x00\x00\x00p\xeb\x12D\x00\x00\x00\x00\xf0\xe4\xd9M\x00\x00\x00\x00\xb0\x91\x1a@\x00\x00\x00\x00'" | "SubsecTime":"2860" | "SubsecTimeOriginal":"2860" | "SubsecTimeDigitized":"2860"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</si>
  <si>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"bit_rate":"42188615"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'2023-04-04T10:29:35.000000Z', 'language': 'eng', 'handler_name': '\x0bGoPro H.265', 'encoder': 'GoPro H.265 encoder', 'timecode': '10:50:38:21'}"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'2023-04-04T10:29:35.000000Z', 'language': 'eng', 'handler_name': '\x0bGoPro AAC  ', 'timecode': '10:50:38:21'}"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'2023-04-04T10:29:35.000000Z', 'language': 'eng', 'handler_name': '\x0bGoPro TCD  ', 'timecode': '10:50:38:21'}"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'2023-04-04T10:29:35.000000Z', 'language': 'eng', 'handler_name': '\x0bGoPro MET  '}"</t>
  </si>
  <si>
    <t>"Model":"K-10" | "Serial Number":"DEMO6957" | "Start Time":"04/04/2023 10:29:37.155 " | "End Time":"04/04/2023 10:30:37.037 "</t>
  </si>
  <si>
    <t>"Device number":"1510507" | "Battery voltage":"4.119999885559082" | "Battery percentage":"100" | "Name":"#1" | "Measuring mode":"Irradiance" | "Correction":"Offset" | "Date":"2023-04-04 00:00:00" | "Time":"10:29:49" | "Seconds since midnight 01.01.1900":"3889592989.988" | "Calibration file":"#2 Diffusor Oct22" | "Sync. frequency [Hz]":"0" | "Integration Time [ms]":"1 * 696.180" | "Averages":"1"</t>
  </si>
  <si>
    <t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</si>
  <si>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"ImageDescription":"DCIM\100GOPRO\GOPR0476.JPG" | "Make":"GoPro" | "Model":"HERO10 Black" | "Orientation":"1" | "XResolution":"72.0" | "YResolution":"72.0" | "ResolutionUnit":"2" | "Software":"H21.01.01.50.00" | "DateTime":"2023:04:04 10:59:30" | "YCbCrPositioning":"1" | "ExposureTime":"0.004166666666666667" | "FNumber":"2.5" | "ExifOffset":"146" | "ExposureProgram":"2" | "ISOSpeedRatings":"110" | "ExifVersion":"b'0221'" | "DateTimeOriginal":"2023:04:04 10:59:30" | "DateTimeDigitized":"2023:04:04 10:59:30"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n\x00\x1d\x0e\xdeE\xd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03\x00\x00\x00\x00\x00\x00\x00X\xe0\xd9M\x00\x00\x00\x00\x00\xed\xcbD\x00\x00\x00\x00@\xe0\xd9M\x00\x00\x00\x00@\xe0\xd9M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\x03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476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*49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a?\xee\x15\x00\x00\xff\x7f\x00\x00\x00\x00\x00\x00\xff\x7f\x00\x00\x00\x00\x00\x00d\x01\xa8\x7f\xcd\xf6\x01B\xf0\xe4\xd9M\x00\x00\x00\x00\xa4\x91\x1a@\x00\x00\x00\x00\xf0\xe4\xd9M\x00\x00\x00\x00\xcc\x91\x1a@\x00\x00\x00\x00p\x02\x13D\x00\x00\x00\x00p\xeb\x12D\x00\x00\x00\x00\xf0\xe4\xd9M\x00\x00\x00\x00\xb0\x91\x1a@\x00\x00\x00\x00'" | "SubsecTime":"8060" | "SubsecTimeOriginal":"8060" | "SubsecTimeDigitized":"8060"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</si>
  <si>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"bit_rate":"42033589"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'2023-04-04T10:59:57.000000Z', 'language': 'eng', 'handler_name': '\x0bGoPro H.265', 'encoder': 'GoPro H.265 encoder', 'timecode': '11:22:02:14'}"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'2023-04-04T10:59:57.000000Z', 'language': 'eng', 'handler_name': '\x0bGoPro AAC  ', 'timecode': '11:22:02:14'}"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'2023-04-04T10:59:57.000000Z', 'language': 'eng', 'handler_name': '\x0bGoPro TCD  ', 'timecode': '11:22:02:14'}"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'2023-04-04T10:59:57.000000Z', 'language': 'eng', 'handler_name': '\x0bGoPro MET  '}"</t>
  </si>
  <si>
    <t>"Model":"K-10" | "Serial Number":"DEMO6957" | "Start Time":"04/04/2023 11:00:09.483 " | "End Time":"04/04/2023 11:01:09.374 "</t>
  </si>
  <si>
    <t>"Device number":"1510507" | "Battery voltage":"4.110000133514404" | "Battery percentage":"100" | "Name":"#1" | "Measuring mode":"Irradiance" | "Correction":"Offset" | "Date":"2023-04-04 00:00:00" | "Time":"11:00:11" | "Seconds since midnight 01.01.1900":"3889594811.017" | "Calibration file":"#2 Diffusor Oct22" | "Sync. frequency [Hz]":"0" | "Integration Time [ms]":"1 * 636.670" | "Averages":"1"</t>
  </si>
  <si>
    <t>"ImageDescription":"DCIM\100GOPRO\GOPR0478.JPG" | "Make":"GoPro" | "Model":"HERO10 Black" | "Orientation":"1" | "XResolution":"72.0" | "YResolution":"72.0" | "ResolutionUnit":"2" | "Software":"H21.01.01.50.00" | "DateTime":"2023:04:04 11:29:47" | "YCbCrPositioning":"1" | "ExposureTime":"0.004166666666666667" | "FNumber":"2.5" | "ExifOffset":"146" | "ExposureProgram":"2" | "ISOSpeedRatings":"118" | "ExifVersion":"b'0221'" | "DateTimeOriginal":"2023:04:04 11:29:47" | "DateTimeDigitized":"2023:04:04 11:29:47"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0b\x00\x00\x07oDS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478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008EA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5?\xc9\x17\x00\x00\xff\x7f\x00\x00\x00\x00\x00\x00\xff\x7f\x00\x00\x00\x00\x00\x00 \x01\xae\x7f\x1f\xf7\x01B\xf0\xe4\xd9M\x00\x00\x00\x00\xa4\x91\x1a@\x00\x00\x00\x00\xf0\xe4\xd9M\x00\x00\x00\x00\xcc\x91\x1a@\x00\x00\x00\x00p\x02\x13D\x00\x00\x00\x00p\xeb\x12D\x00\x00\x00\x00\xf0\xe4\xd9M\x00\x00\x00\x00\xb0\x91\x1a@\x00\x00\x00\x00'" | "SubsecTime":"6660" | "SubsecTimeOriginal":"6660" | "SubsecTimeDigitized":"6660"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</si>
  <si>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"bit_rate":"42051550"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'2023-04-04T11:29:56.000000Z', 'language': 'eng', 'handler_name': '\x0bGoPro H.265', 'encoder': 'GoPro H.265 encoder', 'timecode': '11:53:01:02'}"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"bit_rate":"189408"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'2023-04-04T11:29:56.000000Z', 'language': 'eng', 'handler_name': '\x0bGoPro AAC  ', 'timecode': '11:53:01:02'}"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'2023-04-04T11:29:56.000000Z', 'language': 'eng', 'handler_name': '\x0bGoPro TCD  ', 'timecode': '11:53:01:02'}"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'2023-04-04T11:29:56.000000Z', 'language': 'eng', 'handler_name': '\x0bGoPro MET  '}"</t>
  </si>
  <si>
    <t>"Model":"K-10" | "Serial Number":"DEMO6957" | "Start Time":"04/04/2023 11:29:59.115 " | "End Time":"04/04/2023 11:30:58.978 "</t>
  </si>
  <si>
    <t>"Device number":"1510507" | "Battery voltage":"4.110000133514404" | "Battery percentage":"100" | "Name":"#1" | "Measuring mode":"Irradiance" | "Correction":"Offset" | "Date":"2023-04-04 00:00:00" | "Time":"11:30:08" | "Seconds since midnight 01.01.1900":"3889596608.126" | "Calibration file":"#2 Diffusor Oct22" | "Sync. frequency [Hz]":"0" | "Integration Time [ms]":"1 * 708.220" | "Averages":"1"</t>
  </si>
  <si>
    <t>"ImageDescription":"DCIM\100GOPRO\GOPR0480.JPG" | "Make":"GoPro" | "Model":"HERO10 Black" | "Orientation":"1" | "XResolution":"72.0" | "YResolution":"72.0" | "ResolutionUnit":"2" | "Software":"H21.01.01.50.00" | "DateTime":"2023:04:04 11:59:25" | "YCbCrPositioning":"1" | "ExposureTime":"0.004166666666666667" | "FNumber":"2.5" | "ExifOffset":"146" | "ExposureProgram":"2" | "ISOSpeedRatings":"133" | "ExifVersion":"b'0221'" | "DateTimeOriginal":"2023:04:04 11:59:25" | "DateTimeDigitized":"2023:04:04 11:59:25"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0b\x00\x00\x0e\xd9\x9b\xf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480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a\xd6Y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3?\xb7\x18\x00\x00\xff\x7f\x00\x00\x00\x00\x00\x00\xff\x7f\x00\x00\x00\x00\x00\x00-\x01\xaf\x7f%\xf7\x01B\xf0\xe4\xd9M\x00\x00\x00\x00\xa4\x91\x1a@\x00\x00\x00\x00\xf0\xe4\xd9M\x00\x00\x00\x00\xcc\x91\x1a@\x00\x00\x00\x00p\x02\x13D\x00\x00\x00\x00p\xeb\x12D\x00\x00\x00\x00\xf0\xe4\xd9M\x00\x00\x00\x00\xb0\x91\x1a@\x00\x00\x00\x00'" | "SubsecTime":"3510" | "SubsecTimeOriginal":"3510" | "SubsecTimeDigitized":"3510"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</si>
  <si>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"bit_rate":"42169402"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'2023-04-04T11:59:52.000000Z', 'language': 'eng', 'handler_name': '\x0bGoPro H.265', 'encoder': 'GoPro H.265 encoder', 'timecode': '12:23:57:09'}"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"bit_rate":"189378"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'2023-04-04T11:59:52.000000Z', 'language': 'eng', 'handler_name': '\x0bGoPro AAC  ', 'timecode': '12:23:57:09'}"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'2023-04-04T11:59:52.000000Z', 'language': 'eng', 'handler_name': '\x0bGoPro TCD  ', 'timecode': '12:23:57:09'}"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'2023-04-04T11:59:52.000000Z', 'language': 'eng', 'handler_name': '\x0bGoPro MET  '}"</t>
  </si>
  <si>
    <t>"Model":"K-10" | "Serial Number":"DEMO6957" | "Start Time":"04/04/2023 11:59:34.779 " | "End Time":"04/04/2023 12:00:34.679 "</t>
  </si>
  <si>
    <t>"Device number":"1510507" | "Battery voltage":"4.099999904632568" | "Battery percentage":"100" | "Name":"#1" | "Measuring mode":"Irradiance" | "Correction":"Offset" | "Date":"2023-04-04 00:00:00" | "Time":"11:59:45" | "Seconds since midnight 01.01.1900":"3889598385.924" | "Calibration file":"#2 Diffusor Oct22" | "Sync. frequency [Hz]":"0" | "Integration Time [ms]":"1 * 785.150" | "Averages":"1"</t>
  </si>
  <si>
    <t>"ImageDescription":"DCIM\100GOPRO\GOPR0482.JPG" | "Make":"GoPro" | "Model":"HERO10 Black" | "Orientation":"1" | "XResolution":"72.0" | "YResolution":"72.0" | "ResolutionUnit":"2" | "Software":"H21.01.01.50.00" | "DateTime":"2023:04:04 12:29:47" | "YCbCrPositioning":"1" | "ExposureTime":"0.004166666666666667" | "FNumber":"2.5" | "ExifOffset":"146" | "ExposureProgram":"2" | "ISOSpeedRatings":"151" | "ExifVersion":"b'0221'" | "DateTimeOriginal":"2023:04:04 12:29:47" | "DateTimeDigitized":"2023:04:04 12:29:47"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0c\x00\x00\x07o,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482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eQw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1?\x06\x19\x00\x00\xff\x7f\x00\x00\x00\x00\x00\x00\xff\x7f\x00\x00\x00\x00\x00\x00\x12\x01\xb1\x7fJ\xf7\x01B\xf0\xe4\xd9M\x00\x00\x00\x00\xa4\x91\x1a@\x00\x00\x00\x00\xf0\xe4\xd9M\x00\x00\x00\x00\xcc\x91\x1a@\x00\x00\x00\x00p\x02\x13D\x00\x00\x00\x00p\xeb\x12D\x00\x00\x00\x00\xf0\xe4\xd9M\x00\x00\x00\x00\xb0\x91\x1a@\x00\x00\x00\x00'" | "SubsecTime":"8210" | "SubsecTimeOriginal":"8210" | "SubsecTimeDigitized":"8210"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</si>
  <si>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"bit_rate":"42403883"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'2023-04-04T12:30:12.000000Z', 'language': 'eng', 'handler_name': '\x0bGoPro H.265', 'encoder': 'GoPro H.265 encoder', 'timecode': '12:55:18:04'}"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"bit_rate":"189447"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'2023-04-04T12:30:12.000000Z', 'language': 'eng', 'handler_name': '\x0bGoPro AAC  ', 'timecode': '12:55:18:04'}"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'2023-04-04T12:30:12.000000Z', 'language': 'eng', 'handler_name': '\x0bGoPro TCD  ', 'timecode': '12:55:18:04'}"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'2023-04-04T12:30:12.000000Z', 'language': 'eng', 'handler_name': '\x0bGoPro MET  '}"</t>
  </si>
  <si>
    <t>"Model":"K-10" | "Serial Number":"DEMO6957" | "Start Time":"04/04/2023 12:30:02.770 " | "End Time":"04/04/2023 12:31:02.676 "</t>
  </si>
  <si>
    <t>"Device number":"1510507" | "Battery voltage":"4.099999904632568" | "Battery percentage":"100" | "Name":"#1" | "Measuring mode":"Irradiance" | "Correction":"Offset" | "Date":"2023-04-04 00:00:00" | "Time":"12:30:12" | "Seconds since midnight 01.01.1900":"3889600212.92" | "Calibration file":"#2 Diffusor Oct22" | "Sync. frequency [Hz]":"0" | "Integration Time [ms]":"1 * 866.860" | "Averages":"1"</t>
  </si>
  <si>
    <t>"ImageDescription":"DCIM\100GOPRO\GOPR0485.JPG" | "Make":"GoPro" | "Model":"HERO10 Black" | "Orientation":"1" | "XResolution":"72.0" | "YResolution":"72.0" | "ResolutionUnit":"2" | "Software":"H21.01.01.50.00" | "DateTime":"2023:04:04 13:03:06" | "YCbCrPositioning":"1" | "ExposureTime":"0.0006277463904582549" | "FNumber":"2.5" | "ExifOffset":"158" | "ExposureProgram":"2" | "GPSInfo":"{1: 'N', 2: (48.0, 32.0, 14.39376), 3: 'E', 4: (9.0, 3.0, 28.16712), 5: b'\x00', 6: 528.594, 7: (11.0, 3.0, 6.0), 29: '2023:04:04'}" | "ISOSpeedRatings":"100" | "ExifVersion":"b'0221'" | "DateTimeOriginal":"2023:04:04 13:03:06" | "DateTimeDigitized":"2023:04:04 13:03:06"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r\x00\x0b\x00\xc6m\x7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485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\x00\x00\x00\x00\x00\x00\x00\x00\xaa\xaa\xaa\xaa\xaa\xaa\xaa\xaa\x98C\x7fD\x00\x00\x00\x00\x88\x04\x13D\x00\x00\x00\x00\x00\x00\x00\x00\x00\x00\x00\x00p\xeb\x12D\x00\x00\x00\x00\x00\x00\x00\x00\x00\x00\x00\x00p\x02\x13D\x00\x00\x00\x00\x18\x01\x13D\x00\x00\x00\x00p[\x13D\x00\x00\x00\x00\x88\x04\x13D\x00\x00\x00\x00X\xec\x12D\x00\x00\x00\x00\x18L\x7fD\x00\x00\x00\x00\x00\x00\x00\x00\x00\x00\x00\x00\x88\xe4\xd9M\x00\x00\x00\x00\x01\x00\x00\x00\x00\x00\x00\x00\x00\x00\x00\x00\x00\x00\x00\x00\xe1\x00\x00\x00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05\x00\x00\x00\x00\x00\x00\x00`\x01)@\x00\x00\x00\x00P\xe4\xd9M\x00\x00\x00\x00\x08o(@\x00\x00\x00\x00\xb0\xe4\xd9M\x00\x00\x00\x00\x88\xeb\x18@\x00\x00\x00\x00\x10\x06MB\x00\x00\x00\x00\xd8\x04MB\x00\x00\x00\x00\x00pUD\x00\x00\x00\x00\x00\x00\x00\x00\x00\x00\x00\x00\xc0\xe4\xd9M\x00\x00\x00\x00\x04\xd5\x1a@\x00\x00\x00\x00\x00\x00\xe4?\x8d\x13\x00\x00\xff\x7f\x00\x00\x00\x00\x00\x00\xff\x7f\x00\x00\x00\x00\x00\x00\xe1\x00\x94\x7f\xb8\xf5\x01B\xf0\xe4\xd9M\x00\x00\x00\x00\xa4\x91\x1a@\x00\x00\x00\x00\xf0\xe4\xd9M\x00\x00\x00\x00\xcc\x91\x1a@\x00\x00\x00\x00p\x02\x13D\x00\x00\x00\x00p\xeb\x12D\x00\x00\x00\x00\xf0\xe4\xd9M\x00\x00\x00\x00\xb0\x91\x1a@\x00\x00\x00\x00'" | "SubsecTime":"5330" | "SubsecTimeOriginal":"5330" | "SubsecTimeDigitized":"5330"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</si>
  <si>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"bit_rate":"45025308"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'2023-04-04T13:03:15.000000Z', 'language': 'eng', 'handler_name': '\x0bGoPro H.265', 'encoder': 'GoPro H.265 encoder', 'timecode': '13:29:27:06'}"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'2023-04-04T13:03:15.000000Z', 'language': 'eng', 'handler_name': '\x0bGoPro AAC  ', 'timecode': '13:29:27:06'}"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'2023-04-04T13:03:15.000000Z', 'language': 'eng', 'handler_name': '\x0bGoPro TCD  ', 'timecode': '13:29:27:06'}"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'2023-04-04T13:03:15.000000Z', 'language': 'eng', 'handler_name': '\x0bGoPro MET  '}"</t>
  </si>
  <si>
    <t>"Model":"K-10" | "Serial Number":"DEMO6957" | "Start Time":"04/04/2023 01:06:18.170 " | "End Time":"04/04/2023 01:07:17.975 "</t>
  </si>
  <si>
    <t>"Device number":"1510507" | "Battery voltage":"4.099999904632568" | "Battery percentage":"98" | "Name":"#1" | "Measuring mode":"Irradiance" | "Correction":"Offset" | "Date":"2023-04-04 00:00:00" | "Time":"13:09:44" | "Seconds since midnight 01.01.1900":"3889602585.163" | "Calibration file":"#2 Diffusor Oct22" | "Sync. frequency [Hz]":"0" | "Integration Time [ms]":"8 * 27.760" | "Averages":"1"</t>
  </si>
  <si>
    <t>"Name":"Intel RealSense D455" | "Serial Number":"231122300377" | "Firmware Version":"05.13.00.55" | "Recommended Firmware Version":"05.12.15.50" | "Physical Port":"\\?\usb#vid_8086&amp;pid_0b5c&amp;mi_00#8&amp;2f93bc4a&amp;1&amp;0000#{e5323777-f976-4f5b-9b55-b94699c46e44}\global"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</si>
  <si>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"ImageDescription":"DCIM\100GOPRO\GOPR0487.JPG" | "Make":"GoPro" | "Model":"HERO10 Black" | "Orientation":"1" | "XResolution":"72.0" | "YResolution":"72.0" | "ResolutionUnit":"2" | "Software":"H21.01.01.50.00" | "DateTime":"2023:04:04 13:37:20" | "YCbCrPositioning":"1" | "ExposureTime":"0.0005668934240362812" | "FNumber":"2.5" | "ExifOffset":"158" | "ExposureProgram":"2" | "GPSInfo":"{1: 'N', 2: (48.0, 32.0, 13.4296799), 3: 'E', 4: (9.0, 3.0, 30.3829199), 5: b'\x00', 6: 516.884, 7: (11.0, 37.0, 21.0), 29: '2023:04:04'}" | "ISOSpeedRatings":"100" | "ExifVersion":"b'0221'" | "DateTimeOriginal":"2023:04:04 13:37:20" | "DateTimeDigitized":"2023:04:04 13:37:20"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r\x00\x00\tT&gt;B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487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9?\xa0\x12\x00\x00\xff\x7f\x00\x00\x00\x00\x00\x00\xff\x7f\x00\x00\x00\x00\x00\x00\t\x00\xad\x7f\xfb\xf6\x01B\xf0\xe4\xd9M\x00\x00\x00\x00\xa4\x91\x1a@\x00\x00\x00\x00\xf0\xe4\xd9M\x00\x00\x00\x00\xcc\x91\x1a@\x00\x00\x00\x00p\x02\x13D\x00\x00\x00\x00p\xeb\x12D\x00\x00\x00\x00\xf0\xe4\xd9M\x00\x00\x00\x00\xb0\x91\x1a@\x00\x00\x00\x00'" | "SubsecTime":"3150" | "SubsecTimeOriginal":"3150" | "SubsecTimeDigitized":"3150"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</si>
  <si>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"bit_rate":"44910027"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'2023-04-04T13:37:27.000000Z', 'language': 'eng', 'handler_name': '\x0bGoPro H.265', 'encoder': 'GoPro H.265 encoder', 'timecode': '14:04:48:05'}"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"bit_rate":"189418"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'2023-04-04T13:37:27.000000Z', 'language': 'eng', 'handler_name': '\x0bGoPro AAC  ', 'timecode': '14:04:48:05'}"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'2023-04-04T13:37:27.000000Z', 'language': 'eng', 'handler_name': '\x0bGoPro TCD  ', 'timecode': '14:04:48:05'}"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'2023-04-04T13:37:27.000000Z', 'language': 'eng', 'handler_name': '\x0bGoPro MET  '}"</t>
  </si>
  <si>
    <t>"Model":"K-10" | "Serial Number":"DEMO6957" | "Start Time":"04/04/2023 01:37:42.250 " | "End Time":"04/04/2023 01:37:52.178 "</t>
  </si>
  <si>
    <t>"Device number":"1510507" | "Battery voltage":"4.110000133514404" | "Battery percentage":"100" | "Name":"#1" | "Measuring mode":"Irradiance" | "Correction":"Offset" | "Date":"2023-04-04 00:00:00" | "Time":"13:40:29" | "Seconds since midnight 01.01.1900":"3889604429.281" | "Calibration file":"#2 Diffusor Oct22" | "Sync. frequency [Hz]":"0" | "Integration Time [ms]":"4 * 109.200" | "Averages":"1"</t>
  </si>
  <si>
    <t>"ImageDescription":"DCIM\100GOPRO\GOPR0489.JPG" | "Make":"GoPro" | "Model":"HERO10 Black" | "Orientation":"1" | "XResolution":"72.0" | "YResolution":"72.0" | "ResolutionUnit":"2" | "Software":"H21.01.01.50.00" | "DateTime":"2023:04:04 14:03:29" | "YCbCrPositioning":"1" | "ExposureTime":"0.004166666666666667" | "FNumber":"2.5" | "ExifOffset":"146" | "ExposureProgram":"2" | "ISOSpeedRatings":"360" | "ExifVersion":"b'0221'" | "DateTimeOriginal":"2023:04:04 14:03:29" | "DateTimeDigitized":"2023:04:04 14:03:29"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0e\x00\x00\x00\xdd(U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489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7h\x13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7?\x11\x1b\x00\x00\xff\x7f\x00\x00\x00\x00\x00\x00\xff\x7f\x00\x00\x00\x00\x00\x008\x00\x92\x7f\x9c\xf5\x01B\xf0\xe4\xd9M\x00\x00\x00\x00\xa4\x91\x1a@\x00\x00\x00\x00\xf0\xe4\xd9M\x00\x00\x00\x00\xcc\x91\x1a@\x00\x00\x00\x00p\x02\x13D\x00\x00\x00\x00p\xeb\x12D\x00\x00\x00\x00\xf0\xe4\xd9M\x00\x00\x00\x00\xb0\x91\x1a@\x00\x00\x00\x00'" | "SubsecTime":"6880" | "SubsecTimeOriginal":"6880" | "SubsecTimeDigitized":"6880"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</si>
  <si>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"bit_rate":"42752428"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'2023-04-04T14:03:34.000000Z', 'language': 'eng', 'handler_name': '\x0bGoPro H.265', 'encoder': 'GoPro H.265 encoder', 'timecode': '14:31:47:12'}"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"bit_rate":"189463"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'2023-04-04T14:03:34.000000Z', 'language': 'eng', 'handler_name': '\x0bGoPro AAC  ', 'timecode': '14:31:47:12'}"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'2023-04-04T14:03:34.000000Z', 'language': 'eng', 'handler_name': '\x0bGoPro TCD  ', 'timecode': '14:31:47:12'}"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'2023-04-04T14:03:34.000000Z', 'language': 'eng', 'handler_name': '\x0bGoPro MET  '}"</t>
  </si>
  <si>
    <t>"Model":"K-10" | "Serial Number":"DEMO6957" | "Start Time":"04/04/2023 02:03:32.018 " | "End Time":"04/04/2023 02:04:31.873 "</t>
  </si>
  <si>
    <t>"Device number":"1510507" | "Battery voltage":"4.110000133514404" | "Battery percentage":"100" | "Name":"#1" | "Measuring mode":"Irradiance" | "Correction":"Offset" | "Date":"2023-04-04 00:00:00" | "Time":"14:03:41" | "Seconds since midnight 01.01.1900":"3889605821.66" | "Calibration file":"#2 Diffusor Oct22" | "Sync. frequency [Hz]":"0" | "Integration Time [ms]":"3 * 1000.000" | "Averages":"1"</t>
  </si>
  <si>
    <t>"ImageDescription":"DCIM\100GOPRO\GOPR0491.JPG" | "Make":"GoPro" | "Model":"HERO10 Black" | "Orientation":"1" | "XResolution":"72.0" | "YResolution":"72.0" | "ResolutionUnit":"2" | "Software":"H21.01.01.50.00" | "DateTime":"2023:04:04 14:31:39" | "YCbCrPositioning":"1" | "ExposureTime":"0.004166666666666667" | "FNumber":"2.5" | "ExifOffset":"146" | "ExposureProgram":"2" | "ISOSpeedRatings":"299" | "ExifVersion":"b'0221'" | "DateTimeOriginal":"2023:04:04 14:31:39" | "DateTimeDigitized":"2023:04:04 14:31:39"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0e\x00\x00\x07\xe7&amp;\xd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491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b\xdc\xf49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c?\x9f\x15\x00\x00\xff\x7f\x00\x00\x00\x00\x00\x00\xff\x7f\x00\x00\x00\x00\x00\x00X\x00\x8f\x7fz\xf5\x01B\xf0\xe4\xd9M\x00\x00\x00\x00\xa4\x91\x1a@\x00\x00\x00\x00\xf0\xe4\xd9M\x00\x00\x00\x00\xcc\x91\x1a@\x00\x00\x00\x00p\x02\x13D\x00\x00\x00\x00p\xeb\x12D\x00\x00\x00\x00\xf0\xe4\xd9M\x00\x00\x00\x00\xb0\x91\x1a@\x00\x00\x00\x00'" | "SubsecTime":"1550" | "SubsecTimeOriginal":"1550" | "SubsecTimeDigitized":"1550"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</si>
  <si>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"bit_rate":"43212766"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'2023-04-04T14:31:46.000000Z', 'language': 'eng', 'handler_name': '\x0bGoPro H.265', 'encoder': 'GoPro H.265 encoder', 'timecode': '15:00:56:06'}"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'2023-04-04T14:31:46.000000Z', 'language': 'eng', 'handler_name': '\x0bGoPro AAC  ', 'timecode': '15:00:56:06'}"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'2023-04-04T14:31:46.000000Z', 'language': 'eng', 'handler_name': '\x0bGoPro TCD  ', 'timecode': '15:00:56:06'}"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'2023-04-04T14:31:46.000000Z', 'language': 'eng', 'handler_name': '\x0bGoPro MET  '}"</t>
  </si>
  <si>
    <t>"Model":"K-10" | "Serial Number":"DEMO6957" | "Start Time":"04/04/2023 02:31:43.652 " | "End Time":"04/04/2023 02:32:43.546 "</t>
  </si>
  <si>
    <t>"Device number":"1510507" | "Battery voltage":"4.110000133514404" | "Battery percentage":"100" | "Name":"#1" | "Measuring mode":"Irradiance" | "Correction":"Offset" | "Date":"2023-04-04 00:00:00" | "Time":"14:31:59" | "Seconds since midnight 01.01.1900":"3889607519.207" | "Calibration file":"#2 Diffusor Oct22" | "Sync. frequency [Hz]":"0" | "Integration Time [ms]":"2 * 305.090" | "Averages":"1"</t>
  </si>
  <si>
    <t>"ImageDescription":"DCIM\100GOPRO\GOPR0493.JPG" | "Make":"GoPro" | "Model":"HERO10 Black" | "Orientation":"1" | "XResolution":"72.0" | "YResolution":"72.0" | "ResolutionUnit":"2" | "Software":"H21.01.01.50.00" | "DateTime":"2023:04:04 14:59:53" | "YCbCrPositioning":"1" | "ExposureTime":"0.004166666666666667" | "FNumber":"2.5" | "ExifOffset":"146" | "ExposureProgram":"2" | "ISOSpeedRatings":"326" | "ExifVersion":"b'0221'" | "DateTimeOriginal":"2023:04:04 14:59:53" | "DateTimeDigitized":"2023:04:04 14:59:53"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0e\x00\x00\x0e\xf5\xab\x04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493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0|\x05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d?\xd9\x14\x00\x00\xff\x7f\x00\x00\x00\x00\x00\x00\xff\x7f\x00\x00\x00\x00\x00\x00e\x00\x8f\x7fw\xf5\x01B\xf0\xe4\xd9M\x00\x00\x00\x00\xa4\x91\x1a@\x00\x00\x00\x00\xf0\xe4\xd9M\x00\x00\x00\x00\xcc\x91\x1a@\x00\x00\x00\x00p\x02\x13D\x00\x00\x00\x00p\xeb\x12D\x00\x00\x00\x00\xf0\xe4\xd9M\x00\x00\x00\x00\xb0\x91\x1a@\x00\x00\x00\x00'" | "SubsecTime":" 160" | "SubsecTimeOriginal":" 160" | "SubsecTimeDigitized":" 160"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</si>
  <si>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"bit_rate":"43111892"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'2023-04-04T15:00:02.000000Z', 'language': 'eng', 'handler_name': '\x0bGoPro H.265', 'encoder': 'GoPro H.265 encoder', 'timecode': '15:30:09:08'}"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"bit_rate":"189536"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'2023-04-04T15:00:02.000000Z', 'language': 'eng', 'handler_name': '\x0bGoPro AAC  ', 'timecode': '15:30:09:08'}"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'2023-04-04T15:00:02.000000Z', 'language': 'eng', 'handler_name': '\x0bGoPro TCD  ', 'timecode': '15:30:09:08'}"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'2023-04-04T15:00:02.000000Z', 'language': 'eng', 'handler_name': '\x0bGoPro MET  '}"</t>
  </si>
  <si>
    <t>"Model":"K-10" | "Serial Number":"DEMO6957" | "Start Time":"04/04/2023 03:00:04.597 " | "End Time":"04/04/2023 03:01:04.477 "</t>
  </si>
  <si>
    <t>"Device number":"1510507" | "Battery voltage":"4.110000133514404" | "Battery percentage":"100" | "Name":"#1" | "Measuring mode":"Irradiance" | "Correction":"Offset" | "Date":"2023-04-04 00:00:00" | "Time":"15:00:10" | "Seconds since midnight 01.01.1900":"3889609210.866" | "Calibration file":"#2 Diffusor Oct22" | "Sync. frequency [Hz]":"0" | "Integration Time [ms]":"2 * 315.070" | "Averages":"1"</t>
  </si>
  <si>
    <t>"ImageDescription":"DCIM\100GOPRO\GOPR0495.JPG" | "Make":"GoPro" | "Model":"HERO10 Black" | "Orientation":"1" | "XResolution":"72.0" | "YResolution":"72.0" | "ResolutionUnit":"2" | "Software":"H21.01.01.50.00" | "DateTime":"2023:04:04 15:30:01" | "YCbCrPositioning":"1" | "ExposureTime":"0.004166666666666667" | "FNumber":"2.5" | "ExifOffset":"146" | "ExposureProgram":"2" | "ISOSpeedRatings":"348" | "ExifVersion":"b'0221'" | "DateTimeOriginal":"2023:04:04 15:30:01" | "DateTimeDigitized":"2023:04:04 15:30:01"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0f\x00\x00\x07\x81,\x1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495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~\x0e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d?(\x15\x00\x00\xff\x7f\x00\x00\x00\x00\x00\x00\xff\x7f\x00\x00\x00\x00\x00\x00l\x00\x8d\x7f_\xf5\x01B\xf0\xe4\xd9M\x00\x00\x00\x00\xa4\x91\x1a@\x00\x00\x00\x00\xf0\xe4\xd9M\x00\x00\x00\x00\xcc\x91\x1a@\x00\x00\x00\x00p\x02\x13D\x00\x00\x00\x00p\xeb\x12D\x00\x00\x00\x00\xf0\xe4\xd9M\x00\x00\x00\x00\xb0\x91\x1a@\x00\x00\x00\x00'" | "SubsecTime":"5480" | "SubsecTimeOriginal":"5480" | "SubsecTimeDigitized":"5480"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</si>
  <si>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"bit_rate":"42890009"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'2023-04-04T15:30:09.000000Z', 'language': 'eng', 'handler_name': '\x0bGoPro H.265', 'encoder': 'GoPro H.265 encoder', 'timecode': '16:01:16:13'}"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'2023-04-04T15:30:09.000000Z', 'language': 'eng', 'handler_name': '\x0bGoPro AAC  ', 'timecode': '16:01:16:13'}"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'2023-04-04T15:30:09.000000Z', 'language': 'eng', 'handler_name': '\x0bGoPro TCD  ', 'timecode': '16:01:16:13'}"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'2023-04-04T15:30:09.000000Z', 'language': 'eng', 'handler_name': '\x0bGoPro MET  '}"</t>
  </si>
  <si>
    <t>"Model":"K-10" | "Serial Number":"DEMO6957" | "Start Time":"04/04/2023 03:30:13.636 " | "End Time":"04/04/2023 03:31:13.382 "</t>
  </si>
  <si>
    <t>"Device number":"1510507" | "Battery voltage":"4.110000133514404" | "Battery percentage":"100" | "Name":"#1" | "Measuring mode":"Irradiance" | "Correction":"Offset" | "Date":"2023-04-04 00:00:00" | "Time":"15:30:20" | "Seconds since midnight 01.01.1900":"3889611020.323" | "Calibration file":"#2 Diffusor Oct22" | "Sync. frequency [Hz]":"0" | "Integration Time [ms]":"2 * 311.670" | "Averages":"1"</t>
  </si>
  <si>
    <t>"ImageDescription":"DCIM\100GOPRO\GOPR0497.JPG" | "Make":"GoPro" | "Model":"HERO10 Black" | "Orientation":"1" | "XResolution":"72.0" | "YResolution":"72.0" | "ResolutionUnit":"2" | "Software":"H21.01.01.50.00" | "DateTime":"2023:04:04 15:59:29" | "YCbCrPositioning":"1" | "ExposureTime":"0.0003498950314905528" | "FNumber":"2.5" | "ExifOffset":"146" | "ExposureProgram":"2" | "ISOSpeedRatings":"100" | "ExifVersion":"b'0221'" | "DateTimeOriginal":"2023:04:04 15:59:29" | "DateTimeDigitized":"2023:04:04 15:59:29"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0f\x00\x00\x0e\xddq\xf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497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(\x15\x00\x00\xff\x7f\x00\x00\x00\x00\x00\x00\xff\x7f\x00\x00\x00\x00\x00\x00\xfe\xff\xac\x7f\xea\xf6\x01B\xf0\xe4\xd9M\x00\x00\x00\x00\xa4\x91\x1a@\x00\x00\x00\x00\xf0\xe4\xd9M\x00\x00\x00\x00\xcc\x91\x1a@\x00\x00\x00\x00p\x02\x13D\x00\x00\x00\x00p\xeb\x12D\x00\x00\x00\x00\xf0\xe4\xd9M\x00\x00\x00\x00\xb0\x91\x1a@\x00\x00\x00\x00'" | "SubsecTime":"4290" | "SubsecTimeOriginal":"4290" | "SubsecTimeDigitized":"4290"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</si>
  <si>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"bit_rate":"44915096"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'2023-04-04T15:59:36.000000Z', 'language': 'eng', 'handler_name': '\x0bGoPro H.265', 'encoder': 'GoPro H.265 encoder', 'timecode': '16:31:41:26'}"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'2023-04-04T15:59:36.000000Z', 'language': 'eng', 'handler_name': '\x0bGoPro AAC  ', 'timecode': '16:31:41:26'}"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'2023-04-04T15:59:36.000000Z', 'language': 'eng', 'handler_name': '\x0bGoPro TCD  ', 'timecode': '16:31:41:26'}"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'2023-04-04T15:59:36.000000Z', 'language': 'eng', 'handler_name': '\x0bGoPro MET  '}"</t>
  </si>
  <si>
    <t>"Model":"K-10" | "Serial Number":"DEMO6957" | "Start Time":"04/04/2023 04:00:18.481 " | "End Time":"04/04/2023 04:01:18.339 "</t>
  </si>
  <si>
    <t>"Device number":"1510507" | "Battery voltage":"4.110000133514404" | "Battery percentage":"100" | "Name":"#1" | "Measuring mode":"Irradiance" | "Correction":"Offset" | "Date":"2023-04-04 00:00:00" | "Time":"16:00:10" | "Seconds since midnight 01.01.1900":"3889612810.246" | "Calibration file":"#2 Diffusor Oct22" | "Sync. frequency [Hz]":"0" | "Integration Time [ms]":"8 * 26.150" | "Averages":"1"</t>
  </si>
  <si>
    <t>"ImageDescription":"DCIM\100GOPRO\GOPR0499.JPG" | "Make":"GoPro" | "Model":"HERO10 Black" | "Orientation":"1" | "XResolution":"72.0" | "YResolution":"72.0" | "ResolutionUnit":"2" | "Software":"H21.01.01.50.00" | "DateTime":"2023:04:04 16:31:07" | "YCbCrPositioning":"1" | "ExposureTime":"0.001001001001001001" | "FNumber":"2.5" | "ExifOffset":"158" | "ExposureProgram":"2" | "GPSInfo":"{1: 'N', 2: (48.0, 32.0, 39.2121599), 3: 'E', 4: (9.0, 3.0, 18.56664), 5: b'\x00', 6: 520.049, 7: (14.0, 31.0, 8.0), 29: '2023:04:04'}" | "ISOSpeedRatings":"100" | "ExifVersion":"b'0221'" | "DateTimeOriginal":"2023:04:04 16:31:07" | "DateTimeDigitized":"2023:04:04 16:31:07"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A\x10\x00\x01\x07\xc8'\x05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499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\x00\x00\x00\x00\x00\x00\x00\x00\xaa\xaa\xaa\xaa\xaa\xaa\xaa\xaa\x80x\x98Z\x02\x00\x00\x00\x01\x00\x00\x00\x00\x00\x00\x00\x98\xe4\xd9M\x00\x00\x00\x00L\xe4\xd9M\x00\x00\x00\x00@w\x98Z\x02\x00\x00\x00\x00\x00\x00\x00\x00\x00\x00\x00\xf0\xe3\xd9M\x00\x00\x00\x00\x00\x00\x00\x00\x00\x00\x00\x00\xf8\xe3\xd9M\x00\x00\x00\x00X\xec\x12D\x00\x00\x00\x00\x80x\x98Z\x02\x00\x00\x00\x01\x00\x00\x00\x00\x00\x00\x00\xff\x7f\x00\x00\x00\x00\x00\x00\xff\x7f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5?a\x13\x00\x00\xff\x7f\x00\x00\x00\x00\x00\x00\xff\x7f\x00\x00\x00\x00\x00\x00H\x00\xa0\x7fI\xf6\x01B\xf0\xe4\xd9M\x00\x00\x00\x00\xa4\x91\x1a@\x00\x00\x00\x00\xf0\xe4\xd9M\x00\x00\x00\x00\xcc\x91\x1a@\x00\x00\x00\x00p\x02\x13D\x00\x00\x00\x00p\xeb\x12D\x00\x00\x00\x00\xf0\xe4\xd9M\x00\x00\x00\x00\xb0\x91\x1a@\x00\x00\x00\x00"" | "SubsecTime":"9490" | "SubsecTimeOriginal":"9490" | "SubsecTimeDigitized":"9490"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</si>
  <si>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"bit_rate":"45044972"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'2023-04-04T16:31:26.000000Z', 'language': 'eng', 'handler_name': '\x0bGoPro H.265', 'encoder': 'GoPro H.265 encoder', 'timecode': '17:04:35:28'}"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'2023-04-04T16:31:26.000000Z', 'language': 'eng', 'handler_name': '\x0bGoPro AAC  ', 'timecode': '17:04:35:28'}"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'2023-04-04T16:31:26.000000Z', 'language': 'eng', 'handler_name': '\x0bGoPro TCD  ', 'timecode': '17:04:35:28'}"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'2023-04-04T16:31:26.000000Z', 'language': 'eng', 'handler_name': '\x0bGoPro MET  '}"</t>
  </si>
  <si>
    <t>"Model":"K-10" | "Serial Number":"DEMO6957" | "Start Time":"04/04/2023 04:31:42.664 " | "End Time":"04/04/2023 04:32:42.437 "</t>
  </si>
  <si>
    <t>"Device number":"1510507" | "Battery voltage":"4.110000133514404" | "Battery percentage":"100" | "Name":"#1" | "Measuring mode":"Irradiance" | "Correction":"Offset" | "Date":"2023-04-04 00:00:00" | "Time":"16:31:57" | "Seconds since midnight 01.01.1900":"3889614717.029" | "Calibration file":"#2 Diffusor Oct22" | "Sync. frequency [Hz]":"0" | "Integration Time [ms]":"4 * 134.290" | "Averages":"1"</t>
  </si>
  <si>
    <t>"ImageDescription":"DCIM\100GOPRO\GOPR0501.JPG" | "Make":"GoPro" | "Model":"HERO10 Black" | "Orientation":"1" | "XResolution":"72.0" | "YResolution":"72.0" | "ResolutionUnit":"2" | "Software":"H21.01.01.50.00" | "DateTime":"2023:04:04 17:03:00" | "YCbCrPositioning":"1" | "ExposureTime":"0.00065359477124183" | "FNumber":"2.5" | "ExifOffset":"146" | "ExposureProgram":"2" | "ISOSpeedRatings":"100" | "ExifVersion":"b'0221'" | "DateTimeOriginal":"2023:04:04 17:03:00" | "DateTimeDigitized":"2023:04:04 17:03:00"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11\x00\x00\x00\xc0p\xf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501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5?\x8d\x13\x00\x00\xff\x7f\x00\x00\x00\x00\x00\x00\xff\x7f\x00\x00\x00\x00\x00\x00\xc3\xff\x9b\x7f\x07\xf6\x01B\xf0\xe4\xd9M\x00\x00\x00\x00\xa4\x91\x1a@\x00\x00\x00\x00\xf0\xe4\xd9M\x00\x00\x00\x00\xcc\x91\x1a@\x00\x00\x00\x00p\x02\x13D\x00\x00\x00\x00p\xeb\x12D\x00\x00\x00\x00\xf0\xe4\xd9M\x00\x00\x00\x00\xb0\x91\x1a@\x00\x00\x00\x00'" | "SubsecTime":"3050" | "SubsecTimeOriginal":"3050" | "SubsecTimeDigitized":"3050"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</si>
  <si>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"bit_rate":"45324882"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'2023-04-04T17:03:08.000000Z', 'language': 'eng', 'handler_name': '\x0bGoPro H.265', 'encoder': 'GoPro H.265 encoder', 'timecode': '17:37:22:08'}"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"bit_rate":"189333"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'2023-04-04T17:03:08.000000Z', 'language': 'eng', 'handler_name': '\x0bGoPro AAC  ', 'timecode': '17:37:22:08'}"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'2023-04-04T17:03:08.000000Z', 'language': 'eng', 'handler_name': '\x0bGoPro TCD  ', 'timecode': '17:37:22:08'}"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'2023-04-04T17:03:08.000000Z', 'language': 'eng', 'handler_name': '\x0bGoPro MET  '}"</t>
  </si>
  <si>
    <t>"Model":"K-10" | "Serial Number":"DEMO6957" | "Start Time":"04/04/2023 05:03:43.684 " | "End Time":"04/04/2023 05:04:43.511 "</t>
  </si>
  <si>
    <t>"Device number":"1510507" | "Battery voltage":"4.110000133514404" | "Battery percentage":"100" | "Name":"#1" | "Measuring mode":"Irradiance" | "Correction":"Offset" | "Date":"2023-04-04 00:00:00" | "Time":"17:03:30" | "Seconds since midnight 01.01.1900":"3889616610.084" | "Calibration file":"#2 Diffusor Oct22" | "Sync. frequency [Hz]":"0" | "Integration Time [ms]":"8 * 16.330" | "Averages":"1"</t>
  </si>
  <si>
    <t>"ImageDescription":"DCIM\100GOPRO\GOPR0503.JPG" | "Make":"GoPro" | "Model":"HERO10 Black" | "Orientation":"1" | "XResolution":"72.0" | "YResolution":"72.0" | "ResolutionUnit":"2" | "Software":"H21.01.01.50.00" | "DateTime":"2023:04:04 17:29:20" | "YCbCrPositioning":"1" | "ExposureTime":"0.0006277463904582549" | "FNumber":"2.5" | "ExifOffset":"158" | "ExposureProgram":"2" | "GPSInfo":"{1: 'N', 2: (48.0, 32.0, 48.60348), 3: 'E', 4: (9.0, 3.0, 24.4871999), 5: b'\x00', 6: 528.383, 7: (15.0, 29.0, 21.0), 29: '2023:04:04'}" | "ISOSpeedRatings":"100" | "ExifVersion":"b'0221'" | "DateTimeOriginal":"2023:04:04 17:29:20" | "DateTimeDigitized":"2023:04:04 17:29:20"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11\x00\x02\x07T\xact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503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7?\x17\x13\x00\x00\xff\x7f\x00\x00\x00\x00\x00\x00\xff\x7f\x00\x00\x00\x00\x00\x00\xf0\xfe\xae\x7f\x13\xf7\x01B\xf0\xe4\xd9M\x00\x00\x00\x00\xa4\x91\x1a@\x00\x00\x00\x00\xf0\xe4\xd9M\x00\x00\x00\x00\xcc\x91\x1a@\x00\x00\x00\x00p\x02\x13D\x00\x00\x00\x00p\xeb\x12D\x00\x00\x00\x00\xf0\xe4\xd9M\x00\x00\x00\x00\xb0\x91\x1a@\x00\x00\x00\x00'" | "SubsecTime":"7300" | "SubsecTimeOriginal":"7300" | "SubsecTimeDigitized":"7300"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</si>
  <si>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"bit_rate":"45399629"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'2023-04-04T17:29:29.000000Z', 'language': 'eng', 'handler_name': '\x0bGoPro H.265', 'encoder': 'GoPro H.265 encoder', 'timecode': '18:04:35:21'}"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'2023-04-04T17:29:29.000000Z', 'language': 'eng', 'handler_name': '\x0bGoPro AAC  ', 'timecode': '18:04:35:21'}"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'2023-04-04T17:29:29.000000Z', 'language': 'eng', 'handler_name': '\x0bGoPro TCD  ', 'timecode': '18:04:35:21'}"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'2023-04-04T17:29:29.000000Z', 'language': 'eng', 'handler_name': '\x0bGoPro MET  '}"</t>
  </si>
  <si>
    <t>"Model":"K-10" | "Serial Number":"DEMO6957" | "Start Time":"04/04/2023 05:30:00.085 " | "End Time":"04/04/2023 05:30:59.961 "</t>
  </si>
  <si>
    <t>"Device number":"1510507" | "Battery voltage":"4.110000133514404" | "Battery percentage":"100" | "Name":"#1" | "Measuring mode":"Irradiance" | "Correction":"Offset" | "Date":"2023-04-04 00:00:00" | "Time":"17:29:43" | "Seconds since midnight 01.01.1900":"3889618183.279" | "Calibration file":"#2 Diffusor Oct22" | "Sync. frequency [Hz]":"0" | "Integration Time [ms]":"8 * 23.550" | "Averages":"1"</t>
  </si>
  <si>
    <t>"ImageDescription":"DCIM\100GOPRO\GOPR0509.JPG" | "Make":"GoPro" | "Model":"HERO10 Black" | "Orientation":"1" | "XResolution":"72.0" | "YResolution":"72.0" | "ResolutionUnit":"2" | "Software":"H21.01.01.50.00" | "DateTime":"2023:04:14 08:05:15" | "YCbCrPositioning":"1" | "ExposureTime":"0.00035855145213338117" | "FNumber":"2.5" | "ExifOffset":"158" | "ExposureProgram":"2" | "GPSInfo":"{1: 'N', 2: (48.0, 32.0, 13.74828), 3: 'E', 4: (9.0, 3.0, 30.88512), 5: b'\x00', 6: 512.263, 7: (6.0, 5.0, 15.0), 29: '2023:04:14'}" | "ISOSpeedRatings":"100" | "ExifVersion":"b'0221'" | "DateTimeOriginal":"2023:04:14 08:05:15" | "DateTimeDigitized":"2023:04:14 08:05:15"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88\x00\x07\x01Oa\xb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509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00y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4?a\x13\x00\x00\xff\x7f\x00\x00\x00\x00\x00\x00\xff\x7f\x00\x00\x00\x00\x00\x00\x15\x00\xe3\x7f\xcc\xfa\x01\xc3\xf0\xe4\xd9M\x00\x00\x00\x00\xa4\x91\x1a@\x00\x00\x00\x00\xf0\xe4\xd9M\x00\x00\x00\x00\xcc\x91\x1a@\x00\x00\x00\x00p\x02\x13D\x00\x00\x00\x00p\xeb\x12D\x00\x00\x00\x00\xf0\xe4\xd9M\x00\x00\x00\x00\xb0\x91\x1a@\x00\x00\x00\x00'" | "SubsecTime":"7270" | "SubsecTimeOriginal":"7270" | "SubsecTimeDigitized":"7270"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</si>
  <si>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"bit_rate":"42579415"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'2023-04-14T08:05:22.000000Z', 'language': 'eng', 'handler_name': '\x0bGoPro H.265', 'encoder': 'GoPro H.265 encoder', 'timecode': '08:21:36:03'}"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'2023-04-14T08:05:22.000000Z', 'language': 'eng', 'handler_name': '\x0bGoPro AAC  ', 'timecode': '08:21:36:03'}"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'2023-04-14T08:05:22.000000Z', 'language': 'eng', 'handler_name': '\x0bGoPro TCD  ', 'timecode': '08:21:36:03'}"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'2023-04-14T08:05:22.000000Z', 'language': 'eng', 'handler_name': '\x0bGoPro MET  '}"</t>
  </si>
  <si>
    <t>"Model":"K-10" | "Serial Number":"DEMO6957" | "Start Time":"04/14/2023 08:05:45.372 " | "End Time":"04/14/2023 08:06:45.233 "</t>
  </si>
  <si>
    <t>"Device number":"1510507" | "Battery voltage":"4.099999904632568" | "Battery percentage":"98" | "Name":"#1" | "Measuring mode":"Irradiance" | "Correction":"Offset" | "Date":"2023-04-14 00:00:00" | "Time":"08:07:29" | "Seconds since midnight 01.01.1900":"3890448449.421" | "Calibration file":"#2 Diffusor Oct22" | "Sync. frequency [Hz]":"0" | "Integration Time [ms]":"8 * 16.630" | "Averages":"1"</t>
  </si>
  <si>
    <t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</si>
  <si>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"ImageDescription":"DCIM\100GOPRO\GOPR0511.JPG" | "Make":"GoPro" | "Model":"HERO10 Black" | "Orientation":"1" | "XResolution":"72.0" | "YResolution":"72.0" | "ResolutionUnit":"2" | "Software":"H21.01.01.50.00" | "DateTime":"2023:04:14 08:31:23" | "YCbCrPositioning":"1" | "ExposureTime":"0.0003238341968911917" | "FNumber":"2.5" | "ExifOffset":"146" | "ExposureProgram":"2" | "ISOSpeedRatings":"100" | "ExifVersion":"b'0221'" | "DateTimeOriginal":"2023:04:14 08:31:23" | "DateTimeDigitized":"2023:04:14 08:31:23"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88\x00\x00\x07\xd7#\xd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511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2?R\x13\x00\x00\xff\x7f\x00\x00\x00\x00\x00\x00\xff\x7f\x00\x00\x00\x00\x00\x00\xec\xff\xe6\x7f\x15\xfb\x01B\xf0\xe4\xd9M\x00\x00\x00\x00\xa4\x91\x1a@\x00\x00\x00\x00\xf0\xe4\xd9M\x00\x00\x00\x00\xcc\x91\x1a@\x00\x00\x00\x00p\x02\x13D\x00\x00\x00\x00p\xeb\x12D\x00\x00\x00\x00\xf0\xe4\xd9M\x00\x00\x00\x00\xb0\x91\x1a@\x00\x00\x00\x00'" | "SubsecTime":"2950" | "SubsecTimeOriginal":"2950" | "SubsecTimeDigitized":"2950"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</si>
  <si>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"bit_rate":"43218890"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'2023-04-14T08:31:28.000000Z', 'language': 'eng', 'handler_name': '\x0bGoPro H.265', 'encoder': 'GoPro H.265 encoder', 'timecode': '08:48:35:01'}"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'2023-04-14T08:31:28.000000Z', 'language': 'eng', 'handler_name': '\x0bGoPro AAC  ', 'timecode': '08:48:35:01'}"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'2023-04-14T08:31:28.000000Z', 'language': 'eng', 'handler_name': '\x0bGoPro TCD  ', 'timecode': '08:48:35:01'}"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'2023-04-14T08:31:28.000000Z', 'language': 'eng', 'handler_name': '\x0bGoPro MET  '}"</t>
  </si>
  <si>
    <t>"Model":"K-10" | "Serial Number":"DEMO6957" | "Start Time":"04/14/2023 08:31:41.632 " | "End Time":"04/14/2023 08:32:41.536 "</t>
  </si>
  <si>
    <t>"Device number":"1510507" | "Battery voltage":"4.110000133514404" | "Battery percentage":"100" | "Name":"#1" | "Measuring mode":"Irradiance" | "Correction":"Offset" | "Date":"2023-04-14 00:00:00" | "Time":"08:31:36" | "Seconds since midnight 01.01.1900":"3890449896.632" | "Calibration file":"#2 Diffusor Oct22" | "Sync. frequency [Hz]":"0" | "Integration Time [ms]":"8 * 13.760" | "Averages":"1"</t>
  </si>
  <si>
    <t>"ImageDescription":"DCIM\100GOPRO\GOPR0513.JPG" | "Make":"GoPro" | "Model":"HERO10 Black" | "Orientation":"1" | "XResolution":"72.0" | "YResolution":"72.0" | "ResolutionUnit":"2" | "Software":"H21.01.01.50.00" | "DateTime":"2023:04:14 09:00:25" | "YCbCrPositioning":"1" | "ExposureTime":"0.00030646644192460924" | "FNumber":"2.5" | "ExifOffset":"158" | "ExposureProgram":"2" | "GPSInfo":"{1: 'N', 2: (48.0, 32.0, 13.8800399), 3: 'E', 4: (9.0, 3.0, 31.1698799), 5: b'\x00', 6: 509.048, 7: (7.0, 0.0, 25.0), 29: '2023:04:14'}" | "ISOSpeedRatings":"100" | "ExifVersion":"b'0221'" | "DateTimeOriginal":"2023:04:14 09:00:25" | "DateTimeDigitized":"2023:04:14 09:00:25"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89\x00\x01\x00\x19\xa7\xa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513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0?\x8d\x13\x00\x00\xff\x7f\x00\x00\x00\x00\x00\x00\xff\x7f\x00\x00\x00\x00\x00\x00\xd7\xff\xe6\x7f\x0b\xfb\x01B\xf0\xe4\xd9M\x00\x00\x00\x00\xa4\x91\x1a@\x00\x00\x00\x00\xf0\xe4\xd9M\x00\x00\x00\x00\xcc\x91\x1a@\x00\x00\x00\x00p\x02\x13D\x00\x00\x00\x00p\xeb\x12D\x00\x00\x00\x00\xf0\xe4\xd9M\x00\x00\x00\x00\xb0\x91\x1a@\x00\x00\x00\x00'" | "SubsecTime":"6050" | "SubsecTimeOriginal":"6050" | "SubsecTimeDigitized":"6050"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</si>
  <si>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"bit_rate":"43047211"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'2023-04-14T09:00:31.000000Z', 'language': 'eng', 'handler_name': '\x0bGoPro H.265', 'encoder': 'GoPro H.265 encoder', 'timecode': '09:18:36:03'}"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"bit_rate":"189537"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'2023-04-14T09:00:31.000000Z', 'language': 'eng', 'handler_name': '\x0bGoPro AAC  ', 'timecode': '09:18:36:03'}"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'2023-04-14T09:00:31.000000Z', 'language': 'eng', 'handler_name': '\x0bGoPro TCD  ', 'timecode': '09:18:36:03'}"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'2023-04-14T09:00:31.000000Z', 'language': 'eng', 'handler_name': '\x0bGoPro MET  '}"</t>
  </si>
  <si>
    <t>"Model":"K-10" | "Serial Number":"DEMO6957" | "Start Time":"04/14/2023 09:00:45.738 " | "End Time":"04/14/2023 09:01:45.672 "</t>
  </si>
  <si>
    <t>"Device number":"1510507" | "Battery voltage":"4.110000133514404" | "Battery percentage":"100" | "Name":"#1" | "Measuring mode":"Irradiance" | "Correction":"Offset" | "Date":"2023-04-14 00:00:00" | "Time":"09:00:35" | "Seconds since midnight 01.01.1900":"3890451635.915" | "Calibration file":"#2 Diffusor Oct22" | "Sync. frequency [Hz]":"0" | "Integration Time [ms]":"8 * 12.340" | "Averages":"1"</t>
  </si>
  <si>
    <t>"ImageDescription":"DCIM\100GOPRO\GOPR0515.JPG" | "Make":"GoPro" | "Model":"HERO10 Black" | "Orientation":"1" | "XResolution":"72.0" | "YResolution":"72.0" | "ResolutionUnit":"2" | "Software":"H21.01.01.50.00" | "DateTime":"2023:04:14 09:31:12" | "YCbCrPositioning":"1" | "ExposureTime":"0.0003151591553734636" | "FNumber":"2.5" | "ExifOffset":"146" | "ExposureProgram":"2" | "ISOSpeedRatings":"100" | "ExifVersion":"b'0221'" | "DateTimeOriginal":"2023:04:14 09:31:12" | "DateTimeDigitized":"2023:04:14 09:31:12"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89\x00\x00\x07\xcch\x99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515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e?\xeb\x13\x00\x00\xff\x7f\x00\x00\x00\x00\x00\x00\xff\x7f\x00\x00\x00\x00\x00\x00\xb7\xff\xe6\x7f\x1d\xfb\x01B\xf0\xe4\xd9M\x00\x00\x00\x00\xa4\x91\x1a@\x00\x00\x00\x00\xf0\xe4\xd9M\x00\x00\x00\x00\xcc\x91\x1a@\x00\x00\x00\x00p\x02\x13D\x00\x00\x00\x00p\xeb\x12D\x00\x00\x00\x00\xf0\xe4\xd9M\x00\x00\x00\x00\xb0\x91\x1a@\x00\x00\x00\x00'" | "SubsecTime":"7940" | "SubsecTimeOriginal":"7940" | "SubsecTimeDigitized":"7940"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</si>
  <si>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"bit_rate":"43140044"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'2023-04-14T09:31:26.000000Z', 'language': 'eng', 'handler_name': '\x0bGoPro H.265', 'encoder': 'GoPro H.265 encoder', 'timecode': '09:50:33:03'}"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'2023-04-14T09:31:26.000000Z', 'language': 'eng', 'handler_name': '\x0bGoPro AAC  ', 'timecode': '09:50:33:03'}"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'2023-04-14T09:31:26.000000Z', 'language': 'eng', 'handler_name': '\x0bGoPro TCD  ', 'timecode': '09:50:33:03'}"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'2023-04-14T09:31:26.000000Z', 'language': 'eng', 'handler_name': '\x0bGoPro MET  '}"</t>
  </si>
  <si>
    <t>"Model":"K-10" | "Serial Number":"DEMO6957" | "Start Time":"04/14/2023 09:31:36.761 " | "End Time":"04/14/2023 09:32:36.656 "</t>
  </si>
  <si>
    <t>"Device number":"1510507" | "Battery voltage":"4.110000133514404" | "Battery percentage":"100" | "Name":"#1" | "Measuring mode":"Irradiance" | "Correction":"Offset" | "Date":"2023-04-14 00:00:00" | "Time":"09:31:32" | "Seconds since midnight 01.01.1900":"3890453492.602" | "Calibration file":"#2 Diffusor Oct22" | "Sync. frequency [Hz]":"0" | "Integration Time [ms]":"8 * 12.540" | "Averages":"1"</t>
  </si>
  <si>
    <t>"ImageDescription":"DCIM\100GOPRO\GOPR0517.JPG" | "Make":"GoPro" | "Model":"HERO10 Black" | "Orientation":"1" | "XResolution":"72.0" | "YResolution":"72.0" | "ResolutionUnit":"2" | "Software":"H21.01.01.50.00" | "DateTime":"2023:04:14 10:01:23" | "YCbCrPositioning":"1" | "ExposureTime":"0.0003151591553734636" | "FNumber":"2.5" | "ExifOffset":"146" | "ExposureProgram":"2" | "ISOSpeedRatings":"100" | "ExifVersion":"b'0221'" | "DateTimeOriginal":"2023:04:14 10:01:23" | "DateTimeDigitized":"2023:04:14 10:01:23"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a\x00\x00\x00W(\x89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517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f?(\x15\x00\x00\xff\x7f\x00\x00\x00\x00\x00\x00\xff\x7f\x00\x00\x00\x00\x00\x00\xde\xff\xe6\x7f\x08\xfb\x01B\xf0\xe4\xd9M\x00\x00\x00\x00\xa4\x91\x1a@\x00\x00\x00\x00\xf0\xe4\xd9M\x00\x00\x00\x00\xcc\x91\x1a@\x00\x00\x00\x00p\x02\x13D\x00\x00\x00\x00p\xeb\x12D\x00\x00\x00\x00\xf0\xe4\xd9M\x00\x00\x00\x00\xb0\x91\x1a@\x00\x00\x00\x00'" | "SubsecTime":"4480" | "SubsecTimeOriginal":"4480" | "SubsecTimeDigitized":"4480"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</si>
  <si>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"bit_rate":"43043596"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'2023-04-14T10:02:05.000000Z', 'language': 'eng', 'handler_name': '\x0bGoPro H.265', 'encoder': 'GoPro H.265 encoder', 'timecode': '10:22:13:19'}"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'2023-04-14T10:02:05.000000Z', 'language': 'eng', 'handler_name': '\x0bGoPro AAC  ', 'timecode': '10:22:13:19'}"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'2023-04-14T10:02:05.000000Z', 'language': 'eng', 'handler_name': '\x0bGoPro TCD  ', 'timecode': '10:22:13:19'}"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'2023-04-14T10:02:05.000000Z', 'language': 'eng', 'handler_name': '\x0bGoPro MET  '}"</t>
  </si>
  <si>
    <t>"Model":"K-10" | "Serial Number":"DEMO6957" | "Start Time":"04/14/2023 10:01:49.676 " | "End Time":"04/14/2023 10:02:49.545 "</t>
  </si>
  <si>
    <t>"Device number":"1510507" | "Battery voltage":"4.110000133514404" | "Battery percentage":"100" | "Name":"#1" | "Measuring mode":"Irradiance" | "Correction":"Offset" | "Date":"2023-04-14 00:00:00" | "Time":"10:01:44" | "Seconds since midnight 01.01.1900":"3890455304.856" | "Calibration file":"#2 Diffusor Oct22" | "Sync. frequency [Hz]":"0" | "Integration Time [ms]":"8 * 10.000" | "Averages":"1"</t>
  </si>
  <si>
    <t>"ImageDescription":"DCIM\100GOPRO\GOPR0520.JPG" | "Make":"GoPro" | "Model":"HERO10 Black" | "Orientation":"1" | "XResolution":"72.0" | "YResolution":"72.0" | "ResolutionUnit":"2" | "Software":"H21.01.01.50.00" | "DateTime":"2023:04:14 10:30:03" | "YCbCrPositioning":"1" | "ExposureTime":"0.0003238341968911917" | "FNumber":"2.5" | "ExifOffset":"146" | "ExposureProgram":"2" | "ISOSpeedRatings":"100" | "ExifVersion":"b'0221'" | "DateTimeOriginal":"2023:04:14 10:30:03" | "DateTimeDigitized":"2023:04:14 10:30:03"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a\x00\x00\x07\x84P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520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2@\x00\x00\x00\x00\x98C\x7fD\x00\x00\x00\x00\x88\x04\x13D\x00\x00\x00\x00\x00\x00\x00\x00\x00\x00\x00\x00\xaa\xaa\xaa\xaa\xaa\xaa\xaa\xaa&lt;\x03\x13D\x00\x00\x00\x00\x11\x00\x00\x00\x00\x00\x00\x00\x98rUD\x00\x00\x00\x00 \xa7MB\x00\x00\x00\x00P\x99MB\x00\x00\x00\x00\x00 \x00\x00\x00\x00\x00\x00\x18\x01\x13D\x00\x00\x00\x00p[\x13D\x00\x00\x00\x00\x88\x04\x13D\x00\x00\x00\x00X\xec\x12D\x00\x00\x00\x00 \xc8OB\x00\x00\x00\x00\xa8\xa2PB\x00\x00\x00\x00\xb8\x00\x00\x00\x00\x00\x00\x00`4\x16D\x00\x00\x00\x00p\x0b\x13D\x00\x00\x00\x00\xc84\x16D\x00\x00\x00\x00\x00\x00\x00\x00\x00\x00\x00\x00\x00\x00\x00\x00\x00\x00\x00\x00\x00\x00\x00\x00\x00\x00\x00\x00\x00\x00\x00\x00\x00\x00\x00\x00\x00\x00\x00\x00\x00\x00\x00\x00\x00\x00\x00\x00\x00\x00\x00\x00\x00\x00\x00\x00\x00\x00\x00\x00\x00\x00\x00\x00\x00\x00\x00\x00\x10\xe1\xd9M\x00\x00\x00\x000\x00\x00\x00\x00\x00\x00\x00\xc0\xe4\xd9M\x00\x00\x00\x00\x04\xd5\x1a@\x00\x00\x00\x00\x02\x00\x00\x00\x00\x00\x00\x00\x00\x00\x00\x00\x00\x00\x00\x00\x05\x00\x00`\x00\x00\x00\x00\xf4\xd4\x1a@\x00\x00\x00\x00\xc0\xe4\xd9M\x00\x00\x00\x00\xec\xd4\x1a@\x00\x00\x00\x00\xf0\xe4\xd9M\x00\x00\x00\x00\xcc\x91\x1a@\x00\x00\x00\x00p\x02\x13D\x00\x00\x00\x00p\xeb\x12D\x00\x00\x00\x00\xf0\xe4\xd9M\x00\x00\x00\x00\xb0\x91\x1a@\x00\x00\x00\x00'" | "SubsecTime":"9550" | "SubsecTimeOriginal":"9550" | "SubsecTimeDigitized":"9550"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</si>
  <si>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"bit_rate":"42750451"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'2023-04-14T10:30:44.000000Z', 'language': 'eng', 'handler_name': '\x0bGoPro H.265', 'encoder': 'GoPro H.265 encoder', 'timecode': '10:51:49:25'}"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'2023-04-14T10:30:44.000000Z', 'language': 'eng', 'handler_name': '\x0bGoPro AAC  ', 'timecode': '10:51:49:25'}"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'2023-04-14T10:30:44.000000Z', 'language': 'eng', 'handler_name': '\x0bGoPro TCD  ', 'timecode': '10:51:49:25'}"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'2023-04-14T10:30:44.000000Z', 'language': 'eng', 'handler_name': '\x0bGoPro MET  '}"</t>
  </si>
  <si>
    <t>"Model":"K-10" | "Serial Number":"DEMO6957" | "Start Time":"04/14/2023 10:30:28.937 " | "End Time":"04/14/2023 10:31:28.745 "</t>
  </si>
  <si>
    <t>"Device number":"1510507" | "Battery voltage":"4.110000133514404" | "Battery percentage":"100" | "Name":"#1" | "Measuring mode":"Irradiance" | "Correction":"Offset" | "Date":"2023-04-14 00:00:00" | "Time":"10:30:16" | "Seconds since midnight 01.01.1900":"3890457016.183" | "Calibration file":"#2 Diffusor Oct22" | "Sync. frequency [Hz]":"0" | "Integration Time [ms]":"8 * 12.460" | "Averages":"1"</t>
  </si>
  <si>
    <t>"ImageDescription":"DCIM\100GOPRO\GOPR0522.JPG" | "Make":"GoPro" | "Model":"HERO10 Black" | "Orientation":"1" | "XResolution":"72.0" | "YResolution":"72.0" | "ResolutionUnit":"2" | "Software":"H21.01.01.50.00" | "DateTime":"2023:04:14 11:01:08" | "YCbCrPositioning":"1" | "ExposureTime":"0.0003238341968911917" | "FNumber":"2.5" | "ExifOffset":"158" | "ExposureProgram":"2" | "GPSInfo":"{1: 'N', 2: (48.0, 32.0, 13.58628), 3: 'E', 4: (9.0, 3.0, 31.2991199), 5: b'\x00', 6: 511.932, 7: (9.0, 1.0, 8.0), 29: '2023:04:14'}" | "ISOSpeedRatings":"100" | "ExifVersion":"b'0221'" | "DateTimeOriginal":"2023:04:14 11:01:08" | "DateTimeDigitized":"2023:04:14 11:01:08"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b\x00\x01\x00H\x1c\x11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522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2?\xb1\x14\x00\x00\xff\x7f\x00\x00\x00\x00\x00\x00\xff\x7f\x00\x00\x00\x00\x00\x00\x06\x00\xe6\x7f\t\xfb\x01B\xf0\xe4\xd9M\x00\x00\x00\x00\xa4\x91\x1a@\x00\x00\x00\x00\xf0\xe4\xd9M\x00\x00\x00\x00\xcc\x91\x1a@\x00\x00\x00\x00p\x02\x13D\x00\x00\x00\x00p\xeb\x12D\x00\x00\x00\x00\xf0\xe4\xd9M\x00\x00\x00\x00\xb0\x91\x1a@\x00\x00\x00\x00'" | "SubsecTime":"2530" | "SubsecTimeOriginal":"2530" | "SubsecTimeDigitized":"2530"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</si>
  <si>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"bit_rate":"42262541"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'2023-04-14T11:01:37.000000Z', 'language': 'eng', 'handler_name': '\x0bGoPro H.265', 'encoder': 'GoPro H.265 encoder', 'timecode': '11:23:45:24'}"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'2023-04-14T11:01:37.000000Z', 'language': 'eng', 'handler_name': '\x0bGoPro AAC  ', 'timecode': '11:23:45:24'}"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'2023-04-14T11:01:37.000000Z', 'language': 'eng', 'handler_name': '\x0bGoPro TCD  ', 'timecode': '11:23:45:24'}"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'2023-04-14T11:01:37.000000Z', 'language': 'eng', 'handler_name': '\x0bGoPro MET  '}"</t>
  </si>
  <si>
    <t>"Model":"K-10" | "Serial Number":"DEMO6957" | "Start Time":"04/14/2023 11:01:31.962 " | "End Time":"04/14/2023 11:02:31.778 "</t>
  </si>
  <si>
    <t>"Device number":"1510507" | "Battery voltage":"4.110000133514404" | "Battery percentage":"100" | "Name":"#1" | "Measuring mode":"Irradiance" | "Correction":"Offset" | "Date":"2023-04-14 00:00:00" | "Time":"11:01:28" | "Seconds since midnight 01.01.1900":"3890458888.26" | "Calibration file":"#2 Diffusor Oct22" | "Sync. frequency [Hz]":"0" | "Integration Time [ms]":"8 * 13.120" | "Averages":"1"</t>
  </si>
  <si>
    <t>"ImageDescription":"DCIM\100GOPRO\GOPR0524.JPG" | "Make":"GoPro" | "Model":"HERO10 Black" | "Orientation":"1" | "XResolution":"72.0" | "YResolution":"72.0" | "ResolutionUnit":"2" | "Software":"H21.01.01.50.00" | "DateTime":"2023:04:14 11:30:44" | "YCbCrPositioning":"1" | "ExposureTime":"0.00030646644192460924" | "FNumber":"2.5" | "ExifOffset":"158" | "ExposureProgram":"2" | "GPSInfo":"{1: 'N', 2: (48.0, 32.0, 13.4487599), 3: 'E', 4: (9.0, 3.0, 31.2339599), 5: b'\x00', 6: 513.473, 7: (9.0, 30.0, 44.0), 29: '2023:04:14'}" | "ISOSpeedRatings":"101" | "ExifVersion":"b'0221'" | "DateTimeOriginal":"2023:04:14 11:30:44" | "DateTimeDigitized":"2023:04:14 11:30:44"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b\x00\x00\x07\xac\xc3\x1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524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/m%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0?:\x14\x00\x00\xff\x7f\x00\x00\x00\x00\x00\x00\xff\x7f\x00\x00\x00\x00\x00\x00\xfa\xff\xe4\x7f\xd6\xfa\x01B\xf0\xe4\xd9M\x00\x00\x00\x00\xa4\x91\x1a@\x00\x00\x00\x00\xf0\xe4\xd9M\x00\x00\x00\x00\xcc\x91\x1a@\x00\x00\x00\x00p\x02\x13D\x00\x00\x00\x00p\xeb\x12D\x00\x00\x00\x00\xf0\xe4\xd9M\x00\x00\x00\x00\xb0\x91\x1a@\x00\x00\x00\x00'" | "SubsecTime":"5470" | "SubsecTimeOriginal":"5470" | "SubsecTimeDigitized":"5470"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</si>
  <si>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"bit_rate":"42822613"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'2023-04-14T11:31:12.000000Z', 'language': 'eng', 'handler_name': '\x0bGoPro H.265', 'encoder': 'GoPro H.265 encoder', 'timecode': '11:54:20:03'}"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'2023-04-14T11:31:12.000000Z', 'language': 'eng', 'handler_name': '\x0bGoPro AAC  ', 'timecode': '11:54:20:03'}"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'2023-04-14T11:31:12.000000Z', 'language': 'eng', 'handler_name': '\x0bGoPro TCD  ', 'timecode': '11:54:20:03'}"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'2023-04-14T11:31:12.000000Z', 'language': 'eng', 'handler_name': '\x0bGoPro MET  '}"</t>
  </si>
  <si>
    <t>"Model":"K-10" | "Serial Number":"DEMO6957" | "Start Time":"04/14/2023 11:31:02.143 " | "End Time":"04/14/2023 11:32:02.089 "</t>
  </si>
  <si>
    <t>"Device number":"1510507" | "Battery voltage":"4.110000133514404" | "Battery percentage":"100" | "Name":"#1" | "Measuring mode":"Irradiance" | "Correction":"Offset" | "Date":"2023-04-14 00:00:00" | "Time":"11:30:56" | "Seconds since midnight 01.01.1900":"3890460656.654" | "Calibration file":"#2 Diffusor Oct22" | "Sync. frequency [Hz]":"0" | "Integration Time [ms]":"8 * 13.950" | "Averages":"1"</t>
  </si>
  <si>
    <t>"ImageDescription":"DCIM\100GOPRO\GOPR0526.JPG" | "Make":"GoPro" | "Model":"HERO10 Black" | "Orientation":"1" | "XResolution":"72.0" | "YResolution":"72.0" | "ResolutionUnit":"2" | "Software":"H21.01.01.50.00" | "DateTime":"2023:04:14 11:59:28" | "YCbCrPositioning":"1" | "ExposureTime":"0.0002717391304347826" | "FNumber":"2.5" | "ExifOffset":"146" | "ExposureProgram":"2" | "ISOSpeedRatings":"100" | "ExifVersion":"b'0221'" | "DateTimeOriginal":"2023:04:14 11:59:28" | "DateTimeDigitized":"2023:04:14 11:59:28"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b\x00\x00\x0e\xdcV=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02\x00\x00\x00\x00\x00\x00\x00\x15\x00\x00\x00\x00\x00\x00\x00X\xec\x12D\x00\x00\x00\x00X\xedMB\x00\x00\x00\x00\x00\x00\x00\x00\x00\x00\x00\x00\x00\x00\x00\x00\x00\x00\x00\x00`526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00\x00\x00\x00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a?+\x17\x00\x00\xff\x7f\x00\x00\x00\x00\x00\x00\xff\x7f\x00\x00\x00\x00\x00\x00\xf5\xff\xe6\x7f\n\xfb\x01B\xf0\xe4\xd9M\x00\x00\x00\x00\xa4\x91\x1a@\x00\x00\x00\x00\xf0\xe4\xd9M\x00\x00\x00\x00\xcc\x91\x1a@\x00\x00\x00\x00p\x02\x13D\x00\x00\x00\x00p\xeb\x12D\x00\x00\x00\x00\xf0\xe4\xd9M\x00\x00\x00\x00\xb0\x91\x1a@\x00\x00\x00\x00'" | "SubsecTime":"3800" | "SubsecTimeOriginal":"3800" | "SubsecTimeDigitized":"3800"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</si>
  <si>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"bit_rate":"42503071"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'2023-04-14T11:59:40.000000Z', 'language': 'eng', 'handler_name': '\x0bGoPro H.265', 'encoder': 'GoPro H.265 encoder', 'timecode': '12:23:44:17'}"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'2023-04-14T11:59:40.000000Z', 'language': 'eng', 'handler_name': '\x0bGoPro AAC  ', 'timecode': '12:23:44:17'}"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'2023-04-14T11:59:40.000000Z', 'language': 'eng', 'handler_name': '\x0bGoPro TCD  ', 'timecode': '12:23:44:17'}"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'2023-04-14T11:59:40.000000Z', 'language': 'eng', 'handler_name': '\x0bGoPro MET  '}"</t>
  </si>
  <si>
    <t>"Model":"K-10" | "Serial Number":"DEMO6957" | "Start Time":"04/14/2023 11:59:49.778 " | "End Time":"04/14/2023 12:00:49.581 "</t>
  </si>
  <si>
    <t>"Device number":"1510507" | "Battery voltage":"4.110000133514404" | "Battery percentage":"100" | "Name":"#1" | "Measuring mode":"Irradiance" | "Correction":"Offset" | "Date":"2023-04-14 00:00:00" | "Time":"11:59:42" | "Seconds since midnight 01.01.1900":"3890462382.981" | "Calibration file":"#2 Diffusor Oct22" | "Sync. frequency [Hz]":"0" | "Integration Time [ms]":"8 * 44.590" | "Averages":"1"</t>
  </si>
  <si>
    <t>"ImageDescription":"DCIM\100GOPRO\GOPR0528.JPG" | "Make":"GoPro" | "Model":"HERO10 Black" | "Orientation":"1" | "XResolution":"72.0" | "YResolution":"72.0" | "ResolutionUnit":"2" | "Software":"H21.01.01.50.00" | "DateTime":"2023:04:14 12:29:30" | "YCbCrPositioning":"1" | "ExposureTime":"0.0002891008962127783" | "FNumber":"2.5" | "ExifOffset":"158" | "ExposureProgram":"2" | "GPSInfo":"{1: 'N', 2: (48.0, 32.0, 13.9595999), 3: 'E', 4: (9.0, 3.0, 30.89484), 5: b'\x00', 6: 519.243, 7: (10.0, 29.0, 30.0), 29: '2023:04:14'}" | "ISOSpeedRatings":"101" | "ExifVersion":"b'0221'" | "DateTimeOriginal":"2023:04:14 12:29:30" | "DateTimeDigitized":"2023:04:14 12:29:30"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c\x00\x00\x07^\xb3\x98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03\x00\x00\x00\x00\x00\x00\x00X\xe0\xd9M\x00\x00\x00\x00\x00\xed\xcbD\x00\x00\x00\x00@\xe0\xd9M\x00\x00\x00\x00@\xe0\xd9M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\x03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528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/m%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a?S\x17\x00\x00\xff\x7f\x00\x00\x00\x00\x00\x00\xff\x7f\x00\x00\x00\x00\x00\x00\xe4\xff\xe5\x7f\xf9\xfa\x01B\xf0\xe4\xd9M\x00\x00\x00\x00\xa4\x91\x1a@\x00\x00\x00\x00\xf0\xe4\xd9M\x00\x00\x00\x00\xcc\x91\x1a@\x00\x00\x00\x00p\x02\x13D\x00\x00\x00\x00p\xeb\x12D\x00\x00\x00\x00\xf0\xe4\xd9M\x00\x00\x00\x00\xb0\x91\x1a@\x00\x00\x00\x00'" | "SubsecTime":"3880" | "SubsecTimeOriginal":"3880" | "SubsecTimeDigitized":"3880"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</si>
  <si>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"Model":"K-10" | "Serial Number":"DEMO6957" | "Start Time":"04/14/2023 12:29:57.725 " | "End Time":"04/14/2023 12:30:57.615 "</t>
  </si>
  <si>
    <t>"Device number":"1510507" | "Battery voltage":"4.099999904632568" | "Battery percentage":"100" | "Name":"#1" | "Measuring mode":"Irradiance" | "Correction":"Offset" | "Date":"2023-04-14 00:00:00" | "Time":"12:29:46" | "Seconds since midnight 01.01.1900":"3890464186.769" | "Calibration file":"#2 Diffusor Oct22" | "Sync. frequency [Hz]":"0" | "Integration Time [ms]":"8 * 19.510" | "Averages":"1"</t>
  </si>
  <si>
    <t>"ImageDescription":"DCIM\100GOPRO\GOPR0530.JPG" | "Make":"GoPro" | "Model":"HERO10 Black" | "Orientation":"1" | "XResolution":"72.0" | "YResolution":"72.0" | "ResolutionUnit":"2" | "Software":"H21.01.01.50.00" | "DateTime":"2023:04:14 13:00:42" | "YCbCrPositioning":"1" | "ExposureTime":"0.0003151591553734636" | "FNumber":"2.5" | "ExifOffset":"146" | "ExposureProgram":"2" | "ISOSpeedRatings":"100" | "ExifVersion":"b'0221'" | "DateTimeOriginal":"2023:04:14 13:00:42" | "DateTimeDigitized":"2023:04:14 13:00:42"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d\x00\x00\x00*H\xd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530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c?:\x14\x00\x00\xff\x7f\x00\x00\x00\x00\x00\x00\xff\x7f\x00\x00\x00\x00\x00\x00\xfd\xff\xe5\x7f\xf1\xfa\x01B\xf0\xe4\xd9M\x00\x00\x00\x00\xa4\x91\x1a@\x00\x00\x00\x00\xf0\xe4\xd9M\x00\x00\x00\x00\xcc\x91\x1a@\x00\x00\x00\x00p\x02\x13D\x00\x00\x00\x00p\xeb\x12D\x00\x00\x00\x00\xf0\xe4\xd9M\x00\x00\x00\x00\xb0\x91\x1a@\x00\x00\x00\x00'" | "SubsecTime":" 110" | "SubsecTimeOriginal":" 110" | "SubsecTimeDigitized":" 110"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</si>
  <si>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"bit_rate":"43743847"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'2023-04-14T13:01:19.000000Z', 'language': 'eng', 'handler_name': '\x0bGoPro H.265', 'encoder': 'GoPro H.265 encoder', 'timecode': '13:27:27:22'}"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'2023-04-14T13:01:19.000000Z', 'language': 'eng', 'handler_name': '\x0bGoPro AAC  ', 'timecode': '13:27:27:22'}"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'2023-04-14T13:01:19.000000Z', 'language': 'eng', 'handler_name': '\x0bGoPro TCD  ', 'timecode': '13:27:27:22'}"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'2023-04-14T13:01:19.000000Z', 'language': 'eng', 'handler_name': '\x0bGoPro MET  '}"</t>
  </si>
  <si>
    <t>"Model":"K-10" | "Serial Number":"DEMO6957" | "Start Time":"04/14/2023 01:01:08.927 " | "End Time":"04/14/2023 01:02:08.741 "</t>
  </si>
  <si>
    <t>"Device number":"1510507" | "Battery voltage":"4.099999904632568" | "Battery percentage":"100" | "Name":"#1" | "Measuring mode":"Irradiance" | "Correction":"Offset" | "Date":"2023-04-14 00:00:00" | "Time":"13:01:02" | "Seconds since midnight 01.01.1900":"3890466062.775" | "Calibration file":"#2 Diffusor Oct22" | "Sync. frequency [Hz]":"0" | "Integration Time [ms]":"8 * 20.320" | "Averages":"1"</t>
  </si>
  <si>
    <t>"ImageDescription":"DCIM\100GOPRO\GOPR0532.JPG" | "Make":"GoPro" | "Model":"HERO10 Black" | "Orientation":"1" | "XResolution":"72.0" | "YResolution":"72.0" | "ResolutionUnit":"2" | "Software":"H21.01.01.50.00" | "DateTime":"2023:04:14 13:31:49" | "YCbCrPositioning":"1" | "ExposureTime":"0.00039323633503735744" | "FNumber":"2.5" | "ExifOffset":"146" | "ExposureProgram":"2" | "ISOSpeedRatings":"100" | "ExifVersion":"b'0221'" | "DateTimeOriginal":"2023:04:14 13:31:49" | "DateTimeDigitized":"2023:04:14 13:31:49"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d\x00\x00\x07\xf1(\xb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532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8?z\x17\x00\x00\xff\x7f\x00\x00\x00\x00\x00\x00\xff\x7f\x00\x00\x00\x00\x00\x00\xb3\xff\xe8\x7f:\xfb\x01B\xf0\xe4\xd9M\x00\x00\x00\x00\xa4\x91\x1a@\x00\x00\x00\x00\xf0\xe4\xd9M\x00\x00\x00\x00\xcc\x91\x1a@\x00\x00\x00\x00p\x02\x13D\x00\x00\x00\x00p\xeb\x12D\x00\x00\x00\x00\xf0\xe4\xd9M\x00\x00\x00\x00\xb0\x91\x1a@\x00\x00\x00\x00'" | "SubsecTime":"4940" | "SubsecTimeOriginal":"4940" | "SubsecTimeDigitized":"4940"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</si>
  <si>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"bit_rate":"42132519"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'2023-04-14T13:32:12.000000Z', 'language': 'eng', 'handler_name': '\x0bGoPro H.265', 'encoder': 'GoPro H.265 encoder', 'timecode': '13:59:22:28'}"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'2023-04-14T13:32:12.000000Z', 'language': 'eng', 'handler_name': '\x0bGoPro AAC  ', 'timecode': '13:59:22:28'}"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'2023-04-14T13:32:12.000000Z', 'language': 'eng', 'handler_name': '\x0bGoPro TCD  ', 'timecode': '13:59:22:28'}"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'2023-04-14T13:32:12.000000Z', 'language': 'eng', 'handler_name': '\x0bGoPro MET  '}"</t>
  </si>
  <si>
    <t>"Model":"K-10" | "Serial Number":"DEMO6957" | "Start Time":"04/14/2023 01:32:04.266 " | "End Time":"04/14/2023 01:33:04.131 "</t>
  </si>
  <si>
    <t>"Device number":"1510507" | "Battery voltage":"4.110000133514404" | "Battery percentage":"100" | "Name":"#1" | "Measuring mode":"Irradiance" | "Correction":"Offset" | "Date":"2023-04-14 00:00:00" | "Time":"13:32:00" | "Seconds since midnight 01.01.1900":"3890467920.403" | "Calibration file":"#2 Diffusor Oct22" | "Sync. frequency [Hz]":"0" | "Integration Time [ms]":"5 * 89.980" | "Averages":"1"</t>
  </si>
  <si>
    <t>"ImageDescription":"DCIM\100GOPRO\GOPR0534.JPG" | "Make":"GoPro" | "Model":"HERO10 Black" | "Orientation":"1" | "XResolution":"72.0" | "YResolution":"72.0" | "ResolutionUnit":"2" | "Software":"H21.01.01.50.00" | "DateTime":"2023:04:14 14:00:31" | "YCbCrPositioning":"1" | "ExposureTime":"0.00028042624789680314" | "FNumber":"2.5" | "ExifOffset":"158" | "ExposureProgram":"2" | "GPSInfo":"{1: 'N', 2: (48.0, 32.0, 13.6046399), 3: 'E', 4: (9.0, 3.0, 31.2350399), 5: b'\x00', 6: 513.616, 7: (12.0, 0.0, 31.0), 29: '2023:04:14'}" | "ISOSpeedRatings":"100" | "ExifVersion":"b'0221'" | "DateTimeOriginal":"2023:04:14 14:00:31" | "DateTimeDigitized":"2023:04:14 14:00:31"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e\x00\x01\x00\x1f\x95y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534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d?\xd9\x14\x00\x00\xff\x7f\x00\x00\x00\x00\x00\x00\xff\x7f\x00\x00\x00\x00\x00\x00\xe9\xff\xe5\x7f\xfb\xfa\x01B\xf0\xe4\xd9M\x00\x00\x00\x00\xa4\x91\x1a@\x00\x00\x00\x00\xf0\xe4\xd9M\x00\x00\x00\x00\xcc\x91\x1a@\x00\x00\x00\x00p\x02\x13D\x00\x00\x00\x00p\xeb\x12D\x00\x00\x00\x00\xf0\xe4\xd9M\x00\x00\x00\x00\xb0\x91\x1a@\x00\x00\x00\x00'" | "SubsecTime":"2070" | "SubsecTimeOriginal":"2070" | "SubsecTimeDigitized":"2070"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</si>
  <si>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"bit_rate":"43735651"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'2023-04-14T14:01:04.000000Z', 'language': 'eng', 'handler_name': '\x0bGoPro H.265', 'encoder': 'GoPro H.265 encoder', 'timecode': '14:29:12:06'}"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'2023-04-14T14:01:04.000000Z', 'language': 'eng', 'handler_name': '\x0bGoPro AAC  ', 'timecode': '14:29:12:06'}"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'2023-04-14T14:01:04.000000Z', 'language': 'eng', 'handler_name': '\x0bGoPro TCD  ', 'timecode': '14:29:12:06'}"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'2023-04-14T14:01:04.000000Z', 'language': 'eng', 'handler_name': '\x0bGoPro MET  '}"</t>
  </si>
  <si>
    <t>"Model":"K-10" | "Serial Number":"DEMO6957" | "Start Time":"04/14/2023 02:00:42.083 " | "End Time":"04/14/2023 02:01:41.938 "</t>
  </si>
  <si>
    <t>"Device number":"1510507" | "Battery voltage":"4.110000133514404" | "Battery percentage":"100" | "Name":"#1" | "Measuring mode":"Irradiance" | "Correction":"Offset" | "Date":"2023-04-14 00:00:00" | "Time":"14:00:37" | "Seconds since midnight 01.01.1900":"3890469637.804" | "Calibration file":"#2 Diffusor Oct22" | "Sync. frequency [Hz]":"0" | "Integration Time [ms]":"8 * 33.790" | "Averages":"1"</t>
  </si>
  <si>
    <t>"ImageDescription":"DCIM\100GOPRO\GOPR0536.JPG" | "Make":"GoPro" | "Model":"HERO10 Black" | "Orientation":"1" | "XResolution":"72.0" | "YResolution":"72.0" | "ResolutionUnit":"2" | "Software":"H21.01.01.50.00" | "DateTime":"2023:04:14 14:31:06" | "YCbCrPositioning":"1" | "ExposureTime":"0.0003498950314905528" | "FNumber":"2.5" | "ExifOffset":"146" | "ExposureProgram":"2" | "ISOSpeedRatings":"100" | "ExifVersion":"b'0221'" | "DateTimeOriginal":"2023:04:14 14:31:06" | "DateTimeDigitized":"2023:04:14 14:31:06"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e\x00\x00\x07\xc68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536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c?\x16\x16\x00\x00\xff\x7f\x00\x00\x00\x00\x00\x00\xff\x7f\x00\x00\x00\x00\x00\x00\xc4\xff\xe7\x7f \xfb\x01B\xf0\xe4\xd9M\x00\x00\x00\x00\xa4\x91\x1a@\x00\x00\x00\x00\xf0\xe4\xd9M\x00\x00\x00\x00\xcc\x91\x1a@\x00\x00\x00\x00p\x02\x13D\x00\x00\x00\x00p\xeb\x12D\x00\x00\x00\x00\xf0\xe4\xd9M\x00\x00\x00\x00\xb0\x91\x1a@\x00\x00\x00\x00'" | "SubsecTime":"7880" | "SubsecTimeOriginal":"7880" | "SubsecTimeDigitized":"7880"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</si>
  <si>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"bit_rate":"43605217"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'2023-04-14T14:32:42.000000Z', 'language': 'eng', 'handler_name': '\x0bGoPro H.265', 'encoder': 'GoPro H.265 encoder', 'timecode': '15:01:54:11'}"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'2023-04-14T14:32:42.000000Z', 'language': 'eng', 'handler_name': '\x0bGoPro AAC  ', 'timecode': '15:01:54:11'}"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'2023-04-14T14:32:42.000000Z', 'language': 'eng', 'handler_name': '\x0bGoPro TCD  ', 'timecode': '15:01:54:11'}"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'2023-04-14T14:32:42.000000Z', 'language': 'eng', 'handler_name': '\x0bGoPro MET  '}"</t>
  </si>
  <si>
    <t>"Model":"K-10" | "Serial Number":"DEMO6957" | "Start Time":"04/14/2023 02:31:56.986 " | "End Time":"04/14/2023 02:32:56.809 "</t>
  </si>
  <si>
    <t>"Device number":"1510507" | "Battery voltage":"4.110000133514404" | "Battery percentage":"100" | "Name":"#1" | "Measuring mode":"Irradiance" | "Correction":"Offset" | "Date":"2023-04-14 00:00:00" | "Time":"14:31:52" | "Seconds since midnight 01.01.1900":"3890471512.653" | "Calibration file":"#2 Diffusor Oct22" | "Sync. frequency [Hz]":"0" | "Integration Time [ms]":"5 * 78.400" | "Averages":"1"</t>
  </si>
  <si>
    <t>"ImageDescription":"DCIM\100GOPRO\GOPR0538.JPG" | "Make":"GoPro" | "Model":"HERO10 Black" | "Orientation":"1" | "XResolution":"72.0" | "YResolution":"72.0" | "ResolutionUnit":"2" | "Software":"H21.01.01.50.00" | "DateTime":"2023:04:14 15:03:12" | "YCbCrPositioning":"1" | "ExposureTime":"0.00040192926045016077" | "FNumber":"2.5" | "ExifOffset":"158" | "ExposureProgram":"2" | "GPSInfo":"{1: 'N', 2: (48.0, 32.0, 13.6283999), 3: 'E', 4: (9.0, 3.0, 31.3099199), 5: b'\x00', 6: 509.571, 7: (13.0, 3.0, 12.0), 29: '2023:04:14'}" | "ISOSpeedRatings":"100" | "ExifVersion":"b'0221'" | "DateTimeOriginal":"2023:04:14 15:03:12" | "DateTimeDigitized":"2023:04:14 15:03:12"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f\x00\x00\x00\xcc\xacJ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538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7?\xf1\x17\x00\x00\xff\x7f\x00\x00\x00\x00\x00\x00\xff\x7f\x00\x00\x00\x00\x00\x00\xed\xff\xe8\x7f6\xfb\x01B\xf0\xe4\xd9M\x00\x00\x00\x00\xa4\x91\x1a@\x00\x00\x00\x00\xf0\xe4\xd9M\x00\x00\x00\x00\xcc\x91\x1a@\x00\x00\x00\x00p\x02\x13D\x00\x00\x00\x00p\xeb\x12D\x00\x00\x00\x00\xf0\xe4\xd9M\x00\x00\x00\x00\xb0\x91\x1a@\x00\x00\x00\x00'" | "SubsecTime":"5270" | "SubsecTimeOriginal":"5270" | "SubsecTimeDigitized":"5270"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</si>
  <si>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"bit_rate":"43054559"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'2023-04-14T15:03:46.000000Z', 'language': 'eng', 'handler_name': '\x0bGoPro H.265', 'encoder': 'GoPro H.265 encoder', 'timecode': '15:34:00:21'}"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'2023-04-14T15:03:46.000000Z', 'language': 'eng', 'handler_name': '\x0bGoPro AAC  ', 'timecode': '15:34:00:21'}"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'2023-04-14T15:03:46.000000Z', 'language': 'eng', 'handler_name': '\x0bGoPro TCD  ', 'timecode': '15:34:00:21'}"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'2023-04-14T15:03:46.000000Z', 'language': 'eng', 'handler_name': '\x0bGoPro MET  '}"</t>
  </si>
  <si>
    <t>"Model":"K-10" | "Serial Number":"DEMO6957" | "Start Time":"04/14/2023 03:03:27.569 " | "End Time":"04/14/2023 03:04:27.415 "</t>
  </si>
  <si>
    <t>"Device number":"1510507" | "Battery voltage":"4.110000133514404" | "Battery percentage":"100" | "Name":"#1" | "Measuring mode":"Irradiance" | "Correction":"Offset" | "Date":"2023-04-14 00:00:00" | "Time":"15:03:23" | "Seconds since midnight 01.01.1900":"3890473403.77" | "Calibration file":"#2 Diffusor Oct22" | "Sync. frequency [Hz]":"0" | "Integration Time [ms]":"5 * 83.410" | "Averages":"1"</t>
  </si>
  <si>
    <t>"ImageDescription":"DCIM\100GOPRO\GOPR0540.JPG" | "Make":"GoPro" | "Model":"HERO10 Black" | "Orientation":"1" | "XResolution":"72.0" | "YResolution":"72.0" | "ResolutionUnit":"2" | "Software":"H21.01.01.50.00" | "DateTime":"2023:04:14 15:31:04" | "YCbCrPositioning":"1" | "ExposureTime":"0.0005321979776476849" | "FNumber":"2.5" | "ExifOffset":"158" | "ExposureProgram":"2" | "GPSInfo":"{1: 'N', 2: (48.0, 32.0, 13.6327199), 3: 'E', 4: (9.0, 3.0, 31.4712), 5: b'\x00', 6: 520.566, 7: (13.0, 31.0, 4.0), 29: '2023:04:14'}" | "ISOSpeedRatings":"100" | "ExifVersion":"b'0221'" | "DateTimeOriginal":"2023:04:14 15:31:04" | "DateTimeDigitized":"2023:04:14 15:31:04"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f\x00\x02\x07\xc5H\xd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540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9?+\x17\x00\x00\xff\x7f\x00\x00\x00\x00\x00\x00\xff\x7f\x00\x00\x00\x00\x00\x00\xed\xff\xe7\x7f\x1f\xfb\x01B\xf0\xe4\xd9M\x00\x00\x00\x00\xa4\x91\x1a@\x00\x00\x00\x00\xf0\xe4\xd9M\x00\x00\x00\x00\xcc\x91\x1a@\x00\x00\x00\x00p\x02\x13D\x00\x00\x00\x00p\xeb\x12D\x00\x00\x00\x00\xf0\xe4\xd9M\x00\x00\x00\x00\xb0\x91\x1a@\x00\x00\x00\x00'" | "SubsecTime":"9100" | "SubsecTimeOriginal":"9100" | "SubsecTimeDigitized":"9100"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</si>
  <si>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"bit_rate":"42981963"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'2023-04-14T15:31:34.000000Z', 'language': 'eng', 'handler_name': '\x0bGoPro H.265', 'encoder': 'GoPro H.265 encoder', 'timecode': '16:02:43:22'}"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'2023-04-14T15:31:34.000000Z', 'language': 'eng', 'handler_name': '\x0bGoPro AAC  ', 'timecode': '16:02:43:22'}"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'2023-04-14T15:31:34.000000Z', 'language': 'eng', 'handler_name': '\x0bGoPro TCD  ', 'timecode': '16:02:43:22'}"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'2023-04-14T15:31:34.000000Z', 'language': 'eng', 'handler_name': '\x0bGoPro MET  '}"</t>
  </si>
  <si>
    <t>"Model":"K-10" | "Serial Number":"DEMO6957" | "Start Time":"04/14/2023 03:31:28.987 " | "End Time":"04/14/2023 03:32:28.873 "</t>
  </si>
  <si>
    <t>"Device number":"1510507" | "Battery voltage":"4.110000133514404" | "Battery percentage":"100" | "Name":"#1" | "Measuring mode":"Irradiance" | "Correction":"Offset" | "Date":"2023-04-14 00:00:00" | "Time":"15:31:24" | "Seconds since midnight 01.01.1900":"3890475084.859" | "Calibration file":"#2 Diffusor Oct22" | "Sync. frequency [Hz]":"0" | "Integration Time [ms]":"4 * 106.240" | "Averages":"1"</t>
  </si>
  <si>
    <t>"ImageDescription":"DCIM\100GOPRO\GOPR0542.JPG" | "Make":"GoPro" | "Model":"HERO10 Black" | "Orientation":"1" | "XResolution":"72.0" | "YResolution":"72.0" | "ResolutionUnit":"2" | "Software":"H21.01.01.50.00" | "DateTime":"2023:04:14 16:00:14" | "YCbCrPositioning":"1" | "ExposureTime":"0.0005927682276229994" | "FNumber":"2.5" | "ExifOffset":"158" | "ExposureProgram":"2" | "GPSInfo":"{1: 'N', 2: (48.0, 32.0, 13.5941999), 3: 'E', 4: (9.0, 3.0, 31.62924), 5: b'\x00', 6: 529.485, 7: (14.0, 0.0, 15.0), 29: '2023:04:14'}" | "ISOSpeedRatings":"100" | "ExifVersion":"b'0221'" | "DateTimeOriginal":"2023:04:14 16:00:14" | "DateTimeDigitized":"2023:04:14 16:00:14"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90\x00\x01\x00\x0fr\x07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542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4?h\x18\x00\x00\xff\x7f\x00\x00\x00\x00\x00\x00\xff\x7f\x00\x00\x00\x00\x00\x00\xa9\xff\xe9\x7fT\xfb\x01B\xf0\xe4\xd9M\x00\x00\x00\x00\xa4\x91\x1a@\x00\x00\x00\x00\xf0\xe4\xd9M\x00\x00\x00\x00\xcc\x91\x1a@\x00\x00\x00\x00p\x02\x13D\x00\x00\x00\x00p\xeb\x12D\x00\x00\x00\x00\xf0\xe4\xd9M\x00\x00\x00\x00\xb0\x91\x1a@\x00\x00\x00\x00'" | "SubsecTime":"9020" | "SubsecTimeOriginal":"9020" | "SubsecTimeDigitized":"9020"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</si>
  <si>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"bit_rate":"42446521"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'2023-04-14T16:00:38.000000Z', 'language': 'eng', 'handler_name': '\x0bGoPro H.265', 'encoder': 'GoPro H.265 encoder', 'timecode': '16:32:46:12'}"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'2023-04-14T16:00:38.000000Z', 'language': 'eng', 'handler_name': '\x0bGoPro AAC  ', 'timecode': '16:32:46:12'}"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'2023-04-14T16:00:38.000000Z', 'language': 'eng', 'handler_name': '\x0bGoPro TCD  ', 'timecode': '16:32:46:12'}"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'2023-04-14T16:00:38.000000Z', 'language': 'eng', 'handler_name': '\x0bGoPro MET  '}"</t>
  </si>
  <si>
    <t>"Model":"K-10" | "Serial Number":"DEMO6957" | "Start Time":"04/14/2023 04:00:33.281 " | "End Time":"04/14/2023 04:01:33.195 "</t>
  </si>
  <si>
    <t>"Device number":"1510507" | "Battery voltage":"4.110000133514404" | "Battery percentage":"100" | "Name":"#1" | "Measuring mode":"Irradiance" | "Correction":"Offset" | "Date":"2023-04-14 00:00:00" | "Time":"16:00:29" | "Seconds since midnight 01.01.1900":"3890476829.936" | "Calibration file":"#2 Diffusor Oct22" | "Sync. frequency [Hz]":"0" | "Integration Time [ms]":"4 * 136.870" | "Averages":"1"</t>
  </si>
  <si>
    <t>"ImageDescription":"DCIM\100GOPRO\GOPR0544.JPG" | "Make":"GoPro" | "Model":"HERO10 Black" | "Orientation":"1" | "XResolution":"72.0" | "YResolution":"72.0" | "ResolutionUnit":"2" | "Software":"H21.01.01.50.00" | "DateTime":"2023:04:14 16:30:29" | "YCbCrPositioning":"1" | "ExposureTime":"0.0005408328826392645" | "FNumber":"2.5" | "ExifOffset":"146" | "ExposureProgram":"2" | "ISOSpeedRatings":"100" | "ExifVersion":"b'0221'" | "DateTimeOriginal":"2023:04:14 16:30:29" | "DateTimeDigitized":"2023:04:14 16:30:29"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90\x00\x00\x07\x9d\xab\xf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544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80x\x98Z\x02\x00\x00\x00\xf8\xe3\xd9M\x00\x00\x00\x00\x98\xe4\xd9M\x00\x00\x00\x00L\xe4\xd9M\x00\x00\x00\x00@w\x98Z\x02\x00\x00\x00\x80w\x98Z\x02\x00\x00\x00\xf0\xe3\xd9M\x00\x00\x00\x00\x00\x00\x00\x00\x00\x00\x00\x00\xf8\xe3\xd9M\x00\x00\x00\x00X\xec\x12D\x00\x00\x00\x00\x80x\x98Z\x02\x00\x00\x00\xf8\xe3\xd9M\x00\x00\x00\x00\x01\x00\x00\x00\x00\x00\x00\x00\x00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05\x00\x00\x00\x00\x00\x00\x00\x04#\x08@\x00\x00\x00\x00`\xe3\xd9M\x00\x00\x00\x00\x1c\xcc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3?\xeb\x13\x00\x00\xff\x7f\x00\x00\x00\x00\x00\x00\xff\x7f\x00\x00\x00\x00\x00\x00\xc5\xff\xe8\x7fP\xfb\x01B\xf0\xe4\xd9M\x00\x00\x00\x00\xa4\x91\x1a@\x00\x00\x00\x00\xf0\xe4\xd9M\x00\x00\x00\x00\xcc\x91\x1a@\x00\x00\x00\x00p\x02\x13D\x00\x00\x00\x00p\xeb\x12D\x00\x00\x00\x00\xf0\xe4\xd9M\x00\x00\x00\x00\xb0\x91\x1a@\x00\x00\x00\x00'" | "SubsecTime":"4860" | "SubsecTimeOriginal":"4860" | "SubsecTimeDigitized":"4860"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</si>
  <si>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"bit_rate":"44510454"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'2023-04-14T16:31:14.000000Z', 'language': 'eng', 'handler_name': '\x0bGoPro H.265', 'encoder': 'GoPro H.265 encoder', 'timecode': '17:04:24:08'}"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'2023-04-14T16:31:14.000000Z', 'language': 'eng', 'handler_name': '\x0bGoPro AAC  ', 'timecode': '17:04:24:08'}"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'2023-04-14T16:31:14.000000Z', 'language': 'eng', 'handler_name': '\x0bGoPro TCD  ', 'timecode': '17:04:24:08'}"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'2023-04-14T16:31:14.000000Z', 'language': 'eng', 'handler_name': '\x0bGoPro MET  '}"</t>
  </si>
  <si>
    <t>"Model":"K-10" | "Serial Number":"DEMO6957" | "Start Time":"04/14/2023 04:30:53.195 " | "End Time":"04/14/2023 04:31:53.058 "</t>
  </si>
  <si>
    <t>"Device number":"1510507" | "Battery voltage":"4.110000133514404" | "Battery percentage":"100" | "Name":"#1" | "Measuring mode":"Irradiance" | "Correction":"Offset" | "Date":"2023-04-14 00:00:00" | "Time":"16:30:47" | "Seconds since midnight 01.01.1900":"3890478647.665" | "Calibration file":"#2 Diffusor Oct22" | "Sync. frequency [Hz]":"0" | "Integration Time [ms]":"4 * 102.410" | "Averages":"1"</t>
  </si>
  <si>
    <t>"ImageDescription":"DCIM\100GOPRO\GOPR0546.JPG" | "Make":"GoPro" | "Model":"HERO10 Black" | "Orientation":"1" | "XResolution":"72.0" | "YResolution":"72.0" | "ResolutionUnit":"2" | "Software":"H21.01.01.50.00" | "DateTime":"2023:04:14 17:00:05" | "YCbCrPositioning":"1" | "ExposureTime":"0.0007230657989877079" | "FNumber":"2.5" | "ExifOffset":"146" | "ExposureProgram":"2" | "ISOSpeedRatings":"100" | "ExifVersion":"b'0221'" | "DateTimeOriginal":"2023:04:14 17:00:05" | "DateTimeDigitized":"2023:04:14 17:00:05"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91\x00\x00\x00\x05*$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546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\x00\x00\x00\x00\x00\x00\x00\x00\xaa\xaa\xaa\xaa\xaa\xaa\xaa\xaa\x80x\x98Z\x02\x00\x00\x00\x01\x00\x00\x00\x00\x00\x00\x00\x98\xe4\xd9M\x00\x00\x00\x00L\xe4\xd9M\x00\x00\x00\x00@w\x98Z\x02\x00\x00\x00\x00\x00\x00\x00\x00\x00\x00\x00\xf0\xe3\xd9M\x00\x00\x00\x00\x00\x00\x00\x00\x00\x00\x00\x00\xf8\xe3\xd9M\x00\x00\x00\x00X\xec\x12D\x00\x00\x00\x00\x80x\x98Z\x02\x00\x00\x00\x01\x00\x00\x00\x00\x00\x00\x00\xff\x7f\x00\x00\x00\x00\x00\x00\xff\x7f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10\xe1\xd9M\x00\x00\x00\x000\x00\x00\x00\x00\x00\x00\x00\x00\x00\r\x80\x00\x00\x00\x00\xf8\xff\xff\xff\xff\xff\xff\xff\x01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9?+\x17\x00\x00\xff\x7f\x00\x00\x00\x00\x00\x00\xff\x7f\x00\x00\x00\x00\x00\x00\xe1\xff\xe8\x7f;\xfb\x01B\xf0\xe4\xd9M\x00\x00\x00\x00\xa4\x91\x1a@\x00\x00\x00\x00\xf0\xe4\xd9M\x00\x00\x00\x00\xcc\x91\x1a@\x00\x00\x00\x00p\x02\x13D\x00\x00\x00\x00p\xeb\x12D\x00\x00\x00\x00\xf0\xe4\xd9M\x00\x00\x00\x00\xb0\x91\x1a@\x00\x00\x00\x00'" | "SubsecTime":"7550" | "SubsecTimeOriginal":"7550" | "SubsecTimeDigitized":"7550"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</si>
  <si>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"bit_rate":"43135593"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'2023-04-14T17:00:14.000000Z', 'language': 'eng', 'handler_name': '\x0bGoPro H.265', 'encoder': 'GoPro H.265 encoder', 'timecode': '17:34:22:16'}"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'2023-04-14T17:00:14.000000Z', 'language': 'eng', 'handler_name': '\x0bGoPro AAC  ', 'timecode': '17:34:22:16'}"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'2023-04-14T17:00:14.000000Z', 'language': 'eng', 'handler_name': '\x0bGoPro TCD  ', 'timecode': '17:34:22:16'}"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'2023-04-14T17:00:14.000000Z', 'language': 'eng', 'handler_name': '\x0bGoPro MET  '}"</t>
  </si>
  <si>
    <t>"Model":"K-10" | "Serial Number":"DEMO6957" | "Start Time":"04/14/2023 05:00:08.579 " | "End Time":"04/14/2023 05:01:08.477 "</t>
  </si>
  <si>
    <t>"Device number":"1510507" | "Battery voltage":"4.110000133514404" | "Battery percentage":"100" | "Name":"#1" | "Measuring mode":"Irradiance" | "Correction":"Offset" | "Date":"2023-04-14 00:00:00" | "Time":"17:00:11" | "Seconds since midnight 01.01.1900":"3890480411.446" | "Calibration file":"#2 Diffusor Oct22" | "Sync. frequency [Hz]":"0" | "Integration Time [ms]":"4 * 159.110" | "Averages":"1"</t>
  </si>
  <si>
    <t>"ImageDescription":"DCIM\100GOPRO\GOPR0548.JPG" | "Make":"GoPro" | "Model":"HERO10 Black" | "Orientation":"1" | "XResolution":"72.0" | "YResolution":"72.0" | "ResolutionUnit":"2" | "Software":"H21.01.01.50.00" | "DateTime":"2023:04:14 17:30:24" | "YCbCrPositioning":"1" | "ExposureTime":"0.0007142857142857143" | "FNumber":"2.5" | "ExifOffset":"146" | "ExposureProgram":"2" | "ISOSpeedRatings":"100" | "ExifVersion":"b'0221'" | "DateTimeOriginal":"2023:04:14 17:30:24" | "DateTimeDigitized":"2023:04:14 17:30:24"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91\x00\x00\x07\x98),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548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5?\xc9\x17\x00\x00\xff\x7f\x00\x00\x00\x00\x00\x00\xff\x7f\x00\x00\x00\x00\x00\x00\xca\xff\xea\x7fy\xfb\x01B\xf0\xe4\xd9M\x00\x00\x00\x00\xa4\x91\x1a@\x00\x00\x00\x00\xf0\xe4\xd9M\x00\x00\x00\x00\xcc\x91\x1a@\x00\x00\x00\x00p\x02\x13D\x00\x00\x00\x00p\xeb\x12D\x00\x00\x00\x00\xf0\xe4\xd9M\x00\x00\x00\x00\xb0\x91\x1a@\x00\x00\x00\x00'" | "SubsecTime":" 440" | "SubsecTimeOriginal":" 440" | "SubsecTimeDigitized":" 440"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</si>
  <si>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"bit_rate":"42343016"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'2023-04-14T17:30:50.000000Z', 'language': 'eng', 'handler_name': '\x0bGoPro H.265', 'encoder': 'GoPro H.265 encoder', 'timecode': '18:05:59:23'}"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'2023-04-14T17:30:50.000000Z', 'language': 'eng', 'handler_name': '\x0bGoPro AAC  ', 'timecode': '18:05:59:23'}"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'2023-04-14T17:30:50.000000Z', 'language': 'eng', 'handler_name': '\x0bGoPro TCD  ', 'timecode': '18:05:59:23'}"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'2023-04-14T17:30:50.000000Z', 'language': 'eng', 'handler_name': '\x0bGoPro MET  '}"</t>
  </si>
  <si>
    <t>"Model":"K-10" | "Serial Number":"DEMO6957" | "Start Time":"04/14/2023 05:30:35.895 " | "End Time":"04/14/2023 05:31:35.741 "</t>
  </si>
  <si>
    <t>"Device number":"1510507" | "Battery voltage":"4.110000133514404" | "Battery percentage":"100" | "Name":"#1" | "Measuring mode":"Irradiance" | "Correction":"Offset" | "Date":"2023-04-14 00:00:00" | "Time":"17:30:31" | "Seconds since midnight 01.01.1900":"3890482231.974" | "Calibration file":"#2 Diffusor Oct22" | "Sync. frequency [Hz]":"0" | "Integration Time [ms]":"4 * 164.990" | "Averages":"1"</t>
  </si>
  <si>
    <t>"ImageDescription":"DCIM\100GOPRO\GOPR0550.JPG" | "Make":"GoPro" | "Model":"HERO10 Black" | "Orientation":"1" | "XResolution":"72.0" | "YResolution":"72.0" | "ResolutionUnit":"2" | "Software":"H21.01.01.50.00" | "DateTime":"2023:04:14 18:00:31" | "YCbCrPositioning":"1" | "ExposureTime":"0.0009398496240601503" | "FNumber":"2.5" | "ExifOffset":"146" | "ExposureProgram":"2" | "ISOSpeedRatings":"100" | "ExifVersion":"b'0221'" | "DateTimeOriginal":"2023:04:14 18:00:31" | "DateTimeDigitized":"2023:04:14 18:00:31"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92\x00\x00\x00\x1fJ.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550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9?+\x17\x00\x00\xff\x7f\x00\x00\x00\x00\x00\x00\xff\x7f\x00\x00\x00\x00\x00\x00\x98\xff\xe9\x7fe\xfb\x01B\xf0\xe4\xd9M\x00\x00\x00\x00\xa4\x91\x1a@\x00\x00\x00\x00\xf0\xe4\xd9M\x00\x00\x00\x00\xcc\x91\x1a@\x00\x00\x00\x00p\x02\x13D\x00\x00\x00\x00p\xeb\x12D\x00\x00\x00\x00\xf0\xe4\xd9M\x00\x00\x00\x00\xb0\x91\x1a@\x00\x00\x00\x00'" | "SubsecTime":"6600" | "SubsecTimeOriginal":"6600" | "SubsecTimeDigitized":"6600"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</si>
  <si>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"bit_rate":"42023273"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'2023-04-14T18:01:09.000000Z', 'language': 'eng', 'handler_name': '\x0bGoPro H.265', 'encoder': 'GoPro H.265 encoder', 'timecode': '18:37:19:20'}"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'2023-04-14T18:01:09.000000Z', 'language': 'eng', 'handler_name': '\x0bGoPro AAC  ', 'timecode': '18:37:19:20'}"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'2023-04-14T18:01:09.000000Z', 'language': 'eng', 'handler_name': '\x0bGoPro TCD  ', 'timecode': '18:37:19:20'}"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'2023-04-14T18:01:09.000000Z', 'language': 'eng', 'handler_name': '\x0bGoPro MET  '}"</t>
  </si>
  <si>
    <t>"Model":"K-10" | "Serial Number":"DEMO6957" | "Start Time":"04/14/2023 06:00:41.023 " | "End Time":"04/14/2023 06:01:40.890 "</t>
  </si>
  <si>
    <t>"Device number":"1510507" | "Battery voltage":"4.110000133514404" | "Battery percentage":"100" | "Name":"#1" | "Measuring mode":"Irradiance" | "Correction":"Offset" | "Date":"2023-04-14 00:00:00" | "Time":"18:00:36" | "Seconds since midnight 01.01.1900":"3890484036.891" | "Calibration file":"#2 Diffusor Oct22" | "Sync. frequency [Hz]":"0" | "Integration Time [ms]":"3 * 206.340" | "Averages":"1"</t>
  </si>
  <si>
    <t>"ImageDescription":"DCIM\100GOPRO\GOPR0553.JPG" | "Make":"GoPro" | "Model":"HERO10 Black" | "Orientation":"1" | "XResolution":"72.0" | "YResolution":"72.0" | "ResolutionUnit":"2" | "Software":"H21.01.01.50.00" | "DateTime":"2023:04:21 11:59:44" | "YCbCrPositioning":"1" | "ExposureTime":"0.0005841121495327102" | "FNumber":"2.5" | "ExifOffset":"146" | "ExposureProgram":"2" | "ISOSpeedRatings":"100" | "ExifVersion":"b'0221'" | "DateTimeOriginal":"2023:04:21 11:59:44" | "DateTimeDigitized":"2023:04:21 11:59:44"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K\x00\x00\x0e\xecu\xf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553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b\x14\x00\x00\xff\x7f\x00\x00\x00\x00\x00\x00\xff\x7f\x00\x00\x00\x00\x00\x00\xc2\xff\xad\x7f\x03\xf7\x01B\xf0\xe4\xd9M\x00\x00\x00\x00\xa4\x91\x1a@\x00\x00\x00\x00\xf0\xe4\xd9M\x00\x00\x00\x00\xcc\x91\x1a@\x00\x00\x00\x00p\x02\x13D\x00\x00\x00\x00p\xeb\x12D\x00\x00\x00\x00\xf0\xe4\xd9M\x00\x00\x00\x00\xb0\x91\x1a@\x00\x00\x00\x00'" | "SubsecTime":" 880" | "SubsecTimeOriginal":" 880" | "SubsecTimeDigitized":" 880"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</si>
  <si>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"bit_rate":"43214610"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'2023-04-21T12:00:14.000000Z', 'language': 'eng', 'handler_name': '\x0bGoPro H.265', 'encoder': 'GoPro H.265 encoder', 'timecode': '12:24:20:03'}"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'2023-04-21T12:00:14.000000Z', 'language': 'eng', 'handler_name': '\x0bGoPro AAC  ', 'timecode': '12:24:20:03'}"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'2023-04-21T12:00:14.000000Z', 'language': 'eng', 'handler_name': '\x0bGoPro TCD  ', 'timecode': '12:24:20:03'}"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'2023-04-21T12:00:14.000000Z', 'language': 'eng', 'handler_name': '\x0bGoPro MET  '}"</t>
  </si>
  <si>
    <t>"Model":"K-10" | "Serial Number":"DEMO6957" | "Start Time":"04/21/2023 12:00:06.517 " | "End Time":"04/21/2023 12:01:06.329 "</t>
  </si>
  <si>
    <t>"Device number":"1510507" | "Battery voltage":"4.110000133514404" | "Battery percentage":"100" | "Name":"#1" | "Measuring mode":"Irradiance" | "Correction":"Offset" | "Date":"2023-04-21 00:00:00" | "Time":"12:00:10" | "Seconds since midnight 01.01.1900":"3891067210.847" | "Calibration file":"#2 Diffusor Oct22" | "Sync. frequency [Hz]":"0" | "Integration Time [ms]":"5 * 98.990" | "Averages":"1"</t>
  </si>
  <si>
    <t>"ImageDescription":"DCIM\100GOPRO\GOPR0555.JPG" | "Make":"GoPro" | "Model":"HERO10 Black" | "Orientation":"1" | "XResolution":"72.0" | "YResolution":"72.0" | "ResolutionUnit":"2" | "Software":"H21.01.01.50.00" | "DateTime":"2023:04:21 12:30:18" | "YCbCrPositioning":"1" | "ExposureTime":"0.0005583472920156337" | "FNumber":"2.5" | "ExifOffset":"146" | "ExposureProgram":"2" | "ISOSpeedRatings":"100" | "ExifVersion":"b'0221'" | "DateTimeOriginal":"2023:04:21 12:30:18" | "DateTimeDigitized":"2023:04:21 12:30:18"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L\x00\x00\x07\x921\xf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555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7?\xeb\x13\x00\x00\xff\x7f\x00\x00\x00\x00\x00\x00\xff\x7f\x00\x00\x00\x00\x00\x00\xc7\xff\xb0\x7f!\xf7\x01B\xf0\xe4\xd9M\x00\x00\x00\x00\xa4\x91\x1a@\x00\x00\x00\x00\xf0\xe4\xd9M\x00\x00\x00\x00\xcc\x91\x1a@\x00\x00\x00\x00p\x02\x13D\x00\x00\x00\x00p\xeb\x12D\x00\x00\x00\x00\xf0\xe4\xd9M\x00\x00\x00\x00\xb0\x91\x1a@\x00\x00\x00\x00'" | "SubsecTime":"5260" | "SubsecTimeOriginal":"5260" | "SubsecTimeDigitized":"5260"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</si>
  <si>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"bit_rate":"42705586"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'2023-04-21T12:30:56.000000Z', 'language': 'eng', 'handler_name': '\x0bGoPro H.265', 'encoder': 'GoPro H.265 encoder', 'timecode': '12:56:03:04'}"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'2023-04-21T12:30:56.000000Z', 'language': 'eng', 'handler_name': '\x0bGoPro AAC  ', 'timecode': '12:56:03:04'}"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'2023-04-21T12:30:56.000000Z', 'language': 'eng', 'handler_name': '\x0bGoPro TCD  ', 'timecode': '12:56:03:04'}"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'2023-04-21T12:30:56.000000Z', 'language': 'eng', 'handler_name': '\x0bGoPro MET  '}"</t>
  </si>
  <si>
    <t>"Model":"K-10" | "Serial Number":"DEMO6957" | "Start Time":"04/21/2023 12:30:23.026 " | "End Time":"04/21/2023 12:31:22.872 "</t>
  </si>
  <si>
    <t>"Device number":"1510507" | "Battery voltage":"4.099999904632568" | "Battery percentage":"98" | "Name":"#1" | "Measuring mode":"Irradiance" | "Correction":"Offset" | "Date":"2023-04-21 00:00:00" | "Time":"12:33:39" | "Seconds since midnight 01.01.1900":"3891069219.104" | "Calibration file":"#2 Diffusor Oct22" | "Sync. frequency [Hz]":"0" | "Integration Time [ms]":"4 * 103.860" | "Averages":"1"</t>
  </si>
  <si>
    <t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</si>
  <si>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"ImageDescription":"DCIM\100GOPRO\GOPR0558.JPG" | "Make":"GoPro" | "Model":"HERO10 Black" | "Orientation":"1" | "XResolution":"72.0" | "YResolution":"72.0" | "ResolutionUnit":"2" | "Software":"H21.01.01.50.00" | "DateTime":"2023:04:21 13:02:57" | "YCbCrPositioning":"1" | "ExposureTime":"0.0005583472920156337" | "FNumber":"2.5" | "ExifOffset":"146" | "ExposureProgram":"2" | "ISOSpeedRatings":"100" | "ExifVersion":"b'0221'" | "DateTimeOriginal":"2023:04:21 13:02:57" | "DateTimeDigitized":"2023:04:21 13:02:57"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EM\x00\x00\x00\xb9'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558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\xeb\x13\x00\x00\xff\x7f\x00\x00\x00\x00\x00\x00\xff\x7f\x00\x00\x00\x00\x00\x00\xc5\xff\xae\x7f\x0e\xf7\x01B\xf0\xe4\xd9M\x00\x00\x00\x00\xa4\x91\x1a@\x00\x00\x00\x00\xf0\xe4\xd9M\x00\x00\x00\x00\xcc\x91\x1a@\x00\x00\x00\x00p\x02\x13D\x00\x00\x00\x00p\xeb\x12D\x00\x00\x00\x00\xf0\xe4\xd9M\x00\x00\x00\x00\xb0\x91\x1a@\x00\x00\x00\x00"" | "SubsecTime":"3190" | "SubsecTimeOriginal":"3190" | "SubsecTimeDigitized":"3190"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</si>
  <si>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"bit_rate":"43321648"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'2023-04-21T13:03:02.000000Z', 'language': 'eng', 'handler_name': '\x0bGoPro H.265', 'encoder': 'GoPro H.265 encoder', 'timecode': '13:29:13:21'}"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"bit_rate":"189336"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'2023-04-21T13:03:02.000000Z', 'language': 'eng', 'handler_name': '\x0bGoPro AAC  ', 'timecode': '13:29:13:21'}"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'2023-04-21T13:03:02.000000Z', 'language': 'eng', 'handler_name': '\x0bGoPro TCD  ', 'timecode': '13:29:13:21'}"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'2023-04-21T13:03:02.000000Z', 'language': 'eng', 'handler_name': '\x0bGoPro MET  '}"</t>
  </si>
  <si>
    <t>"Model":"K-10" | "Serial Number":"DEMO6957" | "Start Time":"04/21/2023 01:03:23.492 " | "End Time":"04/21/2023 01:04:23.292 "</t>
  </si>
  <si>
    <t>"Device number":"1510507" | "Battery voltage":"4.099999904632568" | "Battery percentage":"100" | "Name":"#1" | "Measuring mode":"Irradiance" | "Correction":"Offset" | "Date":"2023-04-21 00:00:00" | "Time":"13:03:39" | "Seconds since midnight 01.01.1900":"3891071019.837" | "Calibration file":"#2 Diffusor Oct22" | "Sync. frequency [Hz]":"0" | "Integration Time [ms]":"4 * 110.030" | "Averages":"1"</t>
  </si>
  <si>
    <t>"ImageDescription":"DCIM\100GOPRO\GOPR0560.JPG" | "Make":"GoPro" | "Model":"HERO10 Black" | "Orientation":"1" | "XResolution":"72.0" | "YResolution":"72.0" | "ResolutionUnit":"2" | "Software":"H21.01.01.50.00" | "DateTime":"2023:04:21 13:31:08" | "YCbCrPositioning":"1" | "ExposureTime":"0.0006361323155216285" | "FNumber":"2.5" | "ExifOffset":"146" | "ExposureProgram":"2" | "ISOSpeedRatings":"100" | "ExifVersion":"b'0221'" | "DateTimeOriginal":"2023:04:21 13:31:08" | "DateTimeDigitized":"2023:04:21 13:31:08"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M\x00\x00\x07\xc8:\xa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560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5?\xb1\x14\x00\x00\xff\x7f\x00\x00\x00\x00\x00\x00\xff\x7f\x00\x00\x00\x00\x00\x00\xcf\xff\xb1\x7f6\xf7\x01B\xf0\xe4\xd9M\x00\x00\x00\x00\xa4\x91\x1a@\x00\x00\x00\x00\xf0\xe4\xd9M\x00\x00\x00\x00\xcc\x91\x1a@\x00\x00\x00\x00p\x02\x13D\x00\x00\x00\x00p\xeb\x12D\x00\x00\x00\x00\xf0\xe4\xd9M\x00\x00\x00\x00\xb0\x91\x1a@\x00\x00\x00\x00'" | "SubsecTime":"4600" | "SubsecTimeOriginal":"4600" | "SubsecTimeDigitized":"4600"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</si>
  <si>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"bit_rate":"43654003"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'2023-04-21T13:31:16.000000Z', 'language': 'eng', 'handler_name': '\x0bGoPro H.265', 'encoder': 'GoPro H.265 encoder', 'timecode': '13:58:24:13'}"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'2023-04-21T13:31:16.000000Z', 'language': 'eng', 'handler_name': '\x0bGoPro AAC  ', 'timecode': '13:58:24:13'}"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'2023-04-21T13:31:16.000000Z', 'language': 'eng', 'handler_name': '\x0bGoPro TCD  ', 'timecode': '13:58:24:13'}"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'2023-04-21T13:31:16.000000Z', 'language': 'eng', 'handler_name': '\x0bGoPro MET  '}"</t>
  </si>
  <si>
    <t>"Model":"K-10" | "Serial Number":"DEMO6957" | "Start Time":"04/21/2023 01:31:25.166 " | "End Time":"04/21/2023 01:32:25.042 "</t>
  </si>
  <si>
    <t>"Device number":"1510507" | "Battery voltage":"4.099999904632568" | "Battery percentage":"100" | "Name":"#1" | "Measuring mode":"Irradiance" | "Correction":"Offset" | "Date":"2023-04-21 00:00:00" | "Time":"13:31:19" | "Seconds since midnight 01.01.1900":"3891072679.653" | "Calibration file":"#2 Diffusor Oct22" | "Sync. frequency [Hz]":"0" | "Integration Time [ms]":"4 * 125.930" | "Averages":"1"</t>
  </si>
  <si>
    <t>"ImageDescription":"DCIM\100GOPRO\GOPR0562.JPG" | "Make":"GoPro" | "Model":"HERO10 Black" | "Orientation":"1" | "XResolution":"72.0" | "YResolution":"72.0" | "ResolutionUnit":"2" | "Software":"H21.01.01.50.00" | "DateTime":"2023:04:21 13:59:07" | "YCbCrPositioning":"1" | "ExposureTime":"0.0005668934240362812" | "FNumber":"2.5" | "ExifOffset":"146" | "ExposureProgram":"2" | "ISOSpeedRatings":"100" | "ExifVersion":"b'0221'" | "DateTimeOriginal":"2023:04:21 13:59:07" | "DateTimeDigitized":"2023:04:21 13:59:07"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M\x00\x00\x0e\xc71\x0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562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8?\x9c\x13\x00\x00\xff\x7f\x00\x00\x00\x00\x00\x00\xff\x7f\x00\x00\x00\x00\x00\x00\xcf\xff\xb2\x7fC\xf7\x01B\xf0\xe4\xd9M\x00\x00\x00\x00\xa4\x91\x1a@\x00\x00\x00\x00\xf0\xe4\xd9M\x00\x00\x00\x00\xcc\x91\x1a@\x00\x00\x00\x00p\x02\x13D\x00\x00\x00\x00p\xeb\x12D\x00\x00\x00\x00\xf0\xe4\xd9M\x00\x00\x00\x00\xb0\x91\x1a@\x00\x00\x00\x00'" | "SubsecTime":"7830" | "SubsecTimeOriginal":"7830" | "SubsecTimeDigitized":"7830"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</si>
  <si>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"bit_rate":"42988339"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'2023-04-21T13:59:18.000000Z', 'language': 'eng', 'handler_name': '\x0bGoPro H.265', 'encoder': 'GoPro H.265 encoder', 'timecode': '14:27:23:03'}"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'2023-04-21T13:59:18.000000Z', 'language': 'eng', 'handler_name': '\x0bGoPro AAC  ', 'timecode': '14:27:23:03'}"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'2023-04-21T13:59:18.000000Z', 'language': 'eng', 'handler_name': '\x0bGoPro TCD  ', 'timecode': '14:27:23:03'}"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'2023-04-21T13:59:18.000000Z', 'language': 'eng', 'handler_name': '\x0bGoPro MET  '}"</t>
  </si>
  <si>
    <t>"Model":"K-10" | "Serial Number":"DEMO6957" | "Start Time":"04/21/2023 01:59:30.220 " | "End Time":"04/21/2023 02:00:30.150 "</t>
  </si>
  <si>
    <t>"Device number":"1510507" | "Battery voltage":"4.110000133514404" | "Battery percentage":"100" | "Name":"#1" | "Measuring mode":"Irradiance" | "Correction":"Offset" | "Date":"2023-04-21 00:00:00" | "Time":"13:59:37" | "Seconds since midnight 01.01.1900":"3891074377.371" | "Calibration file":"#2 Diffusor Oct22" | "Sync. frequency [Hz]":"0" | "Integration Time [ms]":"4 * 105.060" | "Averages":"1"</t>
  </si>
  <si>
    <t>"ImageDescription":"DCIM\100GOPRO\GOPR0564.JPG" | "Make":"GoPro" | "Model":"HERO10 Black" | "Orientation":"1" | "XResolution":"72.0" | "YResolution":"72.0" | "ResolutionUnit":"2" | "Software":"H21.01.01.50.00" | "DateTime":"2023:04:21 14:31:16" | "YCbCrPositioning":"1" | "ExposureTime":"0.0005757052389176742" | "FNumber":"2.5" | "ExifOffset":"146" | "ExposureProgram":"2" | "ISOSpeedRatings":"100" | "ExifVersion":"b'0221'" | "DateTimeOriginal":"2023:04:21 14:31:16" | "DateTimeDigitized":"2023:04:21 14:31:16"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N\x00\x00\x07\xd0-&gt;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564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9?\x8d\x13\x00\x00\xff\x7f\x00\x00\x00\x00\x00\x00\xff\x7f\x00\x00\x00\x00\x00\x00\xd0\xff\xb1\x7f:\xf7\x01B\xf0\xe4\xd9M\x00\x00\x00\x00\xa4\x91\x1a@\x00\x00\x00\x00\xf0\xe4\xd9M\x00\x00\x00\x00\xcc\x91\x1a@\x00\x00\x00\x00p\x02\x13D\x00\x00\x00\x00p\xeb\x12D\x00\x00\x00\x00\xf0\xe4\xd9M\x00\x00\x00\x00\xb0\x91\x1a@\x00\x00\x00\x00'" | "SubsecTime":"1030" | "SubsecTimeOriginal":"1030" | "SubsecTimeDigitized":"1030"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</si>
  <si>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"bit_rate":"42349626"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'2023-04-21T14:31:24.000000Z', 'language': 'eng', 'handler_name': '\x0bGoPro H.265', 'encoder': 'GoPro H.265 encoder', 'timecode': '15:00:33:06'}"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'2023-04-21T14:31:24.000000Z', 'language': 'eng', 'handler_name': '\x0bGoPro AAC  ', 'timecode': '15:00:33:06'}"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'2023-04-21T14:31:24.000000Z', 'language': 'eng', 'handler_name': '\x0bGoPro TCD  ', 'timecode': '15:00:33:06'}"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'2023-04-21T14:31:24.000000Z', 'language': 'eng', 'handler_name': '\x0bGoPro MET  '}"</t>
  </si>
  <si>
    <t>"Model":"K-10" | "Serial Number":"DEMO6957" | "Start Time":"04/21/2023 02:31:21.185 " | "End Time":"04/21/2023 02:32:21.089 "</t>
  </si>
  <si>
    <t>"Device number":"1510507" | "Battery voltage":"4.099999904632568" | "Battery percentage":"100" | "Name":"#1" | "Measuring mode":"Irradiance" | "Correction":"Offset" | "Date":"2023-04-21 00:00:00" | "Time":"14:31:35" | "Seconds since midnight 01.01.1900":"3891076295.519" | "Calibration file":"#2 Diffusor Oct22" | "Sync. frequency [Hz]":"0" | "Integration Time [ms]":"4 * 111.450" | "Averages":"1"</t>
  </si>
  <si>
    <t>"ImageDescription":"DCIM\100GOPRO\GOPR0566.JPG" | "Make":"GoPro" | "Model":"HERO10 Black" | "Orientation":"1" | "XResolution":"72.0" | "YResolution":"72.0" | "ResolutionUnit":"2" | "Software":"H21.01.01.50.00" | "DateTime":"2023:04:21 15:00:50" | "YCbCrPositioning":"1" | "ExposureTime":"0.0005757052389176742" | "FNumber":"2.5" | "ExifOffset":"146" | "ExposureProgram":"2" | "ISOSpeedRatings":"100" | "ExifVersion":"b'0221'" | "DateTimeOriginal":"2023:04:21 15:00:50" | "DateTimeDigitized":"2023:04:21 15:00:50"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O\x00\x00\x002%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566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a?\x9c\x13\x00\x00\xff\x7f\x00\x00\x00\x00\x00\x00\xff\x7f\x00\x00\x00\x00\x00\x00\xd6\xff\xaf\x7f\x1d\xf7\x01B\xf0\xe4\xd9M\x00\x00\x00\x00\xa4\x91\x1a@\x00\x00\x00\x00\xf0\xe4\xd9M\x00\x00\x00\x00\xcc\x91\x1a@\x00\x00\x00\x00p\x02\x13D\x00\x00\x00\x00p\xeb\x12D\x00\x00\x00\x00\xf0\xe4\xd9M\x00\x00\x00\x00\xb0\x91\x1a@\x00\x00\x00\x00'" | "SubsecTime":"7660" | "SubsecTimeOriginal":"7660" | "SubsecTimeDigitized":"7660"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</si>
  <si>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"bit_rate":"42710587"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'2023-04-21T15:01:23.000000Z', 'language': 'eng', 'handler_name': '\x0bGoPro H.265', 'encoder': 'GoPro H.265 encoder', 'timecode': '15:31:32:14'}"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'2023-04-21T15:01:23.000000Z', 'language': 'eng', 'handler_name': '\x0bGoPro AAC  ', 'timecode': '15:31:32:14'}"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'2023-04-21T15:01:23.000000Z', 'language': 'eng', 'handler_name': '\x0bGoPro TCD  ', 'timecode': '15:31:32:14'}"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'2023-04-21T15:01:23.000000Z', 'language': 'eng', 'handler_name': '\x0bGoPro MET  '}"</t>
  </si>
  <si>
    <t>"Model":"K-10" | "Serial Number":"DEMO6957" | "Start Time":"04/21/2023 03:00:55.045 " | "End Time":"04/21/2023 03:01:54.966 "</t>
  </si>
  <si>
    <t>"Device number":"1510507" | "Battery voltage":"4.110000133514404" | "Battery percentage":"100" | "Name":"#1" | "Measuring mode":"Irradiance" | "Correction":"Offset" | "Date":"2023-04-21 00:00:00" | "Time":"15:01:07" | "Seconds since midnight 01.01.1900":"3891078067.391" | "Calibration file":"#2 Diffusor Oct22" | "Sync. frequency [Hz]":"0" | "Integration Time [ms]":"4 * 113.930" | "Averages":"1"</t>
  </si>
  <si>
    <t>"ImageDescription":"DCIM\100GOPRO\GOPR0568.JPG" | "Make":"GoPro" | "Model":"HERO10 Black" | "Orientation":"1" | "XResolution":"72.0" | "YResolution":"72.0" | "ResolutionUnit":"2" | "Software":"H21.01.01.50.00" | "DateTime":"2023:04:21 15:30:15" | "YCbCrPositioning":"1" | "ExposureTime":"0.0005757052389176742" | "FNumber":"2.5" | "ExifOffset":"158" | "ExposureProgram":"2" | "GPSInfo":"{1: 'N', 2: (48.0, 32.0, 13.9815599), 3: 'E', 4: (9.0, 3.0, 31.73652), 5: b'\x00', 6: 515.973, 7: (13.0, 30.0, 15.0), 29: '2023:04:21'}" | "ISOSpeedRatings":"100" | "ExifVersion":"b'0221'" | "DateTimeOriginal":"2023:04:21 15:30:15" | "DateTimeDigitized":"2023:04:21 15:30:15"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O\x00\x02\x07\x8f-\xe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568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9?\xc4\x13\x00\x00\xff\x7f\x00\x00\x00\x00\x00\x00\xff\x7f\x00\x00\x00\x00\x00\x00\xed\xff\xae\x7f\t\xf7\x01B\xf0\xe4\xd9M\x00\x00\x00\x00\xa4\x91\x1a@\x00\x00\x00\x00\xf0\xe4\xd9M\x00\x00\x00\x00\xcc\x91\x1a@\x00\x00\x00\x00p\x02\x13D\x00\x00\x00\x00p\xeb\x12D\x00\x00\x00\x00\xf0\xe4\xd9M\x00\x00\x00\x00\xb0\x91\x1a@\x00\x00\x00\x00'" | "SubsecTime":"6510" | "SubsecTimeOriginal":"6510" | "SubsecTimeDigitized":"6510"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</si>
  <si>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"bit_rate":"43364362"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'2023-04-21T15:30:37.000000Z', 'language': 'eng', 'handler_name': '\x0bGoPro H.265', 'encoder': 'GoPro H.265 encoder', 'timecode': '16:01:45:19'}"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'2023-04-21T15:30:37.000000Z', 'language': 'eng', 'handler_name': '\x0bGoPro AAC  ', 'timecode': '16:01:45:19'}"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'2023-04-21T15:30:37.000000Z', 'language': 'eng', 'handler_name': '\x0bGoPro TCD  ', 'timecode': '16:01:45:19'}"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'2023-04-21T15:30:37.000000Z', 'language': 'eng', 'handler_name': '\x0bGoPro MET  '}"</t>
  </si>
  <si>
    <t>"Model":"K-10" | "Serial Number":"DEMO6957" | "Start Time":"04/21/2023 03:30:21.103 " | "End Time":"04/21/2023 03:31:20.971 "</t>
  </si>
  <si>
    <t>"Device number":"1510507" | "Battery voltage":"4.099999904632568" | "Battery percentage":"100" | "Name":"#1" | "Measuring mode":"Irradiance" | "Correction":"Offset" | "Date":"2023-04-21 00:00:00" | "Time":"15:31:33" | "Seconds since midnight 01.01.1900":"3891079893.607" | "Calibration file":"#2 Diffusor Oct22" | "Sync. frequency [Hz]":"0" | "Integration Time [ms]":"4 * 112.700" | "Averages":"1"</t>
  </si>
  <si>
    <t>"ImageDescription":"DCIM\100GOPRO\GOPR0570.JPG" | "Make":"GoPro" | "Model":"HERO10 Black" | "Orientation":"1" | "XResolution":"72.0" | "YResolution":"72.0" | "ResolutionUnit":"2" | "Software":"H21.01.01.50.00" | "DateTime":"2023:04:21 16:00:51" | "YCbCrPositioning":"1" | "ExposureTime":"0.0005927682276229994" | "FNumber":"2.5" | "ExifOffset":"146" | "ExposureProgram":"2" | "ISOSpeedRatings":"100" | "ExifVersion":"b'0221'" | "DateTimeOriginal":"2023:04:21 16:00:51" | "DateTimeDigitized":"2023:04:21 16:00:51"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P\x00\x00\x003&amp;-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570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b?\xeb\x13\x00\x00\xff\x7f\x00\x00\x00\x00\x00\x00\xff\x7f\x00\x00\x00\x00\x00\x00\xd2\xff\xb0\x7f"\xf7\x01B\xf0\xe4\xd9M\x00\x00\x00\x00\xa4\x91\x1a@\x00\x00\x00\x00\xf0\xe4\xd9M\x00\x00\x00\x00\xcc\x91\x1a@\x00\x00\x00\x00p\x02\x13D\x00\x00\x00\x00p\xeb\x12D\x00\x00\x00\x00\xf0\xe4\xd9M\x00\x00\x00\x00\xb0\x91\x1a@\x00\x00\x00\x00'" | "SubsecTime":"3500" | "SubsecTimeOriginal":"3500" | "SubsecTimeDigitized":"3500"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</si>
  <si>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"bit_rate":"43356988"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'2023-04-21T16:01:05.000000Z', 'language': 'eng', 'handler_name': '\x0bGoPro H.265', 'encoder': 'GoPro H.265 encoder', 'timecode': '16:33:14:06'}"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'2023-04-21T16:01:05.000000Z', 'language': 'eng', 'handler_name': '\x0bGoPro AAC  ', 'timecode': '16:33:14:06'}"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'2023-04-21T16:01:05.000000Z', 'language': 'eng', 'handler_name': '\x0bGoPro TCD  ', 'timecode': '16:33:14:06'}"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'2023-04-21T16:01:05.000000Z', 'language': 'eng', 'handler_name': '\x0bGoPro MET  '}"</t>
  </si>
  <si>
    <t>"Model":"K-10" | "Serial Number":"DEMO6957" | "Start Time":"04/21/2023 04:00:47.369 " | "End Time":"04/21/2023 04:01:47.182 "</t>
  </si>
  <si>
    <t>"Device number":"1510507" | "Battery voltage":"4.110000133514404" | "Battery percentage":"100" | "Name":"#1" | "Measuring mode":"Irradiance" | "Correction":"Offset" | "Date":"2023-04-21 00:00:00" | "Time":"16:02:00" | "Seconds since midnight 01.01.1900":"3891081720.283" | "Calibration file":"#2 Diffusor Oct22" | "Sync. frequency [Hz]":"0" | "Integration Time [ms]":"4 * 118.830" | "Averages":"1"</t>
  </si>
  <si>
    <t>"ImageDescription":"DCIM\100GOPRO\GOPR0572.JPG" | "Make":"GoPro" | "Model":"HERO10 Black" | "Orientation":"1" | "XResolution":"72.0" | "YResolution":"72.0" | "ResolutionUnit":"2" | "Software":"H21.01.01.50.00" | "DateTime":"2023:04:21 16:30:02" | "YCbCrPositioning":"1" | "ExposureTime":"0.0009398496240601503" | "FNumber":"2.5" | "ExifOffset":"146" | "ExposureProgram":"2" | "ISOSpeedRatings":"100" | "ExifVersion":"b'0221'" | "DateTimeOriginal":"2023:04:21 16:30:02" | "DateTimeDigitized":"2023:04:21 16:30:02"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P\x00\x00\x07\x82cB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572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1?S\x17\x00\x00\xff\x7f\x00\x00\x00\x00\x00\x00\xff\x7f\x00\x00\x00\x00\x00\x00\xcc\xff\xaf\x7f\x11\xf7\x01B\xf0\xe4\xd9M\x00\x00\x00\x00\xa4\x91\x1a@\x00\x00\x00\x00\xf0\xe4\xd9M\x00\x00\x00\x00\xcc\x91\x1a@\x00\x00\x00\x00p\x02\x13D\x00\x00\x00\x00p\xeb\x12D\x00\x00\x00\x00\xf0\xe4\xd9M\x00\x00\x00\x00\xb0\x91\x1a@\x00\x00\x00\x00'" | "SubsecTime":"7970" | "SubsecTimeOriginal":"7970" | "SubsecTimeDigitized":"7970"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</si>
  <si>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"bit_rate":"42913663"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'2023-04-21T16:30:36.000000Z', 'language': 'eng', 'handler_name': '\x0bGoPro H.265', 'encoder': 'GoPro H.265 encoder', 'timecode': '17:03:44:16'}"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"bit_rate":"189440"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'2023-04-21T16:30:36.000000Z', 'language': 'eng', 'handler_name': '\x0bGoPro AAC  ', 'timecode': '17:03:44:16'}"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'2023-04-21T16:30:36.000000Z', 'language': 'eng', 'handler_name': '\x0bGoPro TCD  ', 'timecode': '17:03:44:16'}"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'2023-04-21T16:30:36.000000Z', 'language': 'eng', 'handler_name': '\x0bGoPro MET  '}"</t>
  </si>
  <si>
    <t>"Model":"K-10" | "Serial Number":"DEMO6957" | "Start Time":"04/21/2023 04:30:13.748 " | "End Time":"04/21/2023 04:31:13.561 "</t>
  </si>
  <si>
    <t>"Device number":"1510507" | "Battery voltage":"4.099999904632568" | "Battery percentage":"100" | "Name":"#1" | "Measuring mode":"Irradiance" | "Correction":"Offset" | "Date":"2023-04-21 00:00:00" | "Time":"16:30:07" | "Seconds since midnight 01.01.1900":"3891083407.819" | "Calibration file":"#2 Diffusor Oct22" | "Sync. frequency [Hz]":"0" | "Integration Time [ms]":"4 * 166.050" | "Averages":"1"</t>
  </si>
  <si>
    <t>"ImageDescription":"DCIM\100GOPRO\GOPR0574.JPG" | "Make":"GoPro" | "Model":"HERO10 Black" | "Orientation":"1" | "XResolution":"72.0" | "YResolution":"72.0" | "ResolutionUnit":"2" | "Software":"H21.01.01.50.00" | "DateTime":"2023:04:21 16:59:44" | "YCbCrPositioning":"1" | "ExposureTime":"0.0006188118811881188" | "FNumber":"2.5" | "ExifOffset":"158" | "ExposureProgram":"2" | "GPSInfo":"{1: 'N', 2: (48.0, 32.0, 14.0704799), 3: 'E', 4: (9.0, 3.0, 31.7934), 5: b'\x00', 6: 522.601, 7: (14.0, 59.0, 44.0), 29: '2023:04:21'}" | "ISOSpeedRatings":"100" | "ExifVersion":"b'0221'" | "DateTimeOriginal":"2023:04:21 16:59:44" | "DateTimeDigitized":"2023:04:21 16:59:44"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P\x00\x03\x0e\xecV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574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80x\x98Z\x02\x00\x00\x00\x01\x00\x00\x00\x00\x00\x00\x00\x98\xe4\xd9M\x00\x00\x00\x00L\xe4\xd9M\x00\x00\x00\x00@w\x98Z\x02\x00\x00\x00\x80w\x98Z\x02\x00\x00\x00\xf0\xe3\xd9M\x00\x00\x00\x00\x00\x00\x00\x00\x00\x00\x00\x00\xf8\xe3\xd9M\x00\x00\x00\x00X\xec\x12D\x00\x00\x00\x00\x80x\x98Z\x02\x00\x00\x00\xf8\xe3\xd9M\x00\x00\x00\x00\x01\x00\x00\x00\x00\x00\x00\x00\x80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05\x00\x00\x00\x00\x00\x00\x00\x10\xcc;@\x00\x00\x00\x00`\xe3\xd9M\x00\x00\x00\x00\\j&lt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1?\x03\x17\x00\x00\xff\x7f\x00\x00\x00\x00\x00\x00\xff\x7f\x00\x00\x00\x00\x00\x00\xe7\xff\xae\x7f\x0b\xf7\x01B\xf0\xe4\xd9M\x00\x00\x00\x00\xa4\x91\x1a@\x00\x00\x00\x00\xf0\xe4\xd9M\x00\x00\x00\x00\xcc\x91\x1a@\x00\x00\x00\x00p\x02\x13D\x00\x00\x00\x00p\xeb\x12D\x00\x00\x00\x00\xf0\xe4\xd9M\x00\x00\x00\x00\xb0\x91\x1a@\x00\x00\x00\x00'" | "SubsecTime":"2020" | "SubsecTimeOriginal":"2020" | "SubsecTimeDigitized":"2020"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</si>
  <si>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"bit_rate":"42704641"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'2023-04-21T16:59:51.000000Z', 'language': 'eng', 'handler_name': '\x0bGoPro H.265', 'encoder': 'GoPro H.265 encoder', 'timecode': '17:33:58:17'}"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'2023-04-21T16:59:51.000000Z', 'language': 'eng', 'handler_name': '\x0bGoPro AAC  ', 'timecode': '17:33:58:17'}"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'2023-04-21T16:59:51.000000Z', 'language': 'eng', 'handler_name': '\x0bGoPro TCD  ', 'timecode': '17:33:58:17'}"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'2023-04-21T16:59:51.000000Z', 'language': 'eng', 'handler_name': '\x0bGoPro MET  '}"</t>
  </si>
  <si>
    <t>"Model":"K-10" | "Serial Number":"DEMO6957" | "Start Time":"04/21/2023 04:59:51.651 " | "End Time":"04/21/2023 05:00:51.574 "</t>
  </si>
  <si>
    <t>"Device number":"1510507" | "Battery voltage":"4.110000133514404" | "Battery percentage":"100" | "Name":"#1" | "Measuring mode":"Irradiance" | "Correction":"Offset" | "Date":"2023-04-21 00:00:00" | "Time":"17:00:05" | "Seconds since midnight 01.01.1900":"3891085205.936" | "Calibration file":"#2 Diffusor Oct22" | "Sync. frequency [Hz]":"0" | "Integration Time [ms]":"4 * 125.160" | "Averages":"1"</t>
  </si>
  <si>
    <t>"ImageDescription":"DCIM\100GOPRO\GOPR0576.JPG" | "Make":"GoPro" | "Model":"HERO10 Black" | "Orientation":"1" | "XResolution":"72.0" | "YResolution":"72.0" | "ResolutionUnit":"2" | "Software":"H21.01.01.50.00" | "DateTime":"2023:04:21 17:34:52" | "YCbCrPositioning":"1" | "ExposureTime":"0.0006968641114982578" | "FNumber":"2.5" | "ExifOffset":"146" | "ExposureProgram":"2" | "ISOSpeedRatings":"100" | "ExifVersion":"b'0221'" | "DateTimeOriginal":"2023:04:21 17:34:52" | "DateTimeDigitized":"2023:04:21 17:34:52"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Q\x00\x00\x08\xb4$K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576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2?\xb4\x16\x00\x00\xff\x7f\x00\x00\x00\x00\x00\x00\xff\x7f\x00\x00\x00\x00\x00\x00\xca\xff\xaf\x7f\x13\xf7\x01B\xf0\xe4\xd9M\x00\x00\x00\x00\xa4\x91\x1a@\x00\x00\x00\x00\xf0\xe4\xd9M\x00\x00\x00\x00\xcc\x91\x1a@\x00\x00\x00\x00p\x02\x13D\x00\x00\x00\x00p\xeb\x12D\x00\x00\x00\x00\xf0\xe4\xd9M\x00\x00\x00\x00\xb0\x91\x1a@\x00\x00\x00\x00'" | "SubsecTime":"5740" | "SubsecTimeOriginal":"5740" | "SubsecTimeDigitized":"5740"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</si>
  <si>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"bit_rate":"42961878"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'2023-04-21T17:34:59.000000Z', 'language': 'eng', 'handler_name': '\x0bGoPro H.265', 'encoder': 'GoPro H.265 encoder', 'timecode': '18:10:16:23'}"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'2023-04-21T17:34:59.000000Z', 'language': 'eng', 'handler_name': '\x0bGoPro AAC  ', 'timecode': '18:10:16:23'}"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'2023-04-21T17:34:59.000000Z', 'language': 'eng', 'handler_name': '\x0bGoPro TCD  ', 'timecode': '18:10:16:23'}"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'2023-04-21T17:34:59.000000Z', 'language': 'eng', 'handler_name': '\x0bGoPro MET  '}"</t>
  </si>
  <si>
    <t>"Model":"K-10" | "Serial Number":"DEMO6957" | "Start Time":"04/21/2023 05:34:19.959 " | "End Time":"04/21/2023 05:35:19.753 "</t>
  </si>
  <si>
    <t>"Device number":"1510507" | "Battery voltage":"4.110000133514404" | "Battery percentage":"100" | "Name":"#1" | "Measuring mode":"Irradiance" | "Correction":"Offset" | "Date":"2023-04-21 00:00:00" | "Time":"17:34:08" | "Seconds since midnight 01.01.1900":"3891087248.52" | "Calibration file":"#2 Diffusor Oct22" | "Sync. frequency [Hz]":"0" | "Integration Time [ms]":"4 * 134.950" | "Averages":"1"</t>
  </si>
  <si>
    <t>"ImageDescription":"DCIM\100GOPRO\GOPR0578.JPG" | "Make":"GoPro" | "Model":"HERO10 Black" | "Orientation":"1" | "XResolution":"72.0" | "YResolution":"72.0" | "ResolutionUnit":"2" | "Software":"H21.01.01.50.00" | "DateTime":"2023:04:21 18:00:13" | "YCbCrPositioning":"1" | "ExposureTime":"0.0009398496240601503" | "FNumber":"2.5" | "ExifOffset":"146" | "ExposureProgram":"2" | "ISOSpeedRatings":"100" | "ExifVersion":"b'0221'" | "DateTimeOriginal":"2023:04:21 18:00:13" | "DateTimeDigitized":"2023:04:21 18:00:13"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R\x00\x00\x00\rz!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578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9?\xf1\x17\x00\x00\xff\x7f\x00\x00\x00\x00\x00\x00\xff\x7f\x00\x00\x00\x00\x00\x00\xd7\xff\xb0\x7f"\xf7\x01B\xf0\xe4\xd9M\x00\x00\x00\x00\xa4\x91\x1a@\x00\x00\x00\x00\xf0\xe4\xd9M\x00\x00\x00\x00\xcc\x91\x1a@\x00\x00\x00\x00p\x02\x13D\x00\x00\x00\x00p\xeb\x12D\x00\x00\x00\x00\xf0\xe4\xd9M\x00\x00\x00\x00\xb0\x91\x1a@\x00\x00\x00\x00'" | "SubsecTime":"2410" | "SubsecTimeOriginal":"2410" | "SubsecTimeDigitized":"2410"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</si>
  <si>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"bit_rate":"42678797"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'2023-04-21T18:00:37.000000Z', 'language': 'eng', 'handler_name': '\x0bGoPro H.265', 'encoder': 'GoPro H.265 encoder', 'timecode': '18:36:46:12'}"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'2023-04-21T18:00:37.000000Z', 'language': 'eng', 'handler_name': '\x0bGoPro AAC  ', 'timecode': '18:36:46:12'}"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'2023-04-21T18:00:37.000000Z', 'language': 'eng', 'handler_name': '\x0bGoPro TCD  ', 'timecode': '18:36:46:12'}"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'2023-04-21T18:00:37.000000Z', 'language': 'eng', 'handler_name': '\x0bGoPro MET  '}"</t>
  </si>
  <si>
    <t>"Model":"K-10" | "Serial Number":"DEMO6957" | "Start Time":"04/21/2023 06:00:17.709 " | "End Time":"04/21/2023 06:01:17.643 "</t>
  </si>
  <si>
    <t>"Device number":"1510507" | "Battery voltage":"4.110000133514404" | "Battery percentage":"100" | "Name":"#1" | "Measuring mode":"Irradiance" | "Correction":"Offset" | "Date":"2023-04-21 00:00:00" | "Time":"18:00:22" | "Seconds since midnight 01.01.1900":"3891088822.902" | "Calibration file":"#2 Diffusor Oct22" | "Sync. frequency [Hz]":"0" | "Integration Time [ms]":"4 * 164.110" | "Averages":"1"</t>
  </si>
  <si>
    <t>"ImageDescription":"DCIM\100GOPRO\GOPR0580.JPG" | "Make":"GoPro" | "Model":"HERO10 Black" | "Orientation":"1" | "XResolution":"72.0" | "YResolution":"72.0" | "ResolutionUnit":"2" | "Software":"H21.01.01.50.00" | "DateTime":"2023:04:21 18:31:10" | "YCbCrPositioning":"1" | "ExposureTime":"0.001488095238095238" | "FNumber":"2.5" | "ExifOffset":"146" | "ExposureProgram":"2" | "ISOSpeedRatings":"100" | "ExifVersion":"b'0221'" | "DateTimeOriginal":"2023:04:21 18:31:10" | "DateTimeDigitized":"2023:04:21 18:31:10"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R\x00\x00\x07\xca"\xbb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580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d?\x8f\x18\x00\x00\xff\x7f\x00\x00\x00\x00\x00\x00\xff\x7f\x00\x00\x00\x00\x00\x00\xca\xff\xae\x7f\x0e\xf7\x01B\xf0\xe4\xd9M\x00\x00\x00\x00\xa4\x91\x1a@\x00\x00\x00\x00\xf0\xe4\xd9M\x00\x00\x00\x00\xcc\x91\x1a@\x00\x00\x00\x00p\x02\x13D\x00\x00\x00\x00p\xeb\x12D\x00\x00\x00\x00\xf0\xe4\xd9M\x00\x00\x00\x00\xb0\x91\x1a@\x00\x00\x00\x00'" | "SubsecTime":"7420" | "SubsecTimeOriginal":"7420" | "SubsecTimeDigitized":"7420"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</si>
  <si>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"bit_rate":"43042156"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'2023-04-21T18:31:15.000000Z', 'language': 'eng', 'handler_name': '\x0bGoPro H.265', 'encoder': 'GoPro H.265 encoder', 'timecode': '19:08:25:12'}"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'2023-04-21T18:31:15.000000Z', 'language': 'eng', 'handler_name': '\x0bGoPro AAC  ', 'timecode': '19:08:25:12'}"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'2023-04-21T18:31:15.000000Z', 'language': 'eng', 'handler_name': '\x0bGoPro TCD  ', 'timecode': '19:08:25:12'}"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'2023-04-21T18:31:15.000000Z', 'language': 'eng', 'handler_name': '\x0bGoPro MET  '}"</t>
  </si>
  <si>
    <t>"Model":"K-10" | "Serial Number":"DEMO6957" | "Start Time":"04/21/2023 06:31:04.180 " | "End Time":"04/21/2023 06:32:04.123 "</t>
  </si>
  <si>
    <t>"Device number":"1510507" | "Battery voltage":"4.110000133514404" | "Battery percentage":"100" | "Name":"#1" | "Measuring mode":"Irradiance" | "Correction":"Offset" | "Date":"2023-04-21 00:00:00" | "Time":"18:30:57" | "Seconds since midnight 01.01.1900":"3891090657.362" | "Calibration file":"#2 Diffusor Oct22" | "Sync. frequency [Hz]":"0" | "Integration Time [ms]":"3 * 296.090" | "Averages":"1"</t>
  </si>
  <si>
    <t>"ImageDescription":"DCIM\100GOPRO\GOPR0582.JPG" | "Make":"GoPro" | "Model":"HERO10 Black" | "Orientation":"1" | "XResolution":"72.0" | "YResolution":"72.0" | "ResolutionUnit":"2" | "Software":"H21.01.01.50.00" | "DateTime":"2023:04:21 19:01:01" | "YCbCrPositioning":"1" | "ExposureTime":"0.001694915254237288" | "FNumber":"2.5" | "ExifOffset":"146" | "ExposureProgram":"2" | "ISOSpeedRatings":"100" | "ExifVersion":"b'0221'" | "DateTimeOriginal":"2023:04:21 19:01:01" | "DateTimeDigitized":"2023:04:21 19:01:01"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S\x00\x00\x00A^\x8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582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a?+\x17\x00\x00\xff\x7f\x00\x00\x00\x00\x00\x00\xff\x7f\x00\x00\x00\x00\x00\x00\xca\xff\xaf\x7f\x1d\xf7\x01B\xf0\xe4\xd9M\x00\x00\x00\x00\xa4\x91\x1a@\x00\x00\x00\x00\xf0\xe4\xd9M\x00\x00\x00\x00\xcc\x91\x1a@\x00\x00\x00\x00p\x02\x13D\x00\x00\x00\x00p\xeb\x12D\x00\x00\x00\x00\xf0\xe4\xd9M\x00\x00\x00\x00\xb0\x91\x1a@\x00\x00\x00\x00'" | "SubsecTime":"2110" | "SubsecTimeOriginal":"2110" | "SubsecTimeDigitized":"2110"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</si>
  <si>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"bit_rate":"42824577"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'2023-04-21T19:01:26.000000Z', 'language': 'eng', 'handler_name': '\x0bGoPro H.265', 'encoder': 'GoPro H.265 encoder', 'timecode': '19:39:37:09'}"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'2023-04-21T19:01:26.000000Z', 'language': 'eng', 'handler_name': '\x0bGoPro AAC  ', 'timecode': '19:39:37:09'}"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'2023-04-21T19:01:26.000000Z', 'language': 'eng', 'handler_name': '\x0bGoPro TCD  ', 'timecode': '19:39:37:09'}"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'2023-04-21T19:01:26.000000Z', 'language': 'eng', 'handler_name': '\x0bGoPro MET  '}"</t>
  </si>
  <si>
    <t>"Model":"K-10" | "Serial Number":"DEMO6957" | "Start Time":"04/21/2023 07:01:24.936 " | "End Time":"04/21/2023 07:02:24.820 "</t>
  </si>
  <si>
    <t>"Device number":"1510507" | "Battery voltage":"4.110000133514404" | "Battery percentage":"100" | "Name":"#1" | "Measuring mode":"Irradiance" | "Correction":"Offset" | "Date":"2023-04-21 00:00:00" | "Time":"19:01:19" | "Seconds since midnight 01.01.1900":"3891092479.698" | "Calibration file":"#2 Diffusor Oct22" | "Sync. frequency [Hz]":"0" | "Integration Time [ms]":"3 * 209.420" | "Averages":"1"</t>
  </si>
  <si>
    <t>"ImageDescription":"DCIM\100GOPRO\GOPR0584.JPG" | "Make":"GoPro" | "Model":"HERO10 Black" | "Orientation":"1" | "XResolution":"72.0" | "YResolution":"72.0" | "ResolutionUnit":"2" | "Software":"H21.01.01.50.00" | "DateTime":"2023:04:21 19:30:39" | "YCbCrPositioning":"1" | "ExposureTime":"0.0035842293906810036" | "FNumber":"2.5" | "ExifOffset":"158" | "ExposureProgram":"2" | "GPSInfo":"{1: 'N', 2: (48.0, 32.0, 14.1320399), 3: 'E', 4: (9.0, 3.0, 31.8618), 5: b'\x00', 6: 519.287, 7: (17.0, 30.0, 39.0), 29: '2023:04:21'}" | "ISOSpeedRatings":"100" | "ExifVersion":"b'0221'" | "DateTimeOriginal":"2023:04:21 19:30:39" | "DateTimeDigitized":"2023:04:21 19:30:39"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S\x00\x00\x07\xa7|\x94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584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7?\x19\x18\x00\x00\xff\x7f\x00\x00\x00\x00\x00\x00\xff\x7f\x00\x00\x00\x00\x00\x00\xc9\xff\xb2\x7fD\xf7\x01B\xf0\xe4\xd9M\x00\x00\x00\x00\xa4\x91\x1a@\x00\x00\x00\x00\xf0\xe4\xd9M\x00\x00\x00\x00\xcc\x91\x1a@\x00\x00\x00\x00p\x02\x13D\x00\x00\x00\x00p\xeb\x12D\x00\x00\x00\x00\xf0\xe4\xd9M\x00\x00\x00\x00\xb0\x91\x1a@\x00\x00\x00\x00'" | "SubsecTime":"3520" | "SubsecTimeOriginal":"3520" | "SubsecTimeDigitized":"3520"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</si>
  <si>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"bit_rate":"42234085"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'2023-04-21T19:31:06.000000Z', 'language': 'eng', 'handler_name': '\x0bGoPro H.265', 'encoder': 'GoPro H.265 encoder', 'timecode': '20:10:17:00'}"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"bit_rate":"189478"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'2023-04-21T19:31:06.000000Z', 'language': 'eng', 'handler_name': '\x0bGoPro AAC  ', 'timecode': '20:10:17:00'}"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'2023-04-21T19:31:06.000000Z', 'language': 'eng', 'handler_name': '\x0bGoPro TCD  ', 'timecode': '20:10:17:00'}"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'2023-04-21T19:31:06.000000Z', 'language': 'eng', 'handler_name': '\x0bGoPro MET  '}"</t>
  </si>
  <si>
    <t>"Model":"K-10" | "Serial Number":"DEMO6957" | "Start Time":"04/21/2023 07:31:02.496 " | "End Time":"04/21/2023 07:32:02.446 "</t>
  </si>
  <si>
    <t>"Device number":"1510507" | "Battery voltage":"4.110000133514404" | "Battery percentage":"100" | "Name":"#1" | "Measuring mode":"Irradiance" | "Correction":"Offset" | "Date":"2023-04-21 00:00:00" | "Time":"19:30:56" | "Seconds since midnight 01.01.1900":"3891094256.541" | "Calibration file":"#2 Diffusor Oct22" | "Sync. frequency [Hz]":"0" | "Integration Time [ms]":"1 * 608.300" | "Averages":"1"</t>
  </si>
  <si>
    <t>"ImageDescription":"DCIM\100GOPRO\GOPR0586.JPG" | "Make":"GoPro" | "Model":"HERO10 Black" | "Orientation":"1" | "XResolution":"72.0" | "YResolution":"72.0" | "ResolutionUnit":"2" | "Software":"H21.01.01.50.00" | "DateTime":"2023:04:21 20:00:58" | "YCbCrPositioning":"1" | "ExposureTime":"0.004166666666666667" | "FNumber":"2.5" | "ExifOffset":"158" | "ExposureProgram":"2" | "GPSInfo":"{1: 'N', 2: (48.0, 32.0, 14.0445599), 3: 'E', 4: (9.0, 3.0, 31.68252), 5: b'\x00', 6: 519.153, 7: (18.0, 0.0, 59.0), 29: '2023:04:21'}" | "ISOSpeedRatings":"117" | "ExifVersion":"b'0221'" | "DateTimeOriginal":"2023:04:21 20:00:58" | "DateTimeDigitized":"2023:04:21 20:00:58"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T\x00\x01\x00;-&gt;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586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\x00\x00\x00\x00\x00\x00\x00\x00\xaa\xaa\xaa\xaa\xaa\xaa\xaa\xaa\x98C\x7fD\x00\x00\x00\x00\x88\x04\x13D\x00\x00\x00\x00\x00\x00\x00\x00\x00\x00\x00\x00p\xeb\x12D\x00\x00\x00\x00\x00\x00\x00\x00\x00\x00\x00\x00p\x02\x13D\x00\x00\x00\x00\x18\x01\x13D\x00\x00\x00\x00p[\x13D\x00\x00\x00\x00\x88\x04\x13D\x00\x00\x00\x00X\xec\x12D\x00\x00\x00\x00\x18L\x7fD\x00\x00\x00\x00\x00\x00\x00\x00\x00\x00\x00\x00\x88\xe4\xd9M\x00\x00\x00\x00\x01\x00\x00\x00\x00\x00\x00\x00\x00\x00\x00\x00\x00\x00\x00\x00\xc8\xff\xff\xff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05\x00\x00\x00\x00\x00\x00\x00`\x01)@\x00\x00\x00\x00P\xe4\xd9M\x00\x00\x00\x00\x08o(@\x00\x00\x00\x00\xb0\xe4\xd9M\x00\x00\x00\x00\x88\xeb\x18@\x00\x00\x00\x00\x10\x06MB\x00\x00\x00\x00\xd8\x04MB\x00\x00\x00\x00\x00pUD\x00\x00\x00\x00\x00\x00\x00\x00\x00\x00\x00\x00\xc0\xe4\xd9M\x00\x00\x00\x00\x04\xd5\x1a@\x00\x00\x00\x00\x00\x00\xc7?\xf9\x1a\x00\x00\xff\x7f\x00\x00\x00\x00\x00\x00\xff\x7f\x00\x00\x00\x00\x00\x00\xc8\xff\xb0\x7f)\xf7\x01B\xf0\xe4\xd9M\x00\x00\x00\x00\xa4\x91\x1a@\x00\x00\x00\x00\xf0\xe4\xd9M\x00\x00\x00\x00\xcc\x91\x1a@\x00\x00\x00\x00p\x02\x13D\x00\x00\x00\x00p\xeb\x12D\x00\x00\x00\x00\xf0\xe4\xd9M\x00\x00\x00\x00\xb0\x91\x1a@\x00\x00\x00\x00'" | "SubsecTime":"8430" | "SubsecTimeOriginal":"8430" | "SubsecTimeDigitized":"8430"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</si>
  <si>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"bit_rate":"42876025"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'2023-04-21T20:01:52.000000Z', 'language': 'eng', 'handler_name': '\x0bGoPro H.265', 'encoder': 'GoPro H.265 encoder', 'timecode': '20:42:04:15'}"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'2023-04-21T20:01:52.000000Z', 'language': 'eng', 'handler_name': '\x0bGoPro AAC  ', 'timecode': '20:42:04:15'}"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'2023-04-21T20:01:52.000000Z', 'language': 'eng', 'handler_name': '\x0bGoPro TCD  ', 'timecode': '20:42:04:15'}"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'2023-04-21T20:01:52.000000Z', 'language': 'eng', 'handler_name': '\x0bGoPro MET  '}"</t>
  </si>
  <si>
    <t>"Model":"K-10" | "Serial Number":"DEMO6957" | "Start Time":"04/21/2023 08:01:46.736 " | "End Time":"04/21/2023 08:02:46.655 "</t>
  </si>
  <si>
    <t>"Device number":"1510507" | "Battery voltage":"4.110000133514404" | "Battery percentage":"100" | "Name":"#1" | "Measuring mode":"Irradiance" | "Correction":"Offset" | "Date":"2023-04-21 00:00:00" | "Time":"20:01:34" | "Seconds since midnight 01.01.1900":"3891096094.084" | "Calibration file":"#2 Diffusor Oct22" | "Sync. frequency [Hz]":"0" | "Integration Time [ms]":"1 * 925.630" | "Averages":"1"</t>
  </si>
  <si>
    <t>"ImageDescription":"DCIM\100GOPRO\GOPR0588.JPG" | "Make":"GoPro" | "Model":"HERO10 Black" | "Orientation":"1" | "XResolution":"72.0" | "YResolution":"72.0" | "ResolutionUnit":"2" | "Software":"H21.01.01.50.00" | "DateTime":"2023:04:21 20:31:15" | "YCbCrPositioning":"1" | "ExposureTime":"0.008333333333333333" | "FNumber":"2.5" | "ExifOffset":"158" | "ExposureProgram":"2" | "GPSInfo":"{1: 'N', 2: (48.0, 32.0, 13.99992), 3: 'E', 4: (9.0, 3.0, 31.5925199), 5: b'\x00', 6: 522.215, 7: (18.0, 31.0, 16.0), 29: '2023:04:21'}" | "ISOSpeedRatings":"1003" | "ExifVersion":"b'0221'" | "DateTimeOriginal":"2023:04:21 20:31:15" | "DateTimeDigitized":"2023:04:21 20:31:15" | "ComponentsConfiguration":"b'\x01\x02\x03\x00'" | "CompressedBitsPerPixel":"0.004" | "ShutterSpeedValue":"7.0"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T\x00\x1c\x07\xd0\xe7(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588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BY\xcd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a5?\x88\x1b\x00\x00\xff\x7f\x00\x00\x00\x00\x00\x00\xff\x7f\x00\x00\x00\x00\x00\x00\xf9\xff\xaa\x7f\xd7\xf6\x01B\xf0\xe4\xd9M\x00\x00\x00\x00\xa4\x91\x1a@\x00\x00\x00\x00\xf0\xe4\xd9M\x00\x00\x00\x00\xcc\x91\x1a@\x00\x00\x00\x00p\x02\x13D\x00\x00\x00\x00p\xeb\x12D\x00\x00\x00\x00\xf0\xe4\xd9M\x00\x00\x00\x00\xb0\x91\x1a@\x00\x00\x00\x00'" | "SubsecTime":"8250" | "SubsecTimeOriginal":"8250" | "SubsecTimeDigitized":"8250"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</si>
  <si>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"bit_rate":"42614434"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'2023-04-21T20:31:45.000000Z', 'language': 'eng', 'handler_name': '\x0bGoPro H.265', 'encoder': 'GoPro H.265 encoder', 'timecode': '21:12:57:15'}"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"bit_rate":"189332"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'2023-04-21T20:31:45.000000Z', 'language': 'eng', 'handler_name': '\x0bGoPro AAC  ', 'timecode': '21:12:57:15'}"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'2023-04-21T20:31:45.000000Z', 'language': 'eng', 'handler_name': '\x0bGoPro TCD  ', 'timecode': '21:12:57:15'}"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'2023-04-21T20:31:45.000000Z', 'language': 'eng', 'handler_name': '\x0bGoPro MET  '}"</t>
  </si>
  <si>
    <t>"Model":"K-10" | "Serial Number":"DEMO6957" | "Start Time":"04/21/2023 08:31:33.071 " | "End Time":"04/21/2023 08:32:32.415 "</t>
  </si>
  <si>
    <t>"Device number":"1510507" | "Battery voltage":"4.110000133514404" | "Battery percentage":"100" | "Name":"#1" | "Measuring mode":"Irradiance" | "Correction":"Offset" | "Date":"2023-04-21 00:00:00" | "Time":"20:31:26" | "Seconds since midnight 01.01.1900":"3891097886.342" | "Calibration file":"#2 Diffusor Oct22" | "Sync. frequency [Hz]":"0" | "Integration Time [ms]":"11 * 1000.000" | "Averages":"1"</t>
  </si>
  <si>
    <t>"ImageDescription":"DCIM\100GOPRO\GOPR0590.JPG" | "Make":"GoPro" | "Model":"HERO10 Black" | "Orientation":"1" | "XResolution":"72.0" | "YResolution":"72.0" | "ResolutionUnit":"2" | "Software":"H21.01.01.50.00" | "DateTime":"2023:04:21 20:59:56" | "YCbCrPositioning":"1" | "ExposureTime":"0.125" | "FNumber":"2.5" | "ExifOffset":"146" | "ExposureProgram":"2" | "ISOSpeedRatings":"3200" | "ExifVersion":"b'0221'" | "DateTimeOriginal":"2023:04:21 20:59:56" | "DateTimeDigitized":"2023:04:21 20:59:56" | "ComponentsConfiguration":"b'\x01\x02\x03\x00'" | "CompressedBitsPerPixel":"0.004" | "ShutterSpeedValue":"3.0"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T\x00\x00\x0e\xf9$\xe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590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e\xc9\xa3;\x00\x00\x00\x00\x00\x00\x00\x00\x00\x00\x00\x00\x00\x00\x80;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90?:#\x00\x00\xff\x7f\x00\x00\x00\x00\x00\x00\xff\x7f\x00\x00\x00\x00\x00\x00\xc6\xff\xb0\x7f,\xf7\x01B\xf0\xe4\xd9M\x00\x00\x00\x00\xa4\x91\x1a@\x00\x00\x00\x00\xf0\xe4\xd9M\x00\x00\x00\x00\xcc\x91\x1a@\x00\x00\x00\x00p\x02\x13D\x00\x00\x00\x00p\xeb\x12D\x00\x00\x00\x00\xf0\xe4\xd9M\x00\x00\x00\x00\xb0\x91\x1a@\x00\x00\x00\x00'" | "SubsecTime":"6800" | "SubsecTimeOriginal":"6800" | "SubsecTimeDigitized":"6800"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</si>
  <si>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"bit_rate":"42719617"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'2023-04-21T21:00:43.000000Z', 'language': 'eng', 'handler_name': '\x0bGoPro H.265', 'encoder': 'GoPro H.265 encoder', 'timecode': '21:42:53:13'}"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'2023-04-21T21:00:43.000000Z', 'language': 'eng', 'handler_name': '\x0bGoPro AAC  ', 'timecode': '21:42:53:13'}"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'2023-04-21T21:00:43.000000Z', 'language': 'eng', 'handler_name': '\x0bGoPro TCD  ', 'timecode': '21:42:53:13'}"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'2023-04-21T21:00:43.000000Z', 'language': 'eng', 'handler_name': '\x0bGoPro MET  '}"</t>
  </si>
  <si>
    <t>"Model":"K-10" | "Serial Number":"DEMO6957" | "Start Time":"04/21/2023 09:00:11.138 " | "End Time":"04/21/2023 09:01:06.814 "</t>
  </si>
  <si>
    <t>"Device number":"1510507" | "Battery voltage":"4.110000133514404" | "Battery percentage":"100" | "Name":"#1" | "Measuring mode":"Irradiance" | "Correction":"Offset" | "Date":"2023-04-21 00:00:00" | "Time":"20:59:40" | "Seconds since midnight 01.01.1900":"3891099580.802" | "Calibration file":"#2 Diffusor Oct22" | "Sync. frequency [Hz]":"0" | "Integration Time [ms]":"60 * 1000.000" | "Averages":"1"</t>
  </si>
  <si>
    <t>1010_20230612T0900</t>
  </si>
  <si>
    <t>"ImageDescription":"DCIM\100GOPRO\GOPR0595.JPG" | "Make":"GoPro" | "Model":"HERO10 Black" | "Orientation":"1" | "XResolution":"72.0" | "YResolution":"72.0" | "ResolutionUnit":"2" | "Software":"H21.01.01.50.00" | "DateTime":"2023:06:12 08:59:45" | "YCbCrPositioning":"1" | "ExposureTime":"0.004166666666666667" | "FNumber":"2.5" | "ExifOffset":"146" | "ExposureProgram":"2" | "ISOSpeedRatings":"581" | "ExifVersion":"b'0221'" | "DateTimeOriginal":"2023:06:12 08:59:45" | "DateTimeDigitized":"2023:06:12 08:59:45"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08\x00\x03\x0e\xee\xd1\xb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595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8\xe6m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c@\x8f\x0f\x00\x00\xff\x7f\x00\x00\x00\x00\x00\x00\xff\x7f\x00\x00\x00\x00\x00\x00.\x04\xd3\x7f\xde\xfa\x01B\xf0\xe4\xd9M\x00\x00\x00\x00\xa4\x91\x1a@\x00\x00\x00\x00\xf0\xe4\xd9M\x00\x00\x00\x00\xcc\x91\x1a@\x00\x00\x00\x00p\x02\x13D\x00\x00\x00\x00p\xeb\x12D\x00\x00\x00\x00\xf0\xe4\xd9M\x00\x00\x00\x00\xb0\x91\x1a@\x00\x00\x00\x00'" | "SubsecTime":"9830" | "SubsecTimeOriginal":"9830" | "SubsecTimeDigitized":"9830"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</si>
  <si>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"bit_rate":"43160683"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'2023-06-12T09:00:24.000000Z', 'language': 'eng', 'handler_name': '\x0bGoPro H.265', 'encoder': 'GoPro H.265 encoder', 'timecode': '09:18:28:28'}"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'2023-06-12T09:00:24.000000Z', 'language': 'eng', 'handler_name': '\x0bGoPro AAC  ', 'timecode': '09:18:28:28'}"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'2023-06-12T09:00:24.000000Z', 'language': 'eng', 'handler_name': '\x0bGoPro TCD  ', 'timecode': '09:18:28:28'}"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'2023-06-12T09:00:24.000000Z', 'language': 'eng', 'handler_name': '\x0bGoPro MET  '}"</t>
  </si>
  <si>
    <t>"Model":"K-10" | "Serial Number":"DEMO6957" | "Start Time":"06/12/2023 03:00:10.740 " | "End Time":"06/12/2023 03:01:10.639 "</t>
  </si>
  <si>
    <t>"Device number":"1510507" | "Battery voltage":"4.070000171661377" | "Battery percentage":"94" | "Name":"#1" | "Measuring mode":"Irradiance" | "Correction":"Offset" | "Date":"2023-06-12 00:00:00" | "Time":"14:59:55" | "Seconds since midnight 01.01.1900":"3895570795.341" | "Calibration file":"#2 Diffusor Oct22" | "Sync. frequency [Hz]":"0" | "Integration Time [ms]":"4 * 1000.000" | "Averages":"1"</t>
  </si>
  <si>
    <t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</si>
  <si>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1010_20230612T0930</t>
  </si>
  <si>
    <t>"ImageDescription":"DCIM\100GOPRO\GOPR0597.JPG" | "Make":"GoPro" | "Model":"HERO10 Black" | "Orientation":"1" | "XResolution":"72.0" | "YResolution":"72.0" | "ResolutionUnit":"2" | "Software":"H21.01.01.50.00" | "DateTime":"2023:06:12 09:29:21" | "YCbCrPositioning":"1" | "ExposureTime":"0.004166666666666667" | "FNumber":"2.5" | "ExifOffset":"146" | "ExposureProgram":"2" | "ISOSpeedRatings":"568" | "ExifVersion":"b'0221'" | "DateTimeOriginal":"2023:06:12 09:29:21" | "DateTimeDigitized":"2023:06:12 09:29:21"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t\x00\x00\x07U5+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597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#\x94h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c@J\x0f\x00\x00\xff\x7f\x00\x00\x00\x00\x00\x00\xff\x7f\x00\x00\x00\x00\x00\x00\x05\x04\xd6\x7f\x1a\xfb\x01B\xf0\xe4\xd9M\x00\x00\x00\x00\xa4\x91\x1a@\x00\x00\x00\x00\xf0\xe4\xd9M\x00\x00\x00\x00\xcc\x91\x1a@\x00\x00\x00\x00p\x02\x13D\x00\x00\x00\x00p\xeb\x12D\x00\x00\x00\x00\xf0\xe4\xd9M\x00\x00\x00\x00\xb0\x91\x1a@\x00\x00\x00\x00'" | "SubsecTime":"1000" | "SubsecTimeOriginal":"1000" | "SubsecTimeDigitized":"1000"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</si>
  <si>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"bit_rate":"42521027"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'2023-06-12T09:29:30.000000Z', 'language': 'eng', 'handler_name': '\x0bGoPro H.265', 'encoder': 'GoPro H.265 encoder', 'timecode': '09:48:33:16'}"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"bit_rate":"189374"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'2023-06-12T09:29:30.000000Z', 'language': 'eng', 'handler_name': '\x0bGoPro AAC  ', 'timecode': '09:48:33:16'}"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'2023-06-12T09:29:30.000000Z', 'language': 'eng', 'handler_name': '\x0bGoPro TCD  ', 'timecode': '09:48:33:16'}"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'2023-06-12T09:29:30.000000Z', 'language': 'eng', 'handler_name': '\x0bGoPro MET  '}"</t>
  </si>
  <si>
    <t>"Model":"K-10" | "Serial Number":"DEMO6957" | "Start Time":"06/12/2023 03:29:26.339 " | "End Time":"06/12/2023 03:30:26.097 "</t>
  </si>
  <si>
    <t>"Device number":"1510507" | "Battery voltage":"4.090000152587891" | "Battery percentage":"97" | "Name":"#1" | "Measuring mode":"Irradiance" | "Correction":"Offset" | "Date":"2023-06-12 00:00:00" | "Time":"15:29:35" | "Seconds since midnight 01.01.1900":"3895572575.993" | "Calibration file":"#2 Diffusor Oct22" | "Sync. frequency [Hz]":"0" | "Integration Time [ms]":"4 * 1000.000" | "Averages":"1"</t>
  </si>
  <si>
    <t>"ImageDescription":"DCIM\100GOPRO\GOPR0599.JPG" | "Make":"GoPro" | "Model":"HERO10 Black" | "Orientation":"1" | "XResolution":"72.0" | "YResolution":"72.0" | "ResolutionUnit":"2" | "Software":"H21.01.01.50.00" | "DateTime":"2023:06:12 09:59:04" | "YCbCrPositioning":"1" | "ExposureTime":"0.004166666666666667" | "FNumber":"2.5" | "ExifOffset":"146" | "ExposureProgram":"2" | "ISOSpeedRatings":"562" | "ExifVersion":"b'0221'" | "DateTimeOriginal":"2023:06:12 09:59:04" | "DateTimeDigitized":"2023:06:12 09:59:04"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t\x00\x00\x0e\xc4\xcdY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599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002\x1ff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c@T\x0f\x00\x00\xff\x7f\x00\x00\x00\x00\x00\x00\xff\x7f\x00\x00\x00\x00\x00\x00:\x04\xd4\x7f\x14\xfb\x01B\xf0\xe4\xd9M\x00\x00\x00\x00\xa4\x91\x1a@\x00\x00\x00\x00\xf0\xe4\xd9M\x00\x00\x00\x00\xcc\x91\x1a@\x00\x00\x00\x00p\x02\x13D\x00\x00\x00\x00p\xeb\x12D\x00\x00\x00\x00\xf0\xe4\xd9M\x00\x00\x00\x00\xb0\x91\x1a@\x00\x00\x00\x00'" | "SubsecTime":"3160" | "SubsecTimeOriginal":"3160" | "SubsecTimeDigitized":"3160"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</si>
  <si>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"bit_rate":"43001322"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'2023-06-12T09:59:38.000000Z', 'language': 'eng', 'handler_name': '\x0bGoPro H.265', 'encoder': 'GoPro H.265 encoder', 'timecode': '10:19:41:14'}"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'2023-06-12T09:59:38.000000Z', 'language': 'eng', 'handler_name': '\x0bGoPro AAC  ', 'timecode': '10:19:41:14'}"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'2023-06-12T09:59:38.000000Z', 'language': 'eng', 'handler_name': '\x0bGoPro TCD  ', 'timecode': '10:19:41:14'}"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'2023-06-12T09:59:38.000000Z', 'language': 'eng', 'handler_name': '\x0bGoPro MET  '}"</t>
  </si>
  <si>
    <t>"Model":"K-10" | "Serial Number":"DEMO6957" | "Start Time":"06/12/2023 03:59:10.199 " | "End Time":"06/12/2023 04:00:10.058 "</t>
  </si>
  <si>
    <t>"Device number":"1510507" | "Battery voltage":"4.099999904632568" | "Battery percentage":"99" | "Name":"#1" | "Measuring mode":"Irradiance" | "Correction":"Offset" | "Date":"2023-06-12 00:00:00" | "Time":"15:59:23" | "Seconds since midnight 01.01.1900":"3895574363.624" | "Calibration file":"#2 Diffusor Oct22" | "Sync. frequency [Hz]":"0" | "Integration Time [ms]":"4 * 1000.000" | "Averages":"1"</t>
  </si>
  <si>
    <t>"ImageDescription":"DCIM\100GOPRO\GOPR0601.JPG" | "Make":"GoPro" | "Model":"HERO10 Black" | "Orientation":"1" | "XResolution":"72.0" | "YResolution":"72.0" | "ResolutionUnit":"2" | "Software":"H21.01.01.50.00" | "DateTime":"2023:06:12 10:29:23" | "YCbCrPositioning":"1" | "ExposureTime":"0.004166666666666667" | "FNumber":"2.5" | "ExifOffset":"146" | "ExposureProgram":"2" | "ISOSpeedRatings":"501" | "ExifVersion":"b'0221'" | "DateTimeOriginal":"2023:06:12 10:29:23" | "DateTimeDigitized":"2023:06:12 10:29:23"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n\x00\x00\x07W\xfdV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601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3$M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19@\xf6\x0f\x00\x00\xff\x7f\x00\x00\x00\x00\x00\x00\xff\x7f\x00\x00\x00\x00\x00\x007\x04\xd5\x7f\x1a\xfb\x01B\xf0\xe4\xd9M\x00\x00\x00\x00\xa4\x91\x1a@\x00\x00\x00\x00\xf0\xe4\xd9M\x00\x00\x00\x00\xcc\x91\x1a@\x00\x00\x00\x00p\x02\x13D\x00\x00\x00\x00p\xeb\x12D\x00\x00\x00\x00\xf0\xe4\xd9M\x00\x00\x00\x00\xb0\x91\x1a@\x00\x00\x00\x00'" | "SubsecTime":"4610" | "SubsecTimeOriginal":"4610" | "SubsecTimeDigitized":"4610"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</si>
  <si>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"bit_rate":"42829575"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'2023-06-12T10:29:51.000000Z', 'language': 'eng', 'handler_name': '\x0bGoPro H.265', 'encoder': 'GoPro H.265 encoder', 'timecode': '10:50:55:24'}"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'2023-06-12T10:29:51.000000Z', 'language': 'eng', 'handler_name': '\x0bGoPro AAC  ', 'timecode': '10:50:55:24'}"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'2023-06-12T10:29:51.000000Z', 'language': 'eng', 'handler_name': '\x0bGoPro TCD  ', 'timecode': '10:50:55:24'}"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"bit_rate":"53791"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'2023-06-12T10:29:51.000000Z', 'language': 'eng', 'handler_name': '\x0bGoPro MET  '}"</t>
  </si>
  <si>
    <t>"Model":"K-10" | "Serial Number":"DEMO6957" | "Start Time":"06/12/2023 04:29:26.426 " | "End Time":"06/12/2023 04:30:26.341 "</t>
  </si>
  <si>
    <t>"Device number":"1510507" | "Battery voltage":"4.099999904632568" | "Battery percentage":"99" | "Name":"#1" | "Measuring mode":"Irradiance" | "Correction":"Offset" | "Date":"2023-06-12 00:00:00" | "Time":"16:29:43" | "Seconds since midnight 01.01.1900":"3895576183.205" | "Calibration file":"#2 Diffusor Oct22" | "Sync. frequency [Hz]":"0" | "Integration Time [ms]":"4 * 1000.000" | "Averages":"1"</t>
  </si>
  <si>
    <t>"ImageDescription":"DCIM\100GOPRO\GOPR0603.JPG" | "Make":"GoPro" | "Model":"HERO10 Black" | "Orientation":"1" | "XResolution":"72.0" | "YResolution":"72.0" | "ResolutionUnit":"2" | "Software":"H21.01.01.50.00" | "DateTime":"2023:06:12 10:59:52" | "YCbCrPositioning":"1" | "ExposureTime":"0.004166666666666667" | "FNumber":"2.5" | "ExifOffset":"146" | "ExposureProgram":"2" | "ISOSpeedRatings":"519" | "ExifVersion":"b'0221'" | "DateTimeOriginal":"2023:06:12 10:59:52" | "DateTimeDigitized":"2023:06:12 10:59:52"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n\x00\x01\x0e\xf5\xa3v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603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6\x83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a@\xca\x0f\x00\x00\xff\x7f\x00\x00\x00\x00\x00\x00\xff\x7f\x00\x00\x00\x00\x00\x00\x1a\x04\xd6\x7f\x1e\xfb\x01B\xf0\xe4\xd9M\x00\x00\x00\x00\xa4\x91\x1a@\x00\x00\x00\x00\xf0\xe4\xd9M\x00\x00\x00\x00\xcc\x91\x1a@\x00\x00\x00\x00p\x02\x13D\x00\x00\x00\x00p\xeb\x12D\x00\x00\x00\x00\xf0\xe4\xd9M\x00\x00\x00\x00\xb0\x91\x1a@\x00\x00\x00\x00'" | "SubsecTime":"8450" | "SubsecTimeOriginal":"8450" | "SubsecTimeDigitized":"8450"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</si>
  <si>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"bit_rate":"42747730"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'2023-06-12T11:00:26.000000Z', 'language': 'eng', 'handler_name': '\x0bGoPro H.265', 'encoder': 'GoPro H.265 encoder', 'timecode': '11:22:31:26'}"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'2023-06-12T11:00:26.000000Z', 'language': 'eng', 'handler_name': '\x0bGoPro AAC  ', 'timecode': '11:22:31:26'}"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'2023-06-12T11:00:26.000000Z', 'language': 'eng', 'handler_name': '\x0bGoPro TCD  ', 'timecode': '11:22:31:26'}"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'2023-06-12T11:00:26.000000Z', 'language': 'eng', 'handler_name': '\x0bGoPro MET  '}"</t>
  </si>
  <si>
    <t>"Model":"K-10" | "Serial Number":"DEMO6957" | "Start Time":"06/12/2023 04:59:58.690 " | "End Time":"06/12/2023 05:00:58.552 "</t>
  </si>
  <si>
    <t>"Device number":"1510507" | "Battery voltage":"4.099999904632568" | "Battery percentage":"100" | "Name":"#1" | "Measuring mode":"Irradiance" | "Correction":"Offset" | "Date":"2023-06-12 00:00:00" | "Time":"17:00:12" | "Seconds since midnight 01.01.1900":"3895578012.397" | "Calibration file":"#2 Diffusor Oct22" | "Sync. frequency [Hz]":"0" | "Integration Time [ms]":"4 * 1000.000" | "Averages":"1"</t>
  </si>
  <si>
    <t>"ImageDescription":"DCIM\100GOPRO\GOPR0605.JPG" | "Make":"GoPro" | "Model":"HERO10 Black" | "Orientation":"1" | "XResolution":"72.0" | "YResolution":"72.0" | "ResolutionUnit":"2" | "Software":"H21.01.01.50.00" | "DateTime":"2023:06:12 11:30:27" | "YCbCrPositioning":"1" | "ExposureTime":"0.004166666666666667" | "FNumber":"2.5" | "ExifOffset":"146" | "ExposureProgram":"2" | "ISOSpeedRatings":"550" | "ExifVersion":"b'0221'" | "DateTimeOriginal":"2023:06:12 11:30:27" | "DateTimeDigitized":"2023:06:12 11:30:27"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0b\x00\x00\x07\x9c)W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605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O5a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a@\x8f\x0f\x00\x00\xff\x7f\x00\x00\x00\x00\x00\x00\xff\x7f\x00\x00\x00\x00\x00\x00\xf4\x03\xd7\x7f\x14\xfb\x01B\xf0\xe4\xd9M\x00\x00\x00\x00\xa4\x91\x1a@\x00\x00\x00\x00\xf0\xe4\xd9M\x00\x00\x00\x00\xcc\x91\x1a@\x00\x00\x00\x00p\x02\x13D\x00\x00\x00\x00p\xeb\x12D\x00\x00\x00\x00\xf0\xe4\xd9M\x00\x00\x00\x00\xb0\x91\x1a@\x00\x00\x00\x00'" | "SubsecTime":"8730" | "SubsecTimeOriginal":"8730" | "SubsecTimeDigitized":"8730"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</si>
  <si>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"bit_rate":"42897409"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'2023-06-12T11:30:50.000000Z', 'language': 'eng', 'handler_name': '\x0bGoPro H.265', 'encoder': 'GoPro H.265 encoder', 'timecode': '11:53:56:21'}"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"bit_rate":"189376"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'2023-06-12T11:30:50.000000Z', 'language': 'eng', 'handler_name': '\x0bGoPro AAC  ', 'timecode': '11:53:56:21'}"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'2023-06-12T11:30:50.000000Z', 'language': 'eng', 'handler_name': '\x0bGoPro TCD  ', 'timecode': '11:53:56:21'}"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'2023-06-12T11:30:50.000000Z', 'language': 'eng', 'handler_name': '\x0bGoPro MET  '}"</t>
  </si>
  <si>
    <t>"Model":"K-10" | "Serial Number":"DEMO6957" | "Start Time":"06/12/2023 05:30:35.518 " | "End Time":"06/12/2023 05:31:35.347 "</t>
  </si>
  <si>
    <t>"Device number":"1510507" | "Battery voltage":"4.099999904632568" | "Battery percentage":"100" | "Name":"#1" | "Measuring mode":"Irradiance" | "Correction":"Offset" | "Date":"2023-06-12 00:00:00" | "Time":"17:30:48" | "Seconds since midnight 01.01.1900":"3895579848.658" | "Calibration file":"#2 Diffusor Oct22" | "Sync. frequency [Hz]":"0" | "Integration Time [ms]":"4 * 1000.000" | "Averages":"1"</t>
  </si>
  <si>
    <t>"ImageDescription":"DCIM\100GOPRO\GOPR0607.JPG" | "Make":"GoPro" | "Model":"HERO10 Black" | "Orientation":"1" | "XResolution":"72.0" | "YResolution":"72.0" | "ResolutionUnit":"2" | "Software":"H21.01.01.50.00" | "DateTime":"2023:06:12 12:00:26" | "YCbCrPositioning":"1" | "ExposureTime":"0.004166666666666667" | "FNumber":"2.5" | "ExifOffset":"146" | "ExposureProgram":"2" | "ISOSpeedRatings":"538" | "ExifVersion":"b'0221'" | "DateTimeOriginal":"2023:06:12 12:00:26" | "DateTimeDigitized":"2023:06:12 12:00:26"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0c\x00\x00\x00\x1b-\x17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607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mK\\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a@\xbb\x0f\x00\x00\xff\x7f\x00\x00\x00\x00\x00\x00\xff\x7f\x00\x00\x00\x00\x00\x00\xfc\x03\xd6\x7f\x14\xfb\x01B\xf0\xe4\xd9M\x00\x00\x00\x00\xa4\x91\x1a@\x00\x00\x00\x00\xf0\xe4\xd9M\x00\x00\x00\x00\xcc\x91\x1a@\x00\x00\x00\x00p\x02\x13D\x00\x00\x00\x00p\xeb\x12D\x00\x00\x00\x00\xf0\xe4\xd9M\x00\x00\x00\x00\xb0\x91\x1a@\x00\x00\x00\x00'" | "SubsecTime":"8350" | "SubsecTimeOriginal":"8350" | "SubsecTimeDigitized":"8350"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</si>
  <si>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"bit_rate":"43067970"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'2023-06-12T12:00:58.000000Z', 'language': 'eng', 'handler_name': '\x0bGoPro H.265', 'encoder': 'GoPro H.265 encoder', 'timecode': '12:25:05:25'}"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'2023-06-12T12:00:58.000000Z', 'language': 'eng', 'handler_name': '\x0bGoPro AAC  ', 'timecode': '12:25:05:25'}"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'2023-06-12T12:00:58.000000Z', 'language': 'eng', 'handler_name': '\x0bGoPro TCD  ', 'timecode': '12:25:05:25'}"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'2023-06-12T12:00:58.000000Z', 'language': 'eng', 'handler_name': '\x0bGoPro MET  '}"</t>
  </si>
  <si>
    <t>"Model":"K-10" | "Serial Number":"DEMO6957" | "Start Time":"06/12/2023 06:00:32.851 " | "End Time":"06/12/2023 06:01:32.668 "</t>
  </si>
  <si>
    <t>"Device number":"1510507" | "Battery voltage":"4.110000133514404" | "Battery percentage":"100" | "Name":"#1" | "Measuring mode":"Irradiance" | "Correction":"Offset" | "Date":"2023-06-12 00:00:00" | "Time":"18:00:45" | "Seconds since midnight 01.01.1900":"3895581645.824" | "Calibration file":"#2 Diffusor Oct22" | "Sync. frequency [Hz]":"0" | "Integration Time [ms]":"4 * 1000.000" | "Averages":"1"</t>
  </si>
  <si>
    <t>"ImageDescription":"DCIM\100GOPRO\GOPR0609.JPG" | "Make":"GoPro" | "Model":"HERO10 Black" | "Orientation":"1" | "XResolution":"72.0" | "YResolution":"72.0" | "ResolutionUnit":"2" | "Software":"H21.01.01.50.00" | "DateTime":"2023:06:12 12:30:58" | "YCbCrPositioning":"1" | "ExposureTime":"0.004166666666666667" | "FNumber":"2.5" | "ExifOffset":"146" | "ExposureProgram":"2" | "ISOSpeedRatings":"459" | "ExifVersion":"b'0221'" | "DateTimeOriginal":"2023:06:12 12:30:58" | "DateTimeDigitized":"2023:06:12 12:30:58"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0c\x00\x00\x07\xbaoq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02\x00\x00\x00\x00\x00\x00\x00\x15\x00\x00\x00\x00\x00\x00\x00X\xec\x12D\x00\x00\x00\x00X\xedMB\x00\x00\x00\x00\x00\x00\x00\x00\x00\x00\x00\x00\x00\x00\x00\x00\x00\x00\x00\x00`609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00\x00\x00\x00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Z\xf2;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19@2\x10\x00\x00\xff\x7f\x00\x00\x00\x00\x00\x00\xff\x7f\x00\x00\x00\x00\x00\x00)\x04\xd6\x7f&amp;\xfb\x01B\xf0\xe4\xd9M\x00\x00\x00\x00\xa4\x91\x1a@\x00\x00\x00\x00\xf0\xe4\xd9M\x00\x00\x00\x00\xcc\x91\x1a@\x00\x00\x00\x00p\x02\x13D\x00\x00\x00\x00p\xeb\x12D\x00\x00\x00\x00\xf0\xe4\xd9M\x00\x00\x00\x00\xb0\x91\x1a@\x00\x00\x00\x00'" | "SubsecTime":"6590" | "SubsecTimeOriginal":"6590" | "SubsecTimeDigitized":"6590"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</si>
  <si>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"bit_rate":"42882374"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'2023-06-12T12:31:23.000000Z', 'language': 'eng', 'handler_name': '\x0bGoPro H.265', 'encoder': 'GoPro H.265 encoder', 'timecode': '12:56:31:06'}"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'2023-06-12T12:31:23.000000Z', 'language': 'eng', 'handler_name': '\x0bGoPro AAC  ', 'timecode': '12:56:31:06'}"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'2023-06-12T12:31:23.000000Z', 'language': 'eng', 'handler_name': '\x0bGoPro TCD  ', 'timecode': '12:56:31:06'}"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'2023-06-12T12:31:23.000000Z', 'language': 'eng', 'handler_name': '\x0bGoPro MET  '}"</t>
  </si>
  <si>
    <t>"Model":"K-10" | "Serial Number":"DEMO6957" | "Start Time":"06/12/2023 06:31:04.696 " | "End Time":"06/12/2023 06:32:04.584 "</t>
  </si>
  <si>
    <t>"Device number":"1510507" | "Battery voltage":"4.099999904632568" | "Battery percentage":"100" | "Name":"#1" | "Measuring mode":"Irradiance" | "Correction":"Offset" | "Date":"2023-06-12 00:00:00" | "Time":"18:31:19" | "Seconds since midnight 01.01.1900":"3895583479.999" | "Calibration file":"#2 Diffusor Oct22" | "Sync. frequency [Hz]":"0" | "Integration Time [ms]":"3 * 1000.000" | "Averages":"1"</t>
  </si>
  <si>
    <t>"ImageDescription":"DCIM\100GOPRO\GOPR0611.JPG" | "Make":"GoPro" | "Model":"HERO10 Black" | "Orientation":"1" | "XResolution":"72.0" | "YResolution":"72.0" | "ResolutionUnit":"2" | "Software":"H21.01.01.50.00" | "DateTime":"2023:06:12 12:59:34" | "YCbCrPositioning":"1" | "ExposureTime":"0.004166666666666667" | "FNumber":"2.5" | "ExifOffset":"146" | "ExposureProgram":"2" | "ISOSpeedRatings":"363" | "ExifVersion":"b'0221'" | "DateTimeOriginal":"2023:06:12 12:59:34" | "DateTimeDigitized":"2023:06:12 12:59:34" | "ComponentsConfiguration":"b'\x01\x02\x03\x00'" | "CompressedBitsPerPixel":"0.004" | "ShutterSpeedValue":"8.0"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0c\x00\x01\x0e\xe2\x88\xf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\x00\x00\x00\x00\x00\x00\x00\x00\xaa\xaa\xaa\xaa\xaa\xaa\xaa\xaa\xb4\x00\x00\x01\x00\x00\x00\x00X\xec\x12D\x00\x00\x00\x00H\xec\x12D\x00\x00\x00\x00\xd8\xe4MB\x00\x00\x00\x00\x01\x00\x00\x00\x00\x00\x00\x00\xc8\xe2\xd9M\x00\x00\x00\x00\x18\x01\x13D\x00\x00\x00\x00\x00\x00\x00\x00\x00\x00\x00\x00\x00\x00\x00\x00\x00\x00\x00\x00\x80\xdf\xd9M\x00\x00\x00\x00\x00\x00\x00\x00\x00\x00\x00\x00\x00\x00\x00\x00\x00\x00\x00\x00\x01\x00\x00\x00\x00\x00\x00\x00\x00\x00\x00\x00\x00\x00\x00\x00\x00\x00\x00\x00\x00\x00\x00\x00\x00\x00\x00\x00\x00\x00\x00\x00\x00\x00\x00\x00\x00\x00\x00\x00\xc8\xdf\xd9M\x00\x00\x00\x00\x0e\x00\x00\x00\x00\x00\x00\x00\x00\x00\x00\x00\x00\x00\x00\x00\x0e\x00\x00\x00\x00\x00\x00\x00\x0e\x00\x00\x00\x00\x00\x00\x00\x00\xe4\xd9M\x00\x00\x00\x00\x80\xba\xcbD\x00\x00\x00\x00\x00\xe0\xd9M\x00\x00\x00\x00\x90)BF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611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A\xa3\x14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16@\xa4\x11\x00\x00\xff\x7f\x00\x00\x00\x00\x00\x00\xff\x7f\x00\x00\x00\x00\x00\x008\x04\xd3\x7f\xfb\xfa\x01B\xf0\xe4\xd9M\x00\x00\x00\x00\xa4\x91\x1a@\x00\x00\x00\x00\xf0\xe4\xd9M\x00\x00\x00\x00\xcc\x91\x1a@\x00\x00\x00\x00p\x02\x13D\x00\x00\x00\x00p\xeb\x12D\x00\x00\x00\x00\xf0\xe4\xd9M\x00\x00\x00\x00\xb0\x91\x1a@\x00\x00\x00\x00'" | "SubsecTime":" 290" | "SubsecTimeOriginal":" 290" | "SubsecTimeDigitized":" 290"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</si>
  <si>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"bit_rate":"42981702"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'2023-06-12T12:59:51.000000Z', 'language': 'eng', 'handler_name': '\x0bGoPro H.265', 'encoder': 'GoPro H.265 encoder', 'timecode': '13:25:56:17'}"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'2023-06-12T12:59:51.000000Z', 'language': 'eng', 'handler_name': '\x0bGoPro AAC  ', 'timecode': '13:25:56:17'}"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'2023-06-12T12:59:51.000000Z', 'language': 'eng', 'handler_name': '\x0bGoPro TCD  ', 'timecode': '13:25:56:17'}"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'2023-06-12T12:59:51.000000Z', 'language': 'eng', 'handler_name': '\x0bGoPro MET  '}"</t>
  </si>
  <si>
    <t>"Model":"K-10" | "Serial Number":"DEMO6957" | "Start Time":"06/12/2023 06:59:42.171 " | "End Time":"06/12/2023 07:00:42.026 "</t>
  </si>
  <si>
    <t>"Device number":"1510507" | "Battery voltage":"4.110000133514404" | "Battery percentage":"100" | "Name":"#1" | "Measuring mode":"Irradiance" | "Correction":"Offset" | "Date":"2023-06-12 00:00:00" | "Time":"19:00:03" | "Seconds since midnight 01.01.1900":"3895585203.965" | "Calibration file":"#2 Diffusor Oct22" | "Sync. frequency [Hz]":"0" | "Integration Time [ms]":"3 * 1000.000" | "Averages":"1"</t>
  </si>
  <si>
    <t>"ImageDescription":"DCIM\100GOPRO\GOPR0613.JPG" | "Make":"GoPro" | "Model":"HERO10 Black" | "Orientation":"1" | "XResolution":"72.0" | "YResolution":"72.0" | "ResolutionUnit":"2" | "Software":"H21.01.01.50.00" | "DateTime":"2023:06:12 13:29:22" | "YCbCrPositioning":"1" | "ExposureTime":"0.004166666666666667" | "FNumber":"2.5" | "ExifOffset":"146" | "ExposureProgram":"2" | "ISOSpeedRatings":"340" | "ExifVersion":"b'0221'" | "DateTimeOriginal":"2023:06:12 13:29:22" | "DateTimeDigitized":"2023:06:12 13:29:22" | "ComponentsConfiguration":"b'\x01\x02\x03\x00'" | "CompressedBitsPerPixel":"0.004" | "ShutterSpeedValue":"8.0"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r\x00\x01\x07V%\x11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 \xe0\xd9M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613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K8\x0b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16@\xd1\x11\x00\x00\xff\x7f\x00\x00\x00\x00\x00\x00\xff\x7f\x00\x00\x00\x00\x00\x00M\x04\xd1\x7f\xd0\xfa\x01B\xf0\xe4\xd9M\x00\x00\x00\x00\xa4\x91\x1a@\x00\x00\x00\x00\xf0\xe4\xd9M\x00\x00\x00\x00\xcc\x91\x1a@\x00\x00\x00\x00p\x02\x13D\x00\x00\x00\x00p\xeb\x12D\x00\x00\x00\x00\xf0\xe4\xd9M\x00\x00\x00\x00\xb0\x91\x1a@\x00\x00\x00\x00'" | "SubsecTime":"2100" | "SubsecTimeOriginal":"2100" | "SubsecTimeDigitized":"2100"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</si>
  <si>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"bit_rate":"42725698"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'2023-06-12T13:30:05.000000Z', 'language': 'eng', 'handler_name': '\x0bGoPro H.265', 'encoder': 'GoPro H.265 encoder', 'timecode': '13:57:10:25'}"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'2023-06-12T13:30:05.000000Z', 'language': 'eng', 'handler_name': '\x0bGoPro AAC  ', 'timecode': '13:57:10:25'}"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'2023-06-12T13:30:05.000000Z', 'language': 'eng', 'handler_name': '\x0bGoPro TCD  ', 'timecode': '13:57:10:25'}"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'2023-06-12T13:30:05.000000Z', 'language': 'eng', 'handler_name': '\x0bGoPro MET  '}"</t>
  </si>
  <si>
    <t>"Model":"K-10" | "Serial Number":"DEMO6957" | "Start Time":"06/12/2023 07:29:33.514 " | "End Time":"06/12/2023 07:30:33.341 "</t>
  </si>
  <si>
    <t>"Device number":"1510507" | "Battery voltage":"4.110000133514404" | "Battery percentage":"100" | "Name":"#1" | "Measuring mode":"Irradiance" | "Correction":"Offset" | "Date":"2023-06-12 00:00:00" | "Time":"19:29:55" | "Seconds since midnight 01.01.1900":"3895586995.001" | "Calibration file":"#2 Diffusor Oct22" | "Sync. frequency [Hz]":"0" | "Integration Time [ms]":"3 * 1000.000" | "Averages":"1"</t>
  </si>
  <si>
    <t>"ImageDescription":"DCIM\100GOPRO\GOPR0615.JPG" | "Make":"GoPro" | "Model":"HERO10 Black" | "Orientation":"1" | "XResolution":"72.0" | "YResolution":"72.0" | "ResolutionUnit":"2" | "Software":"H21.01.01.50.00" | "DateTime":"2023:06:12 13:59:06" | "YCbCrPositioning":"1" | "ExposureTime":"0.004166666666666667" | "FNumber":"2.5" | "ExifOffset":"146" | "ExposureProgram":"2" | "ISOSpeedRatings":"401" | "ExifVersion":"b'0221'" | "DateTimeOriginal":"2023:06:12 13:59:06" | "DateTimeDigitized":"2023:06:12 13:59:06"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r\x00\x00\x0e\xc6\xf1\x11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615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942$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18@^\x10\x00\x00\xff\x7f\x00\x00\x00\x00\x00\x00\xff\x7f\x00\x00\x00\x00\x00\x00d\x04\xd2\x7f\xf4\xfa\x01B\xf0\xe4\xd9M\x00\x00\x00\x00\xa4\x91\x1a@\x00\x00\x00\x00\xf0\xe4\xd9M\x00\x00\x00\x00\xcc\x91\x1a@\x00\x00\x00\x00p\x02\x13D\x00\x00\x00\x00p\xeb\x12D\x00\x00\x00\x00\xf0\xe4\xd9M\x00\x00\x00\x00\xb0\x91\x1a@\x00\x00\x00\x00'" | "SubsecTime":"2580" | "SubsecTimeOriginal":"2580" | "SubsecTimeDigitized":"2580"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</si>
  <si>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"bit_rate":"42980396"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'2023-06-12T14:00:13.000000Z', 'language': 'eng', 'handler_name': '\x0bGoPro H.265', 'encoder': 'GoPro H.265 encoder', 'timecode': '14:28:19:10'}"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'2023-06-12T14:00:13.000000Z', 'language': 'eng', 'handler_name': '\x0bGoPro AAC  ', 'timecode': '14:28:19:10'}"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'2023-06-12T14:00:13.000000Z', 'language': 'eng', 'handler_name': '\x0bGoPro TCD  ', 'timecode': '14:28:19:10'}"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'2023-06-12T14:00:13.000000Z', 'language': 'eng', 'handler_name': '\x0bGoPro MET  '}"</t>
  </si>
  <si>
    <t>"Model":"K-10" | "Serial Number":"DEMO6957" | "Start Time":"06/12/2023 07:59:19.167 " | "End Time":"06/12/2023 08:00:18.989 "</t>
  </si>
  <si>
    <t>"Device number":"1510507" | "Battery voltage":"4.099999904632568" | "Battery percentage":"100" | "Name":"#1" | "Measuring mode":"Irradiance" | "Correction":"Offset" | "Date":"2023-06-12 00:00:00" | "Time":"19:59:36" | "Seconds since midnight 01.01.1900":"3895588776.939" | "Calibration file":"#2 Diffusor Oct22" | "Sync. frequency [Hz]":"0" | "Integration Time [ms]":"3 * 1000.000" | "Averages":"1"</t>
  </si>
  <si>
    <t>"ImageDescription":"DCIM\100GOPRO\GOPR0617.JPG" | "Make":"GoPro" | "Model":"HERO10 Black" | "Orientation":"1" | "XResolution":"72.0" | "YResolution":"72.0" | "ResolutionUnit":"2" | "Software":"H21.01.01.50.00" | "DateTime":"2023:06:12 14:30:21" | "YCbCrPositioning":"1" | "ExposureTime":"0.004166666666666667" | "FNumber":"2.5" | "ExifOffset":"146" | "ExposureProgram":"2" | "ISOSpeedRatings":"400" | "ExifVersion":"b'0221'" | "DateTimeOriginal":"2023:06:12 14:30:21" | "DateTimeDigitized":"2023:06:12 14:30:21"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0e\x00\x00\x07\x95\x83\x02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617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1\xc9#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18@m\x10\x00\x00\xff\x7f\x00\x00\x00\x00\x00\x00\xff\x7f\x00\x00\x00\x00\x00\x00:\x04\xd5\x7f\x1d\xfb\x01B\xf0\xe4\xd9M\x00\x00\x00\x00\xa4\x91\x1a@\x00\x00\x00\x00\xf0\xe4\xd9M\x00\x00\x00\x00\xcc\x91\x1a@\x00\x00\x00\x00p\x02\x13D\x00\x00\x00\x00p\xeb\x12D\x00\x00\x00\x00\xf0\xe4\xd9M\x00\x00\x00\x00\xb0\x91\x1a@\x00\x00\x00\x00'" | "SubsecTime":" 200" | "SubsecTimeOriginal":" 200" | "SubsecTimeDigitized":" 200"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</si>
  <si>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"bit_rate":"43040298"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'2023-06-12T14:30:42.000000Z', 'language': 'eng', 'handler_name': '\x0bGoPro H.265', 'encoder': 'GoPro H.265 encoder', 'timecode': '14:59:50:01'}"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'2023-06-12T14:30:42.000000Z', 'language': 'eng', 'handler_name': '\x0bGoPro AAC  ', 'timecode': '14:59:50:01'}"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'2023-06-12T14:30:42.000000Z', 'language': 'eng', 'handler_name': '\x0bGoPro TCD  ', 'timecode': '14:59:50:01'}"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'2023-06-12T14:30:42.000000Z', 'language': 'eng', 'handler_name': '\x0bGoPro MET  '}"</t>
  </si>
  <si>
    <t>"Model":"K-10" | "Serial Number":"DEMO6957" | "Start Time":"06/12/2023 08:30:27.460 " | "End Time":"06/12/2023 08:31:27.345 "</t>
  </si>
  <si>
    <t>"Device number":"1510507" | "Battery voltage":"4.099999904632568" | "Battery percentage":"100" | "Name":"#1" | "Measuring mode":"Irradiance" | "Correction":"Offset" | "Date":"2023-06-12 00:00:00" | "Time":"20:30:40" | "Seconds since midnight 01.01.1900":"3895590640.115" | "Calibration file":"#2 Diffusor Oct22" | "Sync. frequency [Hz]":"0" | "Integration Time [ms]":"3 * 1000.000" | "Averages":"1"</t>
  </si>
  <si>
    <t>"ImageDescription":"DCIM\100GOPRO\GOPR0619.JPG" | "Make":"GoPro" | "Model":"HERO10 Black" | "Orientation":"1" | "XResolution":"72.0" | "YResolution":"72.0" | "ResolutionUnit":"2" | "Software":"H21.01.01.50.00" | "DateTime":"2023:06:12 15:01:36" | "YCbCrPositioning":"1" | "ExposureTime":"0.004166666666666667" | "FNumber":"2.5" | "ExifOffset":"146" | "ExposureProgram":"2" | "ISOSpeedRatings":"343" | "ExifVersion":"b'0221'" | "DateTimeOriginal":"2023:06:12 15:01:36" | "DateTimeDigitized":"2023:06:12 15:01:36" | "ComponentsConfiguration":"b'\x01\x02\x03\x00'" | "CompressedBitsPerPixel":"0.004" | "ShutterSpeedValue":"8.0"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0f\x00\x00\x00d%\xa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619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3r\x0c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@\x15@\xee\x11\x00\x00\xff\x7f\x00\x00\x00\x00\x00\x00\xff\x7f\x00\x00\x00\x00\x00\x006\x04\xd4\x7f\x0e\xfb\x01B\xf0\xe4\xd9M\x00\x00\x00\x00\xa4\x91\x1a@\x00\x00\x00\x00\xf0\xe4\xd9M\x00\x00\x00\x00\xcc\x91\x1a@\x00\x00\x00\x00p\x02\x13D\x00\x00\x00\x00p\xeb\x12D\x00\x00\x00\x00\xf0\xe4\xd9M\x00\x00\x00\x00\xb0\x91\x1a@\x00\x00\x00\x00'" | "SubsecTime":"1380" | "SubsecTimeOriginal":"1380" | "SubsecTimeDigitized":"1380"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</si>
  <si>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"bit_rate":"43124466"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'2023-06-12T15:01:57.000000Z', 'language': 'eng', 'handler_name': '\x0bGoPro H.265', 'encoder': 'GoPro H.265 encoder', 'timecode': '15:32:07:19'}"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'2023-06-12T15:01:57.000000Z', 'language': 'eng', 'handler_name': '\x0bGoPro AAC  ', 'timecode': '15:32:07:19'}"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'2023-06-12T15:01:57.000000Z', 'language': 'eng', 'handler_name': '\x0bGoPro TCD  ', 'timecode': '15:32:07:19'}"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'2023-06-12T15:01:57.000000Z', 'language': 'eng', 'handler_name': '\x0bGoPro MET  '}"</t>
  </si>
  <si>
    <t>"Model":"K-10" | "Serial Number":"DEMO6957" | "Start Time":"06/12/2023 09:01:53.025 " | "End Time":"06/12/2023 09:02:52.866 "</t>
  </si>
  <si>
    <t>"Device number":"1510507" | "Battery voltage":"4.099999904632568" | "Battery percentage":"100" | "Name":"#1" | "Measuring mode":"Irradiance" | "Correction":"Offset" | "Date":"2023-06-12 00:00:00" | "Time":"21:01:48" | "Seconds since midnight 01.01.1900":"3895592508.368" | "Calibration file":"#2 Diffusor Oct22" | "Sync. frequency [Hz]":"0" | "Integration Time [ms]":"3 * 1000.000" | "Averages":"1"</t>
  </si>
  <si>
    <t>"ImageDescription":"DCIM\100GOPRO\GOPR0621.JPG" | "Make":"GoPro" | "Model":"HERO10 Black" | "Orientation":"1" | "XResolution":"72.0" | "YResolution":"72.0" | "ResolutionUnit":"2" | "Software":"H21.01.01.50.00" | "DateTime":"2023:06:12 15:29:20" | "YCbCrPositioning":"1" | "ExposureTime":"0.004166666666666667" | "FNumber":"2.5" | "ExifOffset":"146" | "ExposureProgram":"2" | "ISOSpeedRatings":"369" | "ExifVersion":"b'0221'" | "DateTimeOriginal":"2023:06:12 15:29:20" | "DateTimeDigitized":"2023:06:12 15:29:20" | "ComponentsConfiguration":"b'\x01\x02\x03\x00'" | "CompressedBitsPerPixel":"0.004" | "ShutterSpeedValue":"8.0"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0f\x00\x01\x07T)\xa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621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e8\xe3\xd9M\x00\x00\x00\x00\x00\x00\x00\x00\x00\x00\x00\x00\x98\xe4\xd9M\x00\x00\x00\x00L\xe4\xd9M\x00\x00\x00\x00@w\x98Z\x02\x00\x00\x00\x80w\x98Z\x02\x00\x00\x00\xf0\xe3\xd9M\x00\x00\x00\x00\x00\x00\x00\x00\x00\x00\x00\x00\xf8\xe3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05\x00\x00\x00\x00\x00\x00\x00l"\x08@\x00\x00\x00\x00`\xe3\xd9M\x00\x00\x00\x00l\xca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003\x18\x17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18@\x87\x11\x00\x00\xff\x7f\x00\x00\x00\x00\x00\x00\xff\x7f\x00\x00\x00\x00\x00\x00\x0f\x04\xd4\x7f\xec\xfa\x01B\xf0\xe4\xd9M\x00\x00\x00\x00\xa4\x91\x1a@\x00\x00\x00\x00\xf0\xe4\xd9M\x00\x00\x00\x00\xcc\x91\x1a@\x00\x00\x00\x00p\x02\x13D\x00\x00\x00\x00p\xeb\x12D\x00\x00\x00\x00\xf0\xe4\xd9M\x00\x00\x00\x00\xb0\x91\x1a@\x00\x00\x00\x00'" | "SubsecTime":"4330" | "SubsecTimeOriginal":"4330" | "SubsecTimeDigitized":"4330"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</si>
  <si>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"bit_rate":"42980906"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'2023-06-12T15:29:56.000000Z', 'language': 'eng', 'handler_name': '\x0bGoPro H.265', 'encoder': 'GoPro H.265 encoder', 'timecode': '16:01:02:11'}"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'2023-06-12T15:29:56.000000Z', 'language': 'eng', 'handler_name': '\x0bGoPro AAC  ', 'timecode': '16:01:02:11'}"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'2023-06-12T15:29:56.000000Z', 'language': 'eng', 'handler_name': '\x0bGoPro TCD  ', 'timecode': '16:01:02:11'}"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'2023-06-12T15:29:56.000000Z', 'language': 'eng', 'handler_name': '\x0bGoPro MET  '}"</t>
  </si>
  <si>
    <t>"Model":"K-10" | "Serial Number":"DEMO6957" | "Start Time":"06/12/2023 09:29:38.050 " | "End Time":"06/12/2023 09:30:37.983 "</t>
  </si>
  <si>
    <t>"Device number":"1510507" | "Battery voltage":"4.110000133514404" | "Battery percentage":"100" | "Name":"#1" | "Measuring mode":"Irradiance" | "Correction":"Offset" | "Date":"2023-06-12 00:00:00" | "Time":"21:29:42" | "Seconds since midnight 01.01.1900":"3895594182.544" | "Calibration file":"#2 Diffusor Oct22" | "Sync. frequency [Hz]":"0" | "Integration Time [ms]":"3 * 1000.000" | "Averages":"1"</t>
  </si>
  <si>
    <t>"ImageDescription":"DCIM\100GOPRO\GOPR0623.JPG" | "Make":"GoPro" | "Model":"HERO10 Black" | "Orientation":"1" | "XResolution":"72.0" | "YResolution":"72.0" | "ResolutionUnit":"2" | "Software":"H21.01.01.50.00" | "DateTime":"2023:06:12 15:59:48" | "YCbCrPositioning":"1" | "ExposureTime":"0.004166666666666667" | "FNumber":"2.5" | "ExifOffset":"146" | "ExposureProgram":"2" | "ISOSpeedRatings":"421" | "ExifVersion":"b'0221'" | "DateTimeOriginal":"2023:06:12 15:59:48" | "DateTimeDigitized":"2023:06:12 15:59:48"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0f\x00\x00\x0e\xf0\xa5\xe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623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rc,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19@\x14\x10\x00\x00\xff\x7f\x00\x00\x00\x00\x00\x00\xff\x7f\x00\x00\x00\x00\x00\x003\x04\xd5\x7f\x1f\xfb\x01B\xf0\xe4\xd9M\x00\x00\x00\x00\xa4\x91\x1a@\x00\x00\x00\x00\xf0\xe4\xd9M\x00\x00\x00\x00\xcc\x91\x1a@\x00\x00\x00\x00p\x02\x13D\x00\x00\x00\x00p\xeb\x12D\x00\x00\x00\x00\xf0\xe4\xd9M\x00\x00\x00\x00\xb0\x91\x1a@\x00\x00\x00\x00'" | "SubsecTime":"6930" | "SubsecTimeOriginal":"6930" | "SubsecTimeDigitized":"6930"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</si>
  <si>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"bit_rate":"42957476"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'2023-06-12T16:00:13.000000Z', 'language': 'eng', 'handler_name': '\x0bGoPro H.265', 'encoder': 'GoPro H.265 encoder', 'timecode': '16:32:20:21'}"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'2023-06-12T16:00:13.000000Z', 'language': 'eng', 'handler_name': '\x0bGoPro AAC  ', 'timecode': '16:32:20:21'}"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'2023-06-12T16:00:13.000000Z', 'language': 'eng', 'handler_name': '\x0bGoPro TCD  ', 'timecode': '16:32:20:21'}"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'2023-06-12T16:00:13.000000Z', 'language': 'eng', 'handler_name': '\x0bGoPro MET  '}"</t>
  </si>
  <si>
    <t>"Model":"K-10" | "Serial Number":"DEMO6957" | "Start Time":"06/12/2023 10:00:02.378 " | "End Time":"06/12/2023 10:01:02.254 "</t>
  </si>
  <si>
    <t>"Device number":"1510507" | "Battery voltage":"4.110000133514404" | "Battery percentage":"100" | "Name":"#1" | "Measuring mode":"Irradiance" | "Correction":"Offset" | "Date":"2023-06-12 00:00:00" | "Time":"22:00:06" | "Seconds since midnight 01.01.1900":"3895596006.659" | "Calibration file":"#2 Diffusor Oct22" | "Sync. frequency [Hz]":"0" | "Integration Time [ms]":"3 * 1000.000" | "Averages":"1"</t>
  </si>
  <si>
    <t>"ImageDescription":"DCIM\100GOPRO\GOPR0625.JPG" | "Make":"GoPro" | "Model":"HERO10 Black" | "Orientation":"1" | "XResolution":"72.0" | "YResolution":"72.0" | "ResolutionUnit":"2" | "Software":"H21.01.01.50.00" | "DateTime":"2023:06:12 16:29:39" | "YCbCrPositioning":"1" | "ExposureTime":"0.004166666666666667" | "FNumber":"2.5" | "ExifOffset":"146" | "ExposureProgram":"2" | "ISOSpeedRatings":"424" | "ExifVersion":"b'0221'" | "DateTimeOriginal":"2023:06:12 16:29:39" | "DateTimeDigitized":"2023:06:12 16:29:39"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10\x00\x00\x07g*o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625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86\x9d-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18@O\x10\x00\x00\xff\x7f\x00\x00\x00\x00\x00\x00\xff\x7f\x00\x00\x00\x00\x00\x00.\x04\xd5\x7f\x17\xfb\x01B\xf0\xe4\xd9M\x00\x00\x00\x00\xa4\x91\x1a@\x00\x00\x00\x00\xf0\xe4\xd9M\x00\x00\x00\x00\xcc\x91\x1a@\x00\x00\x00\x00p\x02\x13D\x00\x00\x00\x00p\xeb\x12D\x00\x00\x00\x00\xf0\xe4\xd9M\x00\x00\x00\x00\xb0\x91\x1a@\x00\x00\x00\x00'" | "SubsecTime":"3940" | "SubsecTimeOriginal":"3940" | "SubsecTimeDigitized":"3940"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</si>
  <si>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"bit_rate":"42944483"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'2023-06-12T16:30:13.000000Z', 'language': 'eng', 'handler_name': '\x0bGoPro H.265', 'encoder': 'GoPro H.265 encoder', 'timecode': '17:03:20:25'}"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'2023-06-12T16:30:13.000000Z', 'language': 'eng', 'handler_name': '\x0bGoPro AAC  ', 'timecode': '17:03:20:25'}"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'2023-06-12T16:30:13.000000Z', 'language': 'eng', 'handler_name': '\x0bGoPro TCD  ', 'timecode': '17:03:20:25'}"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'2023-06-12T16:30:13.000000Z', 'language': 'eng', 'handler_name': '\x0bGoPro MET  '}"</t>
  </si>
  <si>
    <t>"Model":"K-10" | "Serial Number":"DEMO6957" | "Start Time":"06/12/2023 10:29:50.050 " | "End Time":"06/12/2023 10:30:49.936 "</t>
  </si>
  <si>
    <t>"Device number":"1510507" | "Battery voltage":"4.110000133514404" | "Battery percentage":"100" | "Name":"#1" | "Measuring mode":"Irradiance" | "Correction":"Offset" | "Date":"2023-06-12 00:00:00" | "Time":"22:30:03" | "Seconds since midnight 01.01.1900":"3895597803.26" | "Calibration file":"#2 Diffusor Oct22" | "Sync. frequency [Hz]":"0" | "Integration Time [ms]":"3 * 1000.000" | "Averages":"1"</t>
  </si>
  <si>
    <t>"ImageDescription":"DCIM\100GOPRO\GOPR0627.JPG" | "Make":"GoPro" | "Model":"HERO10 Black" | "Orientation":"1" | "XResolution":"72.0" | "YResolution":"72.0" | "ResolutionUnit":"2" | "Software":"H21.01.01.50.00" | "DateTime":"2023:06:12 16:59:33" | "YCbCrPositioning":"1" | "ExposureTime":"0.004166666666666667" | "FNumber":"2.5" | "ExifOffset":"146" | "ExposureProgram":"2" | "ISOSpeedRatings":"432" | "ExifVersion":"b'0221'" | "DateTimeOriginal":"2023:06:12 16:59:33" | "DateTimeDigitized":"2023:06:12 16:59:33"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10\x00\x00\x0e\xe1\x9a\xb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627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d\xe40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18@\x14\x10\x00\x00\xff\x7f\x00\x00\x00\x00\x00\x00\xff\x7f\x00\x00\x00\x00\x00\x009\x04\xd3\x7f\xfd\xfa\x01B\xf0\xe4\xd9M\x00\x00\x00\x00\xa4\x91\x1a@\x00\x00\x00\x00\xf0\xe4\xd9M\x00\x00\x00\x00\xcc\x91\x1a@\x00\x00\x00\x00p\x02\x13D\x00\x00\x00\x00p\xeb\x12D\x00\x00\x00\x00\xf0\xe4\xd9M\x00\x00\x00\x00\xb0\x91\x1a@\x00\x00\x00\x00'" | "SubsecTime":"2470" | "SubsecTimeOriginal":"2470" | "SubsecTimeDigitized":"2470"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</si>
  <si>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"bit_rate":"42870239"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'2023-06-12T17:00:00.000000Z', 'language': 'eng', 'handler_name': '\x0bGoPro H.265', 'encoder': 'GoPro H.265 encoder', 'timecode': '17:34:07:04'}"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'2023-06-12T17:00:00.000000Z', 'language': 'eng', 'handler_name': '\x0bGoPro AAC  ', 'timecode': '17:34:07:04'}"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'2023-06-12T17:00:00.000000Z', 'language': 'eng', 'handler_name': '\x0bGoPro TCD  ', 'timecode': '17:34:07:04'}"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'2023-06-12T17:00:00.000000Z', 'language': 'eng', 'handler_name': '\x0bGoPro MET  '}"</t>
  </si>
  <si>
    <t>"Model":"K-10" | "Serial Number":"DEMO6957" | "Start Time":"06/12/2023 10:59:46.458 " | "End Time":"06/12/2023 11:00:46.371 "</t>
  </si>
  <si>
    <t>"Device number":"1510507" | "Battery voltage":"4.099999904632568" | "Battery percentage":"100" | "Name":"#1" | "Measuring mode":"Irradiance" | "Correction":"Offset" | "Date":"2023-06-12 00:00:00" | "Time":"22:59:58" | "Seconds since midnight 01.01.1900":"3895599598.218" | "Calibration file":"#2 Diffusor Oct22" | "Sync. frequency [Hz]":"0" | "Integration Time [ms]":"3 * 1000.000" | "Averages":"1"</t>
  </si>
  <si>
    <t>"ImageDescription":"DCIM\100GOPRO\GOPR0629.JPG" | "Make":"GoPro" | "Model":"HERO10 Black" | "Orientation":"1" | "XResolution":"72.0" | "YResolution":"72.0" | "ResolutionUnit":"2" | "Software":"H21.01.01.50.00" | "DateTime":"2023:06:13 08:30:42" | "YCbCrPositioning":"1" | "ExposureTime":"0.006172839506172839" | "FNumber":"2.5" | "ExifOffset":"146" | "ExposureProgram":"2" | "ISOSpeedRatings":"598" | "ExifVersion":"b'0221'" | "DateTimeOriginal":"2023:06:13 08:30:42" | "DateTimeDigitized":"2023:06:13 08:30:42"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H\x00\t\x07\xaaA\x18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629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.@\x9e\r\x00\x00\xff\x7f\x00\x00\x00\x00\x00\x00\xff\x7f\x00\x00\x00\x00\x00\x00A\x01o~\x1e\xec\x01B\xf0\xe4\xd9M\x00\x00\x00\x00\xa4\x91\x1a@\x00\x00\x00\x00\xf0\xe4\xd9M\x00\x00\x00\x00\xcc\x91\x1a@\x00\x00\x00\x00p\x02\x13D\x00\x00\x00\x00p\xeb\x12D\x00\x00\x00\x00\xf0\xe4\xd9M\x00\x00\x00\x00\xb0\x91\x1a@\x00\x00\x00\x00'" | "SubsecTime":"3770" | "SubsecTimeOriginal":"3770" | "SubsecTimeDigitized":"3770"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</si>
  <si>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"bit_rate":"43271390"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'2023-06-13T08:31:54.000000Z', 'language': 'eng', 'handler_name': '\x0bGoPro H.265', 'encoder': 'GoPro H.265 encoder', 'timecode': '08:49:01:25'}"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'2023-06-13T08:31:54.000000Z', 'language': 'eng', 'handler_name': '\x0bGoPro AAC  ', 'timecode': '08:49:01:25'}"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'2023-06-13T08:31:54.000000Z', 'language': 'eng', 'handler_name': '\x0bGoPro TCD  ', 'timecode': '08:49:01:25'}"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'2023-06-13T08:31:54.000000Z', 'language': 'eng', 'handler_name': '\x0bGoPro MET  '}"</t>
  </si>
  <si>
    <t>"Model":"K-10" | "Serial Number":"DEMO6957" | "Start Time":"06/13/2023 02:30:53.465 " | "End Time":"06/13/2023 02:31:52.996 "</t>
  </si>
  <si>
    <t>"Device number":"1510507" | "Battery voltage":"4.110000133514404" | "Battery percentage":"100" | "Name":"#1" | "Measuring mode":"Irradiance" | "Correction":"Offset" | "Date":"2023-06-13 00:00:00" | "Time":"14:31:16" | "Seconds since midnight 01.01.1900":"3895655476.169" | "Calibration file":"#2 Diffusor Oct22" | "Sync. frequency [Hz]":"0" | "Integration Time [ms]":"5 * 1000.000" | "Averages":"1"</t>
  </si>
  <si>
    <t>"ImageDescription":"DCIM\100GOPRO\GOPR0631.JPG" | "Make":"GoPro" | "Model":"HERO10 Black" | "Orientation":"1" | "XResolution":"72.0" | "YResolution":"72.0" | "ResolutionUnit":"2" | "Software":"H21.01.01.50.00" | "DateTime":"2023:06:13 08:59:40" | "YCbCrPositioning":"1" | "ExposureTime":"0.006097560975609756" | "FNumber":"2.5" | "ExifOffset":"146" | "ExposureProgram":"2" | "ISOSpeedRatings":"598" | "ExifVersion":"b'0221'" | "DateTimeOriginal":"2023:06:13 08:59:40" | "DateTimeDigitized":"2023:06:13 08:59:40"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H\x00\x00\x0e\xe8\xaf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631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.@\x9e\r\x00\x00\xff\x7f\x00\x00\x00\x00\x00\x00\xff\x7f\x00\x00\x00\x00\x00\x00H\x01u~E\xec\x01B\xf0\xe4\xd9M\x00\x00\x00\x00\xa4\x91\x1a@\x00\x00\x00\x00\xf0\xe4\xd9M\x00\x00\x00\x00\xcc\x91\x1a@\x00\x00\x00\x00p\x02\x13D\x00\x00\x00\x00p\xeb\x12D\x00\x00\x00\x00\xf0\xe4\xd9M\x00\x00\x00\x00\xb0\x91\x1a@\x00\x00\x00\x00'" | "SubsecTime":"2630" | "SubsecTimeOriginal":"2630" | "SubsecTimeDigitized":"2630"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</si>
  <si>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"bit_rate":"43130213"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'2023-06-13T09:00:17.000000Z', 'language': 'eng', 'handler_name': '\x0bGoPro H.265', 'encoder': 'GoPro H.265 encoder', 'timecode': '09:18:21:20'}"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'2023-06-13T09:00:17.000000Z', 'language': 'eng', 'handler_name': '\x0bGoPro AAC  ', 'timecode': '09:18:21:20'}"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'2023-06-13T09:00:17.000000Z', 'language': 'eng', 'handler_name': '\x0bGoPro TCD  ', 'timecode': '09:18:21:20'}"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'2023-06-13T09:00:17.000000Z', 'language': 'eng', 'handler_name': '\x0bGoPro MET  '}"</t>
  </si>
  <si>
    <t>"Model":"K-10" | "Serial Number":"DEMO6957" | "Start Time":"06/13/2023 02:59:49.464 " | "End Time":"06/13/2023 03:00:49.297 "</t>
  </si>
  <si>
    <t>"Device number":"1510507" | "Battery voltage":"4.110000133514404" | "Battery percentage":"100" | "Name":"#1" | "Measuring mode":"Irradiance" | "Correction":"Offset" | "Date":"2023-06-13 00:00:00" | "Time":"15:00:04" | "Seconds since midnight 01.01.1900":"3895657204.599" | "Calibration file":"#2 Diffusor Oct22" | "Sync. frequency [Hz]":"0" | "Integration Time [ms]":"5 * 1000.000" | "Averages":"1"</t>
  </si>
  <si>
    <t>"ImageDescription":"DCIM\100GOPRO\GOPR0633.JPG" | "Make":"GoPro" | "Model":"HERO10 Black" | "Orientation":"1" | "XResolution":"72.0" | "YResolution":"72.0" | "ResolutionUnit":"2" | "Software":"H21.01.01.50.00" | "DateTime":"2023:06:13 09:29:38" | "YCbCrPositioning":"1" | "ExposureTime":"0.0056179775280898875" | "FNumber":"2.5" | "ExifOffset":"146" | "ExposureProgram":"2" | "ISOSpeedRatings":"598" | "ExifVersion":"b'0221'" | "DateTimeOriginal":"2023:06:13 09:29:38" | "DateTimeDigitized":"2023:06:13 09:29:38"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I\x00\x00\x07g~\xa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633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/@\x8a\r\x00\x00\xff\x7f\x00\x00\x00\x00\x00\x00\xff\x7f\x00\x00\x00\x00\x00\x00L\x01u~F\xec\x01B\xf0\xe4\xd9M\x00\x00\x00\x00\xa4\x91\x1a@\x00\x00\x00\x00\xf0\xe4\xd9M\x00\x00\x00\x00\xcc\x91\x1a@\x00\x00\x00\x00p\x02\x13D\x00\x00\x00\x00p\xeb\x12D\x00\x00\x00\x00\xf0\xe4\xd9M\x00\x00\x00\x00\xb0\x91\x1a@\x00\x00\x00\x00'" | "SubsecTime":"7900" | "SubsecTimeOriginal":"7900" | "SubsecTimeDigitized":"7900"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</si>
  <si>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"bit_rate":"43114609"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'2023-06-13T09:30:19.000000Z', 'language': 'eng', 'handler_name': '\x0bGoPro H.265', 'encoder': 'GoPro H.265 encoder', 'timecode': '09:49:24:06'}"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'2023-06-13T09:30:19.000000Z', 'language': 'eng', 'handler_name': '\x0bGoPro AAC  ', 'timecode': '09:49:24:06'}"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'2023-06-13T09:30:19.000000Z', 'language': 'eng', 'handler_name': '\x0bGoPro TCD  ', 'timecode': '09:49:24:06'}"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'2023-06-13T09:30:19.000000Z', 'language': 'eng', 'handler_name': '\x0bGoPro MET  '}"</t>
  </si>
  <si>
    <t>"Model":"K-10" | "Serial Number":"DEMO6957" | "Start Time":"06/13/2023 03:29:47.283 " | "End Time":"06/13/2023 03:30:47.085 "</t>
  </si>
  <si>
    <t>"Device number":"1510507" | "Battery voltage":"4.110000133514404" | "Battery percentage":"100" | "Name":"#1" | "Measuring mode":"Irradiance" | "Correction":"Offset" | "Date":"2023-06-13 00:00:00" | "Time":"15:30:04" | "Seconds since midnight 01.01.1900":"3895659004.566" | "Calibration file":"#2 Diffusor Oct22" | "Sync. frequency [Hz]":"0" | "Integration Time [ms]":"5 * 1000.000" | "Averages":"1"</t>
  </si>
  <si>
    <t>"ImageDescription":"DCIM\100GOPRO\GOPR0635.JPG" | "Make":"GoPro" | "Model":"HERO10 Black" | "Orientation":"1" | "XResolution":"72.0" | "YResolution":"72.0" | "ResolutionUnit":"2" | "Software":"H21.01.01.50.00" | "DateTime":"2023:06:13 10:00:01" | "YCbCrPositioning":"1" | "ExposureTime":"0.005917159763313609" | "FNumber":"2.5" | "ExifOffset":"146" | "ExposureProgram":"2" | "ISOSpeedRatings":"598" | "ExifVersion":"b'0221'" | "DateTimeOriginal":"2023:06:13 10:00:01" | "DateTimeDigitized":"2023:06:13 10:00:01"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J\x00\x00\x00\x01\xcf\xa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635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.@\xa8\r\x00\x00\xff\x7f\x00\x00\x00\x00\x00\x00\xff\x7f\x00\x00\x00\x00\x00\x00)\x01t~?\xec\x01B\xf0\xe4\xd9M\x00\x00\x00\x00\xa4\x91\x1a@\x00\x00\x00\x00\xf0\xe4\xd9M\x00\x00\x00\x00\xcc\x91\x1a@\x00\x00\x00\x00p\x02\x13D\x00\x00\x00\x00p\xeb\x12D\x00\x00\x00\x00\xf0\xe4\xd9M\x00\x00\x00\x00\xb0\x91\x1a@\x00\x00\x00\x00'" | "SubsecTime":"3970" | "SubsecTimeOriginal":"3970" | "SubsecTimeDigitized":"3970"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</si>
  <si>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"bit_rate":"43252212"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'2023-06-13T10:00:35.000000Z', 'language': 'eng', 'handler_name': '\x0bGoPro H.265', 'encoder': 'GoPro H.265 encoder', 'timecode': '10:20:40:13'}"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'2023-06-13T10:00:35.000000Z', 'language': 'eng', 'handler_name': '\x0bGoPro AAC  ', 'timecode': '10:20:40:13'}"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'2023-06-13T10:00:35.000000Z', 'language': 'eng', 'handler_name': '\x0bGoPro TCD  ', 'timecode': '10:20:40:13'}"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'2023-06-13T10:00:35.000000Z', 'language': 'eng', 'handler_name': '\x0bGoPro MET  '}"</t>
  </si>
  <si>
    <t>"Model":"K-10" | "Serial Number":"DEMO6957" | "Start Time":"06/13/2023 04:00:10.273 " | "End Time":"06/13/2023 04:01:09.989 "</t>
  </si>
  <si>
    <t>"Device number":"1510507" | "Battery voltage":"4.110000133514404" | "Battery percentage":"100" | "Name":"#1" | "Measuring mode":"Irradiance" | "Correction":"Offset" | "Date":"2023-06-13 00:00:00" | "Time":"16:00:22" | "Seconds since midnight 01.01.1900":"3895660822.241" | "Calibration file":"#2 Diffusor Oct22" | "Sync. frequency [Hz]":"0" | "Integration Time [ms]":"5 * 1000.000" | "Averages":"1"</t>
  </si>
  <si>
    <t>"ImageDescription":"DCIM\100GOPRO\GOPR0637.JPG" | "Make":"GoPro" | "Model":"HERO10 Black" | "Orientation":"1" | "XResolution":"72.0" | "YResolution":"72.0" | "ResolutionUnit":"2" | "Software":"H21.01.01.50.00" | "DateTime":"2023:06:13 10:30:01" | "YCbCrPositioning":"1" | "ExposureTime":"0.0056179775280898875" | "FNumber":"2.5" | "ExifOffset":"146" | "ExposureProgram":"2" | "ISOSpeedRatings":"598" | "ExifVersion":"b'0221'" | "DateTimeOriginal":"2023:06:13 10:30:01" | "DateTimeDigitized":"2023:06:13 10:30:01"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J\x00\x01\x07\x81\x01\xd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637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/@\x9e\r\x00\x00\xff\x7f\x00\x00\x00\x00\x00\x00\xff\x7f\x00\x00\x00\x00\x00\x00C\x01u~A\xec\x01B\xf0\xe4\xd9M\x00\x00\x00\x00\xa4\x91\x1a@\x00\x00\x00\x00\xf0\xe4\xd9M\x00\x00\x00\x00\xcc\x91\x1a@\x00\x00\x00\x00p\x02\x13D\x00\x00\x00\x00p\xeb\x12D\x00\x00\x00\x00\xf0\xe4\xd9M\x00\x00\x00\x00\xb0\x91\x1a@\x00\x00\x00\x00'" | "SubsecTime":"5690" | "SubsecTimeOriginal":"5690" | "SubsecTimeDigitized":"5690"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</si>
  <si>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"bit_rate":"43197997"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'2023-06-13T10:30:40.000000Z', 'language': 'eng', 'handler_name': '\x0bGoPro H.265', 'encoder': 'GoPro H.265 encoder', 'timecode': '10:51:46:00'}"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'2023-06-13T10:30:40.000000Z', 'language': 'eng', 'handler_name': '\x0bGoPro AAC  ', 'timecode': '10:51:46:00'}"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'2023-06-13T10:30:40.000000Z', 'language': 'eng', 'handler_name': '\x0bGoPro TCD  ', 'timecode': '10:51:46:00'}"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'2023-06-13T10:30:40.000000Z', 'language': 'eng', 'handler_name': '\x0bGoPro MET  '}"</t>
  </si>
  <si>
    <t>"Model":"K-10" | "Serial Number":"DEMO6957" | "Start Time":"06/13/2023 04:30:10.377 " | "End Time":"06/13/2023 04:31:10.207 "</t>
  </si>
  <si>
    <t>"Device number":"1510507" | "Battery voltage":"4.099999904632568" | "Battery percentage":"100" | "Name":"#1" | "Measuring mode":"Irradiance" | "Correction":"Offset" | "Date":"2023-06-13 00:00:00" | "Time":"16:30:24" | "Seconds since midnight 01.01.1900":"3895662624.129" | "Calibration file":"#2 Diffusor Oct22" | "Sync. frequency [Hz]":"0" | "Integration Time [ms]":"5 * 1000.000" | "Averages":"1"</t>
  </si>
  <si>
    <t>"ImageDescription":"DCIM\100GOPRO\GOPR0639.JPG" | "Make":"GoPro" | "Model":"HERO10 Black" | "Orientation":"1" | "XResolution":"72.0" | "YResolution":"72.0" | "ResolutionUnit":"2" | "Software":"H21.01.01.50.00" | "DateTime":"2023:06:13 11:00:01" | "YCbCrPositioning":"1" | "ExposureTime":"0.005405405405405406" | "FNumber":"2.5" | "ExifOffset":"146" | "ExposureProgram":"2" | "ISOSpeedRatings":"598" | "ExifVersion":"b'0221'" | "DateTimeOriginal":"2023:06:13 11:00:01" | "DateTimeDigitized":"2023:06:13 11:00:01"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K\x00\x01\x00\x01\xaa\xc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639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00@\x94\r\x00\x00\xff\x7f\x00\x00\x00\x00\x00\x00\xff\x7f\x00\x00\x00\x00\x00\x00`\x01t~B\xec\x01B\xf0\xe4\xd9M\x00\x00\x00\x00\xa4\x91\x1a@\x00\x00\x00\x00\xf0\xe4\xd9M\x00\x00\x00\x00\xcc\x91\x1a@\x00\x00\x00\x00p\x02\x13D\x00\x00\x00\x00p\xeb\x12D\x00\x00\x00\x00\xf0\xe4\xd9M\x00\x00\x00\x00\xb0\x91\x1a@\x00\x00\x00\x00'" | "SubsecTime":"5850" | "SubsecTimeOriginal":"5850" | "SubsecTimeDigitized":"5850"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</si>
  <si>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"bit_rate":"43033464"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'2023-06-13T11:00:34.000000Z', 'language': 'eng', 'handler_name': '\x0bGoPro H.265', 'encoder': 'GoPro H.265 encoder', 'timecode': '11:22:40:02'}"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'2023-06-13T11:00:34.000000Z', 'language': 'eng', 'handler_name': '\x0bGoPro AAC  ', 'timecode': '11:22:40:02'}"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'2023-06-13T11:00:34.000000Z', 'language': 'eng', 'handler_name': '\x0bGoPro TCD  ', 'timecode': '11:22:40:02'}"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'2023-06-13T11:00:34.000000Z', 'language': 'eng', 'handler_name': '\x0bGoPro MET  '}"</t>
  </si>
  <si>
    <t>"Model":"K-10" | "Serial Number":"DEMO6957" | "Start Time":"06/13/2023 05:00:09.880 " | "End Time":"06/13/2023 05:01:09.633 "</t>
  </si>
  <si>
    <t>"Device number":"1510507" | "Battery voltage":"4.110000133514404" | "Battery percentage":"100" | "Name":"#1" | "Measuring mode":"Irradiance" | "Correction":"Offset" | "Date":"2023-06-13 00:00:00" | "Time":"17:00:21" | "Seconds since midnight 01.01.1900":"3895664421.995" | "Calibration file":"#2 Diffusor Oct22" | "Sync. frequency [Hz]":"0" | "Integration Time [ms]":"5 * 1000.000" | "Averages":"1"</t>
  </si>
  <si>
    <t>"ImageDescription":"DCIM\100GOPRO\GOPR0641.JPG" | "Make":"GoPro" | "Model":"HERO10 Black" | "Orientation":"1" | "XResolution":"72.0" | "YResolution":"72.0" | "ResolutionUnit":"2" | "Software":"H21.01.01.50.00" | "DateTime":"2023:06:13 11:30:01" | "YCbCrPositioning":"1" | "ExposureTime":"0.00558659217877095" | "FNumber":"2.5" | "ExifOffset":"146" | "ExposureProgram":"2" | "ISOSpeedRatings":"598" | "ExifVersion":"b'0221'" | "DateTimeOriginal":"2023:06:13 11:30:01" | "DateTimeDigitized":"2023:06:13 11:30:01"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K\x00\x00\x07\x81f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641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000@\x94\r\x00\x00\xff\x7f\x00\x00\x00\x00\x00\x00\xff\x7f\x00\x00\x00\x00\x00\x00=\x01v~G\xec\x01B\xf0\xe4\xd9M\x00\x00\x00\x00\xa4\x91\x1a@\x00\x00\x00\x00\xf0\xe4\xd9M\x00\x00\x00\x00\xcc\x91\x1a@\x00\x00\x00\x00p\x02\x13D\x00\x00\x00\x00p\xeb\x12D\x00\x00\x00\x00\xf0\xe4\xd9M\x00\x00\x00\x00\xb0\x91\x1a@\x00\x00\x00\x00'" | "SubsecTime":"2570" | "SubsecTimeOriginal":"2570" | "SubsecTimeDigitized":"2570"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</si>
  <si>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"bit_rate":"43303171"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'2023-06-13T11:30:39.000000Z', 'language': 'eng', 'handler_name': '\x0bGoPro H.265', 'encoder': 'GoPro H.265 encoder', 'timecode': '11:53:46:01'}"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'2023-06-13T11:30:39.000000Z', 'language': 'eng', 'handler_name': '\x0bGoPro AAC  ', 'timecode': '11:53:46:01'}"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'2023-06-13T11:30:39.000000Z', 'language': 'eng', 'handler_name': '\x0bGoPro TCD  ', 'timecode': '11:53:46:01'}"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'2023-06-13T11:30:39.000000Z', 'language': 'eng', 'handler_name': '\x0bGoPro MET  '}"</t>
  </si>
  <si>
    <t>"Model":"K-10" | "Serial Number":"DEMO6957" | "Start Time":"06/13/2023 05:30:09.874 " | "End Time":"06/13/2023 05:31:09.536 "</t>
  </si>
  <si>
    <t>"Device number":"1510507" | "Battery voltage":"4.110000133514404" | "Battery percentage":"100" | "Name":"#1" | "Measuring mode":"Irradiance" | "Correction":"Offset" | "Date":"2023-06-13 00:00:00" | "Time":"17:30:22" | "Seconds since midnight 01.01.1900":"3895666222.217" | "Calibration file":"#2 Diffusor Oct22" | "Sync. frequency [Hz]":"0" | "Integration Time [ms]":"5 * 1000.000" | "Averages":"1"</t>
  </si>
  <si>
    <t>"ImageDescription":"DCIM\100GOPRO\GOPR0643.JPG" | "Make":"GoPro" | "Model":"HERO10 Black" | "Orientation":"1" | "XResolution":"72.0" | "YResolution":"72.0" | "ResolutionUnit":"2" | "Software":"H21.01.01.50.00" | "DateTime":"2023:06:13 12:00:00" | "YCbCrPositioning":"1" | "ExposureTime":"0.005780346820809248" | "FNumber":"2.5" | "ExifOffset":"146" | "ExposureProgram":"2" | "ISOSpeedRatings":"598" | "ExifVersion":"b'0221'" | "DateTimeOriginal":"2023:06:13 12:00:00" | "DateTimeDigitized":"2023:06:13 12:00:00"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L\x00\x00\x00\x00\xae\n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643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/@\x8a\r\x00\x00\xff\x7f\x00\x00\x00\x00\x00\x00\xff\x7f\x00\x00\x00\x00\x00\x00Y\x01u~F\xec\x01B\xf0\xe4\xd9M\x00\x00\x00\x00\xa4\x91\x1a@\x00\x00\x00\x00\xf0\xe4\xd9M\x00\x00\x00\x00\xcc\x91\x1a@\x00\x00\x00\x00p\x02\x13D\x00\x00\x00\x00p\xeb\x12D\x00\x00\x00\x00\xf0\xe4\xd9M\x00\x00\x00\x00\xb0\x91\x1a@\x00\x00\x00\x00'" | "SubsecTime":"6720" | "SubsecTimeOriginal":"6720" | "SubsecTimeDigitized":"6720"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</si>
  <si>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"bit_rate":"43186888"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'2023-06-13T12:00:33.000000Z', 'language': 'eng', 'handler_name': '\x0bGoPro H.265', 'encoder': 'GoPro H.265 encoder', 'timecode': '12:24:40:00'}"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'2023-06-13T12:00:33.000000Z', 'language': 'eng', 'handler_name': '\x0bGoPro AAC  ', 'timecode': '12:24:40:00'}"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'2023-06-13T12:00:33.000000Z', 'language': 'eng', 'handler_name': '\x0bGoPro TCD  ', 'timecode': '12:24:40:00'}"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'2023-06-13T12:00:33.000000Z', 'language': 'eng', 'handler_name': '\x0bGoPro MET  '}"</t>
  </si>
  <si>
    <t>"Model":"K-10" | "Serial Number":"DEMO6957" | "Start Time":"06/13/2023 06:00:07.443 " | "End Time":"06/13/2023 06:01:07.171 "</t>
  </si>
  <si>
    <t>"Device number":"1510507" | "Battery voltage":"4.099999904632568" | "Battery percentage":"100" | "Name":"#1" | "Measuring mode":"Irradiance" | "Correction":"Offset" | "Date":"2023-06-13 00:00:00" | "Time":"18:00:20" | "Seconds since midnight 01.01.1900":"3895668020.149" | "Calibration file":"#2 Diffusor Oct22" | "Sync. frequency [Hz]":"0" | "Integration Time [ms]":"5 * 1000.000" | "Averages":"1"</t>
  </si>
  <si>
    <t>"ImageDescription":"DCIM\100GOPRO\GOPR0645.JPG" | "Make":"GoPro" | "Model":"HERO10 Black" | "Orientation":"1" | "XResolution":"72.0" | "YResolution":"72.0" | "ResolutionUnit":"2" | "Software":"H21.01.01.50.00" | "DateTime":"2023:06:13 12:30:37" | "YCbCrPositioning":"1" | "ExposureTime":"0.005747126436781609" | "FNumber":"2.5" | "ExifOffset":"146" | "ExposureProgram":"2" | "ISOSpeedRatings":"598" | "ExifVersion":"b'0221'" | "DateTimeOriginal":"2023:06:13 12:30:37" | "DateTimeDigitized":"2023:06:13 12:30:37"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L\x00\x00\x07\xa5K\x13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645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/@\x94\r\x00\x00\xff\x7f\x00\x00\x00\x00\x00\x00\xff\x7f\x00\x00\x00\x00\x00\x00*\x01v~I\xec\x01B\xf0\xe4\xd9M\x00\x00\x00\x00\xa4\x91\x1a@\x00\x00\x00\x00\xf0\xe4\xd9M\x00\x00\x00\x00\xcc\x91\x1a@\x00\x00\x00\x00p\x02\x13D\x00\x00\x00\x00p\xeb\x12D\x00\x00\x00\x00\xf0\xe4\xd9M\x00\x00\x00\x00\xb0\x91\x1a@\x00\x00\x00\x00'" | "SubsecTime":"5110" | "SubsecTimeOriginal":"5110" | "SubsecTimeDigitized":"5110"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</si>
  <si>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"bit_rate":"43195288"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'2023-06-13T12:31:15.000000Z', 'language': 'eng', 'handler_name': '\x0bGoPro H.265', 'encoder': 'GoPro H.265 encoder', 'timecode': '12:56:23:16'}"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'2023-06-13T12:31:15.000000Z', 'language': 'eng', 'handler_name': '\x0bGoPro AAC  ', 'timecode': '12:56:23:16'}"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'2023-06-13T12:31:15.000000Z', 'language': 'eng', 'handler_name': '\x0bGoPro TCD  ', 'timecode': '12:56:23:16'}"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'2023-06-13T12:31:15.000000Z', 'language': 'eng', 'handler_name': '\x0bGoPro MET  '}"</t>
  </si>
  <si>
    <t>"Model":"K-10" | "Serial Number":"DEMO6957" | "Start Time":"06/13/2023 06:30:45.417 " | "End Time":"06/13/2023 06:31:45.169 "</t>
  </si>
  <si>
    <t>"Device number":"1510507" | "Battery voltage":"4.110000133514404" | "Battery percentage":"100" | "Name":"#1" | "Measuring mode":"Irradiance" | "Correction":"Offset" | "Date":"2023-06-13 00:00:00" | "Time":"18:30:57" | "Seconds since midnight 01.01.1900":"3895669857.968" | "Calibration file":"#2 Diffusor Oct22" | "Sync. frequency [Hz]":"0" | "Integration Time [ms]":"5 * 1000.000" | "Averages":"1"</t>
  </si>
  <si>
    <t>"ImageDescription":"DCIM\100GOPRO\GOPR0647.JPG" | "Make":"GoPro" | "Model":"HERO10 Black" | "Orientation":"1" | "XResolution":"72.0" | "YResolution":"72.0" | "ResolutionUnit":"2" | "Software":"H21.01.01.50.00" | "DateTime":"2023:06:13 13:00:02" | "YCbCrPositioning":"1" | "ExposureTime":"0.005649717514124294" | "FNumber":"2.5" | "ExifOffset":"146" | "ExposureProgram":"2" | "ISOSpeedRatings":"598" | "ExifVersion":"b'0221'" | "DateTimeOriginal":"2023:06:13 13:00:02" | "DateTimeDigitized":"2023:06:13 13:00:02"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M\x00\x00\x00\x03\xd2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647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/@\x8a\r\x00\x00\xff\x7f\x00\x00\x00\x00\x00\x00\xff\x7f\x00\x00\x00\x00\x00\x00G\x01u~B\xec\x01B\xf0\xe4\xd9M\x00\x00\x00\x00\xa4\x91\x1a@\x00\x00\x00\x00\xf0\xe4\xd9M\x00\x00\x00\x00\xcc\x91\x1a@\x00\x00\x00\x00p\x02\x13D\x00\x00\x00\x00p\xeb\x12D\x00\x00\x00\x00\xf0\xe4\xd9M\x00\x00\x00\x00\xb0\x91\x1a@\x00\x00\x00\x00'" | "SubsecTime":"8230" | "SubsecTimeOriginal":"8230" | "SubsecTimeDigitized":"8230"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</si>
  <si>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"bit_rate":"43203893"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'2023-06-13T13:00:33.000000Z', 'language': 'eng', 'handler_name': '\x0bGoPro H.265', 'encoder': 'GoPro H.265 encoder', 'timecode': '13:26:39:22'}"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'2023-06-13T13:00:33.000000Z', 'language': 'eng', 'handler_name': '\x0bGoPro AAC  ', 'timecode': '13:26:39:22'}"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'2023-06-13T13:00:33.000000Z', 'language': 'eng', 'handler_name': '\x0bGoPro TCD  ', 'timecode': '13:26:39:22'}"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"bit_rate":"53657"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'2023-06-13T13:00:33.000000Z', 'language': 'eng', 'handler_name': '\x0bGoPro MET  '}"</t>
  </si>
  <si>
    <t>"Model":"K-10" | "Serial Number":"DEMO6957" | "Start Time":"06/13/2023 07:00:09.381 " | "End Time":"06/13/2023 07:01:09.226 "</t>
  </si>
  <si>
    <t>"Device number":"1510507" | "Battery voltage":"4.099999904632568" | "Battery percentage":"100" | "Name":"#1" | "Measuring mode":"Irradiance" | "Correction":"Offset" | "Date":"2023-06-13 00:00:00" | "Time":"19:00:19" | "Seconds since midnight 01.01.1900":"3895671619.73" | "Calibration file":"#2 Diffusor Oct22" | "Sync. frequency [Hz]":"0" | "Integration Time [ms]":"5 * 1000.000" | "Averages":"1"</t>
  </si>
  <si>
    <t>"ImageDescription":"DCIM\100GOPRO\GOPR0649.JPG" | "Make":"GoPro" | "Model":"HERO10 Black" | "Orientation":"1" | "XResolution":"72.0" | "YResolution":"72.0" | "ResolutionUnit":"2" | "Software":"H21.01.01.50.00" | "DateTime":"2023:06:13 13:30:03" | "YCbCrPositioning":"1" | "ExposureTime":"0.004629629629629629" | "FNumber":"2.5" | "ExifOffset":"146" | "ExposureProgram":"2" | "ISOSpeedRatings":"598" | "ExifVersion":"b'0221'" | "DateTimeOriginal":"2023:06:13 13:30:03" | "DateTimeDigitized":"2023:06:13 13:30:03"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M\x00\x00\x07\x83\xd7\x11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649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0-@0\x0e\x00\x00\xff\x7f\x00\x00\x00\x00\x00\x00\xff\x7f\x00\x00\x00\x00\x00\x00M\x01u~B\xec\x01B\xf0\xe4\xd9M\x00\x00\x00\x00\xa4\x91\x1a@\x00\x00\x00\x00\xf0\xe4\xd9M\x00\x00\x00\x00\xcc\x91\x1a@\x00\x00\x00\x00p\x02\x13D\x00\x00\x00\x00p\xeb\x12D\x00\x00\x00\x00\xf0\xe4\xd9M\x00\x00\x00\x00\xb0\x91\x1a@\x00\x00\x00\x00'" | "SubsecTime":" 410" | "SubsecTimeOriginal":" 410" | "SubsecTimeDigitized":" 410"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</si>
  <si>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"bit_rate":"42993887"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'2023-06-13T13:30:39.000000Z', 'language': 'eng', 'handler_name': '\x0bGoPro H.265', 'encoder': 'GoPro H.265 encoder', 'timecode': '13:57:46:00'}"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"bit_rate":"189375"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'2023-06-13T13:30:39.000000Z', 'language': 'eng', 'handler_name': '\x0bGoPro AAC  ', 'timecode': '13:57:46:00'}"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'2023-06-13T13:30:39.000000Z', 'language': 'eng', 'handler_name': '\x0bGoPro TCD  ', 'timecode': '13:57:46:00'}"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'2023-06-13T13:30:39.000000Z', 'language': 'eng', 'handler_name': '\x0bGoPro MET  '}"</t>
  </si>
  <si>
    <t>"Model":"K-10" | "Serial Number":"DEMO6957" | "Start Time":"06/13/2023 07:30:12.866 " | "End Time":"06/13/2023 07:31:12.694 "</t>
  </si>
  <si>
    <t>"Device number":"1510507" | "Battery voltage":"4.110000133514404" | "Battery percentage":"100" | "Name":"#1" | "Measuring mode":"Irradiance" | "Correction":"Offset" | "Date":"2023-06-13 00:00:00" | "Time":"19:30:23" | "Seconds since midnight 01.01.1900":"3895673423.36" | "Calibration file":"#2 Diffusor Oct22" | "Sync. frequency [Hz]":"0" | "Integration Time [ms]":"4 * 1000.000" | "Averages":"1"</t>
  </si>
  <si>
    <t>"ImageDescription":"DCIM\100GOPRO\GOPR0651.JPG" | "Make":"GoPro" | "Model":"HERO10 Black" | "Orientation":"1" | "XResolution":"72.0" | "YResolution":"72.0" | "ResolutionUnit":"2" | "Software":"H21.01.01.50.00" | "DateTime":"2023:06:13 13:59:54" | "YCbCrPositioning":"1" | "ExposureTime":"0.005128205128205128" | "FNumber":"2.5" | "ExifOffset":"146" | "ExposureProgram":"2" | "ISOSpeedRatings":"598" | "ExifVersion":"b'0221'" | "DateTimeOriginal":"2023:06:13 13:59:54" | "DateTimeDigitized":"2023:06:13 13:59:54"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M\x00\x01\x0e\xf7&amp;\x05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651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/@\xd8\r\x00\x00\xff\x7f\x00\x00\x00\x00\x00\x00\xff\x7f\x00\x00\x00\x00\x00\x00b\x01s~8\xec\x01B\xf0\xe4\xd9M\x00\x00\x00\x00\xa4\x91\x1a@\x00\x00\x00\x00\xf0\xe4\xd9M\x00\x00\x00\x00\xcc\x91\x1a@\x00\x00\x00\x00p\x02\x13D\x00\x00\x00\x00p\xeb\x12D\x00\x00\x00\x00\xf0\xe4\xd9M\x00\x00\x00\x00\xb0\x91\x1a@\x00\x00\x00\x00'" | "SubsecTime":"8260" | "SubsecTimeOriginal":"8260" | "SubsecTimeDigitized":"8260"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</si>
  <si>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"bit_rate":"43126167"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'2023-06-13T14:00:30.000000Z', 'language': 'eng', 'handler_name': '\x0bGoPro H.265', 'encoder': 'GoPro H.265 encoder', 'timecode': '14:28:37:01'}"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'2023-06-13T14:00:30.000000Z', 'language': 'eng', 'handler_name': '\x0bGoPro AAC  ', 'timecode': '14:28:37:01'}"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'2023-06-13T14:00:30.000000Z', 'language': 'eng', 'handler_name': '\x0bGoPro TCD  ', 'timecode': '14:28:37:01'}"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'2023-06-13T14:00:30.000000Z', 'language': 'eng', 'handler_name': '\x0bGoPro MET  '}"</t>
  </si>
  <si>
    <t>"Model":"K-10" | "Serial Number":"DEMO6957" | "Start Time":"06/13/2023 08:00:04.170 " | "End Time":"06/13/2023 08:01:03.963 "</t>
  </si>
  <si>
    <t>"Device number":"1510507" | "Battery voltage":"4.110000133514404" | "Battery percentage":"100" | "Name":"#1" | "Measuring mode":"Irradiance" | "Correction":"Offset" | "Date":"2023-06-13 00:00:00" | "Time":"20:00:16" | "Seconds since midnight 01.01.1900":"3895675216.259" | "Calibration file":"#2 Diffusor Oct22" | "Sync. frequency [Hz]":"0" | "Integration Time [ms]":"5 * 1000.000" | "Averages":"1"</t>
  </si>
  <si>
    <t>"ImageDescription":"DCIM\100GOPRO\GOPR0653.JPG" | "Make":"GoPro" | "Model":"HERO10 Black" | "Orientation":"1" | "XResolution":"72.0" | "YResolution":"72.0" | "ResolutionUnit":"2" | "Software":"H21.01.01.50.00" | "DateTime":"2023:06:13 14:30:03" | "YCbCrPositioning":"1" | "ExposureTime":"0.0048543689320388345" | "FNumber":"2.5" | "ExifOffset":"146" | "ExposureProgram":"2" | "ISOSpeedRatings":"598" | "ExifVersion":"b'0221'" | "DateTimeOriginal":"2023:06:13 14:30:03" | "DateTimeDigitized":"2023:06:13 14:30:03"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N\x00\x00\x07\x83\xee\r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653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000@\t\x0e\x00\x00\xff\x7f\x00\x00\x00\x00\x00\x00\xff\x7f\x00\x00\x00\x00\x00\x00&lt;\x01y~^\xec\x01B\xf0\xe4\xd9M\x00\x00\x00\x00\xa4\x91\x1a@\x00\x00\x00\x00\xf0\xe4\xd9M\x00\x00\x00\x00\xcc\x91\x1a@\x00\x00\x00\x00p\x02\x13D\x00\x00\x00\x00p\xeb\x12D\x00\x00\x00\x00\xf0\xe4\xd9M\x00\x00\x00\x00\xb0\x91\x1a@\x00\x00\x00\x00'" | "SubsecTime":"2970" | "SubsecTimeOriginal":"2970" | "SubsecTimeDigitized":"2970"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</si>
  <si>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"bit_rate":"43053880"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'2023-06-13T14:30:35.000000Z', 'language': 'eng', 'handler_name': '\x0bGoPro H.265', 'encoder': 'GoPro H.265 encoder', 'timecode': '14:59:43:04'}"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'2023-06-13T14:30:35.000000Z', 'language': 'eng', 'handler_name': '\x0bGoPro AAC  ', 'timecode': '14:59:43:04'}"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'2023-06-13T14:30:35.000000Z', 'language': 'eng', 'handler_name': '\x0bGoPro TCD  ', 'timecode': '14:59:43:04'}"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'2023-06-13T14:30:35.000000Z', 'language': 'eng', 'handler_name': '\x0bGoPro MET  '}"</t>
  </si>
  <si>
    <t>"Model":"K-10" | "Serial Number":"DEMO6957" | "Start Time":"06/13/2023 08:30:09.856 " | "End Time":"06/13/2023 08:31:09.687 "</t>
  </si>
  <si>
    <t>"Device number":"1510507" | "Battery voltage":"4.110000133514404" | "Battery percentage":"100" | "Name":"#1" | "Measuring mode":"Irradiance" | "Correction":"Offset" | "Date":"2023-06-13 00:00:00" | "Time":"20:30:21" | "Seconds since midnight 01.01.1900":"3895677021.664" | "Calibration file":"#2 Diffusor Oct22" | "Sync. frequency [Hz]":"0" | "Integration Time [ms]":"5 * 1000.000" | "Averages":"1"</t>
  </si>
  <si>
    <t>"ImageDescription":"DCIM\100GOPRO\GOPR0655.JPG" | "Make":"GoPro" | "Model":"HERO10 Black" | "Orientation":"1" | "XResolution":"72.0" | "YResolution":"72.0" | "ResolutionUnit":"2" | "Software":"H21.01.01.50.00" | "DateTime":"2023:06:13 15:00:00" | "YCbCrPositioning":"1" | "ExposureTime":"0.004761904761904762" | "FNumber":"2.5" | "ExifOffset":"146" | "ExposureProgram":"2" | "ISOSpeedRatings":"598" | "ExifVersion":"b'0221'" | "DateTimeOriginal":"2023:06:13 15:00:00" | "DateTimeDigitized":"2023:06:13 15:00:00"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O\x00\x00\x00\x00\xc6\xb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655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002@\xa8\r\x00\x00\xff\x7f\x00\x00\x00\x00\x00\x00\xff\x7f\x00\x00\x00\x00\x00\x00T\x01t~&gt;\xec\x01B\xf0\xe4\xd9M\x00\x00\x00\x00\xa4\x91\x1a@\x00\x00\x00\x00\xf0\xe4\xd9M\x00\x00\x00\x00\xcc\x91\x1a@\x00\x00\x00\x00p\x02\x13D\x00\x00\x00\x00p\xeb\x12D\x00\x00\x00\x00\xf0\xe4\xd9M\x00\x00\x00\x00\xb0\x91\x1a@\x00\x00\x00\x00'" | "SubsecTime":"2370" | "SubsecTimeOriginal":"2370" | "SubsecTimeDigitized":"2370"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</si>
  <si>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"bit_rate":"43315375"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'2023-06-13T15:00:32.000000Z', 'language': 'eng', 'handler_name': '\x0bGoPro H.265', 'encoder': 'GoPro H.265 encoder', 'timecode': '15:30:39:27'}"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'2023-06-13T15:00:32.000000Z', 'language': 'eng', 'handler_name': '\x0bGoPro AAC  ', 'timecode': '15:30:39:27'}"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'2023-06-13T15:00:32.000000Z', 'language': 'eng', 'handler_name': '\x0bGoPro TCD  ', 'timecode': '15:30:39:27'}"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'2023-06-13T15:00:32.000000Z', 'language': 'eng', 'handler_name': '\x0bGoPro MET  '}"</t>
  </si>
  <si>
    <t>"Model":"K-10" | "Serial Number":"DEMO6957" | "Start Time":"06/13/2023 09:00:08.170 " | "End Time":"06/13/2023 09:01:08.049 "</t>
  </si>
  <si>
    <t>"Device number":"1510507" | "Battery voltage":"4.099999904632568" | "Battery percentage":"100" | "Name":"#1" | "Measuring mode":"Irradiance" | "Correction":"Offset" | "Date":"2023-06-13 00:00:00" | "Time":"21:00:17" | "Seconds since midnight 01.01.1900":"3895678817.295" | "Calibration file":"#2 Diffusor Oct22" | "Sync. frequency [Hz]":"0" | "Integration Time [ms]":"5 * 1000.000" | "Averages":"1"</t>
  </si>
  <si>
    <t>"ImageDescription":"DCIM\100GOPRO\GOPR0657.JPG" | "Make":"GoPro" | "Model":"HERO10 Black" | "Orientation":"1" | "XResolution":"72.0" | "YResolution":"72.0" | "ResolutionUnit":"2" | "Software":"H21.01.01.50.00" | "DateTime":"2023:06:13 15:29:26" | "YCbCrPositioning":"1" | "ExposureTime":"0.005128205128205128" | "FNumber":"2.5" | "ExifOffset":"146" | "ExposureProgram":"2" | "ISOSpeedRatings":"598" | "ExifVersion":"b'0221'" | "DateTimeOriginal":"2023:06:13 15:29:26" | "DateTimeDigitized":"2023:06:13 15:29:26"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O\x00\x00\x07Z2\x88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657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0@\xb1\r\x00\x00\xff\x7f\x00\x00\x00\x00\x00\x00\xff\x7f\x00\x00\x00\x00\x00\x009\x01z~e\xec\x01B\xf0\xe4\xd9M\x00\x00\x00\x00\xa4\x91\x1a@\x00\x00\x00\x00\xf0\xe4\xd9M\x00\x00\x00\x00\xcc\x91\x1a@\x00\x00\x00\x00p\x02\x13D\x00\x00\x00\x00p\xeb\x12D\x00\x00\x00\x00\xf0\xe4\xd9M\x00\x00\x00\x00\xb0\x91\x1a@\x00\x00\x00\x00'" | "SubsecTime":"1140" | "SubsecTimeOriginal":"1140" | "SubsecTimeDigitized":"1140"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</si>
  <si>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"bit_rate":"43000466"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'2023-06-13T15:30:00.000000Z', 'language': 'eng', 'handler_name': '\x0bGoPro H.265', 'encoder': 'GoPro H.265 encoder', 'timecode': '16:01:07:11'}"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'2023-06-13T15:30:00.000000Z', 'language': 'eng', 'handler_name': '\x0bGoPro AAC  ', 'timecode': '16:01:07:11'}"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'2023-06-13T15:30:00.000000Z', 'language': 'eng', 'handler_name': '\x0bGoPro TCD  ', 'timecode': '16:01:07:11'}"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'2023-06-13T15:30:00.000000Z', 'language': 'eng', 'handler_name': '\x0bGoPro MET  '}"</t>
  </si>
  <si>
    <t>"Model":"K-10" | "Serial Number":"DEMO6957" | "Start Time":"06/13/2023 09:29:36.776 " | "End Time":"06/13/2023 09:30:36.614 "</t>
  </si>
  <si>
    <t>"Device number":"1510507" | "Battery voltage":"4.110000133514404" | "Battery percentage":"100" | "Name":"#1" | "Measuring mode":"Irradiance" | "Correction":"Offset" | "Date":"2023-06-13 00:00:00" | "Time":"21:29:46" | "Seconds since midnight 01.01.1900":"3895680586.942" | "Calibration file":"#2 Diffusor Oct22" | "Sync. frequency [Hz]":"0" | "Integration Time [ms]":"5 * 1000.000" | "Averages":"1"</t>
  </si>
  <si>
    <t>"Model":"K-10" | "Serial Number":"DEMO6957" | "Start Time":"06/13/2023 10:02:25.854 " | "End Time":"06/13/2023 10:03:25.701 "</t>
  </si>
  <si>
    <t>"Device number":"1510507" | "Battery voltage":"4.110000133514404" | "Battery percentage":"100" | "Name":"#1" | "Measuring mode":"Irradiance" | "Correction":"Offset" | "Date":"2023-06-13 00:00:00" | "Time":"22:02:32" | "Seconds since midnight 01.01.1900":"3895682552.082" | "Calibration file":"#2 Diffusor Oct22" | "Sync. frequency [Hz]":"0" | "Integration Time [ms]":"4 * 1000.000" | "Averages":"1"</t>
  </si>
  <si>
    <t>"Model":"K-10" | "Serial Number":"DEMO6957" | "Start Time":"06/13/2023 10:29:06.737 " | "End Time":"06/13/2023 10:30:06.538 "</t>
  </si>
  <si>
    <t>"Device number":"1510507" | "Battery voltage":"4.110000133514404" | "Battery percentage":"100" | "Name":"#1" | "Measuring mode":"Irradiance" | "Correction":"Offset" | "Date":"2023-06-13 00:00:00" | "Time":"22:29:16" | "Seconds since midnight 01.01.1900":"3895684156.056" | "Calibration file":"#2 Diffusor Oct22" | "Sync. frequency [Hz]":"0" | "Integration Time [ms]":"5 * 1000.000" | "Averages":"1"</t>
  </si>
  <si>
    <t>"ImageDescription":"DCIM\100GOPRO\GOPR0659.JPG" | "Make":"GoPro" | "Model":"HERO10 Black" | "Orientation":"1" | "XResolution":"72.0" | "YResolution":"72.0" | "ResolutionUnit":"2" | "Software":"H21.01.01.50.00" | "DateTime":"2023:06:14 08:03:39" | "YCbCrPositioning":"1" | "ExposureTime":"0.008333333333333333" | "FNumber":"2.5" | "ExifOffset":"146" | "ExposureProgram":"2" | "ISOSpeedRatings":"1551" | "ExifVersion":"b'0221'" | "DateTimeOriginal":"2023:06:14 08:03:39" | "DateTimeDigitized":"2023:06:14 08:03:39"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88\x00\x01\x00\xe8^L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659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86\xc5\x1e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13@z\x0c\x00\x00\xff\x7f\x00\x00\x00\x00\x00\x00\xff\x7f\x00\x00\x00\x00\x00\x00T\xfdr\x7fx\xf4\x01B\xf0\xe4\xd9M\x00\x00\x00\x00\xa4\x91\x1a@\x00\x00\x00\x00\xf0\xe4\xd9M\x00\x00\x00\x00\xcc\x91\x1a@\x00\x00\x00\x00p\x02\x13D\x00\x00\x00\x00p\xeb\x12D\x00\x00\x00\x00\xf0\xe4\xd9M\x00\x00\x00\x00\xb0\x91\x1a@\x00\x00\x00\x00'" | "SubsecTime":"6790" | "SubsecTimeOriginal":"6790" | "SubsecTimeDigitized":"6790"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</si>
  <si>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"bit_rate":"41728751"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'2023-06-14T08:04:02.000000Z', 'language': 'eng', 'handler_name': '\x0bGoPro H.265', 'encoder': 'GoPro H.265 encoder', 'timecode': '08:20:13:13'}"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'2023-06-14T08:04:02.000000Z', 'language': 'eng', 'handler_name': '\x0bGoPro AAC  ', 'timecode': '08:20:13:13'}"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'2023-06-14T08:04:02.000000Z', 'language': 'eng', 'handler_name': '\x0bGoPro TCD  ', 'timecode': '08:20:13:13'}"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'2023-06-14T08:04:02.000000Z', 'language': 'eng', 'handler_name': '\x0bGoPro MET  '}"</t>
  </si>
  <si>
    <t>"Model":"K-10" | "Serial Number":"DEMO6957" | "Start Time":"06/14/2023 08:05:18.783 " | "End Time":"06/14/2023 08:06:17.414 "</t>
  </si>
  <si>
    <t>"Device number":"1510507" | "Battery voltage":"4.119999885559082" | "Battery percentage":"100" | "Name":"#1" | "Measuring mode":"Irradiance" | "Correction":"Offset" | "Date":"2023-06-14 00:00:00" | "Time":"08:02:58" | "Seconds since midnight 01.01.1900":"3895718578.437" | "Calibration file":"#2 Diffusor Oct22" | "Sync. frequency [Hz]":"0" | "Integration Time [ms]":"27 * 1000.000" | "Averages":"1"</t>
  </si>
  <si>
    <t>"Name":"Intel RealSense D455" | "Serial Number":"231122300377" | "Firmware Version":"05.13.00.55" | "Recommended Firmware Version":"05.12.15.50" | "Physical Port":"\\?\usb#vid_8086&amp;pid_0b5c&amp;mi_03#8&amp;2d508498&amp;0&amp;0003#{e5323777-f976-4f5b-9b55-b94699c46e44}\global"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</si>
  <si>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"ImageDescription":"DCIM\100GOPRO\GOPR0661.JPG" | "Make":"GoPro" | "Model":"HERO10 Black" | "Orientation":"1" | "XResolution":"72.0" | "YResolution":"72.0" | "ResolutionUnit":"2" | "Software":"H21.01.01.50.00" | "DateTime":"2023:06:14 08:31:36" | "YCbCrPositioning":"1" | "ExposureTime":"0.008333333333333333" | "FNumber":"2.5" | "ExifOffset":"146" | "ExposureProgram":"2" | "ISOSpeedRatings":"598" | "ExifVersion":"b'0221'" | "DateTimeOriginal":"2023:06:14 08:31:36" | "DateTimeDigitized":"2023:06:14 08:31:36"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88\x00\x00\x07\xe5\x9a\x07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661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f?P\x15\x00\x00\xff\x7f\x00\x00\x00\x00\x00\x00\xff\x7f\x00\x00\x00\x00\x00\x00\xcc\x01c\x7f\xab\xf3\x01B\xf0\xe4\xd9M\x00\x00\x00\x00\xa4\x91\x1a@\x00\x00\x00\x00\xf0\xe4\xd9M\x00\x00\x00\x00\xcc\x91\x1a@\x00\x00\x00\x00p\x02\x13D\x00\x00\x00\x00p\xeb\x12D\x00\x00\x00\x00\xf0\xe4\xd9M\x00\x00\x00\x00\xb0\x91\x1a@\x00\x00\x00\x00'" | "SubsecTime":"9300" | "SubsecTimeOriginal":"9300" | "SubsecTimeDigitized":"9300"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</si>
  <si>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"bit_rate":"43089450"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'2023-06-14T08:32:05.000000Z', 'language': 'eng', 'handler_name': '\x0bGoPro H.265', 'encoder': 'GoPro H.265 encoder', 'timecode': '08:49:12:28'}"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'2023-06-14T08:32:05.000000Z', 'language': 'eng', 'handler_name': '\x0bGoPro AAC  ', 'timecode': '08:49:12:28'}"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'2023-06-14T08:32:05.000000Z', 'language': 'eng', 'handler_name': '\x0bGoPro TCD  ', 'timecode': '08:49:12:28'}"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'2023-06-14T08:32:05.000000Z', 'language': 'eng', 'handler_name': '\x0bGoPro MET  '}"</t>
  </si>
  <si>
    <t>"Model":"K-10" | "Serial Number":"DEMO6957" | "Start Time":"06/14/2023 08:32:02.202 " | "End Time":"06/14/2023 08:33:01.904 "</t>
  </si>
  <si>
    <t>"Device number":"1510507" | "Battery voltage":"4.110000133514404" | "Battery percentage":"100" | "Name":"#1" | "Measuring mode":"Irradiance" | "Correction":"Offset" | "Date":"2023-06-14 00:00:00" | "Time":"08:31:28" | "Seconds since midnight 01.01.1900":"3895720288.574" | "Calibration file":"#2 Diffusor Oct22" | "Sync. frequency [Hz]":"0" | "Integration Time [ms]":"3 * 1000.000" | "Averages":"1"</t>
  </si>
  <si>
    <t>"ImageDescription":"DCIM\100GOPRO\GOPR0664.JPG" | "Make":"GoPro" | "Model":"HERO10 Black" | "Orientation":"1" | "XResolution":"72.0" | "YResolution":"72.0" | "ResolutionUnit":"2" | "Software":"H21.01.01.50.00" | "DateTime":"2023:06:14 09:03:03" | "YCbCrPositioning":"1" | "ExposureTime":"0.0021645021645021645" | "FNumber":"2.5" | "ExifOffset":"158" | "ExposureProgram":"2" | "GPSInfo":"{1: 'N', 2: (45.0, 26.0, 58.35156), 3: 'W', 4: (75.0, 37.0, 46.0300799), 5: b'\x00', 6: 108.493, 7: (13.0, 3.0, 4.0), 29: '2023:06:14'}" | "ISOSpeedRatings":"100" | "ExifVersion":"b'0221'" | "DateTimeOriginal":"2023:06:14 09:03:03" | "DateTimeDigitized":"2023:06:14 09:03:03"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89\x00\x01\x00\xc3\xbbz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664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80x\x98Z\x02\x00\x00\x00\xf8\xe3\xd9M\x00\x00\x00\x00\x98\xe4\xd9M\x00\x00\x00\x00L\xe4\xd9M\x00\x00\x00\x00@w\x98Z\x02\x00\x00\x00\x80w\x98Z\x02\x00\x00\x00\xf0\xe3\xd9M\x00\x00\x00\x00\x00\x00\x00\x00\x00\x00\x00\x00\xf8\xe3\xd9M\x00\x00\x00\x00X\xec\x12D\x00\x00\x00\x00\x80x\x98Z\x02\x00\x00\x00\xf8\xe3\xd9M\x00\x00\x00\x00\x01\x00\x00\x00\x00\x00\x00\x00\x00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01\x00\x00\x00\x00\x00\x00\x00\x00\x00\x00\x00\x00\x00\x00\x00\x05\x00\x00\x00\x00\x00\x00\x00\x04#\x08@\x00\x00\x00\x00`\xe3\xd9M\x00\x00\x00\x00\x1c\xcc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b?%\x13\x00\x00\xff\x7f\x00\x00\x00\x00\x00\x00\xff\x7f\x00\x00\x00\x00\x00\x00\\\x00z\x7f\x83\xf4\x01B\xf0\xe4\xd9M\x00\x00\x00\x00\xa4\x91\x1a@\x00\x00\x00\x00\xf0\xe4\xd9M\x00\x00\x00\x00\xcc\x91\x1a@\x00\x00\x00\x00p\x02\x13D\x00\x00\x00\x00p\xeb\x12D\x00\x00\x00\x00\xf0\xe4\xd9M\x00\x00\x00\x00\xb0\x91\x1a@\x00\x00\x00\x00'" | "SubsecTime":"2150" | "SubsecTimeOriginal":"2150" | "SubsecTimeDigitized":"2150"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</si>
  <si>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"bit_rate":"44997125"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'2023-06-14T09:03:07.000000Z', 'language': 'eng', 'handler_name': '\x0bGoPro H.265', 'encoder': 'GoPro H.265 encoder', 'timecode': '09:21:17:10'}"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"bit_rate":"189377"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'2023-06-14T09:03:07.000000Z', 'language': 'eng', 'handler_name': '\x0bGoPro AAC  ', 'timecode': '09:21:17:10'}"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'2023-06-14T09:03:07.000000Z', 'language': 'eng', 'handler_name': '\x0bGoPro TCD  ', 'timecode': '09:21:17:10'}"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'2023-06-14T09:03:07.000000Z', 'language': 'eng', 'handler_name': '\x0bGoPro MET  '}"</t>
  </si>
  <si>
    <t>"Model":"K-10" | "Serial Number":"DEMO6957" | "Start Time":"06/14/2023 09:03:03.385 " | "End Time":"06/14/2023 09:04:03.274 "</t>
  </si>
  <si>
    <t>"Device number":"1510507" | "Battery voltage":"4.110000133514404" | "Battery percentage":"100" | "Name":"#1" | "Measuring mode":"Irradiance" | "Correction":"Offset" | "Date":"2023-06-14 00:00:00" | "Time":"09:04:25" | "Seconds since midnight 01.01.1900":"3895722265.697" | "Calibration file":"#2 Diffusor Oct22" | "Sync. frequency [Hz]":"0" | "Integration Time [ms]":"4 * 174.790" | "Averages":"1"</t>
  </si>
  <si>
    <t>"ImageDescription":"DCIM\100GOPRO\GOPR0666.JPG" | "Make":"GoPro" | "Model":"HERO10 Black" | "Orientation":"1" | "XResolution":"72.0" | "YResolution":"72.0" | "ResolutionUnit":"2" | "Software":"H21.01.01.50.00" | "DateTime":"2023:06:14 09:33:15" | "YCbCrPositioning":"1" | "ExposureTime":"0.0006622516556291391" | "FNumber":"2.5" | "ExifOffset":"146" | "ExposureProgram":"2" | "ISOSpeedRatings":"100" | "ExifVersion":"b'0221'" | "DateTimeOriginal":"2023:06:14 09:33:15" | "DateTimeDigitized":"2023:06:14 09:33:15"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89\x00\x00\x08O$\xe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666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d?\xa2\x17\x00\x00\xff\x7f\x00\x00\x00\x00\x00\x00\xff\x7f\x00\x00\x00\x00\x00\x00\xe3\x01\x9c\x7fF\xf6\x01B\xf0\xe4\xd9M\x00\x00\x00\x00\xa4\x91\x1a@\x00\x00\x00\x00\xf0\xe4\xd9M\x00\x00\x00\x00\xcc\x91\x1a@\x00\x00\x00\x00p\x02\x13D\x00\x00\x00\x00p\xeb\x12D\x00\x00\x00\x00\xf0\xe4\xd9M\x00\x00\x00\x00\xb0\x91\x1a@\x00\x00\x00\x00'" | "SubsecTime":" 280" | "SubsecTimeOriginal":" 280" | "SubsecTimeDigitized":" 280"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</si>
  <si>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"bit_rate":"44499433"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'2023-06-14T09:33:19.000000Z', 'language': 'eng', 'handler_name': '\x0bGoPro H.265', 'encoder': 'GoPro H.265 encoder', 'timecode': '09:52:30:05'}"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'2023-06-14T09:33:19.000000Z', 'language': 'eng', 'handler_name': '\x0bGoPro AAC  ', 'timecode': '09:52:30:05'}"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'2023-06-14T09:33:19.000000Z', 'language': 'eng', 'handler_name': '\x0bGoPro TCD  ', 'timecode': '09:52:30:05'}"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'2023-06-14T09:33:19.000000Z', 'language': 'eng', 'handler_name': '\x0bGoPro MET  '}"</t>
  </si>
  <si>
    <t>"Model":"K-10" | "Serial Number":"DEMO6957" | "Start Time":"06/14/2023 09:32:49.384 " | "End Time":"06/14/2023 09:33:49.241 "</t>
  </si>
  <si>
    <t>"Device number":"1510507" | "Battery voltage":"4.110000133514404" | "Battery percentage":"100" | "Name":"#1" | "Measuring mode":"Irradiance" | "Correction":"Offset" | "Date":"2023-06-14 00:00:00" | "Time":"09:35:08" | "Seconds since midnight 01.01.1900":"3895724108.145" | "Calibration file":"#2 Diffusor Oct22" | "Sync. frequency [Hz]":"0" | "Integration Time [ms]":"5 * 66.580" | "Averages":"1"</t>
  </si>
  <si>
    <t>"ImageDescription":"DCIM\100GOPRO\GOPR0668.JPG" | "Make":"GoPro" | "Model":"HERO10 Black" | "Orientation":"1" | "XResolution":"72.0" | "YResolution":"72.0" | "ResolutionUnit":"2" | "Software":"H21.01.01.50.00" | "DateTime":"2023:06:14 09:47:45" | "YCbCrPositioning":"1" | "ExposureTime":"0.001148105625717566" | "FNumber":"2.5" | "ExifOffset":"146" | "ExposureProgram":"2" | "ISOSpeedRatings":"100" | "ExifVersion":"b'0221'" | "DateTimeOriginal":"2023:06:14 09:47:45" | "DateTimeDigitized":"2023:06:14 09:47:45"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89\x00\x00\x0b\xee4%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668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c?;\x1a\x00\x00\xff\x7f\x00\x00\x00\x00\x00\x00\xff\x7f\x00\x00\x00\x00\x00\x00?\x00x~J\xec\x01B\xf0\xe4\xd9M\x00\x00\x00\x00\xa4\x91\x1a@\x00\x00\x00\x00\xf0\xe4\xd9M\x00\x00\x00\x00\xcc\x91\x1a@\x00\x00\x00\x00p\x02\x13D\x00\x00\x00\x00p\xeb\x12D\x00\x00\x00\x00\xf0\xe4\xd9M\x00\x00\x00\x00\xb0\x91\x1a@\x00\x00\x00\x00'" | "SubsecTime":"9330" | "SubsecTimeOriginal":"9330" | "SubsecTimeDigitized":"9330"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</si>
  <si>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"bit_rate":"41089086"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'2023-06-14T09:48:28.000000Z', 'language': 'eng', 'handler_name': '\x0bGoPro H.265', 'encoder': 'GoPro H.265 encoder', 'timecode': '10:08:10:00'}"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'2023-06-14T09:48:28.000000Z', 'language': 'eng', 'handler_name': '\x0bGoPro AAC  ', 'timecode': '10:08:10:00'}"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'2023-06-14T09:48:28.000000Z', 'language': 'eng', 'handler_name': '\x0bGoPro TCD  ', 'timecode': '10:08:10:00'}"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'2023-06-14T09:48:28.000000Z', 'language': 'eng', 'handler_name': '\x0bGoPro MET  '}"</t>
  </si>
  <si>
    <t>"Model":"K-10" | "Serial Number":"DEMO6957" | "Start Time":"06/14/2023 09:46:55.646 " | "End Time":"06/14/2023 09:47:55.518 "</t>
  </si>
  <si>
    <t>"Device number":"1510507" | "Battery voltage":"4.110000133514404" | "Battery percentage":"100" | "Name":"#1" | "Measuring mode":"Irradiance" | "Correction":"Offset" | "Date":"2023-06-14 00:00:00" | "Time":"09:48:10" | "Seconds since midnight 01.01.1900":"3895724890.152" | "Calibration file":"#2 Diffusor Oct22" | "Sync. frequency [Hz]":"0" | "Integration Time [ms]":"4 * 132.910" | "Averages":"1"</t>
  </si>
  <si>
    <t>"Model":"K-10" | "Serial Number":"DEMO6957" | "Start Time":"06/14/2023 10:08:14.800 " | "End Time":"06/14/2023 10:08:24.663 "</t>
  </si>
  <si>
    <t>"Device number":"1510507" | "Battery voltage":"4.110000133514404" | "Battery percentage":"100" | "Name":"#1" | "Measuring mode":"Irradiance" | "Correction":"Offset" | "Date":"2023-06-14 00:00:00" | "Time":"10:11:32" | "Seconds since midnight 01.01.1900":"3895726292.639" | "Calibration file":"#2 Diffusor Oct22" | "Sync. frequency [Hz]":"0" | "Integration Time [ms]":"5 * 80.320" | "Averages":"1"</t>
  </si>
  <si>
    <t>"ImageDescription":"DCIM\100GOPRO\GOPR0671.JPG" | "Make":"GoPro" | "Model":"HERO10 Black" | "Orientation":"1" | "XResolution":"72.0" | "YResolution":"72.0" | "ResolutionUnit":"2" | "Software":"H21.01.01.50.00" | "DateTime":"2023:06:14 10:34:02" | "YCbCrPositioning":"1" | "ExposureTime":"0.004166666666666667" | "FNumber":"2.5" | "ExifOffset":"146" | "ExposureProgram":"2" | "ISOSpeedRatings":"307" | "ExifVersion":"b'0221'" | "DateTimeOriginal":"2023:06:14 10:34:02" | "DateTimeDigitized":"2023:06:14 10:34:02"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a\x00\x00\x08\x82#\xf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671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00-j\xfb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1?V\x12\x00\x00\xff\x7f\x00\x00\x00\x00\x00\x00\xff\x7f\x00\x00\x00\x00\x00\x00\xf5\x02s\x7f\x96\xf4\x01B\xf0\xe4\xd9M\x00\x00\x00\x00\xa4\x91\x1a@\x00\x00\x00\x00\xf0\xe4\xd9M\x00\x00\x00\x00\xcc\x91\x1a@\x00\x00\x00\x00p\x02\x13D\x00\x00\x00\x00p\xeb\x12D\x00\x00\x00\x00\xf0\xe4\xd9M\x00\x00\x00\x00\xb0\x91\x1a@\x00\x00\x00\x00'" | "SubsecTime":"5690" | "SubsecTimeOriginal":"5690" | "SubsecTimeDigitized":"5690"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</si>
  <si>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"bit_rate":"42821159"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'2023-06-14T10:35:48.000000Z', 'language': 'eng', 'handler_name': '\x0bGoPro H.265', 'encoder': 'GoPro H.265 encoder', 'timecode': '10:57:04:22'}"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'2023-06-14T10:35:48.000000Z', 'language': 'eng', 'handler_name': '\x0bGoPro AAC  ', 'timecode': '10:57:04:22'}"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'2023-06-14T10:35:48.000000Z', 'language': 'eng', 'handler_name': '\x0bGoPro TCD  ', 'timecode': '10:57:04:22'}"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'2023-06-14T10:35:48.000000Z', 'language': 'eng', 'handler_name': '\x0bGoPro MET  '}"</t>
  </si>
  <si>
    <t>"Model":"K-10" | "Serial Number":"DEMO6957" | "Start Time":"06/14/2023 10:35:07.624 " | "End Time":"06/14/2023 10:36:07.434 "</t>
  </si>
  <si>
    <t>"Device number":"1510507" | "Battery voltage":"4.110000133514404" | "Battery percentage":"100" | "Name":"#1" | "Measuring mode":"Irradiance" | "Correction":"Offset" | "Date":"2023-06-14 00:00:00" | "Time":"10:35:39" | "Seconds since midnight 01.01.1900":"3895727739.915" | "Calibration file":"#2 Diffusor Oct22" | "Sync. frequency [Hz]":"0" | "Integration Time [ms]":"3 * 1000.000" | "Averages":"1"</t>
  </si>
  <si>
    <t>"Name":"Intel RealSense D455" | "Serial Number":"231122300377" | "Firmware Version":"05.13.00.55" | "Recommended Firmware Version":"05.12.15.50" | "Physical Port":"\\?\usb#vid_8086&amp;pid_0b5c&amp;mi_00#8&amp;21099db9&amp;1&amp;0000#{e5323777-f976-4f5b-9b55-b94699c46e44}\global"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</si>
  <si>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"ImageDescription":"DCIM\100GOPRO\GOPR0673.JPG" | "Make":"GoPro" | "Model":"HERO10 Black" | "Orientation":"1" | "XResolution":"72.0" | "YResolution":"72.0" | "ResolutionUnit":"2" | "Software":"H21.01.01.50.00" | "DateTime":"2023:06:14 10:59:02" | "YCbCrPositioning":"1" | "ExposureTime":"0.004166666666666667" | "FNumber":"2.5" | "ExifOffset":"146" | "ExposureProgram":"2" | "ISOSpeedRatings":"287" | "ExifVersion":"b'0221'" | "DateTimeOriginal":"2023:06:14 10:59:02" | "DateTimeDigitized":"2023:06:14 10:59:02"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a\x00\x00\x0e\xc2"X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673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002\t\xeb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e?*\x12\x00\x00\xff\x7f\x00\x00\x00\x00\x00\x00\xff\x7f\x00\x00\x00\x00\x00\x00\x1c\x03s\x7f\x9e\xf4\x01B\xf0\xe4\xd9M\x00\x00\x00\x00\xa4\x91\x1a@\x00\x00\x00\x00\xf0\xe4\xd9M\x00\x00\x00\x00\xcc\x91\x1a@\x00\x00\x00\x00p\x02\x13D\x00\x00\x00\x00p\xeb\x12D\x00\x00\x00\x00\xf0\xe4\xd9M\x00\x00\x00\x00\xb0\x91\x1a@\x00\x00\x00\x00'" | "SubsecTime":"1530" | "SubsecTimeOriginal":"1530" | "SubsecTimeDigitized":"1530"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</si>
  <si>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"bit_rate":"42491455"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'2023-06-14T10:59:07.000000Z', 'language': 'eng', 'handler_name': '\x0bGoPro H.265', 'encoder': 'GoPro H.265 encoder', 'timecode': '11:21:10:08'}"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'2023-06-14T10:59:07.000000Z', 'language': 'eng', 'handler_name': '\x0bGoPro AAC  ', 'timecode': '11:21:10:08'}"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'2023-06-14T10:59:07.000000Z', 'language': 'eng', 'handler_name': '\x0bGoPro TCD  ', 'timecode': '11:21:10:08'}"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'2023-06-14T10:59:07.000000Z', 'language': 'eng', 'handler_name': '\x0bGoPro MET  '}"</t>
  </si>
  <si>
    <t>"Model":"K-10" | "Serial Number":"DEMO6957" | "Start Time":"06/14/2023 10:59:22.337 " | "End Time":"06/14/2023 11:00:22.144 "</t>
  </si>
  <si>
    <t>"Device number":"1510507" | "Battery voltage":"4.110000133514404" | "Battery percentage":"100" | "Name":"#1" | "Measuring mode":"Irradiance" | "Correction":"Offset" | "Date":"2023-06-14 00:00:00" | "Time":"10:59:33" | "Seconds since midnight 01.01.1900":"3895729173.339" | "Calibration file":"#2 Diffusor Oct22" | "Sync. frequency [Hz]":"0" | "Integration Time [ms]":"3 * 1000.000" | "Averages":"1"</t>
  </si>
  <si>
    <t>"ImageDescription":"DCIM\100GOPRO\GOPR0675.JPG" | "Make":"GoPro" | "Model":"HERO10 Black" | "Orientation":"1" | "XResolution":"72.0" | "YResolution":"72.0" | "ResolutionUnit":"2" | "Software":"H21.01.01.50.00" | "DateTime":"2023:06:14 11:29:59" | "YCbCrPositioning":"1" | "ExposureTime":"0.004166666666666667" | "FNumber":"2.5" | "ExifOffset":"146" | "ExposureProgram":"2" | "ISOSpeedRatings":"344" | "ExifVersion":"b'0221'" | "DateTimeOriginal":"2023:06:14 11:29:59" | "DateTimeDigitized":"2023:06:14 11:29:59"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b\x00\x00\x07{/\xd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675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97\xdb\x0c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e?G\x12\x00\x00\xff\x7f\x00\x00\x00\x00\x00\x00\xff\x7f\x00\x00\x00\x00\x00\x00\t\x03u\x7f\xb2\xf4\x01B\xf0\xe4\xd9M\x00\x00\x00\x00\xa4\x91\x1a@\x00\x00\x00\x00\xf0\xe4\xd9M\x00\x00\x00\x00\xcc\x91\x1a@\x00\x00\x00\x00p\x02\x13D\x00\x00\x00\x00p\xeb\x12D\x00\x00\x00\x00\xf0\xe4\xd9M\x00\x00\x00\x00\xb0\x91\x1a@\x00\x00\x00\x00'" | "SubsecTime":"5650" | "SubsecTimeOriginal":"5650" | "SubsecTimeDigitized":"5650"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</si>
  <si>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"bit_rate":"42702857"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'2023-06-14T11:30:04.000000Z', 'language': 'eng', 'handler_name': '\x0bGoPro H.265', 'encoder': 'GoPro H.265 encoder', 'timecode': '11:53:09:13'}"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'2023-06-14T11:30:04.000000Z', 'language': 'eng', 'handler_name': '\x0bGoPro AAC  ', 'timecode': '11:53:09:13'}"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'2023-06-14T11:30:04.000000Z', 'language': 'eng', 'handler_name': '\x0bGoPro TCD  ', 'timecode': '11:53:09:13'}"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'2023-06-14T11:30:04.000000Z', 'language': 'eng', 'handler_name': '\x0bGoPro MET  '}"</t>
  </si>
  <si>
    <t>"Model":"K-10" | "Serial Number":"DEMO6957" | "Start Time":"06/14/2023 11:30:07.107 " | "End Time":"06/14/2023 11:31:07.008 "</t>
  </si>
  <si>
    <t>"Device number":"1510507" | "Battery voltage":"4.110000133514404" | "Battery percentage":"100" | "Name":"#1" | "Measuring mode":"Irradiance" | "Correction":"Offset" | "Date":"2023-06-14 00:00:00" | "Time":"11:30:22" | "Seconds since midnight 01.01.1900":"3895731022.174" | "Calibration file":"#2 Diffusor Oct22" | "Sync. frequency [Hz]":"0" | "Integration Time [ms]":"3 * 1000.000" | "Averages":"1"</t>
  </si>
  <si>
    <t>"ImageDescription":"DCIM\100GOPRO\GOPR0677.JPG" | "Make":"GoPro" | "Model":"HERO10 Black" | "Orientation":"1" | "XResolution":"72.0" | "YResolution":"72.0" | "ResolutionUnit":"2" | "Software":"H21.01.01.50.00" | "DateTime":"2023:06:14 12:00:12" | "YCbCrPositioning":"1" | "ExposureTime":"0.004166666666666667" | "FNumber":"2.5" | "ExifOffset":"146" | "ExposureProgram":"2" | "ISOSpeedRatings":"383" | "ExifVersion":"b'0221'" | "DateTimeOriginal":"2023:06:14 12:00:12" | "DateTimeDigitized":"2023:06:14 12:00:12"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c\x00\x00\x00\x0c#s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677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d\xd3\x1c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2?G\x12\x00\x00\xff\x7f\x00\x00\x00\x00\x00\x00\xff\x7f\x00\x00\x00\x00\x00\x00\x0f\x03r\x7f\x93\xf4\x01B\xf0\xe4\xd9M\x00\x00\x00\x00\xa4\x91\x1a@\x00\x00\x00\x00\xf0\xe4\xd9M\x00\x00\x00\x00\xcc\x91\x1a@\x00\x00\x00\x00p\x02\x13D\x00\x00\x00\x00p\xeb\x12D\x00\x00\x00\x00\xf0\xe4\xd9M\x00\x00\x00\x00\xb0\x91\x1a@\x00\x00\x00\x00'" | "SubsecTime":"4950" | "SubsecTimeOriginal":"4950" | "SubsecTimeDigitized":"4950"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</si>
  <si>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"bit_rate":"43146305"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'2023-06-14T12:00:16.000000Z', 'language': 'eng', 'handler_name': '\x0bGoPro H.265', 'encoder': 'GoPro H.265 encoder', 'timecode': '12:24:22:01'}"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'2023-06-14T12:00:16.000000Z', 'language': 'eng', 'handler_name': '\x0bGoPro AAC  ', 'timecode': '12:24:22:01'}"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'2023-06-14T12:00:16.000000Z', 'language': 'eng', 'handler_name': '\x0bGoPro TCD  ', 'timecode': '12:24:22:01'}"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'2023-06-14T12:00:16.000000Z', 'language': 'eng', 'handler_name': '\x0bGoPro MET  '}"</t>
  </si>
  <si>
    <t>"Model":"K-10" | "Serial Number":"DEMO6957" | "Start Time":"06/14/2023 12:00:19.081 " | "End Time":"06/14/2023 12:01:19.032 "</t>
  </si>
  <si>
    <t>"Device number":"1510507" | "Battery voltage":"4.110000133514404" | "Battery percentage":"100" | "Name":"#1" | "Measuring mode":"Irradiance" | "Correction":"Offset" | "Date":"2023-06-14 00:00:00" | "Time":"12:00:32" | "Seconds since midnight 01.01.1900":"3895732832.177" | "Calibration file":"#2 Diffusor Oct22" | "Sync. frequency [Hz]":"0" | "Integration Time [ms]":"4 * 1000.000" | "Averages":"1"</t>
  </si>
  <si>
    <t>"ImageDescription":"DCIM\100GOPRO\GOPR0679.JPG" | "Make":"GoPro" | "Model":"HERO10 Black" | "Orientation":"1" | "XResolution":"72.0" | "YResolution":"72.0" | "ResolutionUnit":"2" | "Software":"H21.01.01.50.00" | "DateTime":"2023:06:14 12:31:10" | "YCbCrPositioning":"1" | "ExposureTime":"0.004166666666666667" | "FNumber":"2.5" | "ExifOffset":"146" | "ExposureProgram":"2" | "ISOSpeedRatings":"414" | "ExifVersion":"b'0221'" | "DateTimeOriginal":"2023:06:14 12:31:10" | "DateTimeDigitized":"2023:06:14 12:31:10"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c\x8c\x00\x00\x07\xca'O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679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I\x85)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1?G\x12\x00\x00\xff\x7f\x00\x00\x00\x00\x00\x00\xff\x7f\x00\x00\x00\x00\x00\x00\x19\x03u\x7f\xb8\xf4\x01B\xf0\xe4\xd9M\x00\x00\x00\x00\xa4\x91\x1a@\x00\x00\x00\x00\xf0\xe4\xd9M\x00\x00\x00\x00\xcc\x91\x1a@\x00\x00\x00\x00p\x02\x13D\x00\x00\x00\x00p\xeb\x12D\x00\x00\x00\x00\xf0\xe4\xd9M\x00\x00\x00\x00\xb0\x91\x1a@\x00\x00\x00\x00"" | "SubsecTime":"6110" | "SubsecTimeOriginal":"6110" | "SubsecTimeDigitized":"6110"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</si>
  <si>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"bit_rate":"43395984"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'2023-06-14T12:31:30.000000Z', 'language': 'eng', 'handler_name': '\x0bGoPro H.265', 'encoder': 'GoPro H.265 encoder', 'timecode': '12:56:38:20'}"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'2023-06-14T12:31:30.000000Z', 'language': 'eng', 'handler_name': '\x0bGoPro AAC  ', 'timecode': '12:56:38:20'}"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'2023-06-14T12:31:30.000000Z', 'language': 'eng', 'handler_name': '\x0bGoPro TCD  ', 'timecode': '12:56:38:20'}"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'2023-06-14T12:31:30.000000Z', 'language': 'eng', 'handler_name': '\x0bGoPro MET  '}"</t>
  </si>
  <si>
    <t>"Model":"K-10" | "Serial Number":"DEMO6957" | "Start Time":"06/14/2023 12:31:25.632 " | "End Time":"06/14/2023 12:32:25.549 "</t>
  </si>
  <si>
    <t>"Device number":"1510507" | "Battery voltage":"4.110000133514404" | "Battery percentage":"100" | "Name":"#1" | "Measuring mode":"Irradiance" | "Correction":"Offset" | "Date":"2023-06-14 00:00:00" | "Time":"12:31:13" | "Seconds since midnight 01.01.1900":"3895734673.782" | "Calibration file":"#2 Diffusor Oct22" | "Sync. frequency [Hz]":"0" | "Integration Time [ms]":"4 * 1000.000" | "Averages":"1"</t>
  </si>
  <si>
    <t>"ImageDescription":"DCIM\100GOPRO\GOPR0681.JPG" | "Make":"GoPro" | "Model":"HERO10 Black" | "Orientation":"1" | "XResolution":"72.0" | "YResolution":"72.0" | "ResolutionUnit":"2" | "Software":"H21.01.01.50.00" | "DateTime":"2023:06:14 19:04:20" | "YCbCrPositioning":"1" | "ExposureTime":"0.0009225092250922509" | "FNumber":"2.5" | "ExifOffset":"158" | "ExposureProgram":"2" | "GPSInfo":"{1: 'N', 2: (45.0, 26.0, 58.80048), 3: 'W', 4: (75.0, 37.0, 16.97304), 5: b'\x00', 6: 61.832, 7: (17.0, 4.0, 20.0), 29: '2023:06:14'}" | "ISOSpeedRatings":"100" | "ExifVersion":"b'0221'" | "DateTimeOriginal":"2023:06:14 19:04:20" | "DateTimeDigitized":"2023:06:14 19:04:20"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00\x00\x00\x00\x00\x00\xe8\xb6CM\xae\xa1SXE\xc7\xe4\xe20\x9e\xb0\xc6\x07\xe7c\x93\x00\x00\x01\x14\xb96\x00\x00\x00\x00\x00\x00\x0e\x00\x00\x00\x00\x00\x00\x00\x02\x00\x00\x00\x00\x00\x00\x00\x80\xba\xcbD\x00\x00\x00\x00P\xdf\xd9M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681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\x8a\x14\x00\x00\xff\x7f\x00\x00\x00\x00\x00\x00\xff\x7f\x00\x00\x00\x00\x00\x00(\x01\x9f\x7fH\xf6\x01B\xf0\xe4\xd9M\x00\x00\x00\x00\xa4\x91\x1a@\x00\x00\x00\x00\xf0\xe4\xd9M\x00\x00\x00\x00\xcc\x91\x1a@\x00\x00\x00\x00p\x02\x13D\x00\x00\x00\x00p\xeb\x12D\x00\x00\x00\x00\xf0\xe4\xd9M\x00\x00\x00\x00\xb0\x91\x1a@\x00\x00\x00\x00'" | "SubsecTime":"1960" | "SubsecTimeOriginal":"1960" | "SubsecTimeDigitized":"1960"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</si>
  <si>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"bit_rate":"45121608"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'2023-06-14T19:05:40.000000Z', 'language': 'eng', 'handler_name': '\x0bGoPro H.265', 'encoder': 'GoPro H.265 encoder', 'timecode': '19:43:59:16'}"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'2023-06-14T19:05:40.000000Z', 'language': 'eng', 'handler_name': '\x0bGoPro AAC  ', 'timecode': '19:43:59:16'}"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'2023-06-14T19:05:40.000000Z', 'language': 'eng', 'handler_name': '\x0bGoPro TCD  ', 'timecode': '19:43:59:16'}"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'2023-06-14T19:05:40.000000Z', 'language': 'eng', 'handler_name': '\x0bGoPro MET  '}"</t>
  </si>
  <si>
    <t>"Model":"K-10" | "Serial Number":"DEMO6957" | "Start Time":"06/14/2023 01:04:29.345 " | "End Time":"06/14/2023 01:04:39.277 "</t>
  </si>
  <si>
    <t>"Device number":"1510507" | "Battery voltage":"4.110000133514404" | "Battery percentage":"100" | "Name":"#1" | "Measuring mode":"Irradiance" | "Correction":"Offset" | "Date":"2023-06-14 00:00:00" | "Time":"13:06:41" | "Seconds since midnight 01.01.1900":"3895736801.489" | "Calibration file":"#2 Diffusor Oct22" | "Sync. frequency [Hz]":"0" | "Integration Time [ms]":"4 * 192.740" | "Averages":"1"</t>
  </si>
  <si>
    <t>"ImageDescription":"DCIM\100GOPRO\GOPR0683.JPG" | "Make":"GoPro" | "Model":"HERO10 Black" | "Orientation":"1" | "XResolution":"72.0" | "YResolution":"72.0" | "ResolutionUnit":"2" | "Software":"H21.01.01.50.00" | "DateTime":"2023:06:14 19:29:10" | "YCbCrPositioning":"1" | "ExposureTime":"0.004166666666666667" | "FNumber":"2.5" | "ExifOffset":"146" | "ExposureProgram":"2" | "ISOSpeedRatings":"257" | "ExifVersion":"b'0221'" | "DateTimeOriginal":"2023:06:14 19:29:10" | "DateTimeDigitized":"2023:06:14 19:29:10"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93\x00\x04\x07J\x1a\x89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683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80x\x98Z\x02\x00\x00\x00\xf8\xe3\xd9M\x00\x00\x00\x00\x98\xe4\xd9M\x00\x00\x00\x00L\xe4\xd9M\x00\x00\x00\x00@w\x98Z\x02\x00\x00\x00\x80w\x98Z\x02\x00\x00\x00\xf0\xe3\xd9M\x00\x00\x00\x00\x00\x00\x00\x00\x00\x00\x00\x00\xf8\xe3\xd9M\x00\x00\x00\x00X\xec\x12D\x00\x00\x00\x00\x80x\x98Z\x02\x00\x00\x00\xf8\xe3\xd9M\x00\x00\x00\x00\x01\x00\x00\x00\x00\x00\x00\x00\x00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01\x00\x00\x00\x00\x00\x00\x00\x00\x00\x00\x00\x00\x00\x00\x00\x05\x00\x00\x00\x00\x00\x00\x00\x04#\x08@\x00\x00\x00\x00`\xe3\xd9M\x00\x00\x00\x00\x1c\xcc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bw\xd29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a?\x9c\x13\x00\x00\xff\x7f\x00\x00\x00\x00\x00\x00\xff\x7f\x00\x00\x00\x00\x00\x00\x13\x02\xa3\x7f\xad\xf6\x01B\xf0\xe4\xd9M\x00\x00\x00\x00\xa4\x91\x1a@\x00\x00\x00\x00\xf0\xe4\xd9M\x00\x00\x00\x00\xcc\x91\x1a@\x00\x00\x00\x00p\x02\x13D\x00\x00\x00\x00p\xeb\x12D\x00\x00\x00\x00\xf0\xe4\xd9M\x00\x00\x00\x00\xb0\x91\x1a@\x00\x00\x00\x00'" | "SubsecTime":"5490" | "SubsecTimeOriginal":"5490" | "SubsecTimeDigitized":"5490"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</si>
  <si>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"bit_rate":"42715006"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'2023-06-14T19:29:38.000000Z', 'language': 'eng', 'handler_name': '\x0bGoPro H.265', 'encoder': 'GoPro H.265 encoder', 'timecode': '20:08:46:09'}"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"bit_rate":"189432"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'2023-06-14T19:29:38.000000Z', 'language': 'eng', 'handler_name': '\x0bGoPro AAC  ', 'timecode': '20:08:46:09'}"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'2023-06-14T19:29:38.000000Z', 'language': 'eng', 'handler_name': '\x0bGoPro TCD  ', 'timecode': '20:08:46:09'}"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'2023-06-14T19:29:38.000000Z', 'language': 'eng', 'handler_name': '\x0bGoPro MET  '}"</t>
  </si>
  <si>
    <t>"Model":"K-10" | "Serial Number":"DEMO6957" | "Start Time":"06/14/2023 01:30:45.450 " | "End Time":"06/14/2023 01:31:45.298 "</t>
  </si>
  <si>
    <t>"Device number":"1510507" | "Battery voltage":"4.110000133514404" | "Battery percentage":"100" | "Name":"#1" | "Measuring mode":"Irradiance" | "Correction":"Offset" | "Date":"2023-06-14 00:00:00" | "Time":"13:29:37" | "Seconds since midnight 01.01.1900":"3895738177.361" | "Calibration file":"#2 Diffusor Oct22" | "Sync. frequency [Hz]":"0" | "Integration Time [ms]":"3 * 1000.000" | "Averages":"1"</t>
  </si>
  <si>
    <t>"ImageDescription":"DCIM\100GOPRO\GOPR0685.JPG" | "Make":"GoPro" | "Model":"HERO10 Black" | "Orientation":"1" | "XResolution":"72.0" | "YResolution":"72.0" | "ResolutionUnit":"2" | "Software":"H21.01.01.50.00" | "DateTime":"2023:06:14 20:00:05" | "YCbCrPositioning":"1" | "ExposureTime":"0.00423728813559322" | "FNumber":"2.5" | "ExifOffset":"146" | "ExposureProgram":"2" | "ISOSpeedRatings":"598" | "ExifVersion":"b'0221'" | "DateTimeOriginal":"2023:06:14 20:00:05" | "DateTimeDigitized":"2023:06:14 20:00:05" | "ComponentsConfiguration":"b'\x01\x02\x03\x00'" | "CompressedBitsPerPixel":"0.004" | "ShutterSpeedValue":"8.0"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94\x00\x00\x00\x050\xa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685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b@\xa4\x11\x00\x00\xff\x7f\x00\x00\x00\x00\x00\x00\xff\x7f\x00\x00\x00\x00\x00\x00a\x02\x7f\x7f\xf9\xf4\x01B\xf0\xe4\xd9M\x00\x00\x00\x00\xa4\x91\x1a@\x00\x00\x00\x00\xf0\xe4\xd9M\x00\x00\x00\x00\xcc\x91\x1a@\x00\x00\x00\x00p\x02\x13D\x00\x00\x00\x00p\xeb\x12D\x00\x00\x00\x00\xf0\xe4\xd9M\x00\x00\x00\x00\xb0\x91\x1a@\x00\x00\x00\x00'" | "SubsecTime":" 460" | "SubsecTimeOriginal":" 460" | "SubsecTimeDigitized":" 460"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</si>
  <si>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"bit_rate":"43120415"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'2023-06-14T20:01:00.000000Z', 'language': 'eng', 'handler_name': '\x0bGoPro H.265', 'encoder': 'GoPro H.265 encoder', 'timecode': '20:41:11:04'}"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'2023-06-14T20:01:00.000000Z', 'language': 'eng', 'handler_name': '\x0bGoPro AAC  ', 'timecode': '20:41:11:04'}"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'2023-06-14T20:01:00.000000Z', 'language': 'eng', 'handler_name': '\x0bGoPro TCD  ', 'timecode': '20:41:11:04'}"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'2023-06-14T20:01:00.000000Z', 'language': 'eng', 'handler_name': '\x0bGoPro MET  '}"</t>
  </si>
  <si>
    <t>"Model":"K-10" | "Serial Number":"DEMO6957" | "Start Time":"06/14/2023 02:05:39.689 " | "End Time":"06/14/2023 02:06:39.522 "</t>
  </si>
  <si>
    <t>"Device number":"1510507" | "Battery voltage":"4.110000133514404" | "Battery percentage":"100" | "Name":"#1" | "Measuring mode":"Irradiance" | "Correction":"Offset" | "Date":"2023-06-14 00:00:00" | "Time":"14:05:53" | "Seconds since midnight 01.01.1900":"3895740353.159" | "Calibration file":"#2 Diffusor Oct22" | "Sync. frequency [Hz]":"0" | "Integration Time [ms]":"4 * 1000.000" | "Averages":"1"</t>
  </si>
  <si>
    <t>"ImageDescription":"DCIM\100GOPRO\GOPR0689.JPG" | "Make":"GoPro" | "Model":"HERO10 Black" | "Orientation":"1" | "XResolution":"72.0" | "YResolution":"72.0" | "ResolutionUnit":"2" | "Software":"H21.01.01.50.00" | "DateTime":"2023:06:14 20:30:02" | "YCbCrPositioning":"1" | "ExposureTime":"0.004166666666666667" | "FNumber":"2.5" | "ExifOffset":"146" | "ExposureProgram":"2" | "ISOSpeedRatings":"530" | "ExifVersion":"b'0221'" | "DateTimeOriginal":"2023:06:14 20:30:02" | "DateTimeDigitized":"2023:06:14 20:30:02"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94\x00\x00\x07\x82A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689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6\x04Y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07@\xee\x11\x00\x00\xff\x7f\x00\x00\x00\x00\x00\x00\xff\x7f\x00\x00\x00\x00\x00\x00\x06\x03\x91\x7f\xf9\xf5\x01B\xf0\xe4\xd9M\x00\x00\x00\x00\xa4\x91\x1a@\x00\x00\x00\x00\xf0\xe4\xd9M\x00\x00\x00\x00\xcc\x91\x1a@\x00\x00\x00\x00p\x02\x13D\x00\x00\x00\x00p\xeb\x12D\x00\x00\x00\x00\xf0\xe4\xd9M\x00\x00\x00\x00\xb0\x91\x1a@\x00\x00\x00\x00'" | "SubsecTime":" 820" | "SubsecTimeOriginal":" 820" | "SubsecTimeDigitized":" 820"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</si>
  <si>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"bit_rate":"42992975"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'2023-06-14T20:30:22.000000Z', 'language': 'eng', 'handler_name': '\x0bGoPro H.265', 'encoder': 'GoPro H.265 encoder', 'timecode': '21:11:32:02'}"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'2023-06-14T20:30:22.000000Z', 'language': 'eng', 'handler_name': '\x0bGoPro AAC  ', 'timecode': '21:11:32:02'}"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'2023-06-14T20:30:22.000000Z', 'language': 'eng', 'handler_name': '\x0bGoPro TCD  ', 'timecode': '21:11:32:02'}"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'2023-06-14T20:30:22.000000Z', 'language': 'eng', 'handler_name': '\x0bGoPro MET  '}"</t>
  </si>
  <si>
    <t>"Model":"K-10" | "Serial Number":"DEMO6957" | "Start Time":"06/14/2023 02:30:08.973 " | "End Time":"06/14/2023 02:31:08.848 "</t>
  </si>
  <si>
    <t>"Device number":"1510507" | "Battery voltage":"4.110000133514404" | "Battery percentage":"100" | "Name":"#1" | "Measuring mode":"Irradiance" | "Correction":"Offset" | "Date":"2023-06-14 00:00:00" | "Time":"14:30:18" | "Seconds since midnight 01.01.1900":"3895741818.839" | "Calibration file":"#2 Diffusor Oct22" | "Sync. frequency [Hz]":"0" | "Integration Time [ms]":"5 * 1000.000" | "Averages":"1"</t>
  </si>
  <si>
    <t>"ImageDescription":"DCIM\100GOPRO\GOPR0693.JPG" | "Make":"GoPro" | "Model":"HERO10 Black" | "Orientation":"1" | "XResolution":"72.0" | "YResolution":"72.0" | "ResolutionUnit":"2" | "Software":"H21.01.01.50.00" | "DateTime":"2023:06:14 21:01:09" | "YCbCrPositioning":"1" | "ExposureTime":"0.004166666666666667" | "FNumber":"2.5" | "ExifOffset":"146" | "ExposureProgram":"2" | "ISOSpeedRatings":"445" | "ExifVersion":"b'0221'" | "DateTimeOriginal":"2023:06:14 21:01:09" | "DateTimeDigitized":"2023:06:14 21:01:09"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95\x00\x00\x00I\x97&lt;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693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00y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266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02@\xfd\x11\x00\x00\xff\x7f\x00\x00\x00\x00\x00\x00\xff\x7f\x00\x00\x00\x00\x00\x00\xdd\x02\x90\x7f\xe6\xf5\x01\xc3\xf0\xe4\xd9M\x00\x00\x00\x00\xa4\x91\x1a@\x00\x00\x00\x00\xf0\xe4\xd9M\x00\x00\x00\x00\xcc\x91\x1a@\x00\x00\x00\x00p\x02\x13D\x00\x00\x00\x00p\xeb\x12D\x00\x00\x00\x00\xf0\xe4\xd9M\x00\x00\x00\x00\xb0\x91\x1a@\x00\x00\x00\x00'" | "SubsecTime":"4890" | "SubsecTimeOriginal":"4890" | "SubsecTimeDigitized":"4890"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</si>
  <si>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"duration_ts":"567567" | "duration":"18.918900" | "bit_rate":"97116316" | "nb_frames":"567" | "disposition":"{'default': 1, 'dub': 0, 'original': 0, 'comment': 0, 'lyrics': 0, 'karaoke': 0, 'forced': 0, 'hearing_impaired': 0, 'visual_impaired': 0, 'clean_effects': 0, 'attached_pic': 0, 'timed_thumbnails': 0}" | "tags":"{'creation_time': '2023-06-14T21:01:27.000000Z', 'language': 'eng', 'handler_name': '\x0bGoPro H.265', 'encoder': 'GoPro H.265 encoder', 'timecode': '21:43:39:15'}" | "index":"1" | "codec_type":"data" | "codec_tag_string":"tmcd" | "codec_tag":"0x64636d74" | "r_frame_rate":"0/0" | "avg_frame_rate":"29/1" | "time_base":"1/30000" | "start_pts":"0" | "start_time":"0.000000" | "duration_ts":"567567" | "duration":"18.918900" | "bit_rate":"1" | "nb_frames":"1" | "disposition":"{'default': 1, 'dub': 0, 'original': 0, 'comment': 0, 'lyrics': 0, 'karaoke': 0, 'forced': 0, 'hearing_impaired': 0, 'visual_impaired': 0, 'clean_effects': 0, 'attached_pic': 0, 'timed_thumbnails': 0}" | "tags":"{'creation_time': '2023-06-14T21:01:27.000000Z', 'language': 'eng', 'handler_name': '\x0bGoPro TCD  ', 'timecode': '21:43:39:15'}" | "index":"2" | "codec_name":"bin_data" | "codec_long_name":"binary data" | "codec_type":"data" | "codec_tag_string":"gpmd" | "codec_tag":"0x646d7067" | "r_frame_rate":"0/0" | "avg_frame_rate":"0/0" | "time_base":"1/15000" | "start_pts":"0" | "start_time":"0.000000" | "duration_ts":"283784" | "duration":"18.918933" | "bit_rate":"363910" | "nb_frames":"568" | "disposition":"{'default': 1, 'dub': 0, 'original': 0, 'comment': 0, 'lyrics': 0, 'karaoke': 0, 'forced': 0, 'hearing_impaired': 0, 'visual_impaired': 0, 'clean_effects': 0, 'attached_pic': 0, 'timed_thumbnails': 0}" | "tags":"{'creation_time': '2023-06-14T21:01:27.000000Z', 'language': 'eng', 'handler_name': '\x0bGoPro MET  '}"</t>
  </si>
  <si>
    <t>"Model":"K-10" | "Serial Number":"DEMO6957" | "Start Time":"06/14/2023 03:00:37.708 " | "End Time":"06/14/2023 03:01:37.658 "</t>
  </si>
  <si>
    <t>"Device number":"1510507" | "Battery voltage":"4.110000133514404" | "Battery percentage":"100" | "Name":"#1" | "Measuring mode":"Irradiance" | "Correction":"Offset" | "Date":"2023-06-14 00:00:00" | "Time":"15:00:52" | "Seconds since midnight 01.01.1900":"3895743652.839" | "Calibration file":"#2 Diffusor Oct22" | "Sync. frequency [Hz]":"0" | "Integration Time [ms]":"4 * 1000.000" | "Averages":"1"</t>
  </si>
  <si>
    <t>"ImageDescription":"DCIM\100GOPRO\GOPR0695.JPG" | "Make":"GoPro" | "Model":"HERO10 Black" | "Orientation":"1" | "XResolution":"72.0" | "YResolution":"72.0" | "ResolutionUnit":"2" | "Software":"H21.01.01.50.00" | "DateTime":"2023:06:14 21:30:02" | "YCbCrPositioning":"1" | "ExposureTime":"0.004166666666666667" | "FNumber":"2.5" | "ExifOffset":"146" | "ExposureProgram":"2" | "ISOSpeedRatings":"588" | "ExifVersion":"b'0221'" | "DateTimeOriginal":"2023:06:14 21:30:02" | "DateTimeDigitized":"2023:06:14 21:30:02" | "ComponentsConfiguration":"b'\x01\x02\x03\x00'" | "CompressedBitsPerPixel":"0.004" | "ShutterSpeedValue":"8.0"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95\x00\x00\x07\x83\xcd\x82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695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c\xc4p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18@\xd5\x10\x00\x00\xff\x7f\x00\x00\x00\x00\x00\x00\xff\x7f\x00\x00\x00\x00\x00\x00\x16\x03\x8c\x7f\xc3\xf5\x01B\xf0\xe4\xd9M\x00\x00\x00\x00\xa4\x91\x1a@\x00\x00\x00\x00\xf0\xe4\xd9M\x00\x00\x00\x00\xcc\x91\x1a@\x00\x00\x00\x00p\x02\x13D\x00\x00\x00\x00p\xeb\x12D\x00\x00\x00\x00\xf0\xe4\xd9M\x00\x00\x00\x00\xb0\x91\x1a@\x00\x00\x00\x00'" | "SubsecTime":"7920" | "SubsecTimeOriginal":"7920" | "SubsecTimeDigitized":"7920"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</si>
  <si>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"bit_rate":"42820915"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'2023-06-14T21:30:23.000000Z', 'language': 'eng', 'handler_name': '\x0bGoPro H.265', 'encoder': 'GoPro H.265 encoder', 'timecode': '22:13:32:24'}"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'2023-06-14T21:30:23.000000Z', 'language': 'eng', 'handler_name': '\x0bGoPro AAC  ', 'timecode': '22:13:32:24'}"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'2023-06-14T21:30:23.000000Z', 'language': 'eng', 'handler_name': '\x0bGoPro TCD  ', 'timecode': '22:13:32:24'}"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'2023-06-14T21:30:23.000000Z', 'language': 'eng', 'handler_name': '\x0bGoPro MET  '}"</t>
  </si>
  <si>
    <t>"Model":"K-10" | "Serial Number":"DEMO6957" | "Start Time":"06/14/2023 03:30:10.227 " | "End Time":"06/14/2023 03:31:10.081 "</t>
  </si>
  <si>
    <t>"Device number":"1510507" | "Battery voltage":"4.110000133514404" | "Battery percentage":"100" | "Name":"#1" | "Measuring mode":"Irradiance" | "Correction":"Offset" | "Date":"2023-06-14 00:00:00" | "Time":"15:30:21" | "Seconds since midnight 01.01.1900":"3895745421.599" | "Calibration file":"#2 Diffusor Oct22" | "Sync. frequency [Hz]":"0" | "Integration Time [ms]":"5 * 1000.000" | "Averages":"1"</t>
  </si>
  <si>
    <t>"ImageDescription":"DCIM\100GOPRO\GOPR0697.JPG" | "Make":"GoPro" | "Model":"HERO10 Black" | "Orientation":"1" | "XResolution":"72.0" | "YResolution":"72.0" | "ResolutionUnit":"2" | "Software":"H21.01.01.50.00" | "DateTime":"2023:06:14 22:01:25" | "YCbCrPositioning":"1" | "ExposureTime":"0.0008361204013377926" | "FNumber":"2.5" | "ExifOffset":"146" | "ExposureProgram":"2" | "ISOSpeedRatings":"100" | "ExifVersion":"b'0221'" | "DateTimeOriginal":"2023:06:14 22:01:25" | "DateTimeDigitized":"2023:06:14 22:01:25"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96\x00\x00\x00Y"l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697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d?+\x17\x00\x00\xff\x7f\x00\x00\x00\x00\x00\x00\xff\x7f\x00\x00\x00\x00\x00\x00\xbc\x00\xbd\x7f\xef\xf7\x01B\xf0\xe4\xd9M\x00\x00\x00\x00\xa4\x91\x1a@\x00\x00\x00\x00\xf0\xe4\xd9M\x00\x00\x00\x00\xcc\x91\x1a@\x00\x00\x00\x00p\x02\x13D\x00\x00\x00\x00p\xeb\x12D\x00\x00\x00\x00\xf0\xe4\xd9M\x00\x00\x00\x00\xb0\x91\x1a@\x00\x00\x00\x00'" | "SubsecTime":"7250" | "SubsecTimeOriginal":"7250" | "SubsecTimeDigitized":"7250"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</si>
  <si>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"bit_rate":"42774580"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'2023-06-14T22:02:05.000000Z', 'language': 'eng', 'handler_name': '\x0bGoPro H.265', 'encoder': 'GoPro H.265 encoder', 'timecode': '22:46:18:21'}"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"bit_rate":"189334"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'2023-06-14T22:02:05.000000Z', 'language': 'eng', 'handler_name': '\x0bGoPro AAC  ', 'timecode': '22:46:18:21'}"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'2023-06-14T22:02:05.000000Z', 'language': 'eng', 'handler_name': '\x0bGoPro TCD  ', 'timecode': '22:46:18:21'}"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'2023-06-14T22:02:05.000000Z', 'language': 'eng', 'handler_name': '\x0bGoPro MET  '}"</t>
  </si>
  <si>
    <t>"Model":"K-10" | "Serial Number":"DEMO6957" | "Start Time":"06/14/2023 04:01:32.569 " | "End Time":"06/14/2023 04:02:32.465 "</t>
  </si>
  <si>
    <t>"Device number":"1510507" | "Battery voltage":"4.099999904632568" | "Battery percentage":"99" | "Name":"#1" | "Measuring mode":"Irradiance" | "Correction":"Offset" | "Date":"2023-06-14 00:00:00" | "Time":"16:01:49" | "Seconds since midnight 01.01.1900":"3895747309.966" | "Calibration file":"#2 Diffusor Oct22" | "Sync. frequency [Hz]":"0" | "Integration Time [ms]":"4 * 170.540" | "Averages":"1"</t>
  </si>
  <si>
    <t>"ImageDescription":"DCIM\100GOPRO\GOPR0699.JPG" | "Make":"GoPro" | "Model":"HERO10 Black" | "Orientation":"1" | "XResolution":"72.0" | "YResolution":"72.0" | "ResolutionUnit":"2" | "Software":"H21.01.01.50.00" | "DateTime":"2023:06:14 22:28:35" | "YCbCrPositioning":"1" | "ExposureTime":"0.00065359477124183" | "FNumber":"2.5" | "ExifOffset":"146" | "ExposureProgram":"2" | "ISOSpeedRatings":"100" | "ExifVersion":"b'0221'" | "DateTimeOriginal":"2023:06:14 22:28:35" | "DateTimeDigitized":"2023:06:14 22:28:35"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96\x00\x00\x07$#\xdb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699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c?z\x17\x00\x00\xff\x7f\x00\x00\x00\x00\x00\x00\xff\x7f\x00\x00\x00\x00\x00\x00\xd5\x01\x9f\x7fg\xf6\x01B\xf0\xe4\xd9M\x00\x00\x00\x00\xa4\x91\x1a@\x00\x00\x00\x00\xf0\xe4\xd9M\x00\x00\x00\x00\xcc\x91\x1a@\x00\x00\x00\x00p\x02\x13D\x00\x00\x00\x00p\xeb\x12D\x00\x00\x00\x00\xf0\xe4\xd9M\x00\x00\x00\x00\xb0\x91\x1a@\x00\x00\x00\x00'" | "SubsecTime":"9780" | "SubsecTimeOriginal":"9780" | "SubsecTimeDigitized":"9780"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</si>
  <si>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"bit_rate":"44841466"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'2023-06-14T22:28:40.000000Z', 'language': 'eng', 'handler_name': '\x0bGoPro H.265', 'encoder': 'GoPro H.265 encoder', 'timecode': '23:13:46:23'}"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"bit_rate":"189418"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'2023-06-14T22:28:40.000000Z', 'language': 'eng', 'handler_name': '\x0bGoPro AAC  ', 'timecode': '23:13:46:23'}"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'2023-06-14T22:28:40.000000Z', 'language': 'eng', 'handler_name': '\x0bGoPro TCD  ', 'timecode': '23:13:46:23'}"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'2023-06-14T22:28:40.000000Z', 'language': 'eng', 'handler_name': '\x0bGoPro MET  '}"</t>
  </si>
  <si>
    <t>"Model":"K-10" | "Serial Number":"DEMO6957" | "Start Time":"06/14/2023 04:28:04.042 " | "End Time":"06/14/2023 04:29:03.928 "</t>
  </si>
  <si>
    <t>"Device number":"1510507" | "Battery voltage":"4.110000133514404" | "Battery percentage":"100" | "Name":"#1" | "Measuring mode":"Irradiance" | "Correction":"Offset" | "Date":"2023-06-14 00:00:00" | "Time":"16:27:30" | "Seconds since midnight 01.01.1900":"3895748850.595" | "Calibration file":"#2 Diffusor Oct22" | "Sync. frequency [Hz]":"0" | "Integration Time [ms]":"4 * 120.110" | "Averages":"1"</t>
  </si>
  <si>
    <t>"ImageDescription":"DCIM\100GOPRO\GOPR0701.JPG" | "Make":"GoPro" | "Model":"HERO10 Black" | "Orientation":"1" | "XResolution":"72.0" | "YResolution":"72.0" | "ResolutionUnit":"2" | "Software":"H21.01.01.50.00" | "DateTime":"2023:06:14 22:45:54" | "YCbCrPositioning":"1" | "ExposureTime":"0.004166666666666667" | "FNumber":"2.5" | "ExifOffset":"158" | "ExposureProgram":"2" | "GPSInfo":"{1: 'N', 2: (45.0, 26.0, 57.7921199), 3: 'W', 4: (75.0, 37.0, 44.63976), 5: b'\x00', 6: 99.843, 7: (20.0, 45.0, 54.0), 29: '2023:06:14'}" | "ISOSpeedRatings":"396" | "ExifVersion":"b'0221'" | "DateTimeOriginal":"2023:06:14 22:45:54" | "DateTimeDigitized":"2023:06:14 22:45:54"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96\x00\x0f\x0bw\xfe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701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u&amp;"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f?i\x11\x00\x00\xff\x7f\x00\x00\x00\x00\x00\x00\xff\x7f\x00\x00\x00\x00\x00\x00\xa8\xff\xb3\x7fN\xf7\x01B\xf0\xe4\xd9M\x00\x00\x00\x00\xa4\x91\x1a@\x00\x00\x00\x00\xf0\xe4\xd9M\x00\x00\x00\x00\xcc\x91\x1a@\x00\x00\x00\x00p\x02\x13D\x00\x00\x00\x00p\xeb\x12D\x00\x00\x00\x00\xf0\xe4\xd9M\x00\x00\x00\x00\xb0\x91\x1a@\x00\x00\x00\x00'" | "SubsecTime":"9660" | "SubsecTimeOriginal":"9660" | "SubsecTimeDigitized":"9660"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</si>
  <si>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"bit_rate":"45309398"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'2023-06-14T22:46:24.000000Z', 'language': 'eng', 'handler_name': '\x0bGoPro H.265', 'encoder': 'GoPro H.265 encoder', 'timecode': '23:32:06:21'}"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'2023-06-14T22:46:24.000000Z', 'language': 'eng', 'handler_name': '\x0bGoPro AAC  ', 'timecode': '23:32:06:21'}"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'2023-06-14T22:46:24.000000Z', 'language': 'eng', 'handler_name': '\x0bGoPro TCD  ', 'timecode': '23:32:06:21'}"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"bit_rate":"53657"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'2023-06-14T22:46:24.000000Z', 'language': 'eng', 'handler_name': '\x0bGoPro MET  '}"</t>
  </si>
  <si>
    <t>"Model":"K-10" | "Serial Number":"DEMO6957" | "Start Time":"06/14/2023 04:46:27.240 " | "End Time":"06/14/2023 04:47:27.045 "</t>
  </si>
  <si>
    <t>"Device number":"1510507" | "Battery voltage":"4.110000133514404" | "Battery percentage":"100" | "Name":"#1" | "Measuring mode":"Irradiance" | "Correction":"Offset" | "Date":"2023-06-14 00:00:00" | "Time":"16:45:59" | "Seconds since midnight 01.01.1900":"3895749959.062" | "Calibration file":"#2 Diffusor Oct22" | "Sync. frequency [Hz]":"0" | "Integration Time [ms]":"1 * 636.670" | "Averages":"1"</t>
  </si>
  <si>
    <t>"ImageDescription":"DCIM\100GOPRO\GOPR0703.JPG" | "Make":"GoPro" | "Model":"HERO10 Black" | "Orientation":"1" | "XResolution":"72.0" | "YResolution":"72.0" | "ResolutionUnit":"2" | "Software":"H21.01.01.50.00" | "DateTime":"2023:06:14 23:23:54" | "YCbCrPositioning":"1" | "ExposureTime":"0.008333333333333333" | "FNumber":"2.5" | "ExifOffset":"146" | "ExposureProgram":"2" | "ISOSpeedRatings":"1101" | "ExifVersion":"b'0221'" | "DateTimeOriginal":"2023:06:14 23:23:54" | "DateTimeDigitized":"2023:06:14 23:23:54"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97\x00\x01\x05\xf6\xacz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703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3i\xe1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e?\xfd\x11\x00\x00\xff\x7f\x00\x00\x00\x00\x00\x00\xff\x7f\x00\x00\x00\x00\x00\x00/\x01\x97\x7f\xe6\xf5\x01B\xf0\xe4\xd9M\x00\x00\x00\x00\xa4\x91\x1a@\x00\x00\x00\x00\xf0\xe4\xd9M\x00\x00\x00\x00\xcc\x91\x1a@\x00\x00\x00\x00p\x02\x13D\x00\x00\x00\x00p\xeb\x12D\x00\x00\x00\x00\xf0\xe4\xd9M\x00\x00\x00\x00\xb0\x91\x1a@\x00\x00\x00\x00'" | "SubsecTime":"1390" | "SubsecTimeOriginal":"1390" | "SubsecTimeDigitized":"1390"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</si>
  <si>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"bit_rate":"42906490"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'2023-06-14T23:26:01.000000Z', 'language': 'eng', 'handler_name': '\x0bGoPro H.265', 'encoder': 'GoPro H.265 encoder', 'timecode': '00:13:03:21'}"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'2023-06-14T23:26:01.000000Z', 'language': 'eng', 'handler_name': '\x0bGoPro AAC  ', 'timecode': '00:13:03:21'}"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'2023-06-14T23:26:01.000000Z', 'language': 'eng', 'handler_name': '\x0bGoPro TCD  ', 'timecode': '00:13:03:21'}"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'2023-06-14T23:26:01.000000Z', 'language': 'eng', 'handler_name': '\x0bGoPro MET  '}"</t>
  </si>
  <si>
    <t>"Model":"K-10" | "Serial Number":"DEMO6957" | "Start Time":"06/14/2023 05:24:29.719 " | "End Time":"06/14/2023 05:25:28.991 "</t>
  </si>
  <si>
    <t>"Device number":"1510507" | "Battery voltage":"4.110000133514404" | "Battery percentage":"100" | "Name":"#1" | "Measuring mode":"Irradiance" | "Correction":"Offset" | "Date":"2023-06-14 00:00:00" | "Time":"17:24:34" | "Seconds since midnight 01.01.1900":"3895752274.465" | "Calibration file":"#2 Diffusor Oct22" | "Sync. frequency [Hz]":"0" | "Integration Time [ms]":"9 * 1000.000" | "Averages":"1"</t>
  </si>
  <si>
    <t>"ImageDescription":"DCIM\100GOPRO\GOPR0705.JPG" | "Make":"GoPro" | "Model":"HERO10 Black" | "Orientation":"1" | "XResolution":"72.0" | "YResolution":"72.0" | "ResolutionUnit":"2" | "Software":"H21.01.01.50.00" | "DateTime":"2023:06:14 23:58:39" | "YCbCrPositioning":"1" | "ExposureTime":"0.008333333333333333" | "FNumber":"2.5" | "ExifOffset":"146" | "ExposureProgram":"2" | "ISOSpeedRatings":"1528" | "ExifVersion":"b'0221'" | "DateTimeOriginal":"2023:06:14 23:58:39" | "DateTimeDigitized":"2023:06:14 23:58:39"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97\x00\x01\x0e\xa8`\x04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705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9j\x1c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19@\x05\x0c\x00\x00\xff\x7f\x00\x00\x00\x00\x00\x00\xff\x7f\x00\x00\x00\x00\x00\x00\xd6\x01\x84\x7f\x1e\xf5\x01B\xf0\xe4\xd9M\x00\x00\x00\x00\xa4\x91\x1a@\x00\x00\x00\x00\xf0\xe4\xd9M\x00\x00\x00\x00\xcc\x91\x1a@\x00\x00\x00\x00p\x02\x13D\x00\x00\x00\x00p\xeb\x12D\x00\x00\x00\x00\xf0\xe4\xd9M\x00\x00\x00\x00\xb0\x91\x1a@\x00\x00\x00\x00'" | "SubsecTime":"7490" | "SubsecTimeOriginal":"7490" | "SubsecTimeDigitized":"7490"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</si>
  <si>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"bit_rate":"41973243"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'2023-06-14T23:59:04.000000Z', 'language': 'eng', 'handler_name': '\x0bGoPro H.265', 'encoder': 'GoPro H.265 encoder', 'timecode': '00:47:12:18'}"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'2023-06-14T23:59:04.000000Z', 'language': 'eng', 'handler_name': '\x0bGoPro AAC  ', 'timecode': '00:47:12:18'}"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'2023-06-14T23:59:04.000000Z', 'language': 'eng', 'handler_name': '\x0bGoPro TCD  ', 'timecode': '00:47:12:18'}"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'2023-06-14T23:59:04.000000Z', 'language': 'eng', 'handler_name': '\x0bGoPro MET  '}"</t>
  </si>
  <si>
    <t>"Model":"K-10" | "Serial Number":"DEMO6957" | "Start Time":"06/14/2023 05:58:58.102 " | "End Time":"06/14/2023 05:59:56.808 "</t>
  </si>
  <si>
    <t>"Device number":"1510507" | "Battery voltage":"4.110000133514404" | "Battery percentage":"100" | "Name":"#1" | "Measuring mode":"Irradiance" | "Correction":"Offset" | "Date":"2023-06-14 00:00:00" | "Time":"17:59:00" | "Seconds since midnight 01.01.1900":"3895754340.816" | "Calibration file":"#2 Diffusor Oct22" | "Sync. frequency [Hz]":"0" | "Integration Time [ms]":"26 * 1000.000" | "Averages":"1"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</si>
  <si>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"bit_rate":"42761808"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'2023-06-15T00:27:56.000000Z', 'language': 'eng', 'handler_name': '\x0bGoPro H.265', 'encoder': 'GoPro H.265 encoder', 'timecode': '00:28:52:07'}"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'2023-06-15T00:27:56.000000Z', 'language': 'eng', 'handler_name': '\x0bGoPro AAC  ', 'timecode': '00:28:52:07'}"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'2023-06-15T00:27:56.000000Z', 'language': 'eng', 'handler_name': '\x0bGoPro TCD  ', 'timecode': '00:28:52:07'}"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'2023-06-15T00:27:56.000000Z', 'language': 'eng', 'handler_name': '\x0bGoPro MET  '}"</t>
  </si>
  <si>
    <t>"Model":"K-10" | "Serial Number":"DEMO6957" | "Start Time":"06/14/2023 06:27:41.130 " | "End Time":"06/14/2023 06:28:39.856 "</t>
  </si>
  <si>
    <t>"Device number":"1510507" | "Battery voltage":"4.110000133514404" | "Battery percentage":"100" | "Name":"#1" | "Measuring mode":"Irradiance" | "Correction":"Offset" | "Date":"2023-06-14 00:00:00" | "Time":"18:27:34" | "Seconds since midnight 01.01.1900":"3895756054.746" | "Calibration file":"#2 Diffusor Oct22" | "Sync. frequency [Hz]":"0" | "Integration Time [ms]":"26 * 1000.000" | "Averages":"1"</t>
  </si>
  <si>
    <t>"ImageDescription":"DCIM\100GOPRO\GOPR0708.JPG" | "Make":"GoPro" | "Model":"HERO10 Black" | "Orientation":"1" | "XResolution":"72.0" | "YResolution":"72.0" | "ResolutionUnit":"2" | "Software":"H21.01.01.50.00" | "DateTime":"2023:06:16 08:03:49" | "YCbCrPositioning":"1" | "ExposureTime":"0.008333333333333333" | "FNumber":"2.5" | "ExifOffset":"146" | "ExposureProgram":"2" | "ISOSpeedRatings":"1505" | "ExifVersion":"b'0221'" | "DateTimeOriginal":"2023:06:16 08:03:49" | "DateTimeDigitized":"2023:06:16 08:03:49"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08\x00\x02\x00\xf1\xce\xd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708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c\x10\x1a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12@\x84\x0c\x00\x00\xff\x7f\x00\x00\x00\x00\x00\x00\xff\x7f\x00\x00\x00\x00\x00\x00\x1c\x02\x8e\x7f\x9b\xf5\x01B\xf0\xe4\xd9M\x00\x00\x00\x00\xa4\x91\x1a@\x00\x00\x00\x00\xf0\xe4\xd9M\x00\x00\x00\x00\xcc\x91\x1a@\x00\x00\x00\x00p\x02\x13D\x00\x00\x00\x00p\xeb\x12D\x00\x00\x00\x00\xf0\xe4\xd9M\x00\x00\x00\x00\xb0\x91\x1a@\x00\x00\x00\x00'" | "SubsecTime":"3100" | "SubsecTimeOriginal":"3100" | "SubsecTimeDigitized":"3100"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</si>
  <si>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"bit_rate":"41646881"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'2023-06-16T08:04:02.000000Z', 'language': 'eng', 'handler_name': '\x0bGoPro H.265', 'encoder': 'GoPro H.265 encoder', 'timecode': '08:20:13:13'}"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'2023-06-16T08:04:02.000000Z', 'language': 'eng', 'handler_name': '\x0bGoPro AAC  ', 'timecode': '08:20:13:13'}"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'2023-06-16T08:04:02.000000Z', 'language': 'eng', 'handler_name': '\x0bGoPro TCD  ', 'timecode': '08:20:13:13'}"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'2023-06-16T08:04:02.000000Z', 'language': 'eng', 'handler_name': '\x0bGoPro MET  '}"</t>
  </si>
  <si>
    <t>"Model":"K-10" | "Serial Number":"DEMO6957" | "Start Time":"06/16/2023 08:03:51.572 " | "End Time":"06/16/2023 08:04:50.177 "</t>
  </si>
  <si>
    <t>"Device number":"1510507" | "Battery voltage":"4.110000133514404" | "Battery percentage":"100" | "Name":"#1" | "Measuring mode":"Irradiance" | "Correction":"Offset" | "Date":"2023-06-16 00:00:00" | "Time":"08:03:40" | "Seconds since midnight 01.01.1900":"3895891420.16" | "Calibration file":"#2 Diffusor Oct22" | "Sync. frequency [Hz]":"0" | "Integration Time [ms]":"27 * 1000.000" | "Averages":"1"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</si>
  <si>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"bit_rate":"41899858"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'2023-06-16T08:30:45.000000Z', 'language': 'eng', 'handler_name': '\x0bGoPro H.265', 'encoder': 'GoPro H.265 encoder', 'timecode': '08:47:50:25'}"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'2023-06-16T08:30:45.000000Z', 'language': 'eng', 'handler_name': '\x0bGoPro AAC  ', 'timecode': '08:47:50:25'}"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'2023-06-16T08:30:45.000000Z', 'language': 'eng', 'handler_name': '\x0bGoPro TCD  ', 'timecode': '08:47:50:25'}"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'2023-06-16T08:30:45.000000Z', 'language': 'eng', 'handler_name': '\x0bGoPro MET  '}"</t>
  </si>
  <si>
    <t>"Model":"K-10" | "Serial Number":"DEMO6957" | "Start Time":"06/16/2023 08:30:45.437 " | "End Time":"06/16/2023 08:31:45.040 "</t>
  </si>
  <si>
    <t>"Device number":"1510507" | "Battery voltage":"4.110000133514404" | "Battery percentage":"100" | "Name":"#1" | "Measuring mode":"Irradiance" | "Correction":"Offset" | "Date":"2023-06-16 00:00:00" | "Time":"08:30:40" | "Seconds since midnight 01.01.1900":"3895893040.448" | "Calibration file":"#2 Diffusor Oct22" | "Sync. frequency [Hz]":"0" | "Integration Time [ms]":"8 * 1000.000" | "Averages":"1"</t>
  </si>
  <si>
    <t>"ImageDescription":"DCIM\100GOPRO\GOPR0711.JPG" | "Make":"GoPro" | "Model":"HERO10 Black" | "Orientation":"1" | "XResolution":"72.0" | "YResolution":"72.0" | "ResolutionUnit":"2" | "Software":"H21.01.01.50.00" | "DateTime":"2023:06:16 09:01:56" | "YCbCrPositioning":"1" | "ExposureTime":"0.000341180484476288" | "FNumber":"2.5" | "ExifOffset":"146" | "ExposureProgram":"2" | "ISOSpeedRatings":"100" | "ExifVersion":"b'0221'" | "DateTimeOriginal":"2023:06:16 09:01:56" | "DateTimeDigitized":"2023:06:16 09:01:56"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t\x00\x00\x00x{\x86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00\x00\x00\x00\x00\x00\x00\x00\x15\x00\x00\x00\x00\x00\x00\x00X\xec\x12D\x00\x00\x00\x00X\xedMB\x00\x00\x00\x00\x00\x00\x00\x00\x00\x00\x00\x00\x00\x00\x00\x00\x00\x00\x00\x00`711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00\x00\x00\x00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00\x00\x00\x00\x00\x00\x00\x00\xaa\xaa\xaa\xaa\xaa\xaa\xaa\xaap\x02\x13D\x00\x00\x00\x00p\xeb\x12D\x00\x00\x00\x00\x98rUD\x00\x00\x00\x00 \xa7MB\x00\x00\x00\x00P\x99MB\x00\x00\x00\x00\x00 \x00\x00\x00\x00\x00\x00\x18\x01\x13D\x00\x00\x00\x00p[\x13D\x00\x00\x00\x00\x88\x04\x13D\x00\x00\x00\x00X\xec\x12D\x00\x00\x00\x00\xe0-\x16D\x00\x00\x00\x00H\x05\x13D\x00\x00\x00\x00\xd8\x05\x00\x00\x00\x00\x00\x00`.\x16D\x00\x00\x00\x00p\x0b\x13D\x00\x00\x00\x00\xc84\x16D\x00\x00\x00\x00\xc7\xe4\xe20\x9e\xb0\xc6C3461325934073\x00HERO10 Black\x00\x00\x00\x00\x00\x00\x00\x00\x00\x00\x00\x00\x00\x00\xc0\xe4\xd9M\x00\x00\x00\x00\x04\xd5\x1a@\x00\x00\x00\x00\xe0\xe1\xd9M\x00\x00\x00\x000\x00\x00\x00\x00\x00\x00\x00\x00\x00\r\x80\x00\x00\x00\x00\xf8\xff\xff\xff\xff\xff\xff\xff\x02\x00\x00\x00\x00\x00\x00\x00\x00\x00\x00\x00\x00\x00\x00\x00\xf0\xe4\xd9M\x00\x00\x00\x00\xcc\x91\x1a@\x00\x00\x00\x00p\x02\x13D\x00\x00\x00\x00p\xeb\x12D\x00\x00\x00\x00\xf0\xe4\xd9M\x00\x00\x00\x00\xb0\x91\x1a@\x00\x00\x00\x00'" | "SubsecTime":"4470" | "SubsecTimeOriginal":"4470" | "SubsecTimeDigitized":"4470"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</si>
  <si>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"bit_rate":"42218146"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'2023-06-16T09:02:04.000000Z', 'language': 'eng', 'handler_name': '\x0bGoPro H.265', 'encoder': 'GoPro H.265 encoder', 'timecode': '09:20:12:16'}"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'2023-06-16T09:02:04.000000Z', 'language': 'eng', 'handler_name': '\x0bGoPro AAC  ', 'timecode': '09:20:12:16'}"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'2023-06-16T09:02:04.000000Z', 'language': 'eng', 'handler_name': '\x0bGoPro TCD  ', 'timecode': '09:20:12:16'}"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'2023-06-16T09:02:04.000000Z', 'language': 'eng', 'handler_name': '\x0bGoPro MET  '}"</t>
  </si>
  <si>
    <t>"Model":"K-10" | "Serial Number":"DEMO6957" | "Start Time":"06/16/2023 09:02:03.240 " | "End Time":"06/16/2023 09:03:03.049 "</t>
  </si>
  <si>
    <t>"Device number":"1510507" | "Battery voltage":"4.110000133514404" | "Battery percentage":"100" | "Name":"#1" | "Measuring mode":"Irradiance" | "Correction":"Offset" | "Date":"2023-06-16 00:00:00" | "Time":"09:01:57" | "Seconds since midnight 01.01.1900":"3895894917.216" | "Calibration file":"#2 Diffusor Oct22" | "Sync. frequency [Hz]":"0" | "Integration Time [ms]":"5 * 64.220" | "Averages":"1"</t>
  </si>
  <si>
    <t>"ImageDescription":"DCIM\100GOPRO\GOPR0713.JPG" | "Make":"GoPro" | "Model":"HERO10 Black" | "Orientation":"1" | "XResolution":"72.0" | "YResolution":"72.0" | "ResolutionUnit":"2" | "Software":"H21.01.01.50.00" | "DateTime":"2023:06:16 09:30:39" | "YCbCrPositioning":"1" | "ExposureTime":"0.0007142857142857143" | "FNumber":"2.5" | "ExifOffset":"146" | "ExposureProgram":"2" | "ISOSpeedRatings":"100" | "ExifVersion":"b'0221'" | "DateTimeOriginal":"2023:06:16 09:30:39" | "DateTimeDigitized":"2023:06:16 09:30:39"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t\x00\x00\x07\xa8R\x14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713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d?\xa2\x17\x00\x00\xff\x7f\x00\x00\x00\x00\x00\x00\xff\x7f\x00\x00\x00\x00\x00\x00%\x02\x8f\x7f\xaf\xf5\x01B\xf0\xe4\xd9M\x00\x00\x00\x00\xa4\x91\x1a@\x00\x00\x00\x00\xf0\xe4\xd9M\x00\x00\x00\x00\xcc\x91\x1a@\x00\x00\x00\x00p\x02\x13D\x00\x00\x00\x00p\xeb\x12D\x00\x00\x00\x00\xf0\xe4\xd9M\x00\x00\x00\x00\xb0\x91\x1a@\x00\x00\x00\x00'" | "SubsecTime":"8470" | "SubsecTimeOriginal":"8470" | "SubsecTimeDigitized":"8470"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</si>
  <si>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"bit_rate":"44822075"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'2023-06-16T09:31:06.000000Z', 'language': 'eng', 'handler_name': '\x0bGoPro H.265', 'encoder': 'GoPro H.265 encoder', 'timecode': '09:50:12:18'}"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'2023-06-16T09:31:06.000000Z', 'language': 'eng', 'handler_name': '\x0bGoPro AAC  ', 'timecode': '09:50:12:18'}"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'2023-06-16T09:31:06.000000Z', 'language': 'eng', 'handler_name': '\x0bGoPro TCD  ', 'timecode': '09:50:12:18'}"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'2023-06-16T09:31:06.000000Z', 'language': 'eng', 'handler_name': '\x0bGoPro MET  '}"</t>
  </si>
  <si>
    <t>"Model":"K-10" | "Serial Number":"DEMO6957" | "Start Time":"06/16/2023 09:30:47.368 " | "End Time":"06/16/2023 09:31:47.173 "</t>
  </si>
  <si>
    <t>"Device number":"1510507" | "Battery voltage":"4.110000133514404" | "Battery percentage":"100" | "Name":"#1" | "Measuring mode":"Irradiance" | "Correction":"Offset" | "Date":"2023-06-16 00:00:00" | "Time":"09:30:48" | "Seconds since midnight 01.01.1900":"3895896648.851" | "Calibration file":"#2 Diffusor Oct22" | "Sync. frequency [Hz]":"0" | "Integration Time [ms]":"5 * 69.680" | "Averages":"1"</t>
  </si>
  <si>
    <t>"ImageDescription":"DCIM\100GOPRO\GOPR0716.JPG" | "Make":"GoPro" | "Model":"HERO10 Black" | "Orientation":"1" | "XResolution":"72.0" | "YResolution":"72.0" | "ResolutionUnit":"2" | "Software":"H21.01.01.50.00" | "DateTime":"2023:06:16 09:59:09" | "YCbCrPositioning":"1" | "ExposureTime":"0.0007407407407407407" | "FNumber":"2.5" | "ExifOffset":"158" | "ExposureProgram":"2" | "GPSInfo":"{1: 'N', 2: (45.0, 26.0, 57.6956399), 3: 'W', 4: (75.0, 37.0, 21.69804), 5: b'\x00', 6: 87.617, 7: (13.0, 59.0, 9.0), 29: '2023:06:16'}" | "ISOSpeedRatings":"100" | "ExifVersion":"b'0221'" | "DateTimeOriginal":"2023:06:16 09:59:09" | "DateTimeDigitized":"2023:06:16 09:59:09"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t\x00\x00\x0e\xc9\x9fq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716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b?.\x19\x00\x00\xff\x7f\x00\x00\x00\x00\x00\x00\xff\x7f\x00\x00\x00\x00\x00\x00\x1f\x03\x98\x7f_\xf6\x01B\xf0\xe4\xd9M\x00\x00\x00\x00\xa4\x91\x1a@\x00\x00\x00\x00\xf0\xe4\xd9M\x00\x00\x00\x00\xcc\x91\x1a@\x00\x00\x00\x00p\x02\x13D\x00\x00\x00\x00p\xeb\x12D\x00\x00\x00\x00\xf0\xe4\xd9M\x00\x00\x00\x00\xb0\x91\x1a@\x00\x00\x00\x00'" | "SubsecTime":"5990" | "SubsecTimeOriginal":"5990" | "SubsecTimeDigitized":"5990"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</si>
  <si>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"bit_rate":"44325085"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'2023-06-16T09:59:29.000000Z', 'language': 'eng', 'handler_name': '\x0bGoPro H.265', 'encoder': 'GoPro H.265 encoder', 'timecode': '10:19:32:21'}"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"bit_rate":"189407"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'2023-06-16T09:59:29.000000Z', 'language': 'eng', 'handler_name': '\x0bGoPro AAC  ', 'timecode': '10:19:32:21'}"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'2023-06-16T09:59:29.000000Z', 'language': 'eng', 'handler_name': '\x0bGoPro TCD  ', 'timecode': '10:19:32:21'}"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'2023-06-16T09:59:29.000000Z', 'language': 'eng', 'handler_name': '\x0bGoPro MET  '}"</t>
  </si>
  <si>
    <t>"Model":"K-10" | "Serial Number":"DEMO6957" | "Start Time":"06/16/2023 09:59:19.709 " | "End Time":"06/16/2023 10:00:19.570 "</t>
  </si>
  <si>
    <t>"Device number":"1510507" | "Battery voltage":"4.110000133514404" | "Battery percentage":"100" | "Name":"#1" | "Measuring mode":"Irradiance" | "Correction":"Offset" | "Date":"2023-06-16 00:00:00" | "Time":"09:59:31" | "Seconds since midnight 01.01.1900":"3895898371.97" | "Calibration file":"#2 Diffusor Oct22" | "Sync. frequency [Hz]":"0" | "Integration Time [ms]":"5 * 67.450" | "Averages":"1"</t>
  </si>
  <si>
    <t>"ImageDescription":"DCIM\100GOPRO\GOPR0719.JPG" | "Make":"GoPro" | "Model":"HERO10 Black" | "Orientation":"1" | "XResolution":"72.0" | "YResolution":"72.0" | "ResolutionUnit":"2" | "Software":"H21.01.01.50.00" | "DateTime":"2023:06:16 10:32:43" | "YCbCrPositioning":"1" | "ExposureTime":"0.008333333333333333" | "FNumber":"2.5" | "ExifOffset":"158" | "ExposureProgram":"2" | "GPSInfo":"{1: 'N', 2: (45.0, 22.0, 50.3950799), 3: 'W', 4: (75.0, 53.0, 17.9095199), 5: b'\x00', 6: 93.042, 7: (14.0, 32.0, 44.0), 29: '2023:06:16'}" | "ISOSpeedRatings":"660" | "ExifVersion":"b'0221'" | "DateTimeOriginal":"2023:06:16 10:32:43" | "DateTimeDigitized":"2023:06:16 10:32:43"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n\x00\x00\x08+\x9e\x8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719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5\x1f\x87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e@\xbb\r\x00\x00\xff\x7f\x00\x00\x00\x00\x00\x00\xff\x7f\x00\x00\x00\x00\x00\x00}\x01\x8a\x7fS\xf5\x01B\xf0\xe4\xd9M\x00\x00\x00\x00\xa4\x91\x1a@\x00\x00\x00\x00\xf0\xe4\xd9M\x00\x00\x00\x00\xcc\x91\x1a@\x00\x00\x00\x00p\x02\x13D\x00\x00\x00\x00p\xeb\x12D\x00\x00\x00\x00\xf0\xe4\xd9M\x00\x00\x00\x00\xb0\x91\x1a@\x00\x00\x00\x00'" | "SubsecTime":"6710" | "SubsecTimeOriginal":"6710" | "SubsecTimeDigitized":"6710"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</si>
  <si>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"bit_rate":"42614176"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'2023-06-16T10:33:07.000000Z', 'language': 'eng', 'handler_name': '\x0bGoPro H.265', 'encoder': 'GoPro H.265 encoder', 'timecode': '10:54:17:21'}"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'2023-06-16T10:33:07.000000Z', 'language': 'eng', 'handler_name': '\x0bGoPro AAC  ', 'timecode': '10:54:17:21'}"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'2023-06-16T10:33:07.000000Z', 'language': 'eng', 'handler_name': '\x0bGoPro TCD  ', 'timecode': '10:54:17:21'}"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"bit_rate":"53657"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'2023-06-16T10:33:07.000000Z', 'language': 'eng', 'handler_name': '\x0bGoPro MET  '}"</t>
  </si>
  <si>
    <t>"Model":"K-10" | "Serial Number":"DEMO6957" | "Start Time":"06/16/2023 10:32:51.647 " | "End Time":"06/16/2023 10:33:51.302 "</t>
  </si>
  <si>
    <t>"Device number":"1510507" | "Battery voltage":"4.099999904632568" | "Battery percentage":"99" | "Name":"#1" | "Measuring mode":"Irradiance" | "Correction":"Offset" | "Date":"2023-06-16 00:00:00" | "Time":"10:37:18" | "Seconds since midnight 01.01.1900":"3895900638.642" | "Calibration file":"#2 Diffusor Oct22" | "Sync. frequency [Hz]":"0" | "Integration Time [ms]":"4 * 1000.000" | "Averages":"1"</t>
  </si>
  <si>
    <t>"ImageDescription":"DCIM\100GOPRO\GOPR0721.JPG" | "Make":"GoPro" | "Model":"HERO10 Black" | "Orientation":"1" | "XResolution":"72.0" | "YResolution":"72.0" | "ResolutionUnit":"2" | "Software":"H21.01.01.50.00" | "DateTime":"2023:06:16 17:00:09" | "YCbCrPositioning":"1" | "ExposureTime":"0.008333333333333333" | "FNumber":"2.5" | "ExifOffset":"146" | "ExposureProgram":"2" | "ISOSpeedRatings":"664" | "ExifVersion":"b'0221'" | "DateTimeOriginal":"2023:06:16 17:00:09" | "DateTimeDigitized":"2023:06:16 17:00:09"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11\x00\x00\x00\n\x1c\xd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721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b\xf1\x87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c@\xc5\r\x00\x00\xff\x7f\x00\x00\x00\x00\x00\x00\xff\x7f\x00\x00\x00\x00\x00\x00\xa0\x01\x8a\x7f[\xf5\x01B\xf0\xe4\xd9M\x00\x00\x00\x00\xa4\x91\x1a@\x00\x00\x00\x00\xf0\xe4\xd9M\x00\x00\x00\x00\xcc\x91\x1a@\x00\x00\x00\x00p\x02\x13D\x00\x00\x00\x00p\xeb\x12D\x00\x00\x00\x00\xf0\xe4\xd9M\x00\x00\x00\x00\xb0\x91\x1a@\x00\x00\x00\x00'" | "SubsecTime":"7650" | "SubsecTimeOriginal":"7650" | "SubsecTimeDigitized":"7650"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</si>
  <si>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"bit_rate":"42624467"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'2023-06-16T17:00:44.000000Z', 'language': 'eng', 'handler_name': '\x0bGoPro H.265', 'encoder': 'GoPro H.265 encoder', 'timecode': '17:34:53:00'}"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'2023-06-16T17:00:44.000000Z', 'language': 'eng', 'handler_name': '\x0bGoPro AAC  ', 'timecode': '17:34:53:00'}"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'2023-06-16T17:00:44.000000Z', 'language': 'eng', 'handler_name': '\x0bGoPro TCD  ', 'timecode': '17:34:53:00'}"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'2023-06-16T17:00:44.000000Z', 'language': 'eng', 'handler_name': '\x0bGoPro MET  '}"</t>
  </si>
  <si>
    <t>"Model":"K-10" | "Serial Number":"DEMO6957" | "Start Time":"06/16/2023 11:00:18.316 " | "End Time":"06/16/2023 11:01:18.084 "</t>
  </si>
  <si>
    <t>"Device number":"1510507" | "Battery voltage":"4.110000133514404" | "Battery percentage":"100" | "Name":"#1" | "Measuring mode":"Irradiance" | "Correction":"Offset" | "Date":"2023-06-16 00:00:00" | "Time":"11:00:28" | "Seconds since midnight 01.01.1900":"3895902028.454" | "Calibration file":"#2 Diffusor Oct22" | "Sync. frequency [Hz]":"0" | "Integration Time [ms]":"4 * 1000.000" | "Averages":"1"</t>
  </si>
  <si>
    <t>"ImageDescription":"DCIM\100GOPRO\GOPR0723.JPG" | "Make":"GoPro" | "Model":"HERO10 Black" | "Orientation":"1" | "XResolution":"72.0" | "YResolution":"72.0" | "ResolutionUnit":"2" | "Software":"H21.01.01.50.00" | "DateTime":"2023:06:16 17:30:18" | "YCbCrPositioning":"1" | "ExposureTime":"0.008333333333333333" | "FNumber":"2.5" | "ExifOffset":"146" | "ExposureProgram":"2" | "ISOSpeedRatings":"656" | "ExifVersion":"b'0221'" | "DateTimeOriginal":"2023:06:16 17:30:18" | "DateTimeDigitized":"2023:06:16 17:30:18"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11\x00\x00\x07\x92\x1e\xe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723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ON\x86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e@\xe2\r\x00\x00\xff\x7f\x00\x00\x00\x00\x00\x00\xff\x7f\x00\x00\x00\x00\x00\x00\x8f\x01\x8b\x7fc\xf5\x01B\xf0\xe4\xd9M\x00\x00\x00\x00\xa4\x91\x1a@\x00\x00\x00\x00\xf0\xe4\xd9M\x00\x00\x00\x00\xcc\x91\x1a@\x00\x00\x00\x00p\x02\x13D\x00\x00\x00\x00p\xeb\x12D\x00\x00\x00\x00\xf0\xe4\xd9M\x00\x00\x00\x00\xb0\x91\x1a@\x00\x00\x00\x00'" | "SubsecTime":"3250" | "SubsecTimeOriginal":"3250" | "SubsecTimeDigitized":"3250"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</si>
  <si>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"bit_rate":"42970114"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'2023-06-16T17:30:38.000000Z', 'language': 'eng', 'handler_name': '\x0bGoPro H.265', 'encoder': 'GoPro H.265 encoder', 'timecode': '18:05:46:17'}"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'2023-06-16T17:30:38.000000Z', 'language': 'eng', 'handler_name': '\x0bGoPro AAC  ', 'timecode': '18:05:46:17'}"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'2023-06-16T17:30:38.000000Z', 'language': 'eng', 'handler_name': '\x0bGoPro TCD  ', 'timecode': '18:05:46:17'}"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'2023-06-16T17:30:38.000000Z', 'language': 'eng', 'handler_name': '\x0bGoPro MET  '}"</t>
  </si>
  <si>
    <t>"Model":"K-10" | "Serial Number":"DEMO6957" | "Start Time":"06/16/2023 11:30:26.430 " | "End Time":"06/16/2023 11:31:26.070 "</t>
  </si>
  <si>
    <t>"Device number":"1510507" | "Battery voltage":"4.110000133514404" | "Battery percentage":"100" | "Name":"#1" | "Measuring mode":"Irradiance" | "Correction":"Offset" | "Date":"2023-06-16 00:00:00" | "Time":"11:30:35" | "Seconds since midnight 01.01.1900":"3895903835.976" | "Calibration file":"#2 Diffusor Oct22" | "Sync. frequency [Hz]":"0" | "Integration Time [ms]":"4 * 1000.000" | "Averages":"1"</t>
  </si>
  <si>
    <t>"ImageDescription":"DCIM\100GOPRO\GOPR0725.JPG" | "Make":"GoPro" | "Model":"HERO10 Black" | "Orientation":"1" | "XResolution":"72.0" | "YResolution":"72.0" | "ResolutionUnit":"2" | "Software":"H21.01.01.50.00" | "DateTime":"2023:06:16 17:58:14" | "YCbCrPositioning":"1" | "ExposureTime":"0.008333333333333333" | "FNumber":"2.5" | "ExifOffset":"146" | "ExposureProgram":"2" | "ISOSpeedRatings":"656" | "ExifVersion":"b'0221'" | "DateTimeOriginal":"2023:06:16 17:58:14" | "DateTimeDigitized":"2023:06:16 17:58:14"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11\x00\x01\x0e\x8e\x8d\xf2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725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ON\x86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e@\xce\r\x00\x00\xff\x7f\x00\x00\x00\x00\x00\x00\xff\x7f\x00\x00\x00\x00\x00\x00~\x01\x8c\x7fk\xf5\x01B\xf0\xe4\xd9M\x00\x00\x00\x00\xa4\x91\x1a@\x00\x00\x00\x00\xf0\xe4\xd9M\x00\x00\x00\x00\xcc\x91\x1a@\x00\x00\x00\x00p\x02\x13D\x00\x00\x00\x00p\xeb\x12D\x00\x00\x00\x00\xf0\xe4\xd9M\x00\x00\x00\x00\xb0\x91\x1a@\x00\x00\x00\x00'" | "SubsecTime":"2300" | "SubsecTimeOriginal":"2300" | "SubsecTimeDigitized":"2300"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</si>
  <si>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"bit_rate":"42636490"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'2023-06-16T17:58:20.000000Z', 'language': 'eng', 'handler_name': '\x0bGoPro H.265', 'encoder': 'GoPro H.265 encoder', 'timecode': '18:34:24:15'}"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'2023-06-16T17:58:20.000000Z', 'language': 'eng', 'handler_name': '\x0bGoPro AAC  ', 'timecode': '18:34:24:15'}"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'2023-06-16T17:58:20.000000Z', 'language': 'eng', 'handler_name': '\x0bGoPro TCD  ', 'timecode': '18:34:24:15'}"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'2023-06-16T17:58:20.000000Z', 'language': 'eng', 'handler_name': '\x0bGoPro MET  '}"</t>
  </si>
  <si>
    <t>"Model":"K-10" | "Serial Number":"DEMO6957" | "Start Time":"06/16/2023 11:58:35.569 " | "End Time":"06/16/2023 11:59:35.281 "</t>
  </si>
  <si>
    <t>"Device number":"1510507" | "Battery voltage":"4.110000133514404" | "Battery percentage":"100" | "Name":"#1" | "Measuring mode":"Irradiance" | "Correction":"Offset" | "Date":"2023-06-16 00:00:00" | "Time":"11:58:50" | "Seconds since midnight 01.01.1900":"3895905530.483" | "Calibration file":"#2 Diffusor Oct22" | "Sync. frequency [Hz]":"0" | "Integration Time [ms]":"4 * 1000.000" | "Averages":"1"</t>
  </si>
  <si>
    <t>"ImageDescription":"DCIM\100GOPRO\GOPR0727.JPG" | "Make":"GoPro" | "Model":"HERO10 Black" | "Orientation":"1" | "XResolution":"72.0" | "YResolution":"72.0" | "ResolutionUnit":"2" | "Software":"H21.01.01.50.00" | "DateTime":"2023:06:16 18:30:58" | "YCbCrPositioning":"1" | "ExposureTime":"0.008333333333333333" | "FNumber":"2.5" | "ExifOffset":"146" | "ExposureProgram":"2" | "ISOSpeedRatings":"664" | "ExifVersion":"b'0221'" | "DateTimeOriginal":"2023:06:16 18:30:58" | "DateTimeDigitized":"2023:06:16 18:30:58"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12\x00\x00\x07\xbb\x1fY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727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b\xf1\x87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c@\xc5\r\x00\x00\xff\x7f\x00\x00\x00\x00\x00\x00\xff\x7f\x00\x00\x00\x00\x00\x00\xa3\x01\x8a\x7fY\xf5\x01B\xf0\xe4\xd9M\x00\x00\x00\x00\xa4\x91\x1a@\x00\x00\x00\x00\xf0\xe4\xd9M\x00\x00\x00\x00\xcc\x91\x1a@\x00\x00\x00\x00p\x02\x13D\x00\x00\x00\x00p\xeb\x12D\x00\x00\x00\x00\xf0\xe4\xd9M\x00\x00\x00\x00\xb0\x91\x1a@\x00\x00\x00\x00'" | "SubsecTime":"8810" | "SubsecTimeOriginal":"8810" | "SubsecTimeDigitized":"8810"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</si>
  <si>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"bit_rate":"42773638"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'2023-06-16T18:31:19.000000Z', 'language': 'eng', 'handler_name': '\x0bGoPro H.265', 'encoder': 'GoPro H.265 encoder', 'timecode': '19:08:29:19'}"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'2023-06-16T18:31:19.000000Z', 'language': 'eng', 'handler_name': '\x0bGoPro AAC  ', 'timecode': '19:08:29:19'}"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'2023-06-16T18:31:19.000000Z', 'language': 'eng', 'handler_name': '\x0bGoPro TCD  ', 'timecode': '19:08:29:19'}"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'2023-06-16T18:31:19.000000Z', 'language': 'eng', 'handler_name': '\x0bGoPro MET  '}"</t>
  </si>
  <si>
    <t>"Model":"K-10" | "Serial Number":"DEMO6957" | "Start Time":"06/16/2023 12:31:08.506 " | "End Time":"06/16/2023 12:32:08.288 "</t>
  </si>
  <si>
    <t>"Device number":"1510507" | "Battery voltage":"4.110000133514404" | "Battery percentage":"100" | "Name":"#1" | "Measuring mode":"Irradiance" | "Correction":"Offset" | "Date":"2023-06-16 00:00:00" | "Time":"12:31:15" | "Seconds since midnight 01.01.1900":"3895907475.965" | "Calibration file":"#2 Diffusor Oct22" | "Sync. frequency [Hz]":"0" | "Integration Time [ms]":"4 * 1000.000" | "Averages":"1"</t>
  </si>
  <si>
    <t>"ImageDescription":"DCIM\100GOPRO\GOPR0729.JPG" | "Make":"GoPro" | "Model":"HERO10 Black" | "Orientation":"1" | "XResolution":"72.0" | "YResolution":"72.0" | "ResolutionUnit":"2" | "Software":"H21.01.01.50.00" | "DateTime":"2023:06:16 19:00:19" | "YCbCrPositioning":"1" | "ExposureTime":"0.0003846153846153846" | "FNumber":"2.5" | "ExifOffset":"158" | "ExposureProgram":"2" | "GPSInfo":"{1: 'N', 2: (45.0, 26.0, 53.1236399), 3: 'W', 4: (75.0, 37.0, 17.72112), 5: b'\x00', 6: 448.044, 7: (17.0, 0.0, 19.0), 29: '2023:06:16'}" | "ISOSpeedRatings":"100" | "ExifVersion":"b'0221'" | "DateTimeOriginal":"2023:06:16 19:00:19" | "DateTimeDigitized":"2023:06:16 19:00:19"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13\x00\x00\x00\x13\xb7n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729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d?\xc9\x17\x00\x00\xff\x7f\x00\x00\x00\x00\x00\x00\xff\x7f\x00\x00\x00\x00\x00\x00\xc7\x01\x91\x7f\xb2\xf5\x01B\xf0\xe4\xd9M\x00\x00\x00\x00\xa4\x91\x1a@\x00\x00\x00\x00\xf0\xe4\xd9M\x00\x00\x00\x00\xcc\x91\x1a@\x00\x00\x00\x00p\x02\x13D\x00\x00\x00\x00p\xeb\x12D\x00\x00\x00\x00\xf0\xe4\xd9M\x00\x00\x00\x00\xb0\x91\x1a@\x00\x00\x00\x00'" | "SubsecTime":"7730" | "SubsecTimeOriginal":"7730" | "SubsecTimeDigitized":"7730"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</si>
  <si>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"bit_rate":"42905913"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'2023-06-16T19:00:58.000000Z', 'language': 'eng', 'handler_name': '\x0bGoPro H.265', 'encoder': 'GoPro H.265 encoder', 'timecode': '19:39:07:28'}"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'2023-06-16T19:00:58.000000Z', 'language': 'eng', 'handler_name': '\x0bGoPro AAC  ', 'timecode': '19:39:07:28'}"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'2023-06-16T19:00:58.000000Z', 'language': 'eng', 'handler_name': '\x0bGoPro TCD  ', 'timecode': '19:39:07:28'}"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'2023-06-16T19:00:58.000000Z', 'language': 'eng', 'handler_name': '\x0bGoPro MET  '}"</t>
  </si>
  <si>
    <t>"Model":"K-10" | "Serial Number":"DEMO6957" | "Start Time":"06/16/2023 01:00:44.957 " | "End Time":"06/16/2023 01:01:44.730 "</t>
  </si>
  <si>
    <t>"Device number":"1510507" | "Battery voltage":"4.110000133514404" | "Battery percentage":"100" | "Name":"#1" | "Measuring mode":"Irradiance" | "Correction":"Offset" | "Date":"2023-06-16 00:00:00" | "Time":"13:00:48" | "Seconds since midnight 01.01.1900":"3895909248.484" | "Calibration file":"#2 Diffusor Oct22" | "Sync. frequency [Hz]":"0" | "Integration Time [ms]":"5 * 66.670" | "Averages":"1"</t>
  </si>
  <si>
    <t>"ImageDescription":"DCIM\100GOPRO\GOPR0731.JPG" | "Make":"GoPro" | "Model":"HERO10 Black" | "Orientation":"1" | "XResolution":"72.0" | "YResolution":"72.0" | "ResolutionUnit":"2" | "Software":"H21.01.01.50.00" | "DateTime":"2023:06:16 19:32:27" | "YCbCrPositioning":"1" | "ExposureTime":"0.004166666666666667" | "FNumber":"2.5" | "ExifOffset":"146" | "ExposureProgram":"2" | "ISOSpeedRatings":"129" | "ExifVersion":"b'0221'" | "DateTimeOriginal":"2023:06:16 19:32:27" | "DateTimeDigitized":"2023:06:16 19:32:27"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13\x00\x00\x08\x1b*q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731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zIS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5?U\x19\x00\x00\xff\x7f\x00\x00\x00\x00\x00\x00\xff\x7f\x00\x00\x00\x00\x00\x00\xbc\x01\x93\x7f\xce\xf5\x01B\xf0\xe4\xd9M\x00\x00\x00\x00\xa4\x91\x1a@\x00\x00\x00\x00\xf0\xe4\xd9M\x00\x00\x00\x00\xcc\x91\x1a@\x00\x00\x00\x00p\x02\x13D\x00\x00\x00\x00p\xeb\x12D\x00\x00\x00\x00\xf0\xe4\xd9M\x00\x00\x00\x00\xb0\x91\x1a@\x00\x00\x00\x00'" | "SubsecTime":"7000" | "SubsecTimeOriginal":"7000" | "SubsecTimeDigitized":"7000"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</si>
  <si>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"bit_rate":"42095603"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'2023-06-16T19:32:59.000000Z', 'language': 'eng', 'handler_name': '\x0bGoPro H.265', 'encoder': 'GoPro H.265 encoder', 'timecode': '20:12:13:24'}"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'2023-06-16T19:32:59.000000Z', 'language': 'eng', 'handler_name': '\x0bGoPro AAC  ', 'timecode': '20:12:13:24'}"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'2023-06-16T19:32:59.000000Z', 'language': 'eng', 'handler_name': '\x0bGoPro TCD  ', 'timecode': '20:12:13:24'}"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'2023-06-16T19:32:59.000000Z', 'language': 'eng', 'handler_name': '\x0bGoPro MET  '}"</t>
  </si>
  <si>
    <t>"Model":"K-10" | "Serial Number":"DEMO6957" | "Start Time":"06/16/2023 01:32:29.062 " | "End Time":"06/16/2023 01:33:28.783 "</t>
  </si>
  <si>
    <t>"Device number":"1510507" | "Battery voltage":"4.099999904632568" | "Battery percentage":"99" | "Name":"#1" | "Measuring mode":"Irradiance" | "Correction":"Offset" | "Date":"2023-06-16 00:00:00" | "Time":"13:32:50" | "Seconds since midnight 01.01.1900":"3895911170.946" | "Calibration file":"#2 Diffusor Oct22" | "Sync. frequency [Hz]":"0" | "Integration Time [ms]":"1 * 860.780" | "Averages":"1"</t>
  </si>
  <si>
    <t>"ImageDescription":"DCIM\100GOPRO\GOPR0733.JPG" | "Make":"GoPro" | "Model":"HERO10 Black" | "Orientation":"1" | "XResolution":"72.0" | "YResolution":"72.0" | "ResolutionUnit":"2" | "Software":"H21.01.01.50.00" | "DateTime":"2023:06:16 19:58:23" | "YCbCrPositioning":"1" | "ExposureTime":"0.008333333333333333" | "FNumber":"2.5" | "ExifOffset":"146" | "ExposureProgram":"2" | "ISOSpeedRatings":"624" | "ExifVersion":"b'0221'" | "DateTimeOriginal":"2023:06:16 19:58:23" | "DateTimeDigitized":"2023:06:16 19:58:23"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13\x00\x0b\x0e\x98\x1f\xe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733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C\x82\x7f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e@\xd8\r\x00\x00\xff\x7f\x00\x00\x00\x00\x00\x00\xff\x7f\x00\x00\x00\x00\x00\x00&amp;\x03o\x7ft\xf4\x01B\xf0\xe4\xd9M\x00\x00\x00\x00\xa4\x91\x1a@\x00\x00\x00\x00\xf0\xe4\xd9M\x00\x00\x00\x00\xcc\x91\x1a@\x00\x00\x00\x00p\x02\x13D\x00\x00\x00\x00p\xeb\x12D\x00\x00\x00\x00\xf0\xe4\xd9M\x00\x00\x00\x00\xb0\x91\x1a@\x00\x00\x00\x00'" | "SubsecTime":"9460" | "SubsecTimeOriginal":"9460" | "SubsecTimeDigitized":"9460"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</si>
  <si>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"bit_rate":"42981448"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'2023-06-16T19:59:11.000000Z', 'language': 'eng', 'handler_name': '\x0bGoPro H.265', 'encoder': 'GoPro H.265 encoder', 'timecode': '20:39:18:11'}"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'2023-06-16T19:59:11.000000Z', 'language': 'eng', 'handler_name': '\x0bGoPro AAC  ', 'timecode': '20:39:18:11'}"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'2023-06-16T19:59:11.000000Z', 'language': 'eng', 'handler_name': '\x0bGoPro TCD  ', 'timecode': '20:39:18:11'}"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"bit_rate":"53657"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'2023-06-16T19:59:11.000000Z', 'language': 'eng', 'handler_name': '\x0bGoPro MET  '}"</t>
  </si>
  <si>
    <t>"Model":"K-10" | "Serial Number":"DEMO6957" | "Start Time":"06/16/2023 01:58:33.782 " | "End Time":"06/16/2023 01:59:33.431 "</t>
  </si>
  <si>
    <t>"Device number":"1510507" | "Battery voltage":"4.090000152587891" | "Battery percentage":"98" | "Name":"#1" | "Measuring mode":"Irradiance" | "Correction":"Offset" | "Date":"2023-06-16 00:00:00" | "Time":"14:01:47" | "Seconds since midnight 01.01.1900":"3895912907.991" | "Calibration file":"#2 Diffusor Oct22" | "Sync. frequency [Hz]":"0" | "Integration Time [ms]":"4 * 1000.000" | "Averages":"1"</t>
  </si>
  <si>
    <t>"ImageDescription":"DCIM\100GOPRO\GOPR0735.JPG" | "Make":"GoPro" | "Model":"HERO10 Black" | "Orientation":"1" | "XResolution":"72.0" | "YResolution":"72.0" | "ResolutionUnit":"2" | "Software":"H21.01.01.50.00" | "DateTime":"2023:06:16 20:30:19" | "YCbCrPositioning":"1" | "ExposureTime":"0.008333333333333333" | "FNumber":"2.5" | "ExifOffset":"146" | "ExposureProgram":"2" | "ISOSpeedRatings":"613" | "ExifVersion":"b'0221'" | "DateTimeOriginal":"2023:06:16 20:30:19" | "DateTimeDigitized":"2023:06:16 20:30:19"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14\x00\x00\x07\x93 u\x00\x00\x00\x00\x00\x00\xaa\xaa\xaa\xaa\xaa\xaa\xaa\xaa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735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004\x01{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 @\xec\r\x00\x00\xff\x7f\x00\x00\x00\x00\x00\x00\xff\x7f\x00\x00\x00\x00\x00\x00\xbd\x02y\x7f\xc8\xf4\x01B\xf0\xe4\xd9M\x00\x00\x00\x00\xa4\x91\x1a@\x00\x00\x00\x00\xf0\xe4\xd9M\x00\x00\x00\x00\xcc\x91\x1a@\x00\x00\x00\x00p\x02\x13D\x00\x00\x00\x00p\xeb\x12D\x00\x00\x00\x00\xf0\xe4\xd9M\x00\x00\x00\x00\xb0\x91\x1a@\x00\x00\x00\x00'" | "SubsecTime":"1530" | "SubsecTimeOriginal":"1530" | "SubsecTimeDigitized":"1530"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</si>
  <si>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"bit_rate":"42950902"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'2023-06-16T20:30:39.000000Z', 'language': 'eng', 'handler_name': '\x0bGoPro H.265', 'encoder': 'GoPro H.265 encoder', 'timecode': '21:11:49:09'}"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'2023-06-16T20:30:39.000000Z', 'language': 'eng', 'handler_name': '\x0bGoPro AAC  ', 'timecode': '21:11:49:09'}"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'2023-06-16T20:30:39.000000Z', 'language': 'eng', 'handler_name': '\x0bGoPro TCD  ', 'timecode': '21:11:49:09'}"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'2023-06-16T20:30:39.000000Z', 'language': 'eng', 'handler_name': '\x0bGoPro MET  '}"</t>
  </si>
  <si>
    <t>"Model":"K-10" | "Serial Number":"DEMO6957" | "Start Time":"06/16/2023 02:30:27.751 " | "End Time":"06/16/2023 02:31:27.474 "</t>
  </si>
  <si>
    <t>"Device number":"1510507" | "Battery voltage":"4.110000133514404" | "Battery percentage":"100" | "Name":"#1" | "Measuring mode":"Irradiance" | "Correction":"Offset" | "Date":"2023-06-16 00:00:00" | "Time":"14:30:37" | "Seconds since midnight 01.01.1900":"3895914637.873" | "Calibration file":"#2 Diffusor Oct22" | "Sync. frequency [Hz]":"0" | "Integration Time [ms]":"4 * 1000.000" | "Averages":"1"</t>
  </si>
  <si>
    <t>"ImageDescription":"DCIM\100GOPRO\GOPR0737.JPG" | "Make":"GoPro" | "Model":"HERO10 Black" | "Orientation":"1" | "XResolution":"72.0" | "YResolution":"72.0" | "ResolutionUnit":"2" | "Software":"H21.01.01.50.00" | "DateTime":"2023:06:16 21:00:30" | "YCbCrPositioning":"1" | "ExposureTime":"0.008333333333333333" | "FNumber":"2.5" | "ExifOffset":"146" | "ExposureProgram":"2" | "ISOSpeedRatings":"613" | "ExifVersion":"b'0221'" | "DateTimeOriginal":"2023:06:16 21:00:30" | "DateTimeDigitized":"2023:06:16 21:00:30"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15\x00\x00\x00\x1e\x1eD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737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004\x01{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d@\xd8\r\x00\x00\xff\x7f\x00\x00\x00\x00\x00\x00\xff\x7f\x00\x00\x00\x00\x00\x00\xca\x02x\x7f\xc2\xf4\x01B\xf0\xe4\xd9M\x00\x00\x00\x00\xa4\x91\x1a@\x00\x00\x00\x00\xf0\xe4\xd9M\x00\x00\x00\x00\xcc\x91\x1a@\x00\x00\x00\x00p\x02\x13D\x00\x00\x00\x00p\xeb\x12D\x00\x00\x00\x00\xf0\xe4\xd9M\x00\x00\x00\x00\xb0\x91\x1a@\x00\x00\x00\x00'" | "SubsecTime":"4050" | "SubsecTimeOriginal":"4050" | "SubsecTimeDigitized":"4050"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</si>
  <si>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"bit_rate":"42998025"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'2023-06-16T21:00:55.000000Z', 'language': 'eng', 'handler_name': '\x0bGoPro H.265', 'encoder': 'GoPro H.265 encoder', 'timecode': '21:43:06:10'}"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'2023-06-16T21:00:55.000000Z', 'language': 'eng', 'handler_name': '\x0bGoPro AAC  ', 'timecode': '21:43:06:10'}"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'2023-06-16T21:00:55.000000Z', 'language': 'eng', 'handler_name': '\x0bGoPro TCD  ', 'timecode': '21:43:06:10'}"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'2023-06-16T21:00:55.000000Z', 'language': 'eng', 'handler_name': '\x0bGoPro MET  '}"</t>
  </si>
  <si>
    <t>"Model":"K-10" | "Serial Number":"DEMO6957" | "Start Time":"06/16/2023 03:00:40.087 " | "End Time":"06/16/2023 03:01:39.828 "</t>
  </si>
  <si>
    <t>"Device number":"1510507" | "Battery voltage":"4.110000133514404" | "Battery percentage":"100" | "Name":"#1" | "Measuring mode":"Irradiance" | "Correction":"Offset" | "Date":"2023-06-16 00:00:00" | "Time":"15:00:51" | "Seconds since midnight 01.01.1900":"3895916451.904" | "Calibration file":"#2 Diffusor Oct22" | "Sync. frequency [Hz]":"0" | "Integration Time [ms]":"4 * 1000.000" | "Averages":"1"</t>
  </si>
  <si>
    <t>"ImageDescription":"DCIM\100GOPRO\GOPR0739.JPG" | "Make":"GoPro" | "Model":"HERO10 Black" | "Orientation":"1" | "XResolution":"72.0" | "YResolution":"72.0" | "ResolutionUnit":"2" | "Software":"H21.01.01.50.00" | "DateTime":"2023:06:16 21:30:13" | "YCbCrPositioning":"1" | "ExposureTime":"0.008333333333333333" | "FNumber":"2.5" | "ExifOffset":"146" | "ExposureProgram":"2" | "ISOSpeedRatings":"609" | "ExifVersion":"b'0221'" | "DateTimeOriginal":"2023:06:16 21:30:13" | "DateTimeDigitized":"2023:06:16 21:30:13"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15\x00\x00\x07\x8d\x1ew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739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8]y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e@\xe2\r\x00\x00\xff\x7f\x00\x00\x00\x00\x00\x00\xff\x7f\x00\x00\x00\x00\x00\x00\xda\x02x\x7f\xc6\xf4\x01B\xf0\xe4\xd9M\x00\x00\x00\x00\xa4\x91\x1a@\x00\x00\x00\x00\xf0\xe4\xd9M\x00\x00\x00\x00\xcc\x91\x1a@\x00\x00\x00\x00p\x02\x13D\x00\x00\x00\x00p\xeb\x12D\x00\x00\x00\x00\xf0\xe4\xd9M\x00\x00\x00\x00\xb0\x91\x1a@\x00\x00\x00\x00'" | "SubsecTime":"3410" | "SubsecTimeOriginal":"3410" | "SubsecTimeDigitized":"3410"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</si>
  <si>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"bit_rate":"42851828"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'2023-06-16T21:30:35.000000Z', 'language': 'eng', 'handler_name': '\x0bGoPro H.265', 'encoder': 'GoPro H.265 encoder', 'timecode': '22:13:45:04'}"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'2023-06-16T21:30:35.000000Z', 'language': 'eng', 'handler_name': '\x0bGoPro AAC  ', 'timecode': '22:13:45:04'}"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'2023-06-16T21:30:35.000000Z', 'language': 'eng', 'handler_name': '\x0bGoPro TCD  ', 'timecode': '22:13:45:04'}"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'2023-06-16T21:30:35.000000Z', 'language': 'eng', 'handler_name': '\x0bGoPro MET  '}"</t>
  </si>
  <si>
    <t>"Model":"K-10" | "Serial Number":"DEMO6957" | "Start Time":"06/16/2023 03:30:21.870 " | "End Time":"06/16/2023 03:31:21.599 "</t>
  </si>
  <si>
    <t>"Device number":"1510507" | "Battery voltage":"4.110000133514404" | "Battery percentage":"100" | "Name":"#1" | "Measuring mode":"Irradiance" | "Correction":"Offset" | "Date":"2023-06-16 00:00:00" | "Time":"15:30:34" | "Seconds since midnight 01.01.1900":"3895918234.264" | "Calibration file":"#2 Diffusor Oct22" | "Sync. frequency [Hz]":"0" | "Integration Time [ms]":"4 * 1000.000" | "Averages":"1"</t>
  </si>
  <si>
    <t>"ImageDescription":"DCIM\100GOPRO\GOPR0741.JPG" | "Make":"GoPro" | "Model":"HERO10 Black" | "Orientation":"1" | "XResolution":"72.0" | "YResolution":"72.0" | "ResolutionUnit":"2" | "Software":"H21.01.01.50.00" | "DateTime":"2023:06:16 15:57:20" | "YCbCrPositioning":"1" | "ExposureTime":"0.0004366812227074236" | "FNumber":"2.5" | "ExifOffset":"146" | "ExposureProgram":"2" | "ISOSpeedRatings":"100" | "ExifVersion":"b'0221'" | "DateTimeOriginal":"2023:06:16 15:57:20" | "DateTimeDigitized":"2023:06:16 15:57:20"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0f\x00\x00\x0eU/\xb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741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0?\x03\x17\x00\x00\xff\x7f\x00\x00\x00\x00\x00\x00\xff\x7f\x00\x00\x00\x00\x00\x00m\x02\xa9\x7f\x10\xf7\x01B\xf0\xe4\xd9M\x00\x00\x00\x00\xa4\x91\x1a@\x00\x00\x00\x00\xf0\xe4\xd9M\x00\x00\x00\x00\xcc\x91\x1a@\x00\x00\x00\x00p\x02\x13D\x00\x00\x00\x00p\xeb\x12D\x00\x00\x00\x00\xf0\xe4\xd9M\x00\x00\x00\x00\xb0\x91\x1a@\x00\x00\x00\x00'" | "SubsecTime":"9130" | "SubsecTimeOriginal":"9130" | "SubsecTimeDigitized":"9130"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</si>
  <si>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"bit_rate":"45155300"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'2023-06-16T15:57:58.000000Z', 'language': 'eng', 'handler_name': '\x0bGoPro H.265', 'encoder': 'GoPro H.265 encoder', 'timecode': '16:30:01:10'}"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'2023-06-16T15:57:58.000000Z', 'language': 'eng', 'handler_name': '\x0bGoPro AAC  ', 'timecode': '16:30:01:10'}"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'2023-06-16T15:57:58.000000Z', 'language': 'eng', 'handler_name': '\x0bGoPro TCD  ', 'timecode': '16:30:01:10'}"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'2023-06-16T15:57:58.000000Z', 'language': 'eng', 'handler_name': '\x0bGoPro MET  '}"</t>
  </si>
  <si>
    <t>"Model":"K-10" | "Serial Number":"DEMO6957" | "Start Time":"06/16/2023 03:57:30.153 " | "End Time":"06/16/2023 03:58:29.982 "</t>
  </si>
  <si>
    <t>"Device number":"1510507" | "Battery voltage":"4.110000133514404" | "Battery percentage":"100" | "Name":"#1" | "Measuring mode":"Irradiance" | "Correction":"Offset" | "Date":"2023-06-16 00:00:00" | "Time":"15:58:00" | "Seconds since midnight 01.01.1900":"3895919880.281" | "Calibration file":"#2 Diffusor Oct22" | "Sync. frequency [Hz]":"0" | "Integration Time [ms]":"5 * 70.410" | "Averages":"1"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</si>
  <si>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"bit_rate":"43773257"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'2023-06-16T16:22:42.000000Z', 'language': 'eng', 'handler_name': '\x0bGoPro H.265', 'encoder': 'GoPro H.265 encoder', 'timecode': '16:55:34:06'}"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'2023-06-16T16:22:42.000000Z', 'language': 'eng', 'handler_name': '\x0bGoPro AAC  ', 'timecode': '16:55:34:06'}"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'2023-06-16T16:22:42.000000Z', 'language': 'eng', 'handler_name': '\x0bGoPro TCD  ', 'timecode': '16:55:34:06'}"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'2023-06-16T16:22:42.000000Z', 'language': 'eng', 'handler_name': '\x0bGoPro MET  '}"</t>
  </si>
  <si>
    <t>"Model":"K-10" | "Serial Number":"DEMO6957" | "Start Time":"06/16/2023 04:22:54.081 " | "End Time":"06/16/2023 04:23:53.967 "</t>
  </si>
  <si>
    <t>"Device number":"1510507" | "Battery voltage":"4.110000133514404" | "Battery percentage":"100" | "Name":"#1" | "Measuring mode":"Irradiance" | "Correction":"Offset" | "Date":"2023-06-16 00:00:00" | "Time":"16:22:42" | "Seconds since midnight 01.01.1900":"3895921362.8" | "Calibration file":"#2 Diffusor Oct22" | "Sync. frequency [Hz]":"0" | "Integration Time [ms]":"5 * 65.970" | "Averages":"1"</t>
  </si>
  <si>
    <t>"ImageDescription":"DCIM\100GOPRO\GOPR0744.JPG" | "Make":"GoPro" | "Model":"HERO10 Black" | "Orientation":"1" | "XResolution":"72.0" | "YResolution":"72.0" | "ResolutionUnit":"2" | "Software":"H21.01.01.50.00" | "DateTime":"2023:06:16 16:51:14" | "YCbCrPositioning":"1" | "ExposureTime":"0.0025380710659898475" | "FNumber":"2.5" | "ExifOffset":"158" | "ExposureProgram":"2" | "GPSInfo":"{1: 'N', 2: (45.0, 26.0, 57.45876), 3: 'W', 4: (75.0, 37.0, 46.3007999), 5: b'\x00', 6: 61.962, 7: (20.0, 51.0, 15.0), 29: '2023:06:16'}" | "ISOSpeedRatings":"100" | "ExifVersion":"b'0221'" | "DateTimeOriginal":"2023:06:16 16:51:14" | "DateTimeDigitized":"2023:06:16 16:51:14"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10\x00\x00\x0c\xceX&gt;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744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3?\xb4\x16\x00\x00\xff\x7f\x00\x00\x00\x00\x00\x00\xff\x7f\x00\x00\x00\x00\x00\x00\xdf\x01\xa2\x7f\x94\xf6\x01B\xf0\xe4\xd9M\x00\x00\x00\x00\xa4\x91\x1a@\x00\x00\x00\x00\xf0\xe4\xd9M\x00\x00\x00\x00\xcc\x91\x1a@\x00\x00\x00\x00p\x02\x13D\x00\x00\x00\x00p\xeb\x12D\x00\x00\x00\x00\xf0\xe4\xd9M\x00\x00\x00\x00\xb0\x91\x1a@\x00\x00\x00\x00'" | "SubsecTime":"7380" | "SubsecTimeOriginal":"7380" | "SubsecTimeDigitized":"7380"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</si>
  <si>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"bit_rate":"44724266"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'2023-06-16T16:51:43.000000Z', 'language': 'eng', 'handler_name': '\x0bGoPro H.265', 'encoder': 'GoPro H.265 encoder', 'timecode': '17:25:33:26'}"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'2023-06-16T16:51:43.000000Z', 'language': 'eng', 'handler_name': '\x0bGoPro AAC  ', 'timecode': '17:25:33:26'}"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'2023-06-16T16:51:43.000000Z', 'language': 'eng', 'handler_name': '\x0bGoPro TCD  ', 'timecode': '17:25:33:26'}"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'2023-06-16T16:51:43.000000Z', 'language': 'eng', 'handler_name': '\x0bGoPro MET  '}"</t>
  </si>
  <si>
    <t>"Model":"K-10" | "Serial Number":"DEMO6957" | "Start Time":"06/16/2023 04:52:38.805 " | "End Time":"06/16/2023 04:53:38.612 "</t>
  </si>
  <si>
    <t>"Device number":"1510507" | "Battery voltage":"4.110000133514404" | "Battery percentage":"100" | "Name":"#1" | "Measuring mode":"Irradiance" | "Correction":"Offset" | "Date":"2023-06-16 00:00:00" | "Time":"16:51:06" | "Seconds since midnight 01.01.1900":"3895923066.511" | "Calibration file":"#2 Diffusor Oct22" | "Sync. frequency [Hz]":"0" | "Integration Time [ms]":"3 * 254.930" | "Averages":"1"</t>
  </si>
  <si>
    <t>"ImageDescription":"DCIM\100GOPRO\GOPR0746.JPG" | "Make":"GoPro" | "Model":"HERO10 Black" | "Orientation":"1" | "XResolution":"72.0" | "YResolution":"72.0" | "ResolutionUnit":"2" | "Software":"H21.01.01.50.00" | "DateTime":"2023:06:16 17:29:24" | "YCbCrPositioning":"1" | "ExposureTime":"0.008333333333333333" | "FNumber":"2.5" | "ExifOffset":"146" | "ExposureProgram":"2" | "ISOSpeedRatings":"2381" | "ExifVersion":"b'0221'" | "DateTimeOriginal":"2023:06:16 17:29:24" | "DateTimeDigitized":"2023:06:16 17:29:24"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11\x00\x00\x07Y1 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746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83\xbcs;\x00\x00\x00\x00\x00\x00\x00\x00\x00\x00\x00\x00N\x98Q5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4?\xbe\x12\x00\x00\xff\x7f\x00\x00\x00\x00\x00\x00\xff\x7f\x00\x00\x00\x00\x00\x00N\xff\xaa\x7f\xd7\xf6\x01B\xf0\xe4\xd9M\x00\x00\x00\x00\xa4\x91\x1a@\x00\x00\x00\x00\xf0\xe4\xd9M\x00\x00\x00\x00\xcc\x91\x1a@\x00\x00\x00\x00p\x02\x13D\x00\x00\x00\x00p\xeb\x12D\x00\x00\x00\x00\xf0\xe4\xd9M\x00\x00\x00\x00\xb0\x91\x1a@\x00\x00\x00\x00'" | "SubsecTime":"8950" | "SubsecTimeOriginal":"8950" | "SubsecTimeDigitized":"8950"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</si>
  <si>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"bit_rate":"43430628"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'2023-06-16T17:29:55.000000Z', 'language': 'eng', 'handler_name': '\x0bGoPro H.265', 'encoder': 'GoPro H.265 encoder', 'timecode': '18:05:02:16'}"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'2023-06-16T17:29:55.000000Z', 'language': 'eng', 'handler_name': '\x0bGoPro AAC  ', 'timecode': '18:05:02:16'}"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'2023-06-16T17:29:55.000000Z', 'language': 'eng', 'handler_name': '\x0bGoPro TCD  ', 'timecode': '18:05:02:16'}"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'2023-06-16T17:29:55.000000Z', 'language': 'eng', 'handler_name': '\x0bGoPro MET  '}"</t>
  </si>
  <si>
    <t>"Model":"K-10" | "Serial Number":"DEMO6957" | "Start Time":"06/16/2023 05:29:43.147 " | "End Time":"06/16/2023 05:30:41.772 "</t>
  </si>
  <si>
    <t>"Device number":"1510507" | "Battery voltage":"4.110000133514404" | "Battery percentage":"100" | "Name":"#1" | "Measuring mode":"Irradiance" | "Correction":"Offset" | "Date":"2023-06-16 00:00:00" | "Time":"17:29:33" | "Seconds since midnight 01.01.1900":"3895925373.854" | "Calibration file":"#2 Diffusor Oct22" | "Sync. frequency [Hz]":"0" | "Integration Time [ms]":"40 * 1000.000" | "Averages":"1"</t>
  </si>
  <si>
    <t>1013_20230616T1800</t>
  </si>
  <si>
    <t>"ImageDescription":"DCIM\100GOPRO\GOPR0748.JPG" | "Make":"GoPro" | "Model":"HERO10 Black" | "Orientation":"1" | "XResolution":"72.0" | "YResolution":"72.0" | "ResolutionUnit":"2" | "Software":"H21.01.01.50.00" | "DateTime":"2023:06:16 18:00:02" | "YCbCrPositioning":"1" | "ExposureTime":"0.008333333333333333" | "FNumber":"2.5" | "ExifOffset":"146" | "ExposureProgram":"2" | "ISOSpeedRatings":"2007" | "ExifVersion":"b'0221'" | "DateTimeOriginal":"2023:06:16 18:00:02" | "DateTimeDigitized":"2023:06:16 18:00:02"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12\x00\x00\x00\x02&amp;\x0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748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vsM;\x00\x00\x00\x00\x00\x00\x00\x00\x00\x00\x00\x00N\x98Q5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07@\xd9\x0f\x00\x00\xff\x7f\x00\x00\x00\x00\x00\x00\xff\x7f\x00\x00\x00\x00\x00\x00w\xff\xa8\x7f\xbb\xf6\x01B\xf0\xe4\xd9M\x00\x00\x00\x00\xa4\x91\x1a@\x00\x00\x00\x00\xf0\xe4\xd9M\x00\x00\x00\x00\xcc\x91\x1a@\x00\x00\x00\x00p\x02\x13D\x00\x00\x00\x00p\xeb\x12D\x00\x00\x00\x00\xf0\xe4\xd9M\x00\x00\x00\x00\xb0\x91\x1a@\x00\x00\x00\x00'" | "SubsecTime":"1950" | "SubsecTimeOriginal":"1950" | "SubsecTimeDigitized":"1950"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</si>
  <si>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"bit_rate":"42615948"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'2023-06-16T18:00:40.000000Z', 'language': 'eng', 'handler_name': '\x0bGoPro H.265', 'encoder': 'GoPro H.265 encoder', 'timecode': '18:36:49:20'}"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"bit_rate":"189701"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'2023-06-16T18:00:40.000000Z', 'language': 'eng', 'handler_name': '\x0bGoPro AAC  ', 'timecode': '18:36:49:20'}"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'2023-06-16T18:00:40.000000Z', 'language': 'eng', 'handler_name': '\x0bGoPro TCD  ', 'timecode': '18:36:49:20'}"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'2023-06-16T18:00:40.000000Z', 'language': 'eng', 'handler_name': '\x0bGoPro MET  '}"</t>
  </si>
  <si>
    <t>"Model":"K-10" | "Serial Number":"DEMO6957" | "Start Time":"06/16/2023 06:00:12.213 " | "End Time":"06/16/2023 06:01:11.389 "</t>
  </si>
  <si>
    <t>"Device number":"1510507" | "Battery voltage":"4.110000133514404" | "Battery percentage":"100" | "Name":"#1" | "Measuring mode":"Irradiance" | "Correction":"Offset" | "Date":"2023-06-16 00:00:00" | "Time":"18:00:26" | "Seconds since midnight 01.01.1900":"3895927226.618" | "Calibration file":"#2 Diffusor Oct22" | "Sync. frequency [Hz]":"0" | "Integration Time [ms]":"25 * 1000.000" | "Averages":"1"</t>
  </si>
  <si>
    <t>"ImageDescription":"DCIM\100GOPRO\GOPR0750.JPG" | "Make":"GoPro" | "Model":"HERO10 Black" | "Orientation":"1" | "XResolution":"72.0" | "YResolution":"72.0" | "ResolutionUnit":"2" | "Software":"H21.01.01.50.00" | "DateTime":"2023:06:19 08:02:35" | "YCbCrPositioning":"1" | "ExposureTime":"0.008333333333333333" | "FNumber":"2.5" | "ExifOffset":"146" | "ExposureProgram":"2" | "ISOSpeedRatings":"1296" | "ExifVersion":"b'0221'" | "DateTimeOriginal":"2023:06:19 08:02:35" | "DateTimeDigitized":"2023:06:19 08:02:35"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c8\x00\x00\x00\xa4\xe8W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750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d\xaa\x04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15@I\x0c\x00\x00\xff\x7f\x00\x00\x00\x00\x00\x00\xff\x7f\x00\x00\x00\x00\x00\x00\x0b\x01\x8e\x7fu\xf5\x01B\xf0\xe4\xd9M\x00\x00\x00\x00\xa4\x91\x1a@\x00\x00\x00\x00\xf0\xe4\xd9M\x00\x00\x00\x00\xcc\x91\x1a@\x00\x00\x00\x00p\x02\x13D\x00\x00\x00\x00p\xeb\x12D\x00\x00\x00\x00\xf0\xe4\xd9M\x00\x00\x00\x00\xb0\x91\x1a@\x00\x00\x00\x00'" | "SubsecTime":"6840" | "SubsecTimeOriginal":"6840" | "SubsecTimeDigitized":"6840"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</si>
  <si>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"bit_rate":"42501337"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'2023-06-19T08:03:02.000000Z', 'language': 'eng', 'handler_name': '\x0bGoPro H.265', 'encoder': 'GoPro H.265 encoder', 'timecode': '08:19:12:12'}"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"bit_rate":"189706"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'2023-06-19T08:03:02.000000Z', 'language': 'eng', 'handler_name': '\x0bGoPro AAC  ', 'timecode': '08:19:12:12'}"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'2023-06-19T08:03:02.000000Z', 'language': 'eng', 'handler_name': '\x0bGoPro TCD  ', 'timecode': '08:19:12:12'}"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'2023-06-19T08:03:02.000000Z', 'language': 'eng', 'handler_name': '\x0bGoPro MET  '}"</t>
  </si>
  <si>
    <t>"Model":"K-10" | "Serial Number":"DEMO6957" | "Start Time":"06/19/2023 08:03:06.291 " | "End Time":"06/19/2023 08:04:05.104 "</t>
  </si>
  <si>
    <t>"Device number":"1510507" | "Battery voltage":"4.119999885559082" | "Battery percentage":"100" | "Name":"#1" | "Measuring mode":"Irradiance" | "Correction":"Offset" | "Date":"2023-06-19 00:00:00" | "Time":"08:03:28" | "Seconds since midnight 01.01.1900":"3896150609.08" | "Calibration file":"#2 Diffusor Oct22" | "Sync. frequency [Hz]":"0" | "Integration Time [ms]":"23 * 1000.000" | "Averages":"1"</t>
  </si>
  <si>
    <t>"Name":"Intel RealSense D455" | "Serial Number":"231122300377" | "Firmware Version":"05.13.00.55" | "Recommended Firmware Version":"05.12.15.50" | "Physical Port":"\\?\usb#vid_8086&amp;pid_0b5c&amp;mi_00#8&amp;33c34e5e&amp;1&amp;0000#{e5323777-f976-4f5b-9b55-b94699c46e44}\global"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</si>
  <si>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"ImageDescription":"DCIM\100GOPRO\GOPR0752.JPG" | "Make":"GoPro" | "Model":"HERO10 Black" | "Orientation":"1" | "XResolution":"72.0" | "YResolution":"72.0" | "ResolutionUnit":"2" | "Software":"H21.01.01.50.00" | "DateTime":"2023:06:19 08:32:32" | "YCbCrPositioning":"1" | "ExposureTime":"0.008333333333333333" | "FNumber":"2.5" | "ExifOffset":"146" | "ExposureProgram":"2" | "ISOSpeedRatings":"591" | "ExifVersion":"b'0221'" | "DateTimeOriginal":"2023:06:19 08:32:32" | "DateTimeDigitized":"2023:06:19 08:32:32"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d\xc8\x00\x00\x08 '\x0c\x00\x00\x00\x00\x00\x00\xaa\xaa\xaa\xaa\xaa\xaa\xaa\xaa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752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15\xffq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16@q\x0f\x00\x00\xff\x7f\x00\x00\x00\x00\x00\x00\xff\x7f\x00\x00\x00\x00\x00\x006\xff\xac\x7f\xf6\xf6\x01B\xf0\xe4\xd9M\x00\x00\x00\x00\xa4\x91\x1a@\x00\x00\x00\x00\xf0\xe4\xd9M\x00\x00\x00\x00\xcc\x91\x1a@\x00\x00\x00\x00p\x02\x13D\x00\x00\x00\x00p\xeb\x12D\x00\x00\x00\x00\xf0\xe4\xd9M\x00\x00\x00\x00\xb0\x91\x1a@\x00\x00\x00\x00"" | "SubsecTime":"4290" | "SubsecTimeOriginal":"4290" | "SubsecTimeDigitized":"4290"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</si>
  <si>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"bit_rate":"42226675"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'2023-06-19T08:33:20.000000Z', 'language': 'eng', 'handler_name': '\x0bGoPro H.265', 'encoder': 'GoPro H.265 encoder', 'timecode': '08:50:30:12'}"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'2023-06-19T08:33:20.000000Z', 'language': 'eng', 'handler_name': '\x0bGoPro AAC  ', 'timecode': '08:50:30:12'}"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'2023-06-19T08:33:20.000000Z', 'language': 'eng', 'handler_name': '\x0bGoPro TCD  ', 'timecode': '08:50:30:12'}"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'2023-06-19T08:33:20.000000Z', 'language': 'eng', 'handler_name': '\x0bGoPro MET  '}"</t>
  </si>
  <si>
    <t>"Model":"K-10" | "Serial Number":"DEMO6957" | "Start Time":"06/19/2023 08:32:43.735 " | "End Time":"06/19/2023 08:33:43.402 "</t>
  </si>
  <si>
    <t>"Device number":"1510507" | "Battery voltage":"4.110000133514404" | "Battery percentage":"100" | "Name":"#1" | "Measuring mode":"Irradiance" | "Correction":"Offset" | "Date":"2023-06-19 00:00:00" | "Time":"08:32:55" | "Seconds since midnight 01.01.1900":"3896152375.42" | "Calibration file":"#2 Diffusor Oct22" | "Sync. frequency [Hz]":"0" | "Integration Time [ms]":"9 * 1000.000" | "Averages":"1"</t>
  </si>
  <si>
    <t>"ImageDescription":"DCIM\100GOPRO\GOPR0754.JPG" | "Make":"GoPro" | "Model":"HERO10 Black" | "Orientation":"1" | "XResolution":"72.0" | "YResolution":"72.0" | "ResolutionUnit":"2" | "Software":"H21.01.01.50.00" | "DateTime":"2023:06:19 08:59:35" | "YCbCrPositioning":"1" | "ExposureTime":"0.0008445945945945946" | "FNumber":"2.5" | "ExifOffset":"158" | "ExposureProgram":"2" | "GPSInfo":"{1: 'N', 2: (45.0, 26.0, 57.5826), 3: 'W', 4: (75.0, 37.0, 32.58516), 5: b'\x00', 6: 63.835, 7: (12.0, 59.0, 35.0), 29: '2023:06:19'}" | "ISOSpeedRatings":"100" | "ExifVersion":"b'0221'" | "DateTimeOriginal":"2023:06:19 08:59:35" | "DateTimeDigitized":"2023:06:19 08:59:35"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c8\x00\x01\x0e\xe3\x15\x9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754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d?\x05\x1d\x00\x00\xff\x7f\x00\x00\x00\x00\x00\x00\xff\x7f\x00\x00\x00\x00\x00\x00-\xf8\xeax\xc2\xd6\x01B\xf0\xe4\xd9M\x00\x00\x00\x00\xa4\x91\x1a@\x00\x00\x00\x00\xf0\xe4\xd9M\x00\x00\x00\x00\xcc\x91\x1a@\x00\x00\x00\x00p\x02\x13D\x00\x00\x00\x00p\xeb\x12D\x00\x00\x00\x00\xf0\xe4\xd9M\x00\x00\x00\x00\xb0\x91\x1a@\x00\x00\x00\x00'" | "SubsecTime":"5230" | "SubsecTimeOriginal":"5230" | "SubsecTimeDigitized":"5230"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</si>
  <si>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"bit_rate":"41876257"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'2023-06-19T09:00:07.000000Z', 'language': 'eng', 'handler_name': '\x0bGoPro H.265', 'encoder': 'GoPro H.265 encoder', 'timecode': '09:18:11:25'}"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'2023-06-19T09:00:07.000000Z', 'language': 'eng', 'handler_name': '\x0bGoPro AAC  ', 'timecode': '09:18:11:25'}"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'2023-06-19T09:00:07.000000Z', 'language': 'eng', 'handler_name': '\x0bGoPro TCD  ', 'timecode': '09:18:11:25'}"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'2023-06-19T09:00:07.000000Z', 'language': 'eng', 'handler_name': '\x0bGoPro MET  '}"</t>
  </si>
  <si>
    <t>"Model":"K-10" | "Serial Number":"DEMO6957" | "Start Time":"06/19/2023 09:00:11.423 " | "End Time":"06/19/2023 09:01:11.172 "</t>
  </si>
  <si>
    <t>"Device number":"1510507" | "Battery voltage":"4.110000133514404" | "Battery percentage":"100" | "Name":"#1" | "Measuring mode":"Irradiance" | "Correction":"Offset" | "Date":"2023-06-19 00:00:00" | "Time":"09:06:41" | "Seconds since midnight 01.01.1900":"3896154401.231" | "Calibration file":"#2 Diffusor Oct22" | "Sync. frequency [Hz]":"0" | "Integration Time [ms]":"4 * 157.880" | "Averages":"1"</t>
  </si>
  <si>
    <t>"ImageDescription":"DCIM\100GOPRO\GOPR0756.JPG" | "Make":"GoPro" | "Model":"HERO10 Black" | "Orientation":"1" | "XResolution":"72.0" | "YResolution":"72.0" | "ResolutionUnit":"2" | "Software":"H21.01.01.50.00" | "DateTime":"2023:06:19 09:22:19" | "YCbCrPositioning":"1" | "ExposureTime":"0.0005668934240362812" | "FNumber":"2.5" | "ExifOffset":"146" | "ExposureProgram":"2" | "ISOSpeedRatings":"100" | "ExifVersion":"b'0221'" | "DateTimeOriginal":"2023:06:19 09:22:19" | "DateTimeDigitized":"2023:06:19 09:22:19"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c9\x00\x00\x05\x93%&gt;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756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e?\xdc\x16\x00\x00\xff\x7f\x00\x00\x00\x00\x00\x00\xff\x7f\x00\x00\x00\x00\x00\x00[\x01\xa6\x7f\xb2\xf6\x01B\xf0\xe4\xd9M\x00\x00\x00\x00\xa4\x91\x1a@\x00\x00\x00\x00\xf0\xe4\xd9M\x00\x00\x00\x00\xcc\x91\x1a@\x00\x00\x00\x00p\x02\x13D\x00\x00\x00\x00p\xeb\x12D\x00\x00\x00\x00\xf0\xe4\xd9M\x00\x00\x00\x00\xb0\x91\x1a@\x00\x00\x00\x00'" | "SubsecTime":"5670" | "SubsecTimeOriginal":"5670" | "SubsecTimeDigitized":"5670"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</si>
  <si>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"bit_rate":"42569934"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'2023-06-19T09:22:27.000000Z', 'language': 'eng', 'handler_name': '\x0bGoPro H.265', 'encoder': 'GoPro H.265 encoder', 'timecode': '09:41:16:06'}"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'2023-06-19T09:22:27.000000Z', 'language': 'eng', 'handler_name': '\x0bGoPro AAC  ', 'timecode': '09:41:16:06'}"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'2023-06-19T09:22:27.000000Z', 'language': 'eng', 'handler_name': '\x0bGoPro TCD  ', 'timecode': '09:41:16:06'}"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'2023-06-19T09:22:27.000000Z', 'language': 'eng', 'handler_name': '\x0bGoPro MET  '}"</t>
  </si>
  <si>
    <t>"Model":"K-10" | "Serial Number":"DEMO6957" | "Start Time":"06/19/2023 09:22:25.146 " | "End Time":"06/19/2023 09:23:24.936 "</t>
  </si>
  <si>
    <t>"Device number":"1510507" | "Battery voltage":"4.110000133514404" | "Battery percentage":"100" | "Name":"#1" | "Measuring mode":"Irradiance" | "Correction":"Offset" | "Date":"2023-06-19 00:00:00" | "Time":"09:21:43" | "Seconds since midnight 01.01.1900":"3896155303.918" | "Calibration file":"#2 Diffusor Oct22" | "Sync. frequency [Hz]":"0" | "Integration Time [ms]":"5 * 88.960" | "Averages":"1"</t>
  </si>
  <si>
    <t>"ImageDescription":"DCIM\100GOPRO\GOPR0758.JPG" | "Make":"GoPro" | "Model":"HERO10 Black" | "Orientation":"1" | "XResolution":"72.0" | "YResolution":"72.0" | "ResolutionUnit":"2" | "Software":"H21.01.01.50.00" | "DateTime":"2023:06:19 09:51:50" | "YCbCrPositioning":"1" | "ExposureTime":"0.0008532423208191126" | "FNumber":"2.5" | "ExifOffset":"146" | "ExposureProgram":"2" | "ISOSpeedRatings":"100" | "ExifVersion":"b'0221'" | "DateTimeOriginal":"2023:06:19 09:51:50" | "DateTimeDigitized":"2023:06:19 09:51:50"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c9\x00\x00\x0c\xf2\x8c\xf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758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e?\xdc\x16\x00\x00\xff\x7f\x00\x00\x00\x00\x00\x00\xff\x7f\x00\x00\x00\x00\x00\x00\xf7\x00\xac\x7f\xf5\xf6\x01B\xf0\xe4\xd9M\x00\x00\x00\x00\xa4\x91\x1a@\x00\x00\x00\x00\xf0\xe4\xd9M\x00\x00\x00\x00\xcc\x91\x1a@\x00\x00\x00\x00p\x02\x13D\x00\x00\x00\x00p\xeb\x12D\x00\x00\x00\x00\xf0\xe4\xd9M\x00\x00\x00\x00\xb0\x91\x1a@\x00\x00\x00\x00'" | "SubsecTime":"3500" | "SubsecTimeOriginal":"3500" | "SubsecTimeDigitized":"3500"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</si>
  <si>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"bit_rate":"44100810"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'2023-06-19T09:52:19.000000Z', 'language': 'eng', 'handler_name': '\x0bGoPro H.265', 'encoder': 'GoPro H.265 encoder', 'timecode': '10:12:07:22'}"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'2023-06-19T09:52:19.000000Z', 'language': 'eng', 'handler_name': '\x0bGoPro AAC  ', 'timecode': '10:12:07:22'}"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'2023-06-19T09:52:19.000000Z', 'language': 'eng', 'handler_name': '\x0bGoPro TCD  ', 'timecode': '10:12:07:22'}"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'2023-06-19T09:52:19.000000Z', 'language': 'eng', 'handler_name': '\x0bGoPro MET  '}"</t>
  </si>
  <si>
    <t>"Model":"K-10" | "Serial Number":"DEMO6957" | "Start Time":"06/19/2023 09:52:03.369 " | "End Time":"06/19/2023 09:52:13.189 "</t>
  </si>
  <si>
    <t>"Device number":"1510507" | "Battery voltage":"4.110000133514404" | "Battery percentage":"100" | "Name":"#1" | "Measuring mode":"Irradiance" | "Correction":"Offset" | "Date":"2023-06-19 00:00:00" | "Time":"09:52:22" | "Seconds since midnight 01.01.1900":"3896157142.245" | "Calibration file":"#2 Diffusor Oct22" | "Sync. frequency [Hz]":"0" | "Integration Time [ms]":"5 * 81.630" | "Averages":"1"</t>
  </si>
  <si>
    <t>"ImageDescription":"DCIM\100GOPRO\GOPR0760.JPG" | "Make":"GoPro" | "Model":"HERO10 Black" | "Orientation":"1" | "XResolution":"72.0" | "YResolution":"72.0" | "ResolutionUnit":"2" | "Software":"H21.01.01.50.00" | "DateTime":"2023:06:19 16:28:52" | "YCbCrPositioning":"1" | "ExposureTime":"0.001218026796589525" | "FNumber":"2.5" | "ExifOffset":"158" | "ExposureProgram":"2" | "GPSInfo":"{1: 'N', 2: (45.0, 26.0, 57.0102), 3: 'W', 4: (75.0, 37.0, 20.0658), 5: b'\x00', 6: 126.052, 7: (14.0, 28.0, 54.0), 29: '2023:06:19'}" | "ISOSpeedRatings":"100" | "ExifVersion":"b'0221'" | "DateTimeOriginal":"2023:06:19 16:28:52" | "DateTimeDigitized":"2023:06:19 16:28:52"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0\x00\x08\x074\xaa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760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b?\xa6\x1c\x00\x00\xff\x7f\x00\x00\x00\x00\x00\x00\xff\x7f\x00\x00\x00\x00\x00\x00d\x02\x8b\x7f\x8d\xf5\x01B\xf0\xe4\xd9M\x00\x00\x00\x00\xa4\x91\x1a@\x00\x00\x00\x00\xf0\xe4\xd9M\x00\x00\x00\x00\xcc\x91\x1a@\x00\x00\x00\x00p\x02\x13D\x00\x00\x00\x00p\xeb\x12D\x00\x00\x00\x00\xf0\xe4\xd9M\x00\x00\x00\x00\xb0\x91\x1a@\x00\x00\x00\x00'" | "SubsecTime":"6790" | "SubsecTimeOriginal":"6790" | "SubsecTimeDigitized":"6790"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</si>
  <si>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"bit_rate":"41565418"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'2023-06-19T16:29:19.000000Z', 'language': 'eng', 'handler_name': '\x0bGoPro H.265', 'encoder': 'GoPro H.265 encoder', 'timecode': '17:02:24:20'}"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'2023-06-19T16:29:19.000000Z', 'language': 'eng', 'handler_name': '\x0bGoPro AAC  ', 'timecode': '17:02:24:20'}"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'2023-06-19T16:29:19.000000Z', 'language': 'eng', 'handler_name': '\x0bGoPro TCD  ', 'timecode': '17:02:24:20'}"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'2023-06-19T16:29:19.000000Z', 'language': 'eng', 'handler_name': '\x0bGoPro MET  '}"</t>
  </si>
  <si>
    <t>"Model":"K-10" | "Serial Number":"DEMO6957" | "Start Time":"06/19/2023 10:29:08.410 " | "End Time":"06/19/2023 10:29:18.291 "</t>
  </si>
  <si>
    <t>"Device number":"1510507" | "Battery voltage":"4.110000133514404" | "Battery percentage":"100" | "Name":"#1" | "Measuring mode":"Irradiance" | "Correction":"Offset" | "Date":"2023-06-19 00:00:00" | "Time":"10:29:24" | "Seconds since midnight 01.01.1900":"3896159364.305" | "Calibration file":"#2 Diffusor Oct22" | "Sync. frequency [Hz]":"0" | "Integration Time [ms]":"3 * 260.600" | "Averages":"1"</t>
  </si>
  <si>
    <t>"ImageDescription":"DCIM\100GOPRO\GOPR0762.JPG" | "Make":"GoPro" | "Model":"HERO10 Black" | "Orientation":"1" | "XResolution":"72.0" | "YResolution":"72.0" | "ResolutionUnit":"2" | "Software":"H21.01.01.50.00" | "DateTime":"2023:06:19 16:58:28" | "YCbCrPositioning":"1" | "ExposureTime":"0.001122334455667789" | "FNumber":"2.5" | "ExifOffset":"146" | "ExposureProgram":"2" | "ISOSpeedRatings":"100" | "ExifVersion":"b'0221'" | "DateTimeOriginal":"2023:06:19 16:58:28" | "DateTimeDigitized":"2023:06:19 16:58:28"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0\x00\x00\x0e\x9c$\xa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762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9?\xa6\x1c\x00\x00\xff\x7f\x00\x00\x00\x00\x00\x00\xff\x7f\x00\x00\x00\x00\x00\x00O\x02\x91\x7f\xca\xf5\x01B\xf0\xe4\xd9M\x00\x00\x00\x00\xa4\x91\x1a@\x00\x00\x00\x00\xf0\xe4\xd9M\x00\x00\x00\x00\xcc\x91\x1a@\x00\x00\x00\x00p\x02\x13D\x00\x00\x00\x00p\xeb\x12D\x00\x00\x00\x00\xf0\xe4\xd9M\x00\x00\x00\x00\xb0\x91\x1a@\x00\x00\x00\x00'" | "SubsecTime":"3000" | "SubsecTimeOriginal":"3000" | "SubsecTimeDigitized":"3000"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</si>
  <si>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"bit_rate":"41419470"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'2023-06-19T16:58:52.000000Z', 'language': 'eng', 'handler_name': '\x0bGoPro H.265', 'encoder': 'GoPro H.265 encoder', 'timecode': '17:32:57:01'}"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'2023-06-19T16:58:52.000000Z', 'language': 'eng', 'handler_name': '\x0bGoPro AAC  ', 'timecode': '17:32:57:01'}"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'2023-06-19T16:58:52.000000Z', 'language': 'eng', 'handler_name': '\x0bGoPro TCD  ', 'timecode': '17:32:57:01'}"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'2023-06-19T16:58:52.000000Z', 'language': 'eng', 'handler_name': '\x0bGoPro MET  '}"</t>
  </si>
  <si>
    <t>"Model":"K-10" | "Serial Number":"DEMO6957" | "Start Time":"06/19/2023 10:58:40.301 " | "End Time":"06/19/2023 10:58:50.240 "</t>
  </si>
  <si>
    <t>"Device number":"1510507" | "Battery voltage":"4.110000133514404" | "Battery percentage":"100" | "Name":"#1" | "Measuring mode":"Irradiance" | "Correction":"Offset" | "Date":"2023-06-19 00:00:00" | "Time":"10:58:53" | "Seconds since midnight 01.01.1900":"3896161133.586" | "Calibration file":"#2 Diffusor Oct22" | "Sync. frequency [Hz]":"0" | "Integration Time [ms]":"3 * 235.170" | "Averages":"1"</t>
  </si>
  <si>
    <t>"ImageDescription":"DCIM\100GOPRO\GOPR0764.JPG" | "Make":"GoPro" | "Model":"HERO10 Black" | "Orientation":"1" | "XResolution":"72.0" | "YResolution":"72.0" | "ResolutionUnit":"2" | "Software":"H21.01.01.50.00" | "DateTime":"2023:06:19 17:29:52" | "YCbCrPositioning":"1" | "ExposureTime":"0.0010183299389002036" | "FNumber":"2.5" | "ExifOffset":"146" | "ExposureProgram":"2" | "ISOSpeedRatings":"100" | "ExifVersion":"b'0221'" | "DateTimeOriginal":"2023:06:19 17:29:52" | "DateTimeDigitized":"2023:06:19 17:29:52"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1\x00\x00\x07t$%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764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\xd0\x1b\x00\x00\xff\x7f\x00\x00\x00\x00\x00\x00\xff\x7f\x00\x00\x00\x00\x00\x00M\x02\x8f\x7f\xb9\xf5\x01B\xf0\xe4\xd9M\x00\x00\x00\x00\xa4\x91\x1a@\x00\x00\x00\x00\xf0\xe4\xd9M\x00\x00\x00\x00\xcc\x91\x1a@\x00\x00\x00\x00p\x02\x13D\x00\x00\x00\x00p\xeb\x12D\x00\x00\x00\x00\xf0\xe4\xd9M\x00\x00\x00\x00\xb0\x91\x1a@\x00\x00\x00\x00'" | "SubsecTime":" 470" | "SubsecTimeOriginal":" 470" | "SubsecTimeDigitized":" 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</si>
  <si>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"bit_rate":"41647349"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'2023-06-19T17:30:15.000000Z', 'language': 'eng', 'handler_name': '\x0bGoPro H.265', 'encoder': 'GoPro H.265 encoder', 'timecode': '18:05:23:11'}"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'2023-06-19T17:30:15.000000Z', 'language': 'eng', 'handler_name': '\x0bGoPro AAC  ', 'timecode': '18:05:23:11'}"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'2023-06-19T17:30:15.000000Z', 'language': 'eng', 'handler_name': '\x0bGoPro TCD  ', 'timecode': '18:05:23:11'}"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'2023-06-19T17:30:15.000000Z', 'language': 'eng', 'handler_name': '\x0bGoPro MET  '}"</t>
  </si>
  <si>
    <t>"Model":"K-10" | "Serial Number":"DEMO6957" | "Start Time":"06/19/2023 11:30:03.304 " | "End Time":"06/19/2023 11:30:13.156 "</t>
  </si>
  <si>
    <t>"Device number":"1510507" | "Battery voltage":"4.110000133514404" | "Battery percentage":"100" | "Name":"#1" | "Measuring mode":"Irradiance" | "Correction":"Offset" | "Date":"2023-06-19 00:00:00" | "Time":"11:30:10" | "Seconds since midnight 01.01.1900":"3896163010.918" | "Calibration file":"#2 Diffusor Oct22" | "Sync. frequency [Hz]":"0" | "Integration Time [ms]":"3 * 219.710" | "Averages":"1"</t>
  </si>
  <si>
    <t>"ImageDescription":"DCIM\100GOPRO\GOPR0766.JPG" | "Make":"GoPro" | "Model":"HERO10 Black" | "Orientation":"1" | "XResolution":"72.0" | "YResolution":"72.0" | "ResolutionUnit":"2" | "Software":"H21.01.01.50.00" | "DateTime":"2023:06:19 18:01:06" | "YCbCrPositioning":"1" | "ExposureTime":"0.0010438413361169101" | "FNumber":"2.5" | "ExifOffset":"146" | "ExposureProgram":"2" | "ISOSpeedRatings":"100" | "ExifVersion":"b'0221'" | "DateTimeOriginal":"2023:06:19 18:01:06" | "DateTimeDigitized":"2023:06:19 18:01:06"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2\x00\x00\x00F9\x93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766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a?\xe7\x1b\x00\x00\xff\x7f\x00\x00\x00\x00\x00\x00\xff\x7f\x00\x00\x00\x00\x00\x00;\x02\x94\x7f\xf1\xf5\x01B\xf0\xe4\xd9M\x00\x00\x00\x00\xa4\x91\x1a@\x00\x00\x00\x00\xf0\xe4\xd9M\x00\x00\x00\x00\xcc\x91\x1a@\x00\x00\x00\x00p\x02\x13D\x00\x00\x00\x00p\xeb\x12D\x00\x00\x00\x00\xf0\xe4\xd9M\x00\x00\x00\x00\xb0\x91\x1a@\x00\x00\x00\x00'" | "SubsecTime":"3530" | "SubsecTimeOriginal":"3530" | "SubsecTimeDigitized":"3530"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</si>
  <si>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"bit_rate":"41424522"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'2023-06-19T18:01:13.000000Z', 'language': 'eng', 'handler_name': '\x0bGoPro H.265', 'encoder': 'GoPro H.265 encoder', 'timecode': '18:37:23:02'}"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'2023-06-19T18:01:13.000000Z', 'language': 'eng', 'handler_name': '\x0bGoPro AAC  ', 'timecode': '18:37:23:02'}"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'2023-06-19T18:01:13.000000Z', 'language': 'eng', 'handler_name': '\x0bGoPro TCD  ', 'timecode': '18:37:23:02'}"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'2023-06-19T18:01:13.000000Z', 'language': 'eng', 'handler_name': '\x0bGoPro MET  '}"</t>
  </si>
  <si>
    <t>"Model":"K-10" | "Serial Number":"DEMO6957" | "Start Time":"06/19/2023 12:01:00.793 " | "End Time":"06/19/2023 12:01:10.632 "</t>
  </si>
  <si>
    <t>"Device number":"1510507" | "Battery voltage":"4.110000133514404" | "Battery percentage":"100" | "Name":"#1" | "Measuring mode":"Irradiance" | "Correction":"Offset" | "Date":"2023-06-19 00:00:00" | "Time":"12:01:14" | "Seconds since midnight 01.01.1900":"3896164874.303" | "Calibration file":"#2 Diffusor Oct22" | "Sync. frequency [Hz]":"0" | "Integration Time [ms]":"3 * 226.290" | "Averages":"1"</t>
  </si>
  <si>
    <t>"ImageDescription":"DCIM\100GOPRO\GOPR0768.JPG" | "Make":"GoPro" | "Model":"HERO10 Black" | "Orientation":"1" | "XResolution":"72.0" | "YResolution":"72.0" | "ResolutionUnit":"2" | "Software":"H21.01.01.50.00" | "DateTime":"2023:06:19 18:29:31" | "YCbCrPositioning":"1" | "ExposureTime":"0.0012091898428053204" | "FNumber":"2.5" | "ExifOffset":"146" | "ExposureProgram":"2" | "ISOSpeedRatings":"100" | "ExifVersion":"b'0221'" | "DateTimeOriginal":"2023:06:19 18:29:31" | "DateTimeDigitized":"2023:06:19 18:29:31"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2\x00\x00\x07_@\xc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768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\xed\x1c\x00\x00\xff\x7f\x00\x00\x00\x00\x00\x00\xff\x7f\x00\x00\x00\x00\x00\x007\x02\x93\x7f\xe4\xf5\x01B\xf0\xe4\xd9M\x00\x00\x00\x00\xa4\x91\x1a@\x00\x00\x00\x00\xf0\xe4\xd9M\x00\x00\x00\x00\xcc\x91\x1a@\x00\x00\x00\x00p\x02\x13D\x00\x00\x00\x00p\xeb\x12D\x00\x00\x00\x00\xf0\xe4\xd9M\x00\x00\x00\x00\xb0\x91\x1a@\x00\x00\x00\x00'" | "SubsecTime":"  40" | "SubsecTimeOriginal":"  40" | "SubsecTimeDigitized":"  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</si>
  <si>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"bit_rate":"41539800"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'2023-06-19T18:29:47.000000Z', 'language': 'eng', 'handler_name': '\x0bGoPro H.265', 'encoder': 'GoPro H.265 encoder', 'timecode': '19:06:55:06'}"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'2023-06-19T18:29:47.000000Z', 'language': 'eng', 'handler_name': '\x0bGoPro AAC  ', 'timecode': '19:06:55:06'}"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'2023-06-19T18:29:47.000000Z', 'language': 'eng', 'handler_name': '\x0bGoPro TCD  ', 'timecode': '19:06:55:06'}"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'2023-06-19T18:29:47.000000Z', 'language': 'eng', 'handler_name': '\x0bGoPro MET  '}"</t>
  </si>
  <si>
    <t>"Model":"K-10" | "Serial Number":"DEMO6957" | "Start Time":"06/19/2023 12:29:35.857 " | "End Time":"06/19/2023 12:30:35.733 "</t>
  </si>
  <si>
    <t>"Device number":"1510507" | "Battery voltage":"4.110000133514404" | "Battery percentage":"100" | "Name":"#1" | "Measuring mode":"Irradiance" | "Correction":"Offset" | "Date":"2023-06-19 00:00:00" | "Time":"12:29:52" | "Seconds since midnight 01.01.1900":"3896166592.019" | "Calibration file":"#2 Diffusor Oct22" | "Sync. frequency [Hz]":"0" | "Integration Time [ms]":"3 * 264.250" | "Averages":"1"</t>
  </si>
  <si>
    <t>"ImageDescription":"DCIM\100GOPRO\GOPR0770.JPG" | "Make":"GoPro" | "Model":"HERO10 Black" | "Orientation":"1" | "XResolution":"72.0" | "YResolution":"72.0" | "ResolutionUnit":"2" | "Software":"H21.01.01.50.00" | "DateTime":"2023:06:19 18:58:28" | "YCbCrPositioning":"1" | "ExposureTime":"0.0002457002457002457" | "FNumber":"2.5" | "ExifOffset":"158" | "ExposureProgram":"2" | "GPSInfo":"{1: 'N', 2: (45.0, 26.0, 57.02316), 3: 'W', 4: (75.0, 37.0, 19.0311599), 5: b'\x00', 6: 95.462, 7: (16.0, 58.0, 28.0), 29: '2023:06:19'}" | "ISOSpeedRatings":"100" | "ExifVersion":"b'0221'" | "DateTimeOriginal":"2023:06:19 18:58:28" | "DateTimeDigitized":"2023:06:19 18:58:28"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2\x00\x00\x0e\x9c\xc2\xb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770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2?\xb1\x14\x00\x00\xff\x7f\x00\x00\x00\x00\x00\x00\xff\x7f\x00\x00\x00\x00\x00\x00\xb7\x01\x92\x7f\xc0\xf5\x01B\xf0\xe4\xd9M\x00\x00\x00\x00\xa4\x91\x1a@\x00\x00\x00\x00\xf0\xe4\xd9M\x00\x00\x00\x00\xcc\x91\x1a@\x00\x00\x00\x00p\x02\x13D\x00\x00\x00\x00p\xeb\x12D\x00\x00\x00\x00\xf0\xe4\xd9M\x00\x00\x00\x00\xb0\x91\x1a@\x00\x00\x00\x00'" | "SubsecTime":"7100" | "SubsecTimeOriginal":"7100" | "SubsecTimeDigitized":"7100"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</si>
  <si>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"bit_rate":"42302306"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'2023-06-19T18:58:56.000000Z', 'language': 'eng', 'handler_name': '\x0bGoPro H.265', 'encoder': 'GoPro H.265 encoder', 'timecode': '19:37:02:00'}"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'2023-06-19T18:58:56.000000Z', 'language': 'eng', 'handler_name': '\x0bGoPro AAC  ', 'timecode': '19:37:02:00'}"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'2023-06-19T18:58:56.000000Z', 'language': 'eng', 'handler_name': '\x0bGoPro TCD  ', 'timecode': '19:37:02:00'}"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"bit_rate":"53657"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'2023-06-19T18:58:56.000000Z', 'language': 'eng', 'handler_name': '\x0bGoPro MET  '}"</t>
  </si>
  <si>
    <t>"Model":"K-10" | "Serial Number":"DEMO6957" | "Start Time":"06/19/2023 12:58:39.422 " | "End Time":"06/19/2023 12:59:39.155 "</t>
  </si>
  <si>
    <t>"Device number":"1510507" | "Battery voltage":"4.110000133514404" | "Battery percentage":"100" | "Name":"#1" | "Measuring mode":"Irradiance" | "Correction":"Offset" | "Date":"2023-06-19 00:00:00" | "Time":"12:58:59" | "Seconds since midnight 01.01.1900":"3896168339.946" | "Calibration file":"#2 Diffusor Oct22" | "Sync. frequency [Hz]":"0" | "Integration Time [ms]":"8 * 28.660" | "Averages":"1"</t>
  </si>
  <si>
    <t>"ImageDescription":"DCIM\100GOPRO\GOPR0772.JPG" | "Make":"GoPro" | "Model":"HERO10 Black" | "Orientation":"1" | "XResolution":"72.0" | "YResolution":"72.0" | "ResolutionUnit":"2" | "Software":"H21.01.01.50.00" | "DateTime":"2023:06:19 19:29:32" | "YCbCrPositioning":"1" | "ExposureTime":"0.004166666666666667" | "FNumber":"2.5" | "ExifOffset":"146" | "ExposureProgram":"2" | "ISOSpeedRatings":"182" | "ExifVersion":"b'0221'" | "DateTimeOriginal":"2023:06:19 19:29:32" | "DateTimeDigitized":"2023:06:19 19:29:32"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3\x00\x00\x07`\x1dd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772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16\x0c\x959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3?\xb7\x18\x00\x00\xff\x7f\x00\x00\x00\x00\x00\x00\xff\x7f\x00\x00\x00\x00\x00\x008\x01h\x7f\xcf\xf3\x01B\xf0\xe4\xd9M\x00\x00\x00\x00\xa4\x91\x1a@\x00\x00\x00\x00\xf0\xe4\xd9M\x00\x00\x00\x00\xcc\x91\x1a@\x00\x00\x00\x00p\x02\x13D\x00\x00\x00\x00p\xeb\x12D\x00\x00\x00\x00\xf0\xe4\xd9M\x00\x00\x00\x00\xb0\x91\x1a@\x00\x00\x00\x00'" | "SubsecTime":"5160" | "SubsecTimeOriginal":"5160" | "SubsecTimeDigitized":"5160"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</si>
  <si>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"bit_rate":"42770393"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'2023-06-19T19:29:58.000000Z', 'language': 'eng', 'handler_name': '\x0bGoPro H.265', 'encoder': 'GoPro H.265 encoder', 'timecode': '20:09:06:16'}"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'2023-06-19T19:29:58.000000Z', 'language': 'eng', 'handler_name': '\x0bGoPro AAC  ', 'timecode': '20:09:06:16'}"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'2023-06-19T19:29:58.000000Z', 'language': 'eng', 'handler_name': '\x0bGoPro TCD  ', 'timecode': '20:09:06:16'}"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'2023-06-19T19:29:58.000000Z', 'language': 'eng', 'handler_name': '\x0bGoPro MET  '}"</t>
  </si>
  <si>
    <t>"Model":"K-10" | "Serial Number":"DEMO6957" | "Start Time":"06/19/2023 01:29:39.583 " | "End Time":"06/19/2023 01:30:39.434 "</t>
  </si>
  <si>
    <t>"Device number":"1510507" | "Battery voltage":"4.110000133514404" | "Battery percentage":"100" | "Name":"#1" | "Measuring mode":"Irradiance" | "Correction":"Offset" | "Date":"2023-06-19 00:00:00" | "Time":"13:30:00" | "Seconds since midnight 01.01.1900":"3896170200.279" | "Calibration file":"#2 Diffusor Oct22" | "Sync. frequency [Hz]":"0" | "Integration Time [ms]":"1 * 666.000" | "Averages":"1"</t>
  </si>
  <si>
    <t>"ImageDescription":"DCIM\100GOPRO\GOPR0774.JPG" | "Make":"GoPro" | "Model":"HERO10 Black" | "Orientation":"1" | "XResolution":"72.0" | "YResolution":"72.0" | "ResolutionUnit":"2" | "Software":"H21.01.01.50.00" | "DateTime":"2023:06:19 19:58:55" | "YCbCrPositioning":"1" | "ExposureTime":"0.00065359477124183" | "FNumber":"2.5" | "ExifOffset":"146" | "ExposureProgram":"2" | "ISOSpeedRatings":"100" | "ExifVersion":"b'0221'" | "DateTimeOriginal":"2023:06:19 19:58:55" | "DateTimeDigitized":"2023:06:19 19:58:55"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d\xd3\x00\x00\x0e\xb7'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774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)\x1b\x00\x00\xff\x7f\x00\x00\x00\x00\x00\x00\xff\x7f\x00\x00\x00\x00\x00\x00\x97\xfff\x7f\xac\xf3\x01B\xf0\xe4\xd9M\x00\x00\x00\x00\xa4\x91\x1a@\x00\x00\x00\x00\xf0\xe4\xd9M\x00\x00\x00\x00\xcc\x91\x1a@\x00\x00\x00\x00p\x02\x13D\x00\x00\x00\x00p\xeb\x12D\x00\x00\x00\x00\xf0\xe4\xd9M\x00\x00\x00\x00\xb0\x91\x1a@\x00\x00\x00\x00"" | "SubsecTime":"6020" | "SubsecTimeOriginal":"6020" | "SubsecTimeDigitized":"6020"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</si>
  <si>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"bit_rate":"42139641"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'2023-06-19T19:59:27.000000Z', 'language': 'eng', 'handler_name': '\x0bGoPro H.265', 'encoder': 'GoPro H.265 encoder', 'timecode': '20:39:34:14'}"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'2023-06-19T19:59:27.000000Z', 'language': 'eng', 'handler_name': '\x0bGoPro AAC  ', 'timecode': '20:39:34:14'}"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'2023-06-19T19:59:27.000000Z', 'language': 'eng', 'handler_name': '\x0bGoPro TCD  ', 'timecode': '20:39:34:14'}"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'2023-06-19T19:59:27.000000Z', 'language': 'eng', 'handler_name': '\x0bGoPro MET  '}"</t>
  </si>
  <si>
    <t>"Model":"K-10" | "Serial Number":"DEMO6957" | "Start Time":"06/19/2023 01:59:04.723 " | "End Time":"06/19/2023 02:00:04.533 "</t>
  </si>
  <si>
    <t>"Device number":"1510507" | "Battery voltage":"4.110000133514404" | "Battery percentage":"100" | "Name":"#1" | "Measuring mode":"Irradiance" | "Correction":"Offset" | "Date":"2023-06-19 00:00:00" | "Time":"13:59:25" | "Seconds since midnight 01.01.1900":"3896171965.664" | "Calibration file":"#2 Diffusor Oct22" | "Sync. frequency [Hz]":"0" | "Integration Time [ms]":"4 * 151.280" | "Averages":"1"</t>
  </si>
  <si>
    <t>"ImageDescription":"DCIM\100GOPRO\GOPR0776.JPG" | "Make":"GoPro" | "Model":"HERO10 Black" | "Orientation":"1" | "XResolution":"72.0" | "YResolution":"72.0" | "ResolutionUnit":"2" | "Software":"H21.01.01.50.00" | "DateTime":"2023:06:19 20:29:18" | "YCbCrPositioning":"1" | "ExposureTime":"0.0005668934240362812" | "FNumber":"2.5" | "ExifOffset":"146" | "ExposureProgram":"2" | "ISOSpeedRatings":"100" | "ExifVersion":"b'0221'" | "DateTimeOriginal":"2023:06:19 20:29:18" | "DateTimeDigitized":"2023:06:19 20:29:18"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4\x00\x00\x07R%\xd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776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\x8e\x1c\x00\x00\xff\x7f\x00\x00\x00\x00\x00\x00\xff\x7f\x00\x00\x00\x00\x00\x00\x98\xfff\x7f\xad\xf3\x01B\xf0\xe4\xd9M\x00\x00\x00\x00\xa4\x91\x1a@\x00\x00\x00\x00\xf0\xe4\xd9M\x00\x00\x00\x00\xcc\x91\x1a@\x00\x00\x00\x00p\x02\x13D\x00\x00\x00\x00p\xeb\x12D\x00\x00\x00\x00\xf0\xe4\xd9M\x00\x00\x00\x00\xb0\x91\x1a@\x00\x00\x00\x00'" | "SubsecTime":"5700" | "SubsecTimeOriginal":"5700" | "SubsecTimeDigitized":"5700"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</si>
  <si>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"bit_rate":"41873424"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'2023-06-19T20:29:35.000000Z', 'language': 'eng', 'handler_name': '\x0bGoPro H.265', 'encoder': 'GoPro H.265 encoder', 'timecode': '21:10:42:24'}"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'2023-06-19T20:29:35.000000Z', 'language': 'eng', 'handler_name': '\x0bGoPro AAC  ', 'timecode': '21:10:42:24'}"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'2023-06-19T20:29:35.000000Z', 'language': 'eng', 'handler_name': '\x0bGoPro TCD  ', 'timecode': '21:10:42:24'}"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'2023-06-19T20:29:35.000000Z', 'language': 'eng', 'handler_name': '\x0bGoPro MET  '}"</t>
  </si>
  <si>
    <t>"Model":"K-10" | "Serial Number":"DEMO6957" | "Start Time":"06/19/2023 02:29:28.881 " | "End Time":"06/19/2023 02:30:28.768 "</t>
  </si>
  <si>
    <t>"Device number":"1510507" | "Battery voltage":"4.110000133514404" | "Battery percentage":"100" | "Name":"#1" | "Measuring mode":"Irradiance" | "Correction":"Offset" | "Date":"2023-06-19 00:00:00" | "Time":"14:29:38" | "Seconds since midnight 01.01.1900":"3896173778.237" | "Calibration file":"#2 Diffusor Oct22" | "Sync. frequency [Hz]":"0" | "Integration Time [ms]":"4 * 131.060" | "Averages":"1"</t>
  </si>
  <si>
    <t>"ImageDescription":"DCIM\100GOPRO\GOPR0778.JPG" | "Make":"GoPro" | "Model":"HERO10 Black" | "Orientation":"1" | "XResolution":"72.0" | "YResolution":"72.0" | "ResolutionUnit":"2" | "Software":"H21.01.01.50.00" | "DateTime":"2023:06:19 20:59:25" | "YCbCrPositioning":"1" | "ExposureTime":"0.0005841121495327102" | "FNumber":"2.5" | "ExifOffset":"146" | "ExposureProgram":"2" | "ISOSpeedRatings":"100" | "ExifVersion":"b'0221'" | "DateTimeOriginal":"2023:06:19 20:59:25" | "DateTimeDigitized":"2023:06:19 20:59:25"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4\x00\x00\x0e\xda.\xd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778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f?\xff\x1b\x00\x00\xff\x7f\x00\x00\x00\x00\x00\x00\xff\x7f\x00\x00\x00\x00\x00\x00\x88\xffe\x7f\xa6\xf3\x01B\xf0\xe4\xd9M\x00\x00\x00\x00\xa4\x91\x1a@\x00\x00\x00\x00\xf0\xe4\xd9M\x00\x00\x00\x00\xcc\x91\x1a@\x00\x00\x00\x00p\x02\x13D\x00\x00\x00\x00p\xeb\x12D\x00\x00\x00\x00\xf0\xe4\xd9M\x00\x00\x00\x00\xb0\x91\x1a@\x00\x00\x00\x00'" | "SubsecTime":"9640" | "SubsecTimeOriginal":"9640" | "SubsecTimeDigitized":"9640"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</si>
  <si>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"bit_rate":"42046388"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'2023-06-19T20:59:53.000000Z', 'language': 'eng', 'handler_name': '\x0bGoPro H.265', 'encoder': 'GoPro H.265 encoder', 'timecode': '21:42:01:16'}"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'2023-06-19T20:59:53.000000Z', 'language': 'eng', 'handler_name': '\x0bGoPro AAC  ', 'timecode': '21:42:01:16'}"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'2023-06-19T20:59:53.000000Z', 'language': 'eng', 'handler_name': '\x0bGoPro TCD  ', 'timecode': '21:42:01:16'}"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'2023-06-19T20:59:53.000000Z', 'language': 'eng', 'handler_name': '\x0bGoPro MET  '}"</t>
  </si>
  <si>
    <t>"Model":"K-10" | "Serial Number":"DEMO6957" | "Start Time":"06/19/2023 02:59:36.181 " | "End Time":"06/19/2023 03:00:36.042 "</t>
  </si>
  <si>
    <t>"Device number":"1510507" | "Battery voltage":"4.110000133514404" | "Battery percentage":"100" | "Name":"#1" | "Measuring mode":"Irradiance" | "Correction":"Offset" | "Date":"2023-06-19 00:00:00" | "Time":"14:59:44" | "Seconds since midnight 01.01.1900":"3896175584.381" | "Calibration file":"#2 Diffusor Oct22" | "Sync. frequency [Hz]":"0" | "Integration Time [ms]":"4 * 129.440" | "Averages":"1"</t>
  </si>
  <si>
    <t>"ImageDescription":"DCIM\100GOPRO\GOPR0780.JPG" | "Make":"GoPro" | "Model":"HERO10 Black" | "Orientation":"1" | "XResolution":"72.0" | "YResolution":"72.0" | "ResolutionUnit":"2" | "Software":"H21.01.01.50.00" | "DateTime":"2023:06:19 21:31:23" | "YCbCrPositioning":"1" | "ExposureTime":"0.0005321979776476849" | "FNumber":"2.5" | "ExifOffset":"146" | "ExposureProgram":"2" | "ISOSpeedRatings":"100" | "ExifVersion":"b'0221'" | "DateTimeOriginal":"2023:06:19 21:31:23" | "DateTimeDigitized":"2023:06:19 21:31:23"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5\x00\x00\x07\xd7&amp;\xd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780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0?F\x1c\x00\x00\xff\x7f\x00\x00\x00\x00\x00\x00\xff\x7f\x00\x00\x00\x00\x00\x00\x97\xffg\x7f\xb5\xf3\x01B\xf0\xe4\xd9M\x00\x00\x00\x00\xa4\x91\x1a@\x00\x00\x00\x00\xf0\xe4\xd9M\x00\x00\x00\x00\xcc\x91\x1a@\x00\x00\x00\x00p\x02\x13D\x00\x00\x00\x00p\xeb\x12D\x00\x00\x00\x00\xf0\xe4\xd9M\x00\x00\x00\x00\xb0\x91\x1a@\x00\x00\x00\x00'" | "SubsecTime":"5340" | "SubsecTimeOriginal":"5340" | "SubsecTimeDigitized":"5340"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</si>
  <si>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"bit_rate":"41906742"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'2023-06-19T21:31:43.000000Z', 'language': 'eng', 'handler_name': '\x0bGoPro H.265', 'encoder': 'GoPro H.265 encoder', 'timecode': '22:14:56:04'}"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'2023-06-19T21:31:43.000000Z', 'language': 'eng', 'handler_name': '\x0bGoPro AAC  ', 'timecode': '22:14:56:04'}"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'2023-06-19T21:31:43.000000Z', 'language': 'eng', 'handler_name': '\x0bGoPro TCD  ', 'timecode': '22:14:56:04'}"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'2023-06-19T21:31:43.000000Z', 'language': 'eng', 'handler_name': '\x0bGoPro MET  '}"</t>
  </si>
  <si>
    <t>"Model":"K-10" | "Serial Number":"DEMO6957" | "Start Time":"06/19/2023 03:31:45.707 " | "End Time":"06/19/2023 03:32:45.654 "</t>
  </si>
  <si>
    <t>"Device number":"1510507" | "Battery voltage":"4.110000133514404" | "Battery percentage":"100" | "Name":"#1" | "Measuring mode":"Irradiance" | "Correction":"Offset" | "Date":"2023-06-19 00:00:00" | "Time":"15:31:50" | "Seconds since midnight 01.01.1900":"3896177510.295" | "Calibration file":"#2 Diffusor Oct22" | "Sync. frequency [Hz]":"0" | "Integration Time [ms]":"4 * 111.960" | "Averages":"1"</t>
  </si>
  <si>
    <t>"ImageDescription":"DCIM\100GOPRO\GOPR0782.JPG" | "Make":"GoPro" | "Model":"HERO10 Black" | "Orientation":"1" | "XResolution":"72.0" | "YResolution":"72.0" | "ResolutionUnit":"2" | "Software":"H21.01.01.50.00" | "DateTime":"2023:06:19 22:04:12" | "YCbCrPositioning":"1" | "ExposureTime":"0.0006188118811881188" | "FNumber":"2.5" | "ExifOffset":"146" | "ExposureProgram":"2" | "ISOSpeedRatings":"100" | "ExifVersion":"b'0221'" | "DateTimeOriginal":"2023:06:19 22:04:12" | "DateTimeDigitized":"2023:06:19 22:04:12"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6\x00\x00\x01\x0c\x1cN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782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\x82\x12\x00\x00\xff\x7f\x00\x00\x00\x00\x00\x00\xff\x7f\x00\x00\x00\x00\x00\x00,\x00r\x7f+\xf4\x01B\xf0\xe4\xd9M\x00\x00\x00\x00\xa4\x91\x1a@\x00\x00\x00\x00\xf0\xe4\xd9M\x00\x00\x00\x00\xcc\x91\x1a@\x00\x00\x00\x00p\x02\x13D\x00\x00\x00\x00p\xeb\x12D\x00\x00\x00\x00\xf0\xe4\xd9M\x00\x00\x00\x00\xb0\x91\x1a@\x00\x00\x00\x00'" | "SubsecTime":"4470" | "SubsecTimeOriginal":"4470" | "SubsecTimeDigitized":"4470"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</si>
  <si>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"bit_rate":"45085436"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'2023-06-19T22:04:43.000000Z', 'language': 'eng', 'handler_name': '\x0bGoPro H.265', 'encoder': 'GoPro H.265 encoder', 'timecode': '22:49:01:21'}"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'2023-06-19T22:04:43.000000Z', 'language': 'eng', 'handler_name': '\x0bGoPro AAC  ', 'timecode': '22:49:01:21'}"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'2023-06-19T22:04:43.000000Z', 'language': 'eng', 'handler_name': '\x0bGoPro TCD  ', 'timecode': '22:49:01:21'}"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'2023-06-19T22:04:43.000000Z', 'language': 'eng', 'handler_name': '\x0bGoPro MET  '}"</t>
  </si>
  <si>
    <t>"Model":"K-10" | "Serial Number":"DEMO6957" | "Start Time":"06/19/2023 04:04:27.555 " | "End Time":"06/19/2023 04:05:27.340 "</t>
  </si>
  <si>
    <t>"Device number":"1510507" | "Battery voltage":"4.110000133514404" | "Battery percentage":"99" | "Name":"#1" | "Measuring mode":"Irradiance" | "Correction":"Offset" | "Date":"2023-06-19 00:00:00" | "Time":"16:04:12" | "Seconds since midnight 01.01.1900":"3896179452.379" | "Calibration file":"#2 Diffusor Oct22" | "Sync. frequency [Hz]":"0" | "Integration Time [ms]":"5 * 82.260" | "Averages":"1"</t>
  </si>
  <si>
    <t>"ImageDescription":"DCIM\100GOPRO\GOPR0785.JPG" | "Make":"GoPro" | "Model":"HERO10 Black" | "Orientation":"1" | "XResolution":"72.0" | "YResolution":"72.0" | "ResolutionUnit":"2" | "Software":"H21.01.01.50.00" | "DateTime":"2023:06:19 22:19:16" | "YCbCrPositioning":"1" | "ExposureTime":"0.0010787486515641855" | "FNumber":"2.5" | "ExifOffset":"146" | "ExposureProgram":"2" | "ISOSpeedRatings":"100" | "ExifVersion":"b'0221'" | "DateTimeOriginal":"2023:06:19 22:19:16" | "DateTimeDigitized":"2023:06:19 22:19:16"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6\x00\x00\x04\xd0\x88\xf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785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8?\x11\x1b\x00\x00\xff\x7f\x00\x00\x00\x00\x00\x00\xff\x7f\x00\x00\x00\x00\x00\x00\xd1\xfdKzJ\xda\x01B\xf0\xe4\xd9M\x00\x00\x00\x00\xa4\x91\x1a@\x00\x00\x00\x00\xf0\xe4\xd9M\x00\x00\x00\x00\xcc\x91\x1a@\x00\x00\x00\x00p\x02\x13D\x00\x00\x00\x00p\xeb\x12D\x00\x00\x00\x00\xf0\xe4\xd9M\x00\x00\x00\x00\xb0\x91\x1a@\x00\x00\x00\x00'" | "SubsecTime":"3600" | "SubsecTimeOriginal":"3600" | "SubsecTimeDigitized":"3600"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</si>
  <si>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"bit_rate":"43016128"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'2023-06-19T22:19:21.000000Z', 'language': 'eng', 'handler_name': '\x0bGoPro H.265', 'encoder': 'GoPro H.265 encoder', 'timecode': '23:04:09:20'}"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'2023-06-19T22:19:21.000000Z', 'language': 'eng', 'handler_name': '\x0bGoPro AAC  ', 'timecode': '23:04:09:20'}"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'2023-06-19T22:19:21.000000Z', 'language': 'eng', 'handler_name': '\x0bGoPro TCD  ', 'timecode': '23:04:09:20'}"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'2023-06-19T22:19:21.000000Z', 'language': 'eng', 'handler_name': '\x0bGoPro MET  '}"</t>
  </si>
  <si>
    <t>"Model":"K-10" | "Serial Number":"DEMO6957" | "Start Time":"06/19/2023 04:19:08.133 " | "End Time":"06/19/2023 04:20:07.918 "</t>
  </si>
  <si>
    <t>"Device number":"1510507" | "Battery voltage":"4.110000133514404" | "Battery percentage":"99" | "Name":"#1" | "Measuring mode":"Radiance" | "Correction":"Offset" | "Date":"2023-06-19 00:00:00" | "Time":"16:19:01" | "Seconds since midnight 01.01.1900":"3896180341.297" | "Calibration file":"#1 no accessory Oct22" | "Sync. frequency [Hz]":"0" | "Integration Time [ms]":"3 * 240.700" | "Averages":"1"</t>
  </si>
  <si>
    <t>"ImageDescription":"DCIM\100GOPRO\GOPR0787.JPG" | "Make":"GoPro" | "Model":"HERO10 Black" | "Orientation":"1" | "XResolution":"72.0" | "YResolution":"72.0" | "ResolutionUnit":"2" | "Software":"H21.01.01.50.00" | "DateTime":"2023:06:19 22:36:17" | "YCbCrPositioning":"1" | "ExposureTime":"0.0005668934240362812" | "FNumber":"2.5" | "ExifOffset":"146" | "ExposureProgram":"2" | "ISOSpeedRatings":"100" | "ExifVersion":"b'0221'" | "DateTimeOriginal":"2023:06:19 22:36:17" | "DateTimeDigitized":"2023:06:19 22:36:17"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6\x00\x00\t\x11\x1f]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787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c?%\x13\x00\x00\xff\x7f\x00\x00\x00\x00\x00\x00\xff\x7f\x00\x00\x00\x00\x00\x00h\xff}\x7f\xa3\xf4\x01B\xf0\xe4\xd9M\x00\x00\x00\x00\xa4\x91\x1a@\x00\x00\x00\x00\xf0\xe4\xd9M\x00\x00\x00\x00\xcc\x91\x1a@\x00\x00\x00\x00p\x02\x13D\x00\x00\x00\x00p\xeb\x12D\x00\x00\x00\x00\xf0\xe4\xd9M\x00\x00\x00\x00\xb0\x91\x1a@\x00\x00\x00\x00'" | "SubsecTime":"8230" | "SubsecTimeOriginal":"8230" | "SubsecTimeDigitized":"8230"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</si>
  <si>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"bit_rate":"44632877"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'2023-06-19T22:36:29.000000Z', 'language': 'eng', 'handler_name': '\x0bGoPro H.265', 'encoder': 'GoPro H.265 encoder', 'timecode': '23:21:51:16'}"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'2023-06-19T22:36:29.000000Z', 'language': 'eng', 'handler_name': '\x0bGoPro AAC  ', 'timecode': '23:21:51:16'}"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'2023-06-19T22:36:29.000000Z', 'language': 'eng', 'handler_name': '\x0bGoPro TCD  ', 'timecode': '23:21:51:16'}"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"bit_rate":"53657"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'2023-06-19T22:36:29.000000Z', 'language': 'eng', 'handler_name': '\x0bGoPro MET  '}"</t>
  </si>
  <si>
    <t>"Model":"K-10" | "Serial Number":"DEMO6957" | "Start Time":"06/19/2023 04:36:32.499 " | "End Time":"06/19/2023 04:37:32.348 "</t>
  </si>
  <si>
    <t>"Device number":"1510507" | "Battery voltage":"4.110000133514404" | "Battery percentage":"100" | "Name":"#1" | "Measuring mode":"Radiance" | "Correction":"Offset" | "Date":"2023-06-19 00:00:00" | "Time":"16:36:22" | "Seconds since midnight 01.01.1900":"3896181382.353" | "Calibration file":"#1 no accessory Oct22" | "Sync. frequency [Hz]":"0" | "Integration Time [ms]":"5 * 90.510" | "Averages":"1"</t>
  </si>
  <si>
    <t>"ImageDescription":"DCIM\100GOPRO\GOPR0789.JPG" | "Make":"GoPro" | "Model":"HERO10 Black" | "Orientation":"1" | "XResolution":"72.0" | "YResolution":"72.0" | "ResolutionUnit":"2" | "Software":"H21.01.01.50.00" | "DateTime":"2023:06:19 22:46:45" | "YCbCrPositioning":"1" | "ExposureTime":"0.0006277463904582549" | "FNumber":"2.5" | "ExifOffset":"158" | "ExposureProgram":"2" | "GPSInfo":"{1: 'N', 2: (45.0, 26.0, 57.95772), 3: 'W', 4: (75.0, 37.0, 32.82888), 5: b'\x00', 6: 50.838, 7: (20.0, 46.0, 46.0), 29: '2023:06:19'}" | "ISOSpeedRatings":"100" | "ExifVersion":"b'0221'" | "DateTimeOriginal":"2023:06:19 22:46:45" | "DateTimeDigitized":"2023:06:19 22:46:45"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6\x00\x08\x0b\xae\xc2\xa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789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9?U\x19\x00\x00\xff\x7f\x00\x00\x00\x00\x00\x00\xff\x7f\x00\x00\x00\x00\x00\x00Y\x05kx\xf5\xd4\x01B\xf0\xe4\xd9M\x00\x00\x00\x00\xa4\x91\x1a@\x00\x00\x00\x00\xf0\xe4\xd9M\x00\x00\x00\x00\xcc\x91\x1a@\x00\x00\x00\x00p\x02\x13D\x00\x00\x00\x00p\xeb\x12D\x00\x00\x00\x00\xf0\xe4\xd9M\x00\x00\x00\x00\xb0\x91\x1a@\x00\x00\x00\x00'" | "SubsecTime":"9050" | "SubsecTimeOriginal":"9050" | "SubsecTimeDigitized":"9050"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</si>
  <si>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"bit_rate":"41783484"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'2023-06-19T22:46:51.000000Z', 'language': 'eng', 'handler_name': '\x0bGoPro H.265', 'encoder': 'GoPro H.265 encoder', 'timecode': '23:32:34:07'}"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'2023-06-19T22:46:51.000000Z', 'language': 'eng', 'handler_name': '\x0bGoPro AAC  ', 'timecode': '23:32:34:07'}"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'2023-06-19T22:46:51.000000Z', 'language': 'eng', 'handler_name': '\x0bGoPro TCD  ', 'timecode': '23:32:34:07'}"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"bit_rate":"53657"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'2023-06-19T22:46:51.000000Z', 'language': 'eng', 'handler_name': '\x0bGoPro MET  '}"</t>
  </si>
  <si>
    <t>"Model":"K-10" | "Serial Number":"DEMO6957" | "Start Time":"06/19/2023 04:46:43.668 " | "End Time":"06/19/2023 04:47:43.504 "</t>
  </si>
  <si>
    <t>"Device number":"1510507" | "Battery voltage":"4.110000133514404" | "Battery percentage":"100" | "Name":"#1" | "Measuring mode":"Radiance" | "Correction":"Offset" | "Date":"2023-06-19 00:00:00" | "Time":"16:46:47" | "Seconds since midnight 01.01.1900":"3896182007.234" | "Calibration file":"#1 no accessory Oct22" | "Sync. frequency [Hz]":"0" | "Integration Time [ms]":"4 * 142.340" | "Averages":"1"</t>
  </si>
  <si>
    <t>"ImageDescription":"DCIM\100GOPRO\GOPR0791.JPG" | "Make":"GoPro" | "Model":"HERO10 Black" | "Orientation":"1" | "XResolution":"72.0" | "YResolution":"72.0" | "ResolutionUnit":"2" | "Software":"H21.01.01.50.00" | "DateTime":"2023:06:19 23:33:55" | "YCbCrPositioning":"1" | "ExposureTime":"0.008333333333333333" | "FNumber":"2.5" | "ExifOffset":"146" | "ExposureProgram":"2" | "ISOSpeedRatings":"1735" | "ExifVersion":"b'0221'" | "DateTimeOriginal":"2023:06:19 23:33:55" | "DateTimeDigitized":"2023:06:19 23:33:55"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7\x00\x00\x08x8\xf2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791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n\x9b1;\x00\x00\x00\x00\x00\x00\x00\x00\x00\x00\x00\x00N\x98Q5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b?x\x11\x00\x00\xff\x7f\x00\x00\x00\x00\x00\x00\xff\x7f\x00\x00\x00\x00\x00\x00!\xfc\x93\x7fg\xf6\x01B\xf0\xe4\xd9M\x00\x00\x00\x00\xa4\x91\x1a@\x00\x00\x00\x00\xf0\xe4\xd9M\x00\x00\x00\x00\xcc\x91\x1a@\x00\x00\x00\x00p\x02\x13D\x00\x00\x00\x00p\xeb\x12D\x00\x00\x00\x00\xf0\xe4\xd9M\x00\x00\x00\x00\xb0\x91\x1a@\x00\x00\x00\x00'" | "SubsecTime":"8170" | "SubsecTimeOriginal":"8170" | "SubsecTimeDigitized":"8170"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</si>
  <si>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"bit_rate":"42834673"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'2023-06-19T23:34:13.000000Z', 'language': 'eng', 'handler_name': '\x0bGoPro H.265', 'encoder': 'GoPro H.265 encoder', 'timecode': '00:21:31:25'}"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"bit_rate":"189695"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'2023-06-19T23:34:13.000000Z', 'language': 'eng', 'handler_name': '\x0bGoPro AAC  ', 'timecode': '00:21:31:25'}"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'2023-06-19T23:34:13.000000Z', 'language': 'eng', 'handler_name': '\x0bGoPro TCD  ', 'timecode': '00:21:31:25'}"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'2023-06-19T23:34:13.000000Z', 'language': 'eng', 'handler_name': '\x0bGoPro MET  '}"</t>
  </si>
  <si>
    <t>"Model":"K-10" | "Serial Number":"DEMO6957" | "Start Time":"06/19/2023 05:34:21.079 " | "End Time":"06/19/2023 05:35:19.989 "</t>
  </si>
  <si>
    <t>"Device number":"1510507" | "Battery voltage":"4.110000133514404" | "Battery percentage":"100" | "Name":"#1" | "Measuring mode":"Irradiance" | "Correction":"Offset" | "Date":"2023-06-19 00:00:00" | "Time":"17:35:57" | "Seconds since midnight 01.01.1900":"3896184957.717" | "Calibration file":"#2 Diffusor Oct22" | "Sync. frequency [Hz]":"0" | "Integration Time [ms]":"31 * 1000.000" | "Averages":"1"</t>
  </si>
  <si>
    <t>"ImageDescription":"DCIM\100GOPRO\GOPR0793.JPG" | "Make":"GoPro" | "Model":"HERO10 Black" | "Orientation":"1" | "XResolution":"72.0" | "YResolution":"72.0" | "ResolutionUnit":"2" | "Software":"H21.01.01.50.00" | "DateTime":"2023:06:20 00:01:44" | "YCbCrPositioning":"1" | "ExposureTime":"0.008333333333333333" | "FNumber":"2.5" | "ExifOffset":"146" | "ExposureProgram":"2" | "ISOSpeedRatings":"1296" | "ExifVersion":"b'0221'" | "DateTimeOriginal":"2023:06:20 00:01:44" | "DateTimeDigitized":"2023:06:20 00:01:44"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00\x00\x00\x00l%\xeb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793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d\xaa\x04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06@\x05\x10\x00\x00\xff\x7f\x00\x00\x00\x00\x00\x00\xff\x7f\x00\x00\x00\x00\x00\x00$\xfc\x93\x7fc\xf6\x01B\xf0\xe4\xd9M\x00\x00\x00\x00\xa4\x91\x1a@\x00\x00\x00\x00\xf0\xe4\xd9M\x00\x00\x00\x00\xcc\x91\x1a@\x00\x00\x00\x00p\x02\x13D\x00\x00\x00\x00p\xeb\x12D\x00\x00\x00\x00\xf0\xe4\xd9M\x00\x00\x00\x00\xb0\x91\x1a@\x00\x00\x00\x00'" | "SubsecTime":"2640" | "SubsecTimeOriginal":"2640" | "SubsecTimeDigitized":"2640"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</si>
  <si>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"bit_rate":"42663881"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'2023-06-20T00:01:59.000000Z', 'language': 'eng', 'handler_name': '\x0bGoPro H.265', 'encoder': 'GoPro H.265 encoder', 'timecode': '00:02:03:25'}"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'2023-06-20T00:01:59.000000Z', 'language': 'eng', 'handler_name': '\x0bGoPro AAC  ', 'timecode': '00:02:03:25'}"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'2023-06-20T00:01:59.000000Z', 'language': 'eng', 'handler_name': '\x0bGoPro TCD  ', 'timecode': '00:02:03:25'}"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'2023-06-20T00:01:59.000000Z', 'language': 'eng', 'handler_name': '\x0bGoPro MET  '}"</t>
  </si>
  <si>
    <t>"Model":"K-10" | "Serial Number":"DEMO6957" | "Start Time":"06/19/2023 06:01:51.866 " | "End Time":"06/19/2023 06:02:51.317 "</t>
  </si>
  <si>
    <t>"Device number":"1510507" | "Battery voltage":"4.110000133514404" | "Battery percentage":"100" | "Name":"#1" | "Measuring mode":"Irradiance" | "Correction":"Offset" | "Date":"2023-06-19 00:00:00" | "Time":"18:01:57" | "Seconds since midnight 01.01.1900":"3896186517.615" | "Calibration file":"#2 Diffusor Oct22" | "Sync. frequency [Hz]":"0" | "Integration Time [ms]":"17 * 1000.000" | "Averages":"1"</t>
  </si>
  <si>
    <t>"ImageDescription":"DCIM\100GOPRO\GOPR0795.JPG" | "Make":"GoPro" | "Model":"HERO10 Black" | "Orientation":"1" | "XResolution":"72.0" | "YResolution":"72.0" | "ResolutionUnit":"2" | "Software":"H21.01.01.50.00" | "DateTime":"2023:06:21 14:32:03" | "YCbCrPositioning":"1" | "ExposureTime":"0.004166666666666667" | "FNumber":"2.5" | "ExifOffset":"146" | "ExposureProgram":"2" | "ISOSpeedRatings":"310" | "ExifVersion":"b'0221'" | "DateTimeOriginal":"2023:06:21 14:32:03" | "DateTimeDigitized":"2023:06:21 14:32:03"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N\x00\x00\x08\x04\x99\xc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02\x00\x00\x00\x00\x00\x00\x00\x15\x00\x00\x00\x00\x00\x00\x00X\xec\x12D\x00\x00\x00\x00X\xedMB\x00\x00\x00\x00\x00\x00\x00\x00\x00\x00\x00\x00\x00\x00\x00\x00\x00\x00\x00\x00`795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e\xdf\xfd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00@\x19\x18\x00\x00\xff\x7f\x00\x00\x00\x00\x00\x00\xff\x7f\x00\x00\x00\x00\x00\x00\xc9\xfc\x93\x7f*\xf6\x01B\xf0\xe4\xd9M\x00\x00\x00\x00\xa4\x91\x1a@\x00\x00\x00\x00\xf0\xe4\xd9M\x00\x00\x00\x00\xcc\x91\x1a@\x00\x00\x00\x00p\x02\x13D\x00\x00\x00\x00p\xeb\x12D\x00\x00\x00\x00\xf0\xe4\xd9M\x00\x00\x00\x00\xb0\x91\x1a@\x00\x00\x00\x00'" | "SubsecTime":"7530" | "SubsecTimeOriginal":"7530" | "SubsecTimeDigitized":"7530"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</si>
  <si>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"bit_rate":"42721258"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'2023-06-21T14:32:28.000000Z', 'language': 'eng', 'handler_name': '\x0bGoPro H.265', 'encoder': 'GoPro H.265 encoder', 'timecode': '15:01:39:15'}"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'2023-06-21T14:32:28.000000Z', 'language': 'eng', 'handler_name': '\x0bGoPro AAC  ', 'timecode': '15:01:39:15'}"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'2023-06-21T14:32:28.000000Z', 'language': 'eng', 'handler_name': '\x0bGoPro TCD  ', 'timecode': '15:01:39:15'}"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'2023-06-21T14:32:28.000000Z', 'language': 'eng', 'handler_name': '\x0bGoPro MET  '}"</t>
  </si>
  <si>
    <t>"Model":"K-10" | "Serial Number":"DEMO6957" | "Start Time":"06/21/2023 08:32:14.393 " | "End Time":"06/21/2023 08:33:14.140 "</t>
  </si>
  <si>
    <t>"Device number":"1510507" | "Battery voltage":"4.110000133514404" | "Battery percentage":"100" | "Name":"#1" | "Measuring mode":"Irradiance" | "Correction":"Offset" | "Date":"2023-06-21 00:00:00" | "Time":"08:32:33" | "Seconds since midnight 01.01.1900":"3896325153.381" | "Calibration file":"#2 Diffusor Oct22" | "Sync. frequency [Hz]":"0" | "Integration Time [ms]":"3 * 1000.000" | "Averages":"1"</t>
  </si>
  <si>
    <t>"ImageDescription":"DCIM\100GOPRO\GOPR0797.JPG" | "Make":"GoPro" | "Model":"HERO10 Black" | "Orientation":"1" | "XResolution":"72.0" | "YResolution":"72.0" | "ResolutionUnit":"2" | "Software":"H21.01.01.50.00" | "DateTime":"2023:06:21 14:59:47" | "YCbCrPositioning":"1" | "ExposureTime":"0.004166666666666667" | "FNumber":"2.5" | "ExifOffset":"146" | "ExposureProgram":"2" | "ISOSpeedRatings":"298" | "ExifVersion":"b'0221'" | "DateTimeOriginal":"2023:06:21 14:59:47" | "DateTimeDigitized":"2023:06:21 14:59:47"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N\x00\x00\x0e\xef&amp;\xc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03\x00\x00\x00\x00\x00\x00\x00X\xe0\xd9M\x00\x00\x00\x00\x00\xed\xcbD\x00\x00\x00\x00@\xe0\xd9M\x00\x00\x00\x00@\xe0\xd9M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\x03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797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U\x0b\xf49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02@\xa2\x17\x00\x00\xff\x7f\x00\x00\x00\x00\x00\x00\xff\x7f\x00\x00\x00\x00\x00\x00\xb5\xfc\x93\x7f0\xf6\x01B\xf0\xe4\xd9M\x00\x00\x00\x00\xa4\x91\x1a@\x00\x00\x00\x00\xf0\xe4\xd9M\x00\x00\x00\x00\xcc\x91\x1a@\x00\x00\x00\x00p\x02\x13D\x00\x00\x00\x00p\xeb\x12D\x00\x00\x00\x00\xf0\xe4\xd9M\x00\x00\x00\x00\xb0\x91\x1a@\x00\x00\x00\x00'" | "SubsecTime":"7180" | "SubsecTimeOriginal":"7180" | "SubsecTimeDigitized":"7180"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</si>
  <si>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"bit_rate":"42765558"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'2023-06-21T15:00:03.000000Z', 'language': 'eng', 'handler_name': '\x0bGoPro H.265', 'encoder': 'GoPro H.265 encoder', 'timecode': '15:30:09:25'}"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"bit_rate":"189535"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'2023-06-21T15:00:03.000000Z', 'language': 'eng', 'handler_name': '\x0bGoPro AAC  ', 'timecode': '15:30:09:25'}"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'2023-06-21T15:00:03.000000Z', 'language': 'eng', 'handler_name': '\x0bGoPro TCD  ', 'timecode': '15:30:09:25'}"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'2023-06-21T15:00:03.000000Z', 'language': 'eng', 'handler_name': '\x0bGoPro MET  '}"</t>
  </si>
  <si>
    <t>"Model":"K-10" | "Serial Number":"DEMO6957" | "Start Time":"06/21/2023 09:00:00.532 " | "End Time":"06/21/2023 09:01:00.481 "</t>
  </si>
  <si>
    <t>"Device number":"1510507" | "Battery voltage":"4.110000133514404" | "Battery percentage":"100" | "Name":"#1" | "Measuring mode":"Irradiance" | "Correction":"Offset" | "Date":"2023-06-21 00:00:00" | "Time":"09:00:10" | "Seconds since midnight 01.01.1900":"3896326810.514" | "Calibration file":"#2 Diffusor Oct22" | "Sync. frequency [Hz]":"0" | "Integration Time [ms]":"3 * 1000.000" | "Averages":"1"</t>
  </si>
  <si>
    <t>"ImageDescription":"DCIM\100GOPRO\GOPR0799.JPG" | "Make":"GoPro" | "Model":"HERO10 Black" | "Orientation":"1" | "XResolution":"72.0" | "YResolution":"72.0" | "ResolutionUnit":"2" | "Software":"H21.01.01.50.00" | "DateTime":"2023:06:21 15:29:23" | "YCbCrPositioning":"1" | "ExposureTime":"0.004166666666666667" | "FNumber":"2.5" | "ExifOffset":"146" | "ExposureProgram":"2" | "ISOSpeedRatings":"268" | "ExifVersion":"b'0221'" | "DateTimeOriginal":"2023:06:21 15:29:23" | "DateTimeDigitized":"2023:06:21 15:29:23"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O\x00\x00\x07W1\x1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799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fy\xdb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e?\xdc\x19\x00\x00\xff\x7f\x00\x00\x00\x00\x00\x00\xff\x7f\x00\x00\x00\x00\x00\x00\xac\xfc\x94\x7f@\xf6\x01B\xf0\xe4\xd9M\x00\x00\x00\x00\xa4\x91\x1a@\x00\x00\x00\x00\xf0\xe4\xd9M\x00\x00\x00\x00\xcc\x91\x1a@\x00\x00\x00\x00p\x02\x13D\x00\x00\x00\x00p\xeb\x12D\x00\x00\x00\x00\xf0\xe4\xd9M\x00\x00\x00\x00\xb0\x91\x1a@\x00\x00\x00\x00'" | "SubsecTime":"5000" | "SubsecTimeOriginal":"5000" | "SubsecTimeDigitized":"5000"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</si>
  <si>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"bit_rate":"42548981"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'2023-06-21T15:29:39.000000Z', 'language': 'eng', 'handler_name': '\x0bGoPro H.265', 'encoder': 'GoPro H.265 encoder', 'timecode': '16:00:45:08'}"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"bit_rate":"189503"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'2023-06-21T15:29:39.000000Z', 'language': 'eng', 'handler_name': '\x0bGoPro AAC  ', 'timecode': '16:00:45:08'}"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'2023-06-21T15:29:39.000000Z', 'language': 'eng', 'handler_name': '\x0bGoPro TCD  ', 'timecode': '16:00:45:08'}"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'2023-06-21T15:29:39.000000Z', 'language': 'eng', 'handler_name': '\x0bGoPro MET  '}"</t>
  </si>
  <si>
    <t>"Model":"K-10" | "Serial Number":"DEMO6957" | "Start Time":"06/21/2023 09:29:36.117 " | "End Time":"06/21/2023 09:30:35.983 "</t>
  </si>
  <si>
    <t>"Device number":"1510507" | "Battery voltage":"4.110000133514404" | "Battery percentage":"100" | "Name":"#1" | "Measuring mode":"Irradiance" | "Correction":"Offset" | "Date":"2023-06-21 00:00:00" | "Time":"09:29:45" | "Seconds since midnight 01.01.1900":"3896328585.232" | "Calibration file":"#2 Diffusor Oct22" | "Sync. frequency [Hz]":"0" | "Integration Time [ms]":"3 * 1000.000" | "Averages":"1"</t>
  </si>
  <si>
    <t>"ImageDescription":"DCIM\100GOPRO\GOPR0801.JPG" | "Make":"GoPro" | "Model":"HERO10 Black" | "Orientation":"1" | "XResolution":"72.0" | "YResolution":"72.0" | "ResolutionUnit":"2" | "Software":"H21.01.01.50.00" | "DateTime":"2023:06:21 15:58:01" | "YCbCrPositioning":"1" | "ExposureTime":"0.004166666666666667" | "FNumber":"2.5" | "ExifOffset":"146" | "ExposureProgram":"2" | "ISOSpeedRatings":"252" | "ExifVersion":"b'0221'" | "DateTimeOriginal":"2023:06:21 15:58:01" | "DateTimeDigitized":"2023:06:21 15:58:01"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O\x00\x00\x0e\x81\xf84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801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}_\xce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e?\x95\x19\x00\x00\xff\x7f\x00\x00\x00\x00\x00\x00\xff\x7f\x00\x00\x00\x00\x00\x00\xc3\xfc\x94\x7f4\xf6\x01B\xf0\xe4\xd9M\x00\x00\x00\x00\xa4\x91\x1a@\x00\x00\x00\x00\xf0\xe4\xd9M\x00\x00\x00\x00\xcc\x91\x1a@\x00\x00\x00\x00p\x02\x13D\x00\x00\x00\x00p\xeb\x12D\x00\x00\x00\x00\xf0\xe4\xd9M\x00\x00\x00\x00\xb0\x91\x1a@\x00\x00\x00\x00'" | "SubsecTime":"1280" | "SubsecTimeOriginal":"1280" | "SubsecTimeDigitized":"1280"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</si>
  <si>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"bit_rate":"42806963"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'2023-06-21T15:58:22.000000Z', 'language': 'eng', 'handler_name': '\x0bGoPro H.265', 'encoder': 'GoPro H.265 encoder', 'timecode': '16:30:25:25'}"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'2023-06-21T15:58:22.000000Z', 'language': 'eng', 'handler_name': '\x0bGoPro AAC  ', 'timecode': '16:30:25:25'}"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'2023-06-21T15:58:22.000000Z', 'language': 'eng', 'handler_name': '\x0bGoPro TCD  ', 'timecode': '16:30:25:25'}"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'2023-06-21T15:58:22.000000Z', 'language': 'eng', 'handler_name': '\x0bGoPro MET  '}"</t>
  </si>
  <si>
    <t>"Model":"K-10" | "Serial Number":"DEMO6957" | "Start Time":"06/21/2023 09:58:12.780 " | "End Time":"06/21/2023 09:59:12.706 "</t>
  </si>
  <si>
    <t>"Device number":"1510507" | "Battery voltage":"4.110000133514404" | "Battery percentage":"100" | "Name":"#1" | "Measuring mode":"Irradiance" | "Correction":"Offset" | "Date":"2023-06-21 00:00:00" | "Time":"09:58:23" | "Seconds since midnight 01.01.1900":"3896330303.511" | "Calibration file":"#2 Diffusor Oct22" | "Sync. frequency [Hz]":"0" | "Integration Time [ms]":"3 * 1000.000" | "Averages":"1"</t>
  </si>
  <si>
    <t>"ImageDescription":"DCIM\100GOPRO\GOPR0803.JPG" | "Make":"GoPro" | "Model":"HERO10 Black" | "Orientation":"1" | "XResolution":"72.0" | "YResolution":"72.0" | "ResolutionUnit":"2" | "Software":"H21.01.01.50.00" | "DateTime":"2023:06:21 16:28:46" | "YCbCrPositioning":"1" | "ExposureTime":"0.004166666666666667" | "FNumber":"2.5" | "ExifOffset":"146" | "ExposureProgram":"2" | "ISOSpeedRatings":"244" | "ExifVersion":"b'0221'" | "DateTimeOriginal":"2023:06:21 16:28:46" | "DateTimeDigitized":"2023:06:21 16:28:46"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P\x00\x00\x07.PO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803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M\xd2\xc79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d?k\x1a\x00\x00\xff\x7f\x00\x00\x00\x00\x00\x00\xff\x7f\x00\x00\x00\x00\x00\x00\xba\xfc\x95\x7fK\xf6\x01B\xf0\xe4\xd9M\x00\x00\x00\x00\xa4\x91\x1a@\x00\x00\x00\x00\xf0\xe4\xd9M\x00\x00\x00\x00\xcc\x91\x1a@\x00\x00\x00\x00p\x02\x13D\x00\x00\x00\x00p\xeb\x12D\x00\x00\x00\x00\xf0\xe4\xd9M\x00\x00\x00\x00\xb0\x91\x1a@\x00\x00\x00\x00'" | "SubsecTime":"  10" | "SubsecTimeOriginal":"  10" | "SubsecTimeDigitized":"  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</si>
  <si>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"bit_rate":"42414271"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'2023-06-21T16:28:53.000000Z', 'language': 'eng', 'handler_name': '\x0bGoPro H.265', 'encoder': 'GoPro H.265 encoder', 'timecode': '17:01:58:09'}"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'2023-06-21T16:28:53.000000Z', 'language': 'eng', 'handler_name': '\x0bGoPro AAC  ', 'timecode': '17:01:58:09'}"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'2023-06-21T16:28:53.000000Z', 'language': 'eng', 'handler_name': '\x0bGoPro TCD  ', 'timecode': '17:01:58:09'}"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'2023-06-21T16:28:53.000000Z', 'language': 'eng', 'handler_name': '\x0bGoPro MET  '}"</t>
  </si>
  <si>
    <t>"Model":"K-10" | "Serial Number":"DEMO6957" | "Start Time":"06/21/2023 10:28:47.971 " | "End Time":"06/21/2023 10:29:47.864 "</t>
  </si>
  <si>
    <t>"Device number":"1510507" | "Battery voltage":"4.110000133514404" | "Battery percentage":"100" | "Name":"#1" | "Measuring mode":"Irradiance" | "Correction":"Offset" | "Date":"2023-06-21 00:00:00" | "Time":"10:28:54" | "Seconds since midnight 01.01.1900":"3896332134.882" | "Calibration file":"#2 Diffusor Oct22" | "Sync. frequency [Hz]":"0" | "Integration Time [ms]":"3 * 1000.000" | "Averages":"1"</t>
  </si>
  <si>
    <t>"ImageDescription":"DCIM\100GOPRO\GOPR0805.JPG" | "Make":"GoPro" | "Model":"HERO10 Black" | "Orientation":"1" | "XResolution":"72.0" | "YResolution":"72.0" | "ResolutionUnit":"2" | "Software":"H21.01.01.50.00" | "DateTime":"2023:06:21 16:59:12" | "YCbCrPositioning":"1" | "ExposureTime":"0.004166666666666667" | "FNumber":"2.5" | "ExifOffset":"146" | "ExposureProgram":"2" | "ISOSpeedRatings":"241" | "ExifVersion":"b'0221'" | "DateTimeOriginal":"2023:06:21 16:59:12" | "DateTimeDigitized":"2023:06:21 16:59:12"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P\x00\x00\x0e\xcdE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805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[]\xc59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c?\x83\x1a\x00\x00\xff\x7f\x00\x00\x00\x00\x00\x00\xff\x7f\x00\x00\x00\x00\x00\x00\xb3\xfc\x96\x7fT\xf6\x01B\xf0\xe4\xd9M\x00\x00\x00\x00\xa4\x91\x1a@\x00\x00\x00\x00\xf0\xe4\xd9M\x00\x00\x00\x00\xcc\x91\x1a@\x00\x00\x00\x00p\x02\x13D\x00\x00\x00\x00p\xeb\x12D\x00\x00\x00\x00\xf0\xe4\xd9M\x00\x00\x00\x00\xb0\x91\x1a@\x00\x00\x00\x00'" | "SubsecTime":"8360" | "SubsecTimeOriginal":"8360" | "SubsecTimeDigitized":"8360"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</si>
  <si>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"bit_rate":"41886494"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'2023-06-21T16:59:29.000000Z', 'language': 'eng', 'handler_name': '\x0bGoPro H.265', 'encoder': 'GoPro H.265 encoder', 'timecode': '17:33:35:12'}"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"bit_rate":"189500"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'2023-06-21T16:59:29.000000Z', 'language': 'eng', 'handler_name': '\x0bGoPro AAC  ', 'timecode': '17:33:35:12'}"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'2023-06-21T16:59:29.000000Z', 'language': 'eng', 'handler_name': '\x0bGoPro TCD  ', 'timecode': '17:33:35:12'}"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'2023-06-21T16:59:29.000000Z', 'language': 'eng', 'handler_name': '\x0bGoPro MET  '}"</t>
  </si>
  <si>
    <t>"Model":"K-10" | "Serial Number":"DEMO6957" | "Start Time":"06/21/2023 10:59:25.424 " | "End Time":"06/21/2023 11:00:25.336 "</t>
  </si>
  <si>
    <t>"Device number":"1510507" | "Battery voltage":"4.110000133514404" | "Battery percentage":"100" | "Name":"#1" | "Measuring mode":"Irradiance" | "Correction":"Offset" | "Date":"2023-06-21 00:00:00" | "Time":"10:59:34" | "Seconds since midnight 01.01.1900":"3896333974.093" | "Calibration file":"#2 Diffusor Oct22" | "Sync. frequency [Hz]":"0" | "Integration Time [ms]":"3 * 1000.000" | "Averages":"1"</t>
  </si>
  <si>
    <t>"ImageDescription":"DCIM\100GOPRO\GOPR0807.JPG" | "Make":"GoPro" | "Model":"HERO10 Black" | "Orientation":"1" | "XResolution":"72.0" | "YResolution":"72.0" | "ResolutionUnit":"2" | "Software":"H21.01.01.50.00" | "DateTime":"2023:06:21 17:29:48" | "YCbCrPositioning":"1" | "ExposureTime":"0.004166666666666667" | "FNumber":"2.5" | "ExifOffset":"146" | "ExposureProgram":"2" | "ISOSpeedRatings":"233" | "ExifVersion":"b'0221'" | "DateTimeOriginal":"2023:06:21 17:29:48" | "DateTimeDigitized":"2023:06:21 17:29:48"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Q\x00\x00\x07qO\xb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807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00)\xd0\xbe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c?k\x1a\x00\x00\xff\x7f\x00\x00\x00\x00\x00\x00\xff\x7f\x00\x00\x00\x00\x00\x00\xb0\xfc\x95\x7fI\xf6\x01B\xf0\xe4\xd9M\x00\x00\x00\x00\xa4\x91\x1a@\x00\x00\x00\x00\xf0\xe4\xd9M\x00\x00\x00\x00\xcc\x91\x1a@\x00\x00\x00\x00p\x02\x13D\x00\x00\x00\x00p\xeb\x12D\x00\x00\x00\x00\xf0\xe4\xd9M\x00\x00\x00\x00\xb0\x91\x1a@\x00\x00\x00\x00'" | "SubsecTime":"9010" | "SubsecTimeOriginal":"9010" | "SubsecTimeDigitized":"9010"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</si>
  <si>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"bit_rate":"42500520"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'2023-06-21T17:30:05.000000Z', 'language': 'eng', 'handler_name': '\x0bGoPro H.265', 'encoder': 'GoPro H.265 encoder', 'timecode': '18:05:12:21'}"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'2023-06-21T17:30:05.000000Z', 'language': 'eng', 'handler_name': '\x0bGoPro AAC  ', 'timecode': '18:05:12:21'}"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'2023-06-21T17:30:05.000000Z', 'language': 'eng', 'handler_name': '\x0bGoPro TCD  ', 'timecode': '18:05:12:21'}"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'2023-06-21T17:30:05.000000Z', 'language': 'eng', 'handler_name': '\x0bGoPro MET  '}"</t>
  </si>
  <si>
    <t>"Model":"K-10" | "Serial Number":"DEMO6957" | "Start Time":"06/21/2023 11:30:08.420 " | "End Time":"06/21/2023 11:31:08.274 "</t>
  </si>
  <si>
    <t>"Device number":"1510507" | "Battery voltage":"4.110000133514404" | "Battery percentage":"100" | "Name":"#1" | "Measuring mode":"Irradiance" | "Correction":"Offset" | "Date":"2023-06-21 00:00:00" | "Time":"11:30:12" | "Seconds since midnight 01.01.1900":"3896335812.586" | "Calibration file":"#2 Diffusor Oct22" | "Sync. frequency [Hz]":"0" | "Integration Time [ms]":"3 * 1000.000" | "Averages":"1"</t>
  </si>
  <si>
    <t>"ImageDescription":"DCIM\100GOPRO\GOPR0809.JPG" | "Make":"GoPro" | "Model":"HERO10 Black" | "Orientation":"1" | "XResolution":"72.0" | "YResolution":"72.0" | "ResolutionUnit":"2" | "Software":"H21.01.01.50.00" | "DateTime":"2023:06:21 18:00:24" | "YCbCrPositioning":"1" | "ExposureTime":"0.004166666666666667" | "FNumber":"2.5" | "ExifOffset":"146" | "ExposureProgram":"2" | "ISOSpeedRatings":"212" | "ExifVersion":"b'0221'" | "DateTimeOriginal":"2023:06:21 18:00:24" | "DateTimeDigitized":"2023:06:21 18:00:24"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eR\x00\x00\x00\x18'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809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89\x9d\xad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d?\x83\x1a\x00\x00\xff\x7f\x00\x00\x00\x00\x00\x00\xff\x7f\x00\x00\x00\x00\x00\x00\xb5\xfc\x93\x7f,\xf6\x01B\xf0\xe4\xd9M\x00\x00\x00\x00\xa4\x91\x1a@\x00\x00\x00\x00\xf0\xe4\xd9M\x00\x00\x00\x00\xcc\x91\x1a@\x00\x00\x00\x00p\x02\x13D\x00\x00\x00\x00p\xeb\x12D\x00\x00\x00\x00\xf0\xe4\xd9M\x00\x00\x00\x00\xb0\x91\x1a@\x00\x00\x00\x00"" | "SubsecTime":"2250" | "SubsecTimeOriginal":"2250" | "SubsecTimeDigitized":"2250"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</si>
  <si>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"bit_rate":"42554603"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'2023-06-21T18:00:32.000000Z', 'language': 'eng', 'handler_name': '\x0bGoPro H.265', 'encoder': 'GoPro H.265 encoder', 'timecode': '18:36:41:14'}"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'2023-06-21T18:00:32.000000Z', 'language': 'eng', 'handler_name': '\x0bGoPro AAC  ', 'timecode': '18:36:41:14'}"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'2023-06-21T18:00:32.000000Z', 'language': 'eng', 'handler_name': '\x0bGoPro TCD  ', 'timecode': '18:36:41:14'}"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'2023-06-21T18:00:32.000000Z', 'language': 'eng', 'handler_name': '\x0bGoPro MET  '}"</t>
  </si>
  <si>
    <t>"Model":"K-10" | "Serial Number":"DEMO6957" | "Start Time":"06/21/2023 12:00:30.394 " | "End Time":"06/21/2023 12:01:30.266 "</t>
  </si>
  <si>
    <t>"Device number":"1510507" | "Battery voltage":"4.110000133514404" | "Battery percentage":"100" | "Name":"#1" | "Measuring mode":"Irradiance" | "Correction":"Offset" | "Date":"2023-06-21 00:00:00" | "Time":"12:00:40" | "Seconds since midnight 01.01.1900":"3896337640.225" | "Calibration file":"#2 Diffusor Oct22" | "Sync. frequency [Hz]":"0" | "Integration Time [ms]":"3 * 1000.000" | "Averages":"1"</t>
  </si>
  <si>
    <t>"ImageDescription":"DCIM\100GOPRO\GOPR0811.JPG" | "Make":"GoPro" | "Model":"HERO10 Black" | "Orientation":"1" | "XResolution":"72.0" | "YResolution":"72.0" | "ResolutionUnit":"2" | "Software":"H21.01.01.50.00" | "DateTime":"2023:06:21 18:30:15" | "YCbCrPositioning":"1" | "ExposureTime":"0.004166666666666667" | "FNumber":"2.5" | "ExifOffset":"146" | "ExposureProgram":"2" | "ISOSpeedRatings":"215" | "ExifVersion":"b'0221'" | "DateTimeOriginal":"2023:06:21 18:30:15" | "DateTimeDigitized":"2023:06:21 18:30:15"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R\x00\x00\x07\x8f$\xc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811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}\x12\xb09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c?\xe2\x1a\x00\x00\xff\x7f\x00\x00\x00\x00\x00\x00\xff\x7f\x00\x00\x00\x00\x00\x00\xb8\xfc\x93\x7f/\xf6\x01B\xf0\xe4\xd9M\x00\x00\x00\x00\xa4\x91\x1a@\x00\x00\x00\x00\xf0\xe4\xd9M\x00\x00\x00\x00\xcc\x91\x1a@\x00\x00\x00\x00p\x02\x13D\x00\x00\x00\x00p\xeb\x12D\x00\x00\x00\x00\xf0\xe4\xd9M\x00\x00\x00\x00\xb0\x91\x1a@\x00\x00\x00\x00'" | "SubsecTime":"5870" | "SubsecTimeOriginal":"5870" | "SubsecTimeDigitized":"5870"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</si>
  <si>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"bit_rate":"42903450"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'2023-06-21T18:30:21.000000Z', 'language': 'eng', 'handler_name': '\x0bGoPro H.265', 'encoder': 'GoPro H.265 encoder', 'timecode': '19:07:29:24'}"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'2023-06-21T18:30:21.000000Z', 'language': 'eng', 'handler_name': '\x0bGoPro AAC  ', 'timecode': '19:07:29:24'}"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'2023-06-21T18:30:21.000000Z', 'language': 'eng', 'handler_name': '\x0bGoPro TCD  ', 'timecode': '19:07:29:24'}"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'2023-06-21T18:30:21.000000Z', 'language': 'eng', 'handler_name': '\x0bGoPro MET  '}"</t>
  </si>
  <si>
    <t>"Model":"K-10" | "Serial Number":"DEMO6957" | "Start Time":"06/21/2023 12:30:16.124 " | "End Time":"06/21/2023 12:31:15.943 "</t>
  </si>
  <si>
    <t>"Device number":"1510507" | "Battery voltage":"4.110000133514404" | "Battery percentage":"100" | "Name":"#1" | "Measuring mode":"Irradiance" | "Correction":"Offset" | "Date":"2023-06-21 00:00:00" | "Time":"12:30:24" | "Seconds since midnight 01.01.1900":"3896339424.451" | "Calibration file":"#2 Diffusor Oct22" | "Sync. frequency [Hz]":"0" | "Integration Time [ms]":"3 * 1000.000" | "Averages":"1"</t>
  </si>
  <si>
    <t>"ImageDescription":"DCIM\100GOPRO\GOPR0813.JPG" | "Make":"GoPro" | "Model":"HERO10 Black" | "Orientation":"1" | "XResolution":"72.0" | "YResolution":"72.0" | "ResolutionUnit":"2" | "Software":"H21.01.01.50.00" | "DateTime":"2023:06:21 18:59:03" | "YCbCrPositioning":"1" | "ExposureTime":"0.004166666666666667" | "FNumber":"2.5" | "ExifOffset":"146" | "ExposureProgram":"2" | "ISOSpeedRatings":"200" | "ExifVersion":"b'0221'" | "DateTimeOriginal":"2023:06:21 18:59:03" | "DateTimeDigitized":"2023:06:21 18:59:03"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R\x00\x01\x0e\xc3T\xe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P\xba\xcbD\x00\x00\x00\x00\x08\x00\x00\x00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813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1\xc9\xa39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c?\xb2\x1a\x00\x00\xff\x7f\x00\x00\x00\x00\x00\x00\xff\x7f\x00\x00\x00\x00\x00\x00\xe1\xfc\x90\x7f\xfe\xf5\x01B\xf0\xe4\xd9M\x00\x00\x00\x00\xa4\x91\x1a@\x00\x00\x00\x00\xf0\xe4\xd9M\x00\x00\x00\x00\xcc\x91\x1a@\x00\x00\x00\x00p\x02\x13D\x00\x00\x00\x00p\xeb\x12D\x00\x00\x00\x00\xf0\xe4\xd9M\x00\x00\x00\x00\xb0\x91\x1a@\x00\x00\x00\x00'" | "SubsecTime":"3860" | "SubsecTimeOriginal":"3860" | "SubsecTimeDigitized":"3860"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</si>
  <si>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"bit_rate":"42579638"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'2023-06-21T18:59:33.000000Z', 'language': 'eng', 'handler_name': '\x0bGoPro H.265', 'encoder': 'GoPro H.265 encoder', 'timecode': '19:37:40:02'}"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'2023-06-21T18:59:33.000000Z', 'language': 'eng', 'handler_name': '\x0bGoPro AAC  ', 'timecode': '19:37:40:02'}"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'2023-06-21T18:59:33.000000Z', 'language': 'eng', 'handler_name': '\x0bGoPro TCD  ', 'timecode': '19:37:40:02'}"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'2023-06-21T18:59:33.000000Z', 'language': 'eng', 'handler_name': '\x0bGoPro MET  '}"</t>
  </si>
  <si>
    <t>"Model":"K-10" | "Serial Number":"DEMO6957" | "Start Time":"06/21/2023 12:59:22.499 " | "End Time":"06/21/2023 01:00:22.439 "</t>
  </si>
  <si>
    <t>"Device number":"1510507" | "Battery voltage":"4.110000133514404" | "Battery percentage":"100" | "Name":"#1" | "Measuring mode":"Irradiance" | "Correction":"Offset" | "Date":"2023-06-21 00:00:00" | "Time":"12:59:26" | "Seconds since midnight 01.01.1900":"3896341166.794" | "Calibration file":"#2 Diffusor Oct22" | "Sync. frequency [Hz]":"0" | "Integration Time [ms]":"3 * 1000.000" | "Averages":"1"</t>
  </si>
  <si>
    <t>"ImageDescription":"DCIM\100GOPRO\GOPR0815.JPG" | "Make":"GoPro" | "Model":"HERO10 Black" | "Orientation":"1" | "XResolution":"72.0" | "YResolution":"72.0" | "ResolutionUnit":"2" | "Software":"H21.01.01.50.00" | "DateTime":"2023:06:21 19:29:32" | "YCbCrPositioning":"1" | "ExposureTime":"0.004166666666666667" | "FNumber":"2.5" | "ExifOffset":"146" | "ExposureProgram":"2" | "ISOSpeedRatings":"181" | "ExifVersion":"b'0221'" | "DateTimeOriginal":"2023:06:21 19:29:32" | "DateTimeDigitized":"2023:06:21 19:29:32"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S\x00\x00\x07`\x1d\xf4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815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q:\x949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d?\xb2\x1a\x00\x00\xff\x7f\x00\x00\x00\x00\x00\x00\xff\x7f\x00\x00\x00\x00\x00\x00\xd7\xfc\x93\x7f \xf6\x01B\xf0\xe4\xd9M\x00\x00\x00\x00\xa4\x91\x1a@\x00\x00\x00\x00\xf0\xe4\xd9M\x00\x00\x00\x00\xcc\x91\x1a@\x00\x00\x00\x00p\x02\x13D\x00\x00\x00\x00p\xeb\x12D\x00\x00\x00\x00\xf0\xe4\xd9M\x00\x00\x00\x00\xb0\x91\x1a@\x00\x00\x00\x00'" | "SubsecTime":"2680" | "SubsecTimeOriginal":"2680" | "SubsecTimeDigitized":"2680"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</si>
  <si>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"bit_rate":"42539771"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'2023-06-21T19:29:47.000000Z', 'language': 'eng', 'handler_name': '\x0bGoPro H.265', 'encoder': 'GoPro H.265 encoder', 'timecode': '20:08:55:18'}"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"bit_rate":"189535"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'2023-06-21T19:29:47.000000Z', 'language': 'eng', 'handler_name': '\x0bGoPro AAC  ', 'timecode': '20:08:55:18'}"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'2023-06-21T19:29:47.000000Z', 'language': 'eng', 'handler_name': '\x0bGoPro TCD  ', 'timecode': '20:08:55:18'}"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'2023-06-21T19:29:47.000000Z', 'language': 'eng', 'handler_name': '\x0bGoPro MET  '}"</t>
  </si>
  <si>
    <t>"Model":"K-10" | "Serial Number":"DEMO6957" | "Start Time":"06/21/2023 01:29:43.932 " | "End Time":"06/21/2023 01:30:43.815 "</t>
  </si>
  <si>
    <t>"Device number":"1510507" | "Battery voltage":"4.110000133514404" | "Battery percentage":"100" | "Name":"#1" | "Measuring mode":"Irradiance" | "Correction":"Offset" | "Date":"2023-06-21 00:00:00" | "Time":"13:29:53" | "Seconds since midnight 01.01.1900":"3896342993.707" | "Calibration file":"#2 Diffusor Oct22" | "Sync. frequency [Hz]":"0" | "Integration Time [ms]":"2 * 1000.000" | "Averages":"1"</t>
  </si>
  <si>
    <t>"ImageDescription":"DCIM\100GOPRO\GOPR0817.JPG" | "Make":"GoPro" | "Model":"HERO10 Black" | "Orientation":"1" | "XResolution":"72.0" | "YResolution":"72.0" | "ResolutionUnit":"2" | "Software":"H21.01.01.50.00" | "DateTime":"2023:06:21 19:59:17" | "YCbCrPositioning":"1" | "ExposureTime":"0.004166666666666667" | "FNumber":"2.5" | "ExifOffset":"146" | "ExposureProgram":"2" | "ISOSpeedRatings":"157" | "ExifVersion":"b'0221'" | "DateTimeOriginal":"2023:06:21 19:59:17" | "DateTimeDigitized":"2023:06:21 19:59:17"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S\x00\x00\x0e\xd1.\x98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817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92\x809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c?\xb2\x1a\x00\x00\xff\x7f\x00\x00\x00\x00\x00\x00\xff\x7f\x00\x00\x00\x00\x00\x00\xab\xfc\x95\x7fM\xf6\x01B\xf0\xe4\xd9M\x00\x00\x00\x00\xa4\x91\x1a@\x00\x00\x00\x00\xf0\xe4\xd9M\x00\x00\x00\x00\xcc\x91\x1a@\x00\x00\x00\x00p\x02\x13D\x00\x00\x00\x00p\xeb\x12D\x00\x00\x00\x00\xf0\xe4\xd9M\x00\x00\x00\x00\xb0\x91\x1a@\x00\x00\x00\x00'" | "SubsecTime":"7050" | "SubsecTimeOriginal":"7050" | "SubsecTimeDigitized":"7050"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</si>
  <si>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"bit_rate":"43007153"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'2023-06-21T19:59:30.000000Z', 'language': 'eng', 'handler_name': '\x0bGoPro H.265', 'encoder': 'GoPro H.265 encoder', 'timecode': '20:39:37:23'}"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'2023-06-21T19:59:30.000000Z', 'language': 'eng', 'handler_name': '\x0bGoPro AAC  ', 'timecode': '20:39:37:23'}"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'2023-06-21T19:59:30.000000Z', 'language': 'eng', 'handler_name': '\x0bGoPro TCD  ', 'timecode': '20:39:37:23'}"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'2023-06-21T19:59:30.000000Z', 'language': 'eng', 'handler_name': '\x0bGoPro MET  '}"</t>
  </si>
  <si>
    <t>"Model":"K-10" | "Serial Number":"DEMO6957" | "Start Time":"06/21/2023 01:59:29.587 " | "End Time":"06/21/2023 02:00:29.492 "</t>
  </si>
  <si>
    <t>"Device number":"1510507" | "Battery voltage":"4.110000133514404" | "Battery percentage":"100" | "Name":"#1" | "Measuring mode":"Irradiance" | "Correction":"Offset" | "Date":"2023-06-21 00:00:00" | "Time":"13:59:37" | "Seconds since midnight 01.01.1900":"3896344777.274" | "Calibration file":"#2 Diffusor Oct22" | "Sync. frequency [Hz]":"0" | "Integration Time [ms]":"2 * 1000.000" | "Averages":"1"</t>
  </si>
  <si>
    <t>"ImageDescription":"DCIM\100GOPRO\GOPR0819.JPG" | "Make":"GoPro" | "Model":"HERO10 Black" | "Orientation":"1" | "XResolution":"72.0" | "YResolution":"72.0" | "ResolutionUnit":"2" | "Software":"H21.01.01.50.00" | "DateTime":"2023:06:21 20:30:40" | "YCbCrPositioning":"1" | "ExposureTime":"0.004166666666666667" | "FNumber":"2.5" | "ExifOffset":"146" | "ExposureProgram":"2" | "ISOSpeedRatings":"139" | "ExifVersion":"b'0221'" | "DateTimeOriginal":"2023:06:21 20:30:40" | "DateTimeDigitized":"2023:06:21 20:30:40"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T\x00\x00\x07\xa8"t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819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p\xaac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b?\xe2\x1a\x00\x00\xff\x7f\x00\x00\x00\x00\x00\x00\xff\x7f\x00\x00\x00\x00\x00\x00\xc3\xfc\x91\x7f\x15\xf6\x01B\xf0\xe4\xd9M\x00\x00\x00\x00\xa4\x91\x1a@\x00\x00\x00\x00\xf0\xe4\xd9M\x00\x00\x00\x00\xcc\x91\x1a@\x00\x00\x00\x00p\x02\x13D\x00\x00\x00\x00p\xeb\x12D\x00\x00\x00\x00\xf0\xe4\xd9M\x00\x00\x00\x00\xb0\x91\x1a@\x00\x00\x00\x00'" | "SubsecTime":"6650" | "SubsecTimeOriginal":"6650" | "SubsecTimeDigitized":"6650"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</si>
  <si>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"bit_rate":"42760957"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'2023-06-21T20:30:56.000000Z', 'language': 'eng', 'handler_name': '\x0bGoPro H.265', 'encoder': 'GoPro H.265 encoder', 'timecode': '21:12:07:07'}"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'2023-06-21T20:30:56.000000Z', 'language': 'eng', 'handler_name': '\x0bGoPro AAC  ', 'timecode': '21:12:07:07'}"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'2023-06-21T20:30:56.000000Z', 'language': 'eng', 'handler_name': '\x0bGoPro TCD  ', 'timecode': '21:12:07:07'}"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'2023-06-21T20:30:56.000000Z', 'language': 'eng', 'handler_name': '\x0bGoPro MET  '}"</t>
  </si>
  <si>
    <t>"Model":"K-10" | "Serial Number":"DEMO6957" | "Start Time":"06/21/2023 02:30:51.518 " | "End Time":"06/21/2023 02:31:51.390 "</t>
  </si>
  <si>
    <t>"Device number":"1510507" | "Battery voltage":"4.110000133514404" | "Battery percentage":"100" | "Name":"#1" | "Measuring mode":"Irradiance" | "Correction":"Offset" | "Date":"2023-06-21 00:00:00" | "Time":"14:31:02" | "Seconds since midnight 01.01.1900":"3896346662.777" | "Calibration file":"#2 Diffusor Oct22" | "Sync. frequency [Hz]":"0" | "Integration Time [ms]":"1 * 1000.000" | "Averages":"1"</t>
  </si>
  <si>
    <t>"ImageDescription":"DCIM\100GOPRO\GOPR0821.JPG" | "Make":"GoPro" | "Model":"HERO10 Black" | "Orientation":"1" | "XResolution":"72.0" | "YResolution":"72.0" | "ResolutionUnit":"2" | "Software":"H21.01.01.50.00" | "DateTime":"2023:06:21 20:59:55" | "YCbCrPositioning":"1" | "ExposureTime":"0.004166666666666667" | "FNumber":"2.5" | "ExifOffset":"146" | "ExposureProgram":"2" | "ISOSpeedRatings":"121" | "ExifVersion":"b'0221'" | "DateTimeOriginal":"2023:06:21 20:59:55" | "DateTimeDigitized":"2023:06:21 20:59:55"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T\x00\x00\x0e\xf8#\x83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821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b/F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b?\x11\x1b\x00\x00\xff\x7f\x00\x00\x00\x00\x00\x00\xff\x7f\x00\x00\x00\x00\x00\x00\xc2\xfc\x94\x7f;\xf6\x01B\xf0\xe4\xd9M\x00\x00\x00\x00\xa4\x91\x1a@\x00\x00\x00\x00\xf0\xe4\xd9M\x00\x00\x00\x00\xcc\x91\x1a@\x00\x00\x00\x00p\x02\x13D\x00\x00\x00\x00p\xeb\x12D\x00\x00\x00\x00\xf0\xe4\xd9M\x00\x00\x00\x00\xb0\x91\x1a@\x00\x00\x00\x00'" | "SubsecTime":"9320" | "SubsecTimeOriginal":"9320" | "SubsecTimeDigitized":"9320"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</si>
  <si>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"bit_rate":"42454977"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'2023-06-21T21:00:10.000000Z', 'language': 'eng', 'handler_name': '\x0bGoPro H.265', 'encoder': 'GoPro H.265 encoder', 'timecode': '21:42:19:22'}"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'2023-06-21T21:00:10.000000Z', 'language': 'eng', 'handler_name': '\x0bGoPro AAC  ', 'timecode': '21:42:19:22'}"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'2023-06-21T21:00:10.000000Z', 'language': 'eng', 'handler_name': '\x0bGoPro TCD  ', 'timecode': '21:42:19:22'}"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'2023-06-21T21:00:10.000000Z', 'language': 'eng', 'handler_name': '\x0bGoPro MET  '}"</t>
  </si>
  <si>
    <t>"Model":"K-10" | "Serial Number":"DEMO6957" | "Start Time":"06/21/2023 03:00:08.855 " | "End Time":"06/21/2023 03:01:08.712 "</t>
  </si>
  <si>
    <t>"Device number":"1510507" | "Battery voltage":"4.110000133514404" | "Battery percentage":"100" | "Name":"#1" | "Measuring mode":"Irradiance" | "Correction":"Offset" | "Date":"2023-06-21 00:00:00" | "Time":"15:00:14" | "Seconds since midnight 01.01.1900":"3896348414.793" | "Calibration file":"#2 Diffusor Oct22" | "Sync. frequency [Hz]":"0" | "Integration Time [ms]":"1 * 916.990" | "Averages":"1"</t>
  </si>
  <si>
    <t>"ImageDescription":"DCIM\100GOPRO\GOPR0823.JPG" | "Make":"GoPro" | "Model":"HERO10 Black" | "Orientation":"1" | "XResolution":"72.0" | "YResolution":"72.0" | "ResolutionUnit":"2" | "Software":"H21.01.01.50.00" | "DateTime":"2023:06:21 21:29:07" | "YCbCrPositioning":"1" | "ExposureTime":"0.004166666666666667" | "FNumber":"2.5" | "ExifOffset":"146" | "ExposureProgram":"2" | "ISOSpeedRatings":"116" | "ExifVersion":"b'0221'" | "DateTimeOriginal":"2023:06:21 21:29:07" | "DateTimeDigitized":"2023:06:21 21:29:07"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U\x00\x00\x07GP\x0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823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0\xfe=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c?p\x1b\x00\x00\xff\x7f\x00\x00\x00\x00\x00\x00\xff\x7f\x00\x00\x00\x00\x00\x00\xc1\xfc\x95\x7fJ\xf6\x01B\xf0\xe4\xd9M\x00\x00\x00\x00\xa4\x91\x1a@\x00\x00\x00\x00\xf0\xe4\xd9M\x00\x00\x00\x00\xcc\x91\x1a@\x00\x00\x00\x00p\x02\x13D\x00\x00\x00\x00p\xeb\x12D\x00\x00\x00\x00\xf0\xe4\xd9M\x00\x00\x00\x00\xb0\x91\x1a@\x00\x00\x00\x00'" | "SubsecTime":"3470" | "SubsecTimeOriginal":"3470" | "SubsecTimeDigitized":"3470"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</si>
  <si>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"bit_rate":"42064466"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'2023-06-21T21:29:21.000000Z', 'language': 'eng', 'handler_name': '\x0bGoPro H.265', 'encoder': 'GoPro H.265 encoder', 'timecode': '22:12:29:10'}"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'2023-06-21T21:29:21.000000Z', 'language': 'eng', 'handler_name': '\x0bGoPro AAC  ', 'timecode': '22:12:29:10'}"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'2023-06-21T21:29:21.000000Z', 'language': 'eng', 'handler_name': '\x0bGoPro TCD  ', 'timecode': '22:12:29:10'}"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'2023-06-21T21:29:21.000000Z', 'language': 'eng', 'handler_name': '\x0bGoPro MET  '}"</t>
  </si>
  <si>
    <t>"Model":"K-10" | "Serial Number":"DEMO6957" | "Start Time":"06/21/2023 03:29:20.140 " | "End Time":"06/21/2023 03:30:20.020 "</t>
  </si>
  <si>
    <t>"Device number":"1510507" | "Battery voltage":"4.110000133514404" | "Battery percentage":"100" | "Name":"#1" | "Measuring mode":"Irradiance" | "Correction":"Offset" | "Date":"2023-06-21 00:00:00" | "Time":"15:29:27" | "Seconds since midnight 01.01.1900":"3896350167.795" | "Calibration file":"#2 Diffusor Oct22" | "Sync. frequency [Hz]":"0" | "Integration Time [ms]":"1 * 892.030" | "Averages":"1"</t>
  </si>
  <si>
    <t>"ImageDescription":"DCIM\100GOPRO\GOPR0825.JPG" | "Make":"GoPro" | "Model":"HERO10 Black" | "Orientation":"1" | "XResolution":"72.0" | "YResolution":"72.0" | "ResolutionUnit":"2" | "Software":"H21.01.01.50.00" | "DateTime":"2023:06:21 22:01:46" | "YCbCrPositioning":"1" | "ExposureTime":"0.004166666666666667" | "FNumber":"2.5" | "ExifOffset":"146" | "ExposureProgram":"2" | "ISOSpeedRatings":"112" | "ExifVersion":"b'0221'" | "DateTimeOriginal":"2023:06:21 22:01:46" | "DateTimeDigitized":"2023:06:21 22:01:46"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V\x00\x00\x00n"\xa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825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qq79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b?\x11\x1b\x00\x00\xff\x7f\x00\x00\x00\x00\x00\x00\xff\x7f\x00\x00\x00\x00\x00\x00\xcf\xfc\x93\x7f$\xf6\x01B\xf0\xe4\xd9M\x00\x00\x00\x00\xa4\x91\x1a@\x00\x00\x00\x00\xf0\xe4\xd9M\x00\x00\x00\x00\xcc\x91\x1a@\x00\x00\x00\x00p\x02\x13D\x00\x00\x00\x00p\xeb\x12D\x00\x00\x00\x00\xf0\xe4\xd9M\x00\x00\x00\x00\xb0\x91\x1a@\x00\x00\x00\x00'" | "SubsecTime":"4550" | "SubsecTimeOriginal":"4550" | "SubsecTimeDigitized":"4550"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</si>
  <si>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"bit_rate":"42390673"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'2023-06-21T22:02:09.000000Z', 'language': 'eng', 'handler_name': '\x0bGoPro H.265', 'encoder': 'GoPro H.265 encoder', 'timecode': '22:46:23:14'}"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"bit_rate":"189560"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'2023-06-21T22:02:09.000000Z', 'language': 'eng', 'handler_name': '\x0bGoPro AAC  ', 'timecode': '22:46:23:14'}"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'2023-06-21T22:02:09.000000Z', 'language': 'eng', 'handler_name': '\x0bGoPro TCD  ', 'timecode': '22:46:23:14'}"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'2023-06-21T22:02:09.000000Z', 'language': 'eng', 'handler_name': '\x0bGoPro MET  '}"</t>
  </si>
  <si>
    <t>"Model":"K-10" | "Serial Number":"DEMO6957" | "Start Time":"06/21/2023 04:02:00.662 " | "End Time":"06/21/2023 04:03:00.590 "</t>
  </si>
  <si>
    <t>"Device number":"1510507" | "Battery voltage":"4.110000133514404" | "Battery percentage":"100" | "Name":"#1" | "Measuring mode":"Irradiance" | "Correction":"Offset" | "Date":"2023-06-21 00:00:00" | "Time":"16:02:09" | "Seconds since midnight 01.01.1900":"3896352129.065" | "Calibration file":"#2 Diffusor Oct22" | "Sync. frequency [Hz]":"0" | "Integration Time [ms]":"1 * 812.410" | "Averages":"1"</t>
  </si>
  <si>
    <t>"ImageDescription":"DCIM\100GOPRO\GOPR0827.JPG" | "Make":"GoPro" | "Model":"HERO10 Black" | "Orientation":"1" | "XResolution":"72.0" | "YResolution":"72.0" | "ResolutionUnit":"2" | "Software":"H21.01.01.50.00" | "DateTime":"2023:06:21 22:31:40" | "YCbCrPositioning":"1" | "ExposureTime":"0.004166666666666667" | "FNumber":"2.5" | "ExifOffset":"146" | "ExposureProgram":"2" | "ISOSpeedRatings":"103" | "ExifVersion":"b'0221'" | "DateTimeOriginal":"2023:06:21 22:31:40" | "DateTimeDigitized":"2023:06:21 22:31:40"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V\x00\x00\x07\xe8#%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827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6\xb3(9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c?\x11\x1b\x00\x00\xff\x7f\x00\x00\x00\x00\x00\x00\xff\x7f\x00\x00\x00\x00\x00\x00\xd4\xfc\x92\x7f\x11\xf6\x01B\xf0\xe4\xd9M\x00\x00\x00\x00\xa4\x91\x1a@\x00\x00\x00\x00\xf0\xe4\xd9M\x00\x00\x00\x00\xcc\x91\x1a@\x00\x00\x00\x00p\x02\x13D\x00\x00\x00\x00p\xeb\x12D\x00\x00\x00\x00\xf0\xe4\xd9M\x00\x00\x00\x00\xb0\x91\x1a@\x00\x00\x00\x00'" | "SubsecTime":"5270" | "SubsecTimeOriginal":"5270" | "SubsecTimeDigitized":"5270"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</si>
  <si>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"bit_rate":"42325801"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'2023-06-21T22:32:00.000000Z', 'language': 'eng', 'handler_name': '\x0bGoPro H.265', 'encoder': 'GoPro H.265 encoder', 'timecode': '23:17:13:23'}"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'2023-06-21T22:32:00.000000Z', 'language': 'eng', 'handler_name': '\x0bGoPro AAC  ', 'timecode': '23:17:13:23'}"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'2023-06-21T22:32:00.000000Z', 'language': 'eng', 'handler_name': '\x0bGoPro TCD  ', 'timecode': '23:17:13:23'}"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'2023-06-21T22:32:00.000000Z', 'language': 'eng', 'handler_name': '\x0bGoPro MET  '}"</t>
  </si>
  <si>
    <t>"Model":"K-10" | "Serial Number":"DEMO6957" | "Start Time":"06/21/2023 04:31:58.413 " | "End Time":"06/21/2023 04:32:58.284 "</t>
  </si>
  <si>
    <t>"Device number":"1510507" | "Battery voltage":"4.110000133514404" | "Battery percentage":"100" | "Name":"#1" | "Measuring mode":"Irradiance" | "Correction":"Offset" | "Date":"2023-06-21 00:00:00" | "Time":"16:32:01" | "Seconds since midnight 01.01.1900":"3896353921.961" | "Calibration file":"#2 Diffusor Oct22" | "Sync. frequency [Hz]":"0" | "Integration Time [ms]":"1 * 764.400" | "Averages":"1"</t>
  </si>
  <si>
    <t>"ImageDescription":"DCIM\100GOPRO\GOPR0829.JPG" | "Make":"GoPro" | "Model":"HERO10 Black" | "Orientation":"1" | "XResolution":"72.0" | "YResolution":"72.0" | "ResolutionUnit":"2" | "Software":"H21.01.01.50.00" | "DateTime":"2023:06:21 23:00:00" | "YCbCrPositioning":"1" | "ExposureTime":"0.004132231404958678" | "FNumber":"2.5" | "ExifOffset":"146" | "ExposureProgram":"2" | "ISOSpeedRatings":"100" | "ExifVersion":"b'0221'" | "DateTimeOriginal":"2023:06:21 23:00:00" | "DateTimeDigitized":"2023:06:21 23:00:00"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W\x00\x00\x00\x00\xd0\xf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829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c?\xf9\x1a\x00\x00\xff\x7f\x00\x00\x00\x00\x00\x00\xff\x7f\x00\x00\x00\x00\x00\x00\xc7\xfc\x91\x7f\x0e\xf6\x01B\xf0\xe4\xd9M\x00\x00\x00\x00\xa4\x91\x1a@\x00\x00\x00\x00\xf0\xe4\xd9M\x00\x00\x00\x00\xcc\x91\x1a@\x00\x00\x00\x00p\x02\x13D\x00\x00\x00\x00p\xeb\x12D\x00\x00\x00\x00\xf0\xe4\xd9M\x00\x00\x00\x00\xb0\x91\x1a@\x00\x00\x00\x00'" | "SubsecTime":"2810" | "SubsecTimeOriginal":"2810" | "SubsecTimeDigitized":"2810"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</si>
  <si>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"bit_rate":"42336869"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'2023-06-21T23:00:04.000000Z', 'language': 'eng', 'handler_name': '\x0bGoPro H.265', 'encoder': 'GoPro H.265 encoder', 'timecode': '23:46:14:15'}"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'2023-06-21T23:00:04.000000Z', 'language': 'eng', 'handler_name': '\x0bGoPro AAC  ', 'timecode': '23:46:14:15'}"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'2023-06-21T23:00:04.000000Z', 'language': 'eng', 'handler_name': '\x0bGoPro TCD  ', 'timecode': '23:46:14:15'}"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'2023-06-21T23:00:04.000000Z', 'language': 'eng', 'handler_name': '\x0bGoPro MET  '}"</t>
  </si>
  <si>
    <t>"Model":"K-10" | "Serial Number":"DEMO6957" | "Start Time":"06/21/2023 05:00:05.664 " | "End Time":"06/21/2023 05:01:05.465 "</t>
  </si>
  <si>
    <t>"Device number":"1510507" | "Battery voltage":"4.110000133514404" | "Battery percentage":"100" | "Name":"#1" | "Measuring mode":"Irradiance" | "Correction":"Offset" | "Date":"2023-06-21 00:00:00" | "Time":"17:00:10" | "Seconds since midnight 01.01.1900":"3896355610.025" | "Calibration file":"#2 Diffusor Oct22" | "Sync. frequency [Hz]":"0" | "Integration Time [ms]":"1 * 744.710" | "Averages":"1"</t>
  </si>
  <si>
    <t>"ImageDescription":"DCIM\100GOPRO\GOPR0831.JPG" | "Make":"GoPro" | "Model":"HERO10 Black" | "Orientation":"1" | "XResolution":"72.0" | "YResolution":"72.0" | "ResolutionUnit":"2" | "Software":"H21.01.01.50.00" | "DateTime":"2023:06:22 17:59:23" | "YCbCrPositioning":"1" | "ExposureTime":"0.0007142857142857143" | "FNumber":"2.5" | "ExifOffset":"158" | "ExposureProgram":"2" | "GPSInfo":"{1: 'N', 2: (45.0, 26.0, 54.7216799), 3: 'W', 4: (75.0, 37.0, 15.8523599), 5: b'\x00', 6: 68.143, 7: (15.0, 59.0, 23.0), 29: '2023:06:22'}" | "ISOSpeedRatings":"100" | "ExifVersion":"b'0221'" | "DateTimeOriginal":"2023:06:22 17:59:23" | "DateTimeDigitized":"2023:06:22 17:59:23"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91\x00\x03\x0e\xd75\xf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831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5?\x9c\x13\x00\x00\xff\x7f\x00\x00\x00\x00\x00\x00\xff\x7f\x00\x00\x00\x00\x00\x00\xeb\x03\x89\x7f\xec\xf5\x01B\xf0\xe4\xd9M\x00\x00\x00\x00\xa4\x91\x1a@\x00\x00\x00\x00\xf0\xe4\xd9M\x00\x00\x00\x00\xcc\x91\x1a@\x00\x00\x00\x00p\x02\x13D\x00\x00\x00\x00p\xeb\x12D\x00\x00\x00\x00\xf0\xe4\xd9M\x00\x00\x00\x00\xb0\x91\x1a@\x00\x00\x00\x00'" | "SubsecTime":"3190" | "SubsecTimeOriginal":"3190" | "SubsecTimeDigitized":"3190"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</si>
  <si>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"bit_rate":"45248197"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'2023-06-22T17:59:53.000000Z', 'language': 'eng', 'handler_name': '\x0bGoPro H.265', 'encoder': 'GoPro H.265 encoder', 'timecode': '18:36:00:23'}"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'2023-06-22T17:59:53.000000Z', 'language': 'eng', 'handler_name': '\x0bGoPro AAC  ', 'timecode': '18:36:00:23'}"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'2023-06-22T17:59:53.000000Z', 'language': 'eng', 'handler_name': '\x0bGoPro TCD  ', 'timecode': '18:36:00:23'}"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'2023-06-22T17:59:53.000000Z', 'language': 'eng', 'handler_name': '\x0bGoPro MET  '}"</t>
  </si>
  <si>
    <t>"Model":"K-10" | "Serial Number":"DEMO6957" | "Start Time":"06/22/2023 11:59:37.402 " | "End Time":"06/22/2023 12:00:37.270 "</t>
  </si>
  <si>
    <t>"Device number":"1510507" | "Battery voltage":"4.110000133514404" | "Battery percentage":"100" | "Name":"#1" | "Measuring mode":"Irradiance" | "Correction":"Offset" | "Date":"2023-06-22 00:00:00" | "Time":"11:59:58" | "Seconds since midnight 01.01.1900":"3896423998.28" | "Calibration file":"#2 Diffusor Oct22" | "Sync. frequency [Hz]":"0" | "Integration Time [ms]":"4 * 141.800" | "Averages":"1"</t>
  </si>
  <si>
    <t>"ImageDescription":"DCIM\100GOPRO\GOPR0833.JPG" | "Make":"GoPro" | "Model":"HERO10 Black" | "Orientation":"1" | "XResolution":"72.0" | "YResolution":"72.0" | "ResolutionUnit":"2" | "Software":"H21.01.01.50.00" | "DateTime":"2023:06:22 18:30:57" | "YCbCrPositioning":"1" | "ExposureTime":"0.00065359477124183" | "FNumber":"2.5" | "ExifOffset":"146" | "ExposureProgram":"2" | "ISOSpeedRatings":"100" | "ExifVersion":"b'0221'" | "DateTimeOriginal":"2023:06:22 18:30:57" | "DateTimeDigitized":"2023:06:22 18:30:57"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92\x00\x00\x07\xb9 v\x00\x00\x00\x00\x00\x00\xaa\xaa\xaa\xaa\xaa\xaa\xaa\xaa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833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5?\x8d\x13\x00\x00\xff\x7f\x00\x00\x00\x00\x00\x00\xff\x7f\x00\x00\x00\x00\x00\x00\x0b\x04\x8a\x7f\x03\xf6\x01B\xf0\xe4\xd9M\x00\x00\x00\x00\xa4\x91\x1a@\x00\x00\x00\x00\xf0\xe4\xd9M\x00\x00\x00\x00\xcc\x91\x1a@\x00\x00\x00\x00p\x02\x13D\x00\x00\x00\x00p\xeb\x12D\x00\x00\x00\x00\xf0\xe4\xd9M\x00\x00\x00\x00\xb0\x91\x1a@\x00\x00\x00\x00'" | "SubsecTime":" 950" | "SubsecTimeOriginal":" 950" | "SubsecTimeDigitized":" 950"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</si>
  <si>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"bit_rate":"44851201"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'2023-06-22T18:31:03.000000Z', 'language': 'eng', 'handler_name': '\x0bGoPro H.265', 'encoder': 'GoPro H.265 encoder', 'timecode': '19:08:12:27'}"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'2023-06-22T18:31:03.000000Z', 'language': 'eng', 'handler_name': '\x0bGoPro AAC  ', 'timecode': '19:08:12:27'}"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'2023-06-22T18:31:03.000000Z', 'language': 'eng', 'handler_name': '\x0bGoPro TCD  ', 'timecode': '19:08:12:27'}"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'2023-06-22T18:31:03.000000Z', 'language': 'eng', 'handler_name': '\x0bGoPro MET  '}"</t>
  </si>
  <si>
    <t>"Model":"K-10" | "Serial Number":"DEMO6957" | "Start Time":"06/22/2023 12:31:00.099 " | "End Time":"06/22/2023 12:31:59.976 "</t>
  </si>
  <si>
    <t>"Device number":"1510507" | "Battery voltage":"4.110000133514404" | "Battery percentage":"100" | "Name":"#1" | "Measuring mode":"Irradiance" | "Correction":"Offset" | "Date":"2023-06-22 00:00:00" | "Time":"12:31:11" | "Seconds since midnight 01.01.1900":"3896425871.13" | "Calibration file":"#2 Diffusor Oct22" | "Sync. frequency [Hz]":"0" | "Integration Time [ms]":"4 * 128.360" | "Averages":"1"</t>
  </si>
  <si>
    <t>"ImageDescription":"DCIM\100GOPRO\GOPR0835.JPG" | "Make":"GoPro" | "Model":"HERO10 Black" | "Orientation":"1" | "XResolution":"72.0" | "YResolution":"72.0" | "ResolutionUnit":"2" | "Software":"H21.01.01.50.00" | "DateTime":"2023:06:22 18:58:18" | "YCbCrPositioning":"1" | "ExposureTime":"0.0006622516556291391" | "FNumber":"2.5" | "ExifOffset":"146" | "ExposureProgram":"2" | "ISOSpeedRatings":"100" | "ExifVersion":"b'0221'" | "DateTimeOriginal":"2023:06:22 18:58:18" | "DateTimeDigitized":"2023:06:22 18:58:18"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92\x00\x00\x0e\x9206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835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9?C\x13\x00\x00\xff\x7f\x00\x00\x00\x00\x00\x00\xff\x7f\x00\x00\x00\x00\x00\x00\xfc\x03\x89\x7f\xec\xf5\x01B\xf0\xe4\xd9M\x00\x00\x00\x00\xa4\x91\x1a@\x00\x00\x00\x00\xf0\xe4\xd9M\x00\x00\x00\x00\xcc\x91\x1a@\x00\x00\x00\x00p\x02\x13D\x00\x00\x00\x00p\xeb\x12D\x00\x00\x00\x00\xf0\xe4\xd9M\x00\x00\x00\x00\xb0\x91\x1a@\x00\x00\x00\x00'" | "SubsecTime":"3990" | "SubsecTimeOriginal":"3990" | "SubsecTimeDigitized":"3990"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</si>
  <si>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"bit_rate":"45017452"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'2023-06-22T18:58:24.000000Z', 'language': 'eng', 'handler_name': '\x0bGoPro H.265', 'encoder': 'GoPro H.265 encoder', 'timecode': '19:36:29:17'}"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'2023-06-22T18:58:24.000000Z', 'language': 'eng', 'handler_name': '\x0bGoPro AAC  ', 'timecode': '19:36:29:17'}"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'2023-06-22T18:58:24.000000Z', 'language': 'eng', 'handler_name': '\x0bGoPro TCD  ', 'timecode': '19:36:29:17'}"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'2023-06-22T18:58:24.000000Z', 'language': 'eng', 'handler_name': '\x0bGoPro MET  '}"</t>
  </si>
  <si>
    <t>"Model":"K-10" | "Serial Number":"DEMO6957" | "Start Time":"06/22/2023 12:58:16.781 " | "End Time":"06/22/2023 12:59:16.674 "</t>
  </si>
  <si>
    <t>"Device number":"1510507" | "Battery voltage":"4.110000133514404" | "Battery percentage":"100" | "Name":"#1" | "Measuring mode":"Irradiance" | "Correction":"Offset" | "Date":"2023-06-22 00:00:00" | "Time":"12:58:24" | "Seconds since midnight 01.01.1900":"3896427504.663" | "Calibration file":"#2 Diffusor Oct22" | "Sync. frequency [Hz]":"0" | "Integration Time [ms]":"4 * 130.200" | "Averages":"1"</t>
  </si>
  <si>
    <t>"ImageDescription":"DCIM\100GOPRO\GOPR0837.JPG" | "Make":"GoPro" | "Model":"HERO10 Black" | "Orientation":"1" | "XResolution":"72.0" | "YResolution":"72.0" | "ResolutionUnit":"2" | "Software":"H21.01.01.50.00" | "DateTime":"2023:06:22 19:30:40" | "YCbCrPositioning":"1" | "ExposureTime":"0.0006622516556291391" | "FNumber":"2.5" | "ExifOffset":"146" | "ExposureProgram":"2" | "ISOSpeedRatings":"100" | "ExifVersion":"b'0221'" | "DateTimeOriginal":"2023:06:22 19:30:40" | "DateTimeDigitized":"2023:06:22 19:30:40"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e\x93\x00\x00\x07\xa8\x1b\x16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837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\x00\x00\x00\x00\x00\x00\x00\x00\xaa\xaa\xaa\xaa\xaa\xaa\xaa\xaa\x80x\x98Z\x02\x00\x00\x00\x01\x00\x00\x00\x00\x00\x00\x00\x98\xe4\xd9M\x00\x00\x00\x00L\xe4\xd9M\x00\x00\x00\x00@w\x98Z\x02\x00\x00\x00\x00\x00\x00\x00\x00\x00\x00\x00\xf0\xe3\xd9M\x00\x00\x00\x00\x00\x00\x00\x00\x00\x00\x00\x00\xf8\xe3\xd9M\x00\x00\x00\x00X\xec\x12D\x00\x00\x00\x00\x80x\x98Z\x02\x00\x00\x00\x01\x00\x00\x00\x00\x00\x00\x00\xff\x7f\x00\x00\x00\x00\x00\x00\xff\x7f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7?~\x13\x00\x00\xff\x7f\x00\x00\x00\x00\x00\x00\xff\x7f\x00\x00\x00\x00\x00\x00'\x04\x88\x7f\xed\xf5\x01B\xf0\xe4\xd9M\x00\x00\x00\x00\xa4\x91\x1a@\x00\x00\x00\x00\xf0\xe4\xd9M\x00\x00\x00\x00\xcc\x91\x1a@\x00\x00\x00\x00p\x02\x13D\x00\x00\x00\x00p\xeb\x12D\x00\x00\x00\x00\xf0\xe4\xd9M\x00\x00\x00\x00\xb0\x91\x1a@\x00\x00\x00\x00"" | "SubsecTime":"3400" | "SubsecTimeOriginal":"3400" | "SubsecTimeDigitized":"3400"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</si>
  <si>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"bit_rate":"45224719"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'2023-06-22T19:30:49.000000Z', 'language': 'eng', 'handler_name': '\x0bGoPro H.265', 'encoder': 'GoPro H.265 encoder', 'timecode': '20:09:58:27'}"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'2023-06-22T19:30:49.000000Z', 'language': 'eng', 'handler_name': '\x0bGoPro AAC  ', 'timecode': '20:09:58:27'}"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'2023-06-22T19:30:49.000000Z', 'language': 'eng', 'handler_name': '\x0bGoPro TCD  ', 'timecode': '20:09:58:27'}"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'2023-06-22T19:30:49.000000Z', 'language': 'eng', 'handler_name': '\x0bGoPro MET  '}"</t>
  </si>
  <si>
    <t>"Model":"K-10" | "Serial Number":"DEMO6957" | "Start Time":"06/22/2023 01:30:46.588 " | "End Time":"06/22/2023 01:31:46.533 "</t>
  </si>
  <si>
    <t>"Device number":"1510507" | "Battery voltage":"4.110000133514404" | "Battery percentage":"100" | "Name":"#1" | "Measuring mode":"Irradiance" | "Correction":"Offset" | "Date":"2023-06-22 00:00:00" | "Time":"13:30:56" | "Seconds since midnight 01.01.1900":"3896429456.169" | "Calibration file":"#2 Diffusor Oct22" | "Sync. frequency [Hz]":"0" | "Integration Time [ms]":"4 * 127.100" | "Averages":"1"</t>
  </si>
  <si>
    <t>"ImageDescription":"DCIM\100GOPRO\GOPR0839.JPG" | "Make":"GoPro" | "Model":"HERO10 Black" | "Orientation":"1" | "XResolution":"72.0" | "YResolution":"72.0" | "ResolutionUnit":"2" | "Software":"H21.01.01.50.00" | "DateTime":"2023:06:22 19:58:31" | "YCbCrPositioning":"1" | "ExposureTime":"0.00065359477124183" | "FNumber":"2.5" | "ExifOffset":"146" | "ExposureProgram":"2" | "ISOSpeedRatings":"100" | "ExifVersion":"b'0221'" | "DateTimeOriginal":"2023:06:22 19:58:31" | "DateTimeDigitized":"2023:06:22 19:58:31"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93\x00\x00\x0e\x9f\x1b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839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\x00\x00\x00\x00\x00\x00\x00\x00\xaa\xaa\xaa\xaa\xaa\xaa\xaa\xaa\x80x\x98Z\x02\x00\x00\x00\x01\x00\x00\x00\x00\x00\x00\x00\x98\xe4\xd9M\x00\x00\x00\x00L\xe4\xd9M\x00\x00\x00\x00@w\x98Z\x02\x00\x00\x00\x00\x00\x00\x00\x00\x00\x00\x00\xf0\xe3\xd9M\x00\x00\x00\x00\x00\x00\x00\x00\x00\x00\x00\x00\xf8\xe3\xd9M\x00\x00\x00\x00X\xec\x12D\x00\x00\x00\x00\x80x\x98Z\x02\x00\x00\x00\x01\x00\x00\x00\x00\x00\x00\x00\xff\x7f\x00\x00\x00\x00\x00\x00\xff\x7f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a\x13\x00\x00\xff\x7f\x00\x00\x00\x00\x00\x00\xff\x7f\x00\x00\x00\x00\x00\x00K\x04\x85\x7f\xd8\xf5\x01B\xf0\xe4\xd9M\x00\x00\x00\x00\xa4\x91\x1a@\x00\x00\x00\x00\xf0\xe4\xd9M\x00\x00\x00\x00\xcc\x91\x1a@\x00\x00\x00\x00p\x02\x13D\x00\x00\x00\x00p\xeb\x12D\x00\x00\x00\x00\xf0\xe4\xd9M\x00\x00\x00\x00\xb0\x91\x1a@\x00\x00\x00\x00'" | "SubsecTime":"5510" | "SubsecTimeOriginal":"5510" | "SubsecTimeDigitized":"5510"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</si>
  <si>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"bit_rate":"44753660"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'2023-06-22T19:58:37.000000Z', 'language': 'eng', 'handler_name': '\x0bGoPro H.265', 'encoder': 'GoPro H.265 encoder', 'timecode': '20:38:42:24'}"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'2023-06-22T19:58:37.000000Z', 'language': 'eng', 'handler_name': '\x0bGoPro AAC  ', 'timecode': '20:38:42:24'}"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'2023-06-22T19:58:37.000000Z', 'language': 'eng', 'handler_name': '\x0bGoPro TCD  ', 'timecode': '20:38:42:24'}"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"bit_rate":"53791"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'2023-06-22T19:58:37.000000Z', 'language': 'eng', 'handler_name': '\x0bGoPro MET  '}"</t>
  </si>
  <si>
    <t>"Model":"K-10" | "Serial Number":"DEMO6957" | "Start Time":"06/22/2023 01:58:30.300 " | "End Time":"06/22/2023 01:59:30.175 "</t>
  </si>
  <si>
    <t>"Device number":"1510507" | "Battery voltage":"4.099999904632568" | "Battery percentage":"100" | "Name":"#1" | "Measuring mode":"Irradiance" | "Correction":"Offset" | "Date":"2023-06-22 00:00:00" | "Time":"13:58:39" | "Seconds since midnight 01.01.1900":"3896431119.24" | "Calibration file":"#2 Diffusor Oct22" | "Sync. frequency [Hz]":"0" | "Integration Time [ms]":"4 * 126.280" | "Averages":"1"</t>
  </si>
  <si>
    <t>"ImageDescription":"DCIM\100GOPRO\GOPR0841.JPG" | "Make":"GoPro" | "Model":"HERO10 Black" | "Orientation":"1" | "XResolution":"72.0" | "YResolution":"72.0" | "ResolutionUnit":"2" | "Software":"H21.01.01.50.00" | "DateTime":"2023:06:22 20:28:16" | "YCbCrPositioning":"1" | "ExposureTime":"0.00065359477124183" | "FNumber":"2.5" | "ExifOffset":"146" | "ExposureProgram":"2" | "ISOSpeedRatings":"100" | "ExifVersion":"b'0221'" | "DateTimeOriginal":"2023:06:22 20:28:16" | "DateTimeDigitized":"2023:06:22 20:28:16"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94\x00\x00\x07\x10#\x18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841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\x8d\x13\x00\x00\xff\x7f\x00\x00\x00\x00\x00\x00\xff\x7f\x00\x00\x00\x00\x00\x00H\x04\x88\x7f\x03\xf6\x01B\xf0\xe4\xd9M\x00\x00\x00\x00\xa4\x91\x1a@\x00\x00\x00\x00\xf0\xe4\xd9M\x00\x00\x00\x00\xcc\x91\x1a@\x00\x00\x00\x00p\x02\x13D\x00\x00\x00\x00p\xeb\x12D\x00\x00\x00\x00\xf0\xe4\xd9M\x00\x00\x00\x00\xb0\x91\x1a@\x00\x00\x00\x00'" | "SubsecTime":" 960" | "SubsecTimeOriginal":" 960" | "SubsecTimeDigitized":" 960"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</si>
  <si>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"bit_rate":"45024470"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'2023-06-22T20:28:36.000000Z', 'language': 'eng', 'handler_name': '\x0bGoPro H.265', 'encoder': 'GoPro H.265 encoder', 'timecode': '21:09:42:08'}"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'2023-06-22T20:28:36.000000Z', 'language': 'eng', 'handler_name': '\x0bGoPro AAC  ', 'timecode': '21:09:42:08'}"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'2023-06-22T20:28:36.000000Z', 'language': 'eng', 'handler_name': '\x0bGoPro TCD  ', 'timecode': '21:09:42:08'}"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'2023-06-22T20:28:36.000000Z', 'language': 'eng', 'handler_name': '\x0bGoPro MET  '}"</t>
  </si>
  <si>
    <t>"Model":"K-10" | "Serial Number":"DEMO6957" | "Start Time":"06/22/2023 02:28:23.555 " | "End Time":"06/22/2023 02:29:23.455 "</t>
  </si>
  <si>
    <t>"Device number":"1510507" | "Battery voltage":"4.110000133514404" | "Battery percentage":"100" | "Name":"#1" | "Measuring mode":"Irradiance" | "Correction":"Offset" | "Date":"2023-06-22 00:00:00" | "Time":"14:28:41" | "Seconds since midnight 01.01.1900":"3896432921.865" | "Calibration file":"#2 Diffusor Oct22" | "Sync. frequency [Hz]":"0" | "Integration Time [ms]":"4 * 129.070" | "Averages":"1"</t>
  </si>
  <si>
    <t>"ImageDescription":"DCIM\100GOPRO\GOPR0843.JPG" | "Make":"GoPro" | "Model":"HERO10 Black" | "Orientation":"1" | "XResolution":"72.0" | "YResolution":"72.0" | "ResolutionUnit":"2" | "Software":"H21.01.01.50.00" | "DateTime":"2023:06:22 20:58:53" | "YCbCrPositioning":"1" | "ExposureTime":"0.00065359477124183" | "FNumber":"2.5" | "ExifOffset":"146" | "ExposureProgram":"2" | "ISOSpeedRatings":"100" | "ExifVersion":"b'0221'" | "DateTimeOriginal":"2023:06:22 20:58:53" | "DateTimeDigitized":"2023:06:22 20:58:53"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94\x00\x00\x0e\xb6#\xc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843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a?p\x13\x00\x00\xff\x7f\x00\x00\x00\x00\x00\x00\xff\x7f\x00\x00\x00\x00\x00\x00@\x04\x89\x7f\x08\xf6\x01B\xf0\xe4\xd9M\x00\x00\x00\x00\xa4\x91\x1a@\x00\x00\x00\x00\xf0\xe4\xd9M\x00\x00\x00\x00\xcc\x91\x1a@\x00\x00\x00\x00p\x02\x13D\x00\x00\x00\x00p\xeb\x12D\x00\x00\x00\x00\xf0\xe4\xd9M\x00\x00\x00\x00\xb0\x91\x1a@\x00\x00\x00\x00'" | "SubsecTime":"8630" | "SubsecTimeOriginal":"8630" | "SubsecTimeDigitized":"8630"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</si>
  <si>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"bit_rate":"45071014"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'2023-06-22T20:59:10.000000Z', 'language': 'eng', 'handler_name': '\x0bGoPro H.265', 'encoder': 'GoPro H.265 encoder', 'timecode': '21:41:17:10'}"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'2023-06-22T20:59:10.000000Z', 'language': 'eng', 'handler_name': '\x0bGoPro AAC  ', 'timecode': '21:41:17:10'}"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'2023-06-22T20:59:10.000000Z', 'language': 'eng', 'handler_name': '\x0bGoPro TCD  ', 'timecode': '21:41:17:10'}"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"bit_rate":"53791"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'2023-06-22T20:59:10.000000Z', 'language': 'eng', 'handler_name': '\x0bGoPro MET  '}"</t>
  </si>
  <si>
    <t>"Model":"K-10" | "Serial Number":"DEMO6957" | "Start Time":"06/22/2023 02:58:59.840 " | "End Time":"06/22/2023 02:59:59.695 "</t>
  </si>
  <si>
    <t>"Device number":"1510507" | "Battery voltage":"4.099999904632568" | "Battery percentage":"100" | "Name":"#1" | "Measuring mode":"Irradiance" | "Correction":"Offset" | "Date":"2023-06-22 00:00:00" | "Time":"14:59:15" | "Seconds since midnight 01.01.1900":"3896434755.301" | "Calibration file":"#2 Diffusor Oct22" | "Sync. frequency [Hz]":"0" | "Integration Time [ms]":"4 * 112.730" | "Averages":"1"</t>
  </si>
  <si>
    <t>"ImageDescription":"DCIM\100GOPRO\GOPR0845.JPG" | "Make":"GoPro" | "Model":"HERO10 Black" | "Orientation":"1" | "XResolution":"72.0" | "YResolution":"72.0" | "ResolutionUnit":"2" | "Software":"H21.01.01.50.00" | "DateTime":"2023:06:22 21:31:11" | "YCbCrPositioning":"1" | "ExposureTime":"0.0006277463904582549" | "FNumber":"2.5" | "ExifOffset":"146" | "ExposureProgram":"2" | "ISOSpeedRatings":"100" | "ExifVersion":"b'0221'" | "DateTimeOriginal":"2023:06:22 21:31:11" | "DateTimeDigitized":"2023:06:22 21:31:11"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95\x00\x00\x07\xcb1\xb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845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\x9c\x13\x00\x00\xff\x7f\x00\x00\x00\x00\x00\x00\xff\x7f\x00\x00\x00\x00\x00\x00&gt;\x04\x89\x7f\x07\xf6\x01B\xf0\xe4\xd9M\x00\x00\x00\x00\xa4\x91\x1a@\x00\x00\x00\x00\xf0\xe4\xd9M\x00\x00\x00\x00\xcc\x91\x1a@\x00\x00\x00\x00p\x02\x13D\x00\x00\x00\x00p\xeb\x12D\x00\x00\x00\x00\xf0\xe4\xd9M\x00\x00\x00\x00\xb0\x91\x1a@\x00\x00\x00\x00'" | "SubsecTime":"5390" | "SubsecTimeOriginal":"5390" | "SubsecTimeDigitized":"5390"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</si>
  <si>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"bit_rate":"45183543"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'2023-06-22T21:31:31.000000Z', 'language': 'eng', 'handler_name': '\x0bGoPro H.265', 'encoder': 'GoPro H.265 encoder', 'timecode': '22:14:43:27'}"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'2023-06-22T21:31:31.000000Z', 'language': 'eng', 'handler_name': '\x0bGoPro AAC  ', 'timecode': '22:14:43:27'}"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'2023-06-22T21:31:31.000000Z', 'language': 'eng', 'handler_name': '\x0bGoPro TCD  ', 'timecode': '22:14:43:27'}"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'2023-06-22T21:31:31.000000Z', 'language': 'eng', 'handler_name': '\x0bGoPro MET  '}"</t>
  </si>
  <si>
    <t>"Model":"K-10" | "Serial Number":"DEMO6957" | "Start Time":"06/22/2023 03:31:35.584 " | "End Time":"06/22/2023 03:32:35.521 "</t>
  </si>
  <si>
    <t>"Device number":"1510507" | "Battery voltage":"4.099999904632568" | "Battery percentage":"100" | "Name":"#1" | "Measuring mode":"Irradiance" | "Correction":"Offset" | "Date":"2023-06-22 00:00:00" | "Time":"15:31:40" | "Seconds since midnight 01.01.1900":"3896436700.513" | "Calibration file":"#2 Diffusor Oct22" | "Sync. frequency [Hz]":"0" | "Integration Time [ms]":"5 * 71.770" | "Averages":"1"</t>
  </si>
  <si>
    <t>"ImageDescription":"DCIM\100GOPRO\GOPR0847.JPG" | "Make":"GoPro" | "Model":"HERO10 Black" | "Orientation":"1" | "XResolution":"72.0" | "YResolution":"72.0" | "ResolutionUnit":"2" | "Software":"H21.01.01.50.00" | "DateTime":"2023:06:22 21:58:34" | "YCbCrPositioning":"1" | "ExposureTime":"0.0006101281269066504" | "FNumber":"2.5" | "ExifOffset":"146" | "ExposureProgram":"2" | "ISOSpeedRatings":"100" | "ExifVersion":"b'0221'" | "DateTimeOriginal":"2023:06:22 21:58:34" | "DateTimeDigitized":"2023:06:22 21:58:34"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95\x00\x00\x0e\xa2\x1d\xb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847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6?(\x15\x00\x00\xff\x7f\x00\x00\x00\x00\x00\x00\xff\x7f\x00\x00\x00\x00\x00\x00^\x04\x88\x7f\x0f\xf6\x01B\xf0\xe4\xd9M\x00\x00\x00\x00\xa4\x91\x1a@\x00\x00\x00\x00\xf0\xe4\xd9M\x00\x00\x00\x00\xcc\x91\x1a@\x00\x00\x00\x00p\x02\x13D\x00\x00\x00\x00p\xeb\x12D\x00\x00\x00\x00\xf0\xe4\xd9M\x00\x00\x00\x00\xb0\x91\x1a@\x00\x00\x00\x00'" | "SubsecTime":"3220" | "SubsecTimeOriginal":"3220" | "SubsecTimeDigitized":"3220"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</si>
  <si>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"bit_rate":"45091413"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'2023-06-22T21:58:45.000000Z', 'language': 'eng', 'handler_name': '\x0bGoPro H.265', 'encoder': 'GoPro H.265 encoder', 'timecode': '22:42:52:18'}"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'2023-06-22T21:58:45.000000Z', 'language': 'eng', 'handler_name': '\x0bGoPro AAC  ', 'timecode': '22:42:52:18'}"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'2023-06-22T21:58:45.000000Z', 'language': 'eng', 'handler_name': '\x0bGoPro TCD  ', 'timecode': '22:42:52:18'}"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"bit_rate":"53791"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'2023-06-22T21:58:45.000000Z', 'language': 'eng', 'handler_name': '\x0bGoPro MET  '}"</t>
  </si>
  <si>
    <t>"Model":"K-10" | "Serial Number":"DEMO6957" | "Start Time":"06/22/2023 03:58:50.696 " | "End Time":"06/22/2023 03:59:50.506 "</t>
  </si>
  <si>
    <t>"Device number":"1510507" | "Battery voltage":"4.099999904632568" | "Battery percentage":"100" | "Name":"#1" | "Measuring mode":"Irradiance" | "Correction":"Offset" | "Date":"2023-06-22 00:00:00" | "Time":"15:58:53" | "Seconds since midnight 01.01.1900":"3896438333.564" | "Calibration file":"#2 Diffusor Oct22" | "Sync. frequency [Hz]":"0" | "Integration Time [ms]":"5 * 51.960" | "Averages":"1"</t>
  </si>
  <si>
    <t>"ImageDescription":"DCIM\100GOPRO\GOPR0849.JPG" | "Make":"GoPro" | "Model":"HERO10 Black" | "Orientation":"1" | "XResolution":"72.0" | "YResolution":"72.0" | "ResolutionUnit":"2" | "Software":"H21.01.01.50.00" | "DateTime":"2023:06:22 22:29:07" | "YCbCrPositioning":"1" | "ExposureTime":"0.0005494505494505495" | "FNumber":"2.5" | "ExifOffset":"146" | "ExposureProgram":"2" | "ISOSpeedRatings":"100" | "ExifVersion":"b'0221'" | "DateTimeOriginal":"2023:06:22 22:29:07" | "DateTimeDigitized":"2023:06:22 22:29:07"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96\x00\x00\x07G z\x00\x00\x00\x00\x00\x00\xaa\xaa\xaa\xaa\xaa\xaa\xaa\xaa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849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6?w\x15\x00\x00\xff\x7f\x00\x00\x00\x00\x00\x00\xff\x7f\x00\x00\x00\x00\x00\x00~\x04\x83\x7f\xd7\xf5\x01B\xf0\xe4\xd9M\x00\x00\x00\x00\xa4\x91\x1a@\x00\x00\x00\x00\xf0\xe4\xd9M\x00\x00\x00\x00\xcc\x91\x1a@\x00\x00\x00\x00p\x02\x13D\x00\x00\x00\x00p\xeb\x12D\x00\x00\x00\x00\xf0\xe4\xd9M\x00\x00\x00\x00\xb0\x91\x1a@\x00\x00\x00\x00'" | "SubsecTime":"3280" | "SubsecTimeOriginal":"3280" | "SubsecTimeDigitized":"3280"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</si>
  <si>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"bit_rate":"45082515"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'2023-06-22T22:29:12.000000Z', 'language': 'eng', 'handler_name': '\x0bGoPro H.265', 'encoder': 'GoPro H.265 encoder', 'timecode': '23:14:20:04'}"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'2023-06-22T22:29:12.000000Z', 'language': 'eng', 'handler_name': '\x0bGoPro AAC  ', 'timecode': '23:14:20:04'}"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'2023-06-22T22:29:12.000000Z', 'language': 'eng', 'handler_name': '\x0bGoPro TCD  ', 'timecode': '23:14:20:04'}"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'2023-06-22T22:29:12.000000Z', 'language': 'eng', 'handler_name': '\x0bGoPro MET  '}"</t>
  </si>
  <si>
    <t>"Model":"K-10" | "Serial Number":"DEMO6957" | "Start Time":"06/22/2023 04:28:57.651 " | "End Time":"06/22/2023 04:29:57.473 "</t>
  </si>
  <si>
    <t>"Device number":"1510507" | "Battery voltage":"4.110000133514404" | "Battery percentage":"100" | "Name":"#1" | "Measuring mode":"Irradiance" | "Correction":"Offset" | "Date":"2023-06-22 00:00:00" | "Time":"16:29:07" | "Seconds since midnight 01.01.1900":"3896440147.082" | "Calibration file":"#2 Diffusor Oct22" | "Sync. frequency [Hz]":"0" | "Integration Time [ms]":"8 * 39.730" | "Averages":"1"</t>
  </si>
  <si>
    <t>"ImageDescription":"DCIM\100GOPRO\GOPR0851.JPG" | "Make":"GoPro" | "Model":"HERO10 Black" | "Orientation":"1" | "XResolution":"72.0" | "YResolution":"72.0" | "ResolutionUnit":"2" | "Software":"H21.01.01.50.00" | "DateTime":"2023:06:22 22:58:48" | "YCbCrPositioning":"1" | "ExposureTime":"0.0005060728744939271" | "FNumber":"2.5" | "ExifOffset":"146" | "ExposureProgram":"2" | "ISOSpeedRatings":"100" | "ExifVersion":"b'0221'" | "DateTimeOriginal":"2023:06:22 22:58:48" | "DateTimeDigitized":"2023:06:22 22:58:48"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96\x00\x00\x0e\xb0G\xb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851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5?=\x16\x00\x00\xff\x7f\x00\x00\x00\x00\x00\x00\xff\x7f\x00\x00\x00\x00\x00\x009\x04~\x7fy\xf5\x01B\xf0\xe4\xd9M\x00\x00\x00\x00\xa4\x91\x1a@\x00\x00\x00\x00\xf0\xe4\xd9M\x00\x00\x00\x00\xcc\x91\x1a@\x00\x00\x00\x00p\x02\x13D\x00\x00\x00\x00p\xeb\x12D\x00\x00\x00\x00\xf0\xe4\xd9M\x00\x00\x00\x00\xb0\x91\x1a@\x00\x00\x00\x00'" | "SubsecTime":" 370" | "SubsecTimeOriginal":" 370" | "SubsecTimeDigitized":" 370"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</si>
  <si>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"bit_rate":"45127947"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'2023-06-22T22:58:56.000000Z', 'language': 'eng', 'handler_name': '\x0bGoPro H.265', 'encoder': 'GoPro H.265 encoder', 'timecode': '23:45:03:24'}"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'2023-06-22T22:58:56.000000Z', 'language': 'eng', 'handler_name': '\x0bGoPro AAC  ', 'timecode': '23:45:03:24'}"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'2023-06-22T22:58:56.000000Z', 'language': 'eng', 'handler_name': '\x0bGoPro TCD  ', 'timecode': '23:45:03:24'}"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'2023-06-22T22:58:56.000000Z', 'language': 'eng', 'handler_name': '\x0bGoPro MET  '}"</t>
  </si>
  <si>
    <t>"Model":"K-10" | "Serial Number":"DEMO6957" | "Start Time":"06/22/2023 04:58:52.838 " | "End Time":"06/22/2023 04:59:52.771 "</t>
  </si>
  <si>
    <t>"Device number":"1510507" | "Battery voltage":"4.099999904632568" | "Battery percentage":"100" | "Name":"#1" | "Measuring mode":"Irradiance" | "Correction":"Offset" | "Date":"2023-06-22 00:00:00" | "Time":"16:58:55" | "Seconds since midnight 01.01.1900":"3896441935.853" | "Calibration file":"#2 Diffusor Oct22" | "Sync. frequency [Hz]":"0" | "Integration Time [ms]":"8 * 31.340" | "Averages":"1"</t>
  </si>
  <si>
    <t>"ImageDescription":"DCIM\100GOPRO\GOPR0853.JPG" | "Make":"GoPro" | "Model":"HERO10 Black" | "Orientation":"1" | "XResolution":"72.0" | "YResolution":"72.0" | "ResolutionUnit":"2" | "Software":"H21.01.01.50.00" | "DateTime":"2023:06:22 23:28:46" | "YCbCrPositioning":"1" | "ExposureTime":"0.000514668039114771" | "FNumber":"2.5" | "ExifOffset":"146" | "ExposureProgram":"2" | "ISOSpeedRatings":"100" | "ExifVersion":"b'0221'" | "DateTimeOriginal":"2023:06:22 23:28:46" | "DateTimeDigitized":"2023:06:22 23:28:46"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97\x00\x00\x07."\xe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853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0?\x16\x16\x00\x00\xff\x7f\x00\x00\x00\x00\x00\x00\xff\x7f\x00\x00\x00\x00\x00\x00\xb0\x04\x85\x7f\n\xf6\x01B\xf0\xe4\xd9M\x00\x00\x00\x00\xa4\x91\x1a@\x00\x00\x00\x00\xf0\xe4\xd9M\x00\x00\x00\x00\xcc\x91\x1a@\x00\x00\x00\x00p\x02\x13D\x00\x00\x00\x00p\xeb\x12D\x00\x00\x00\x00\xf0\xe4\xd9M\x00\x00\x00\x00\xb0\x91\x1a@\x00\x00\x00\x00'" | "SubsecTime":"7400" | "SubsecTimeOriginal":"7400" | "SubsecTimeDigitized":"7400"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</si>
  <si>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"bit_rate":"45013103"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'2023-06-22T23:29:02.000000Z', 'language': 'eng', 'handler_name': '\x0bGoPro H.265', 'encoder': 'GoPro H.265 encoder', 'timecode': '00:16:10:04'}"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'2023-06-22T23:29:02.000000Z', 'language': 'eng', 'handler_name': '\x0bGoPro AAC  ', 'timecode': '00:16:10:04'}"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'2023-06-22T23:29:02.000000Z', 'language': 'eng', 'handler_name': '\x0bGoPro TCD  ', 'timecode': '00:16:10:04'}"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"bit_rate":"53791"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'2023-06-22T23:29:02.000000Z', 'language': 'eng', 'handler_name': '\x0bGoPro MET  '}"</t>
  </si>
  <si>
    <t>"Model":"K-10" | "Serial Number":"DEMO6957" | "Start Time":"06/22/2023 05:29:07.197 " | "End Time":"06/22/2023 05:30:07.033 "</t>
  </si>
  <si>
    <t>"Device number":"1510507" | "Battery voltage":"4.110000133514404" | "Battery percentage":"100" | "Name":"#1" | "Measuring mode":"Irradiance" | "Correction":"Offset" | "Date":"2023-06-22 00:00:00" | "Time":"17:29:10" | "Seconds since midnight 01.01.1900":"3896443750.228" | "Calibration file":"#2 Diffusor Oct22" | "Sync. frequency [Hz]":"0" | "Integration Time [ms]":"5 * 84.530" | "Averages":"1"</t>
  </si>
  <si>
    <t>"ImageDescription":"DCIM\100GOPRO\GOPR0855.JPG" | "Make":"GoPro" | "Model":"HERO10 Black" | "Orientation":"1" | "XResolution":"72.0" | "YResolution":"72.0" | "ResolutionUnit":"2" | "Software":"H21.01.01.50.00" | "DateTime":"2023:06:22 23:58:49" | "YCbCrPositioning":"1" | "ExposureTime":"0.0005321979776476849" | "FNumber":"2.5" | "ExifOffset":"146" | "ExposureProgram":"2" | "ISOSpeedRatings":"100" | "ExifVersion":"b'0221'" | "DateTimeOriginal":"2023:06:22 23:58:49" | "DateTimeDigitized":"2023:06:22 23:58:49"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97\x00\x00\x0e\xb1 \xf7\x00\x00\x00\x00\x00\x00\xaa\xaa\xaa\xaa\xaa\xaa\xaa\xaa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855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2?\xb4\x16\x00\x00\xff\x7f\x00\x00\x00\x00\x00\x00\xff\x7f\x00\x00\x00\x00\x00\x00I\x04\x81\x7f\xaa\xf5\x01B\xf0\xe4\xd9M\x00\x00\x00\x00\xa4\x91\x1a@\x00\x00\x00\x00\xf0\xe4\xd9M\x00\x00\x00\x00\xcc\x91\x1a@\x00\x00\x00\x00p\x02\x13D\x00\x00\x00\x00p\xeb\x12D\x00\x00\x00\x00\xf0\xe4\xd9M\x00\x00\x00\x00\xb0\x91\x1a@\x00\x00\x00\x00'" | "SubsecTime":"7350" | "SubsecTimeOriginal":"7350" | "SubsecTimeDigitized":"7350"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</si>
  <si>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"bit_rate":"45043957"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'2023-06-22T23:59:01.000000Z', 'language': 'eng', 'handler_name': '\x0bGoPro H.265', 'encoder': 'GoPro H.265 encoder', 'timecode': '00:47:09:02'}"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'2023-06-22T23:59:01.000000Z', 'language': 'eng', 'handler_name': '\x0bGoPro AAC  ', 'timecode': '00:47:09:02'}"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'2023-06-22T23:59:01.000000Z', 'language': 'eng', 'handler_name': '\x0bGoPro TCD  ', 'timecode': '00:47:09:02'}"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"bit_rate":"53657"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'2023-06-22T23:59:01.000000Z', 'language': 'eng', 'handler_name': '\x0bGoPro MET  '}"</t>
  </si>
  <si>
    <t>"Model":"K-10" | "Serial Number":"DEMO6957" | "Start Time":"06/22/2023 05:59:06.547 " | "End Time":"06/22/2023 06:00:06.442 "</t>
  </si>
  <si>
    <t>"Device number":"1510507" | "Battery voltage":"4.110000133514404" | "Battery percentage":"100" | "Name":"#1" | "Measuring mode":"Irradiance" | "Correction":"Offset" | "Date":"2023-06-22 00:00:00" | "Time":"17:59:09" | "Seconds since midnight 01.01.1900":"3896445549.179" | "Calibration file":"#2 Diffusor Oct22" | "Sync. frequency [Hz]":"0" | "Integration Time [ms]":"4 * 126.180" | "Averages":"1"</t>
  </si>
  <si>
    <t>"ImageDescription":"DCIM\100GOPRO\GOPR0857.JPG" | "Make":"GoPro" | "Model":"HERO10 Black" | "Orientation":"1" | "XResolution":"72.0" | "YResolution":"72.0" | "ResolutionUnit":"2" | "Software":"H21.01.01.50.00" | "DateTime":"2023:06:23 00:29:20" | "YCbCrPositioning":"1" | "ExposureTime":"0.0005321979776476849" | "FNumber":"2.5" | "ExifOffset":"158" | "ExposureProgram":"2" | "GPSInfo":"{1: 'N', 2: (45.0, 26.0, 50.38368), 3: 'W', 4: (75.0, 37.0, 16.1014799), 5: b'\x00', 6: 61.572, 7: (22.0, 29.0, 20.0), 29: '2023:06:22'}" | "ISOSpeedRatings":"100" | "ExifVersion":"b'0221'" | "DateTimeOriginal":"2023:06:23 00:29:20" | "DateTimeDigitized":"2023:06:23 00:29:20"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c0\x00\x00\x07T\xba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857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6?\x00\x15\x00\x00\xff\x7f\x00\x00\x00\x00\x00\x00\xff\x7f\x00\x00\x00\x00\x00\x005\x04{\x7fX\xf5\x01B\xf0\xe4\xd9M\x00\x00\x00\x00\xa4\x91\x1a@\x00\x00\x00\x00\xf0\xe4\xd9M\x00\x00\x00\x00\xcc\x91\x1a@\x00\x00\x00\x00p\x02\x13D\x00\x00\x00\x00p\xeb\x12D\x00\x00\x00\x00\xf0\xe4\xd9M\x00\x00\x00\x00\xb0\x91\x1a@\x00\x00\x00\x00'" | "SubsecTime":"6610" | "SubsecTimeOriginal":"6610" | "SubsecTimeDigitized":"6610"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</si>
  <si>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"bit_rate":"45137068"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'2023-06-23T00:29:37.000000Z', 'language': 'eng', 'handler_name': '\x0bGoPro H.265', 'encoder': 'GoPro H.265 encoder', 'timecode': '00:30:36:14'}"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'2023-06-23T00:29:37.000000Z', 'language': 'eng', 'handler_name': '\x0bGoPro AAC  ', 'timecode': '00:30:36:14'}"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'2023-06-23T00:29:37.000000Z', 'language': 'eng', 'handler_name': '\x0bGoPro TCD  ', 'timecode': '00:30:36:14'}"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"bit_rate":"53647"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'2023-06-23T00:29:37.000000Z', 'language': 'eng', 'handler_name': '\x0bGoPro MET  '}"</t>
  </si>
  <si>
    <t>"Model":"K-10" | "Serial Number":"DEMO6957" | "Start Time":"06/22/2023 06:29:41.737 " | "End Time":"06/22/2023 06:30:41.678 "</t>
  </si>
  <si>
    <t>"Device number":"1510507" | "Battery voltage":"4.110000133514404" | "Battery percentage":"100" | "Name":"#1" | "Measuring mode":"Irradiance" | "Correction":"Offset" | "Date":"2023-06-22 00:00:00" | "Time":"18:29:44" | "Seconds since midnight 01.01.1900":"3896447384.852" | "Calibration file":"#2 Diffusor Oct22" | "Sync. frequency [Hz]":"0" | "Integration Time [ms]":"8 * 24.960" | "Averages":"1"</t>
  </si>
  <si>
    <t>"ImageDescription":"DCIM\100GOPRO\GOPR0859.JPG" | "Make":"GoPro" | "Model":"HERO10 Black" | "Orientation":"1" | "XResolution":"72.0" | "YResolution":"72.0" | "ResolutionUnit":"2" | "Software":"H21.01.01.50.00" | "DateTime":"2023:06:23 00:58:24" | "YCbCrPositioning":"1" | "ExposureTime":"0.0006188118811881188" | "FNumber":"2.5" | "ExifOffset":"146" | "ExposureProgram":"2" | "ISOSpeedRatings":"100" | "ExifVersion":"b'0221'" | "DateTimeOriginal":"2023:06:23 00:58:24" | "DateTimeDigitized":"2023:06:23 00:58:24"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c0\x00\x00\x0e\x98$\x87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859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\x9f\x15\x00\x00\xff\x7f\x00\x00\x00\x00\x00\x00\xff\x7f\x00\x00\x00\x00\x00\x00\xa5\x04~\x7f\xab\xf5\x01B\xf0\xe4\xd9M\x00\x00\x00\x00\xa4\x91\x1a@\x00\x00\x00\x00\xf0\xe4\xd9M\x00\x00\x00\x00\xcc\x91\x1a@\x00\x00\x00\x00p\x02\x13D\x00\x00\x00\x00p\xeb\x12D\x00\x00\x00\x00\xf0\xe4\xd9M\x00\x00\x00\x00\xb0\x91\x1a@\x00\x00\x00\x00'" | "SubsecTime":"2700" | "SubsecTimeOriginal":"2700" | "SubsecTimeDigitized":"2700"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</si>
  <si>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"bit_rate":"45180478"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'2023-06-23T00:58:41.000000Z', 'language': 'eng', 'handler_name': '\x0bGoPro H.265', 'encoder': 'GoPro H.265 encoder', 'timecode': '01:00:39:15'}"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'2023-06-23T00:58:41.000000Z', 'language': 'eng', 'handler_name': '\x0bGoPro AAC  ', 'timecode': '01:00:39:15'}"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'2023-06-23T00:58:41.000000Z', 'language': 'eng', 'handler_name': '\x0bGoPro TCD  ', 'timecode': '01:00:39:15'}"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"bit_rate":"53657"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'2023-06-23T00:58:41.000000Z', 'language': 'eng', 'handler_name': '\x0bGoPro MET  '}"</t>
  </si>
  <si>
    <t>"Model":"K-10" | "Serial Number":"DEMO6957" | "Start Time":"06/22/2023 06:58:47.365 " | "End Time":"06/22/2023 06:59:47.199 "</t>
  </si>
  <si>
    <t>"Device number":"1510507" | "Battery voltage":"4.110000133514404" | "Battery percentage":"100" | "Name":"#1" | "Measuring mode":"Irradiance" | "Correction":"Offset" | "Date":"2023-06-22 00:00:00" | "Time":"18:58:50" | "Seconds since midnight 01.01.1900":"3896449130.503" | "Calibration file":"#2 Diffusor Oct22" | "Sync. frequency [Hz]":"0" | "Integration Time [ms]":"5 * 71.700" | "Averages":"1"</t>
  </si>
  <si>
    <t>"ImageDescription":"DCIM\100GOPRO\GOPR0861.JPG" | "Make":"GoPro" | "Model":"HERO10 Black" | "Orientation":"1" | "XResolution":"72.0" | "YResolution":"72.0" | "ResolutionUnit":"2" | "Software":"H21.01.01.50.00" | "DateTime":"2023:06:23 01:29:10" | "YCbCrPositioning":"1" | "ExposureTime":"0.0009398496240601503" | "FNumber":"2.5" | "ExifOffset":"146" | "ExposureProgram":"2" | "ISOSpeedRatings":"100" | "ExifVersion":"b'0221'" | "DateTimeOriginal":"2023:06:23 01:29:10" | "DateTimeDigitized":"2023:06:23 01:29:10"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c1\x00\x00\x07J&amp;\x94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861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\xc4\x13\x00\x00\xff\x7f\x00\x00\x00\x00\x00\x00\xff\x7f\x00\x00\x00\x00\x00\x00q\x04\x7f\x7f\xa7\xf5\x01B\xf0\xe4\xd9M\x00\x00\x00\x00\xa4\x91\x1a@\x00\x00\x00\x00\xf0\xe4\xd9M\x00\x00\x00\x00\xcc\x91\x1a@\x00\x00\x00\x00p\x02\x13D\x00\x00\x00\x00p\xeb\x12D\x00\x00\x00\x00\xf0\xe4\xd9M\x00\x00\x00\x00\xb0\x91\x1a@\x00\x00\x00\x00'" | "SubsecTime":"1130" | "SubsecTimeOriginal":"1130" | "SubsecTimeDigitized":"1130"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</si>
  <si>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"bit_rate":"45197195"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'2023-06-23T01:29:20.000000Z', 'language': 'eng', 'handler_name': '\x0bGoPro H.265', 'encoder': 'GoPro H.265 encoder', 'timecode': '01:32:19:20'}"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'2023-06-23T01:29:20.000000Z', 'language': 'eng', 'handler_name': '\x0bGoPro AAC  ', 'timecode': '01:32:19:20'}"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'2023-06-23T01:29:20.000000Z', 'language': 'eng', 'handler_name': '\x0bGoPro TCD  ', 'timecode': '01:32:19:20'}"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"bit_rate":"53657"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'2023-06-23T01:29:20.000000Z', 'language': 'eng', 'handler_name': '\x0bGoPro MET  '}"</t>
  </si>
  <si>
    <t>"Model":"K-10" | "Serial Number":"DEMO6957" | "Start Time":"06/22/2023 07:29:24.408 " | "End Time":"06/22/2023 07:30:24.361 "</t>
  </si>
  <si>
    <t>"Device number":"1510507" | "Battery voltage":"4.110000133514404" | "Battery percentage":"100" | "Name":"#1" | "Measuring mode":"Irradiance" | "Correction":"Offset" | "Date":"2023-06-22 00:00:00" | "Time":"19:29:27" | "Seconds since midnight 01.01.1900":"3896450967.296" | "Calibration file":"#2 Diffusor Oct22" | "Sync. frequency [Hz]":"0" | "Integration Time [ms]":"8 * 46.790" | "Averages":"1"</t>
  </si>
  <si>
    <t>"ImageDescription":"DCIM\100GOPRO\GOPR0863.JPG" | "Make":"GoPro" | "Model":"HERO10 Black" | "Orientation":"1" | "XResolution":"72.0" | "YResolution":"72.0" | "ResolutionUnit":"2" | "Software":"H21.01.01.50.00" | "DateTime":"2023:06:23 02:01:14" | "YCbCrPositioning":"1" | "ExposureTime":"0.0012787723785166241" | "FNumber":"2.5" | "ExifOffset":"146" | "ExposureProgram":"2" | "ISOSpeedRatings":"100" | "ExifVersion":"b'0221'" | "DateTimeOriginal":"2023:06:23 02:01:14" | "DateTimeDigitized":"2023:06:23 02:01:14"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c2\x00\x00\x00N+\x82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863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6?\xb4\x16\x00\x00\xff\x7f\x00\x00\x00\x00\x00\x00\xff\x7f\x00\x00\x00\x00\x00\x00N\x04~\x7f\x8c\xf5\x01B\xf0\xe4\xd9M\x00\x00\x00\x00\xa4\x91\x1a@\x00\x00\x00\x00\xf0\xe4\xd9M\x00\x00\x00\x00\xcc\x91\x1a@\x00\x00\x00\x00p\x02\x13D\x00\x00\x00\x00p\xeb\x12D\x00\x00\x00\x00\xf0\xe4\xd9M\x00\x00\x00\x00\xb0\x91\x1a@\x00\x00\x00\x00'" | "SubsecTime":"3220" | "SubsecTimeOriginal":"3220" | "SubsecTimeDigitized":"3220"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</si>
  <si>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"bit_rate":"45101857"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'2023-06-23T02:01:21.000000Z', 'language': 'eng', 'handler_name': '\x0bGoPro H.265', 'encoder': 'GoPro H.265 encoder', 'timecode': '02:05:24:16'}"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'2023-06-23T02:01:21.000000Z', 'language': 'eng', 'handler_name': '\x0bGoPro AAC  ', 'timecode': '02:05:24:16'}"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'2023-06-23T02:01:21.000000Z', 'language': 'eng', 'handler_name': '\x0bGoPro TCD  ', 'timecode': '02:05:24:16'}"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'2023-06-23T02:01:21.000000Z', 'language': 'eng', 'handler_name': '\x0bGoPro MET  '}"</t>
  </si>
  <si>
    <t>"Model":"K-10" | "Serial Number":"DEMO6957" | "Start Time":"06/22/2023 08:01:20.919 " | "End Time":"06/22/2023 08:02:20.724 "</t>
  </si>
  <si>
    <t>"Device number":"1510507" | "Battery voltage":"4.110000133514404" | "Battery percentage":"100" | "Name":"#1" | "Measuring mode":"Irradiance" | "Correction":"Offset" | "Date":"2023-06-22 00:00:00" | "Time":"20:01:26" | "Seconds since midnight 01.01.1900":"3896452886.571" | "Calibration file":"#2 Diffusor Oct22" | "Sync. frequency [Hz]":"0" | "Integration Time [ms]":"4 * 122.080" | "Averages":"1"</t>
  </si>
  <si>
    <t>"ImageDescription":"DCIM\100GOPRO\GOPR0865.JPG" | "Make":"GoPro" | "Model":"HERO10 Black" | "Orientation":"1" | "XResolution":"72.0" | "YResolution":"72.0" | "ResolutionUnit":"2" | "Software":"H21.01.01.50.00" | "DateTime":"2023:06:23 02:29:01" | "YCbCrPositioning":"1" | "ExposureTime":"0.004166666666666667" | "FNumber":"2.5" | "ExifOffset":"146" | "ExposureProgram":"2" | "ISOSpeedRatings":"116" | "ExifVersion":"b'0221'" | "DateTimeOriginal":"2023:06:23 02:29:01" | "DateTimeDigitized":"2023:06:23 02:29:01"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c2\x00\x00\x07Ax\x06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865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0\xfe=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e?\xff\x1b\x00\x00\xff\x7f\x00\x00\x00\x00\x00\x00\xff\x7f\x00\x00\x00\x00\x00\x00J\x04\x7f\x7f\x97\xf5\x01B\xf0\xe4\xd9M\x00\x00\x00\x00\xa4\x91\x1a@\x00\x00\x00\x00\xf0\xe4\xd9M\x00\x00\x00\x00\xcc\x91\x1a@\x00\x00\x00\x00p\x02\x13D\x00\x00\x00\x00p\xeb\x12D\x00\x00\x00\x00\xf0\xe4\xd9M\x00\x00\x00\x00\xb0\x91\x1a@\x00\x00\x00\x00'" | "SubsecTime":" 780" | "SubsecTimeOriginal":" 780" | "SubsecTimeDigitized":" 780"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</si>
  <si>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"bit_rate":"43886056"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'2023-06-23T02:29:10.000000Z', 'language': 'eng', 'handler_name': '\x0bGoPro H.265', 'encoder': 'GoPro H.265 encoder', 'timecode': '02:34:09:14'}"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'2023-06-23T02:29:10.000000Z', 'language': 'eng', 'handler_name': '\x0bGoPro AAC  ', 'timecode': '02:34:09:14'}"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'2023-06-23T02:29:10.000000Z', 'language': 'eng', 'handler_name': '\x0bGoPro TCD  ', 'timecode': '02:34:09:14'}"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'2023-06-23T02:29:10.000000Z', 'language': 'eng', 'handler_name': '\x0bGoPro MET  '}"</t>
  </si>
  <si>
    <t>"Model":"K-10" | "Serial Number":"DEMO6957" | "Start Time":"06/22/2023 08:29:13.230 " | "End Time":"06/22/2023 08:30:13.104 "</t>
  </si>
  <si>
    <t>"Device number":"1510507" | "Battery voltage":"4.110000133514404" | "Battery percentage":"100" | "Name":"#1" | "Measuring mode":"Irradiance" | "Correction":"Offset" | "Date":"2023-06-22 00:00:00" | "Time":"20:29:17" | "Seconds since midnight 01.01.1900":"3896454557.98" | "Calibration file":"#2 Diffusor Oct22" | "Sync. frequency [Hz]":"0" | "Integration Time [ms]":"1 * 1000.000" | "Averages":"1"</t>
  </si>
  <si>
    <t>"ImageDescription":"DCIM\100GOPRO\GOPR0867.JPG" | "Make":"GoPro" | "Model":"HERO10 Black" | "Orientation":"1" | "XResolution":"72.0" | "YResolution":"72.0" | "ResolutionUnit":"2" | "Software":"H21.01.01.50.00" | "DateTime":"2023:06:23 02:49:53" | "YCbCrPositioning":"1" | "ExposureTime":"0.004166666666666667" | "FNumber":"2.5" | "ExifOffset":"146" | "ExposureProgram":"2" | "ISOSpeedRatings":"315" | "ExifVersion":"b'0221'" | "DateTimeOriginal":"2023:06:23 02:49:53" | "DateTimeDigitized":"2023:06:23 02:49:53"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c2\x00\x00\x0cu%\x02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p\xde\xd9M\x00\x00\x00\x00x\x85g@\x00\x00\x00\x00\xdb\x00\x00\x01\x00\x00\x00\x00\xf0XCF\x00\x00\x00\x00p\xde\xd9M\x00\x00\x00\x00H\x85g@\x00\x00\x00\x00\x00\x02.\x80\x00\x00\x00\x00h\x15\x08@\x00\x00\x00\x00\x00\x00\x00\x00\x00\x00\x00\x00\x00\x00\x00\x00\x00\x00\x00\x00\xece\x18@\x00\x00\x00\x00\xb0pUD\x00\x00\x00\x00\xf8\xb9\xcbD\x00\x00\x00\x00@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c0\x01\x00\x00\x00\x00\x00\x00P\xdf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867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f\xfb\x00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e?A\x1b\x00\x00\xff\x7f\x00\x00\x00\x00\x00\x00\xff\x7f\x00\x00\x00\x00\x00\x00;\x04\x80\x7f\x9c\xf5\x01B\xf0\xe4\xd9M\x00\x00\x00\x00\xa4\x91\x1a@\x00\x00\x00\x00\xf0\xe4\xd9M\x00\x00\x00\x00\xcc\x91\x1a@\x00\x00\x00\x00p\x02\x13D\x00\x00\x00\x00p\xeb\x12D\x00\x00\x00\x00\xf0\xe4\xd9M\x00\x00\x00\x00\xb0\x91\x1a@\x00\x00\x00\x00'" | "SubsecTime":"6990" | "SubsecTimeOriginal":"6990" | "SubsecTimeDigitized":"6990"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</si>
  <si>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"bit_rate":"43007934"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'2023-06-23T02:50:00.000000Z', 'language': 'eng', 'handler_name': '\x0bGoPro H.265', 'encoder': 'GoPro H.265 encoder', 'timecode': '02:55:41:06'}"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'2023-06-23T02:50:00.000000Z', 'language': 'eng', 'handler_name': '\x0bGoPro AAC  ', 'timecode': '02:55:41:06'}"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'2023-06-23T02:50:00.000000Z', 'language': 'eng', 'handler_name': '\x0bGoPro TCD  ', 'timecode': '02:55:41:06'}"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'2023-06-23T02:50:00.000000Z', 'language': 'eng', 'handler_name': '\x0bGoPro MET  '}"</t>
  </si>
  <si>
    <t>"Model":"K-10" | "Serial Number":"DEMO6957" | "Start Time":"06/22/2023 08:50:02.688 " | "End Time":"06/22/2023 08:51:02.585 "</t>
  </si>
  <si>
    <t>"Device number":"1510507" | "Battery voltage":"4.110000133514404" | "Battery percentage":"100" | "Name":"#1" | "Measuring mode":"Irradiance" | "Correction":"Offset" | "Date":"2023-06-22 00:00:00" | "Time":"20:50:08" | "Seconds since midnight 01.01.1900":"3896455808.168" | "Calibration file":"#2 Diffusor Oct22" | "Sync. frequency [Hz]":"0" | "Integration Time [ms]":"3 * 1000.000" | "Averages":"1"</t>
  </si>
  <si>
    <t>"ImageDescription":"DCIM\100GOPRO\GOPR0869.JPG" | "Make":"GoPro" | "Model":"HERO10 Black" | "Orientation":"1" | "XResolution":"72.0" | "YResolution":"72.0" | "ResolutionUnit":"2" | "Software":"H21.01.01.50.00" | "DateTime":"2023:06:23 03:27:45" | "YCbCrPositioning":"1" | "ExposureTime":"0.025" | "FNumber":"2.5" | "ExifOffset":"146" | "ExposureProgram":"2" | "ISOSpeedRatings":"2497" | "ExifVersion":"b'0221'" | "DateTimeOriginal":"2023:06:23 03:27:45" | "DateTimeDigitized":"2023:06:23 03:27:45" | "ComponentsConfiguration":"b'\x01\x02\x03\x00'" | "CompressedBitsPerPixel":"0.004" | "ShutterSpeedValue":"5.0"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c3\x00\x00\x06\xee$x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869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i\x9c\x7f;\x00\x00\x00\x00\x00\x00\x00\x00\x00\x00\x00\x00N\x98Q5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8?\xa0\x1b\x00\x00\xff\x7f\x00\x00\x00\x00\x00\x00\xff\x7f\x00\x00\x00\x00\x00\x001\x04\x83\x7f\xb7\xf5\x01B\xf0\xe4\xd9M\x00\x00\x00\x00\xa4\x91\x1a@\x00\x00\x00\x00\xf0\xe4\xd9M\x00\x00\x00\x00\xcc\x91\x1a@\x00\x00\x00\x00p\x02\x13D\x00\x00\x00\x00p\xeb\x12D\x00\x00\x00\x00\xf0\xe4\xd9M\x00\x00\x00\x00\xb0\x91\x1a@\x00\x00\x00\x00'" | "SubsecTime":"6410" | "SubsecTimeOriginal":"6410" | "SubsecTimeDigitized":"6410"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</si>
  <si>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"bit_rate":"45002760"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'2023-06-23T03:28:04.000000Z', 'language': 'eng', 'handler_name': '\x0bGoPro H.265', 'encoder': 'GoPro H.265 encoder', 'timecode': '03:35:02:08'}"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'2023-06-23T03:28:04.000000Z', 'language': 'eng', 'handler_name': '\x0bGoPro AAC  ', 'timecode': '03:35:02:08'}"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'2023-06-23T03:28:04.000000Z', 'language': 'eng', 'handler_name': '\x0bGoPro TCD  ', 'timecode': '03:35:02:08'}"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'2023-06-23T03:28:04.000000Z', 'language': 'eng', 'handler_name': '\x0bGoPro MET  '}"</t>
  </si>
  <si>
    <t>"Model":"K-10" | "Serial Number":"DEMO6957" | "Start Time":"06/22/2023 09:28:10.911 " | "End Time":"06/22/2023 09:29:08.844 "</t>
  </si>
  <si>
    <t>"Device number":"1510507" | "Battery voltage":"4.110000133514404" | "Battery percentage":"100" | "Name":"#1" | "Measuring mode":"Irradiance" | "Correction":"Offset" | "Date":"2023-06-22 00:00:00" | "Time":"21:28:13" | "Seconds since midnight 01.01.1900":"3896458093.067" | "Calibration file":"#2 Diffusor Oct22" | "Sync. frequency [Hz]":"0" | "Integration Time [ms]":"60 * 1000.000" | "Averages":"1"</t>
  </si>
  <si>
    <t>"ImageDescription":"DCIM\100GOPRO\GOPR0871.JPG" | "Make":"GoPro" | "Model":"HERO10 Black" | "Orientation":"1" | "XResolution":"72.0" | "YResolution":"72.0" | "ResolutionUnit":"2" | "Software":"H21.01.01.50.00" | "DateTime":"2023:06:23 17:58:36" | "YCbCrPositioning":"1" | "ExposureTime":"0.00065359477124183" | "FNumber":"2.5" | "ExifOffset":"158" | "ExposureProgram":"2" | "GPSInfo":"{1: 'N', 2: (45.0, 26.0, 54.4689599), 3: 'W', 4: (75.0, 37.0, 16.3362), 5: b'\x00', 6: 70.876, 7: (15.0, 58.0, 36.0), 29: '2023:06:23'}" | "ISOSpeedRatings":"100" | "ExifVersion":"b'0221'" | "DateTimeOriginal":"2023:06:23 17:58:36" | "DateTimeDigitized":"2023:06:23 17:58:36"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1\x00\x0c\x0e\xa4#\x02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80\xde\xd9M\x00\x00\x00\x00x\x85g@\x00\x00\x00\x00\xdb\x00\x00\x01\x00\x00\x00\x00\xf0XCF\x00\x00\x00\x00\x80\xde\xd9M\x00\x00\x00\x00H\x85g@\x00\x00\x00\x00\x00\x02.\x80\x00\x00\x00\x00h\x15\x08@\x00\x00\x00\x00\x00\x00\x00\x00\x00\x00\x00\x00\x00\x00\x00\x00\x00\x00\x00\x00\xece\x18@\x00\x00\x00\x00\xb0pU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L\n\x08@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871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4?\xeb\x13\x00\x00\xff\x7f\x00\x00\x00\x00\x00\x00\xff\x7f\x00\x00\x00\x00\x00\x00\xda\x01\x91\x7f\xb6\xf5\x01B\xf0\xe4\xd9M\x00\x00\x00\x00\xa4\x91\x1a@\x00\x00\x00\x00\xf0\xe4\xd9M\x00\x00\x00\x00\xcc\x91\x1a@\x00\x00\x00\x00p\x02\x13D\x00\x00\x00\x00p\xeb\x12D\x00\x00\x00\x00\xf0\xe4\xd9M\x00\x00\x00\x00\xb0\x91\x1a@\x00\x00\x00\x00'" | "SubsecTime":"4860" | "SubsecTimeOriginal":"4860" | "SubsecTimeDigitized":"4860"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</si>
  <si>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"bit_rate":"44956721"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'2023-06-23T17:59:07.000000Z', 'language': 'eng', 'handler_name': '\x0bGoPro H.265', 'encoder': 'GoPro H.265 encoder', 'timecode': '18:35:13:08'}"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'2023-06-23T17:59:07.000000Z', 'language': 'eng', 'handler_name': '\x0bGoPro AAC  ', 'timecode': '18:35:13:08'}"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'2023-06-23T17:59:07.000000Z', 'language': 'eng', 'handler_name': '\x0bGoPro TCD  ', 'timecode': '18:35:13:08'}"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'2023-06-23T17:59:07.000000Z', 'language': 'eng', 'handler_name': '\x0bGoPro MET  '}"</t>
  </si>
  <si>
    <t>"Model":"K-10" | "Serial Number":"DEMO6957" | "Start Time":"06/23/2023 11:59:12.376 " | "End Time":"06/23/2023 12:00:12.180 "</t>
  </si>
  <si>
    <t>"Device number":"1510507" | "Battery voltage":"4.110000133514404" | "Battery percentage":"100" | "Name":"#1" | "Measuring mode":"Irradiance" | "Correction":"Offset" | "Date":"2023-06-23 00:00:00" | "Time":"11:59:15" | "Seconds since midnight 01.01.1900":"3896510355.789" | "Calibration file":"#2 Diffusor Oct22" | "Sync. frequency [Hz]":"0" | "Integration Time [ms]":"5 * 66.060" | "Averages":"1"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</si>
  <si>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"bit_rate":"45159045"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'2023-06-23T18:28:47.000000Z', 'language': 'eng', 'handler_name': '\x0bGoPro H.265', 'encoder': 'GoPro H.265 encoder', 'timecode': '19:05:52:28'}"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'2023-06-23T18:28:47.000000Z', 'language': 'eng', 'handler_name': '\x0bGoPro AAC  ', 'timecode': '19:05:52:28'}"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'2023-06-23T18:28:47.000000Z', 'language': 'eng', 'handler_name': '\x0bGoPro TCD  ', 'timecode': '19:05:52:28'}"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'2023-06-23T18:28:47.000000Z', 'language': 'eng', 'handler_name': '\x0bGoPro MET  '}"</t>
  </si>
  <si>
    <t>"Model":"K-10" | "Serial Number":"DEMO6957" | "Start Time":"06/23/2023 12:28:48.895 " | "End Time":"06/23/2023 12:29:48.807 "</t>
  </si>
  <si>
    <t>"Device number":"1510507" | "Battery voltage":"4.110000133514404" | "Battery percentage":"100" | "Name":"#1" | "Measuring mode":"Irradiance" | "Correction":"Offset" | "Date":"2023-06-23 00:00:00" | "Time":"12:28:51" | "Seconds since midnight 01.01.1900":"3896512131.878" | "Calibration file":"#2 Diffusor Oct22" | "Sync. frequency [Hz]":"0" | "Integration Time [ms]":"5 * 86.190" | "Averages":"1"</t>
  </si>
  <si>
    <t>"ImageDescription":"DCIM\100GOPRO\GOPR0874.JPG" | "Make":"GoPro" | "Model":"HERO10 Black" | "Orientation":"1" | "XResolution":"72.0" | "YResolution":"72.0" | "ResolutionUnit":"2" | "Software":"H21.01.01.50.00" | "DateTime":"2023:06:23 18:59:28" | "YCbCrPositioning":"1" | "ExposureTime":"0.0003672420124862284" | "FNumber":"2.5" | "ExifOffset":"146" | "ExposureProgram":"2" | "ISOSpeedRatings":"100" | "ExifVersion":"b'0221'" | "DateTimeOriginal":"2023:06:23 18:59:28" | "DateTimeDigitized":"2023:06:23 18:59:28"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2\x00\x00\x0e\xdc\x1c"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874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b?e\x16\x00\x00\xff\x7f\x00\x00\x00\x00\x00\x00\xff\x7f\x00\x00\x00\x00\x00\x00\xf3\x01\x97\x7f\x07\xf6\x01B\xf0\xe4\xd9M\x00\x00\x00\x00\xa4\x91\x1a@\x00\x00\x00\x00\xf0\xe4\xd9M\x00\x00\x00\x00\xcc\x91\x1a@\x00\x00\x00\x00p\x02\x13D\x00\x00\x00\x00p\xeb\x12D\x00\x00\x00\x00\xf0\xe4\xd9M\x00\x00\x00\x00\xb0\x91\x1a@\x00\x00\x00\x00'" | "SubsecTime":"6620" | "SubsecTimeOriginal":"6620" | "SubsecTimeDigitized":"6620"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</si>
  <si>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"bit_rate":"44914327"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'2023-06-23T18:59:34.000000Z', 'language': 'eng', 'handler_name': '\x0bGoPro H.265', 'encoder': 'GoPro H.265 encoder', 'timecode': '19:37:41:07'}"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'2023-06-23T18:59:34.000000Z', 'language': 'eng', 'handler_name': '\x0bGoPro AAC  ', 'timecode': '19:37:41:07'}"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'2023-06-23T18:59:34.000000Z', 'language': 'eng', 'handler_name': '\x0bGoPro TCD  ', 'timecode': '19:37:41:07'}"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'2023-06-23T18:59:34.000000Z', 'language': 'eng', 'handler_name': '\x0bGoPro MET  '}"</t>
  </si>
  <si>
    <t>"Model":"K-10" | "Serial Number":"DEMO6957" | "Start Time":"06/23/2023 12:59:32.734 " | "End Time":"06/23/2023 01:00:32.606 "</t>
  </si>
  <si>
    <t>"Device number":"1510507" | "Battery voltage":"4.110000133514404" | "Battery percentage":"100" | "Name":"#1" | "Measuring mode":"Irradiance" | "Correction":"Offset" | "Date":"2023-06-23 00:00:00" | "Time":"12:59:35" | "Seconds since midnight 01.01.1900":"3896513975.639" | "Calibration file":"#2 Diffusor Oct22" | "Sync. frequency [Hz]":"0" | "Integration Time [ms]":"5 * 64.600" | "Averages":"1"</t>
  </si>
  <si>
    <t>"ImageDescription":"DCIM\100GOPRO\GOPR0876.JPG" | "Make":"GoPro" | "Model":"HERO10 Black" | "Orientation":"1" | "XResolution":"72.0" | "YResolution":"72.0" | "ResolutionUnit":"2" | "Software":"H21.01.01.50.00" | "DateTime":"2023:06:23 19:29:49" | "YCbCrPositioning":"1" | "ExposureTime":"0.00040192926045016077" | "FNumber":"2.5" | "ExifOffset":"146" | "ExposureProgram":"2" | "ISOSpeedRatings":"100" | "ExifVersion":"b'0221'" | "DateTimeOriginal":"2023:06:23 19:29:49" | "DateTimeDigitized":"2023:06:23 19:29:49"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3\x00\x00\x07q!\xd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876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8?@\x18\x00\x00\xff\x7f\x00\x00\x00\x00\x00\x00\xff\x7f\x00\x00\x00\x00\x00\x00\x08\x02\x97\x7f\t\xf6\x01B\xf0\xe4\xd9M\x00\x00\x00\x00\xa4\x91\x1a@\x00\x00\x00\x00\xf0\xe4\xd9M\x00\x00\x00\x00\xcc\x91\x1a@\x00\x00\x00\x00p\x02\x13D\x00\x00\x00\x00p\xeb\x12D\x00\x00\x00\x00\xf0\xe4\xd9M\x00\x00\x00\x00\xb0\x91\x1a@\x00\x00\x00\x00'" | "SubsecTime":"7150" | "SubsecTimeOriginal":"7150" | "SubsecTimeDigitized":"7150"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</si>
  <si>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"bit_rate":"45031552"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'2023-06-23T19:29:54.000000Z', 'language': 'eng', 'handler_name': '\x0bGoPro H.265', 'encoder': 'GoPro H.265 encoder', 'timecode': '20:09:02:23'}"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'2023-06-23T19:29:54.000000Z', 'language': 'eng', 'handler_name': '\x0bGoPro AAC  ', 'timecode': '20:09:02:23'}"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'2023-06-23T19:29:54.000000Z', 'language': 'eng', 'handler_name': '\x0bGoPro TCD  ', 'timecode': '20:09:02:23'}"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'2023-06-23T19:29:54.000000Z', 'language': 'eng', 'handler_name': '\x0bGoPro MET  '}"</t>
  </si>
  <si>
    <t>"Model":"K-10" | "Serial Number":"DEMO6957" | "Start Time":"06/23/2023 01:29:47.173 " | "End Time":"06/23/2023 01:30:47.045 "</t>
  </si>
  <si>
    <t>"Device number":"1510507" | "Battery voltage":"4.110000133514404" | "Battery percentage":"100" | "Name":"#1" | "Measuring mode":"Irradiance" | "Correction":"Offset" | "Date":"2023-06-23 00:00:00" | "Time":"13:30:01" | "Seconds since midnight 01.01.1900":"3896515801.753" | "Calibration file":"#2 Diffusor Oct22" | "Sync. frequency [Hz]":"0" | "Integration Time [ms]":"5 * 76.550" | "Averages":"1"</t>
  </si>
  <si>
    <t>"ImageDescription":"DCIM\100GOPRO\GOPR0878.JPG" | "Make":"GoPro" | "Model":"HERO10 Black" | "Orientation":"1" | "XResolution":"72.0" | "YResolution":"72.0" | "ResolutionUnit":"2" | "Software":"H21.01.01.50.00" | "DateTime":"2023:06:23 19:59:32" | "YCbCrPositioning":"1" | "ExposureTime":"0.00037593984962406017" | "FNumber":"2.5" | "ExifOffset":"146" | "ExposureProgram":"2" | "ISOSpeedRatings":"100" | "ExifVersion":"b'0221'" | "DateTimeOriginal":"2023:06:23 19:59:32" | "DateTimeDigitized":"2023:06:23 19:59:32"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3\x00\x00\x0e\xe0:\xe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878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a?\xc9\x17\x00\x00\xff\x7f\x00\x00\x00\x00\x00\x00\xff\x7f\x00\x00\x00\x00\x00\x00\xd1\x01\x96\x7f\xf1\xf5\x01B\xf0\xe4\xd9M\x00\x00\x00\x00\xa4\x91\x1a@\x00\x00\x00\x00\xf0\xe4\xd9M\x00\x00\x00\x00\xcc\x91\x1a@\x00\x00\x00\x00p\x02\x13D\x00\x00\x00\x00p\xeb\x12D\x00\x00\x00\x00\xf0\xe4\xd9M\x00\x00\x00\x00\xb0\x91\x1a@\x00\x00\x00\x00'" | "SubsecTime":"6260" | "SubsecTimeOriginal":"6260" | "SubsecTimeDigitized":"6260"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</si>
  <si>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"bit_rate":"45136641"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'2023-06-23T19:59:38.000000Z', 'language': 'eng', 'handler_name': '\x0bGoPro H.265', 'encoder': 'GoPro H.265 encoder', 'timecode': '20:39:46:05'}"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'2023-06-23T19:59:38.000000Z', 'language': 'eng', 'handler_name': '\x0bGoPro AAC  ', 'timecode': '20:39:46:05'}"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'2023-06-23T19:59:38.000000Z', 'language': 'eng', 'handler_name': '\x0bGoPro TCD  ', 'timecode': '20:39:46:05'}"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'2023-06-23T19:59:38.000000Z', 'language': 'eng', 'handler_name': '\x0bGoPro MET  '}"</t>
  </si>
  <si>
    <t>"Model":"K-10" | "Serial Number":"DEMO6957" | "Start Time":"06/23/2023 01:59:43.320 " | "End Time":"06/23/2023 02:00:43.124 "</t>
  </si>
  <si>
    <t>"Device number":"1510507" | "Battery voltage":"4.110000133514404" | "Battery percentage":"100" | "Name":"#1" | "Measuring mode":"Irradiance" | "Correction":"Offset" | "Date":"2023-06-23 00:00:00" | "Time":"13:59:45" | "Seconds since midnight 01.01.1900":"3896517585.887" | "Calibration file":"#2 Diffusor Oct22" | "Sync. frequency [Hz]":"0" | "Integration Time [ms]":"5 * 67.040" | "Averages":"1"</t>
  </si>
  <si>
    <t>"ImageDescription":"DCIM\100GOPRO\GOPR0880.JPG" | "Make":"GoPro" | "Model":"HERO10 Black" | "Orientation":"1" | "XResolution":"72.0" | "YResolution":"72.0" | "ResolutionUnit":"2" | "Software":"H21.01.01.50.00" | "DateTime":"2023:06:23 20:28:46" | "YCbCrPositioning":"1" | "ExposureTime":"0.0005494505494505495" | "FNumber":"2.5" | "ExifOffset":"158" | "ExposureProgram":"2" | "GPSInfo":"{1: 'N', 2: (45.0, 26.0, 54.3670799), 3: 'W', 4: (75.0, 37.0, 16.6638), 5: b'\x00', 6: 71.095, 7: (18.0, 28.0, 46.0), 29: '2023:06:23'}" | "ISOSpeedRatings":"100" | "ExifVersion":"b'0221'" | "DateTimeOriginal":"2023:06:23 20:28:46" | "DateTimeDigitized":"2023:06:23 20:28:46"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4\x00\x00\x07.\xb8&lt;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880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c?\x8d\x16\x00\x00\xff\x7f\x00\x00\x00\x00\x00\x00\xff\x7f\x00\x00\x00\x00\x00\x00\x08\x02\x94\x7f\xdf\xf5\x01B\xf0\xe4\xd9M\x00\x00\x00\x00\xa4\x91\x1a@\x00\x00\x00\x00\xf0\xe4\xd9M\x00\x00\x00\x00\xcc\x91\x1a@\x00\x00\x00\x00p\x02\x13D\x00\x00\x00\x00p\xeb\x12D\x00\x00\x00\x00\xf0\xe4\xd9M\x00\x00\x00\x00\xb0\x91\x1a@\x00\x00\x00\x00'" | "SubsecTime":" 330" | "SubsecTimeOriginal":" 330" | "SubsecTimeDigitized":" 330"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</si>
  <si>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"bit_rate":"45118823"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'2023-06-23T20:28:59.000000Z', 'language': 'eng', 'handler_name': '\x0bGoPro H.265', 'encoder': 'GoPro H.265 encoder', 'timecode': '21:10:05:26'}"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"bit_rate":"189425"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'2023-06-23T20:28:59.000000Z', 'language': 'eng', 'handler_name': '\x0bGoPro AAC  ', 'timecode': '21:10:05:26'}"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'2023-06-23T20:28:59.000000Z', 'language': 'eng', 'handler_name': '\x0bGoPro TCD  ', 'timecode': '21:10:05:26'}"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'2023-06-23T20:28:59.000000Z', 'language': 'eng', 'handler_name': '\x0bGoPro MET  '}"</t>
  </si>
  <si>
    <t>"Model":"K-10" | "Serial Number":"DEMO6957" | "Start Time":"06/23/2023 02:29:03.944 " | "End Time":"06/23/2023 02:30:03.839 "</t>
  </si>
  <si>
    <t>"Device number":"1510507" | "Battery voltage":"4.110000133514404" | "Battery percentage":"100" | "Name":"#1" | "Measuring mode":"Irradiance" | "Correction":"Offset" | "Date":"2023-06-23 00:00:00" | "Time":"14:29:07" | "Seconds since midnight 01.01.1900":"3896519347.878" | "Calibration file":"#2 Diffusor Oct22" | "Sync. frequency [Hz]":"0" | "Integration Time [ms]":"5 * 97.150" | "Averages":"1"</t>
  </si>
  <si>
    <t>"ImageDescription":"DCIM\100GOPRO\GOPR0882.JPG" | "Make":"GoPro" | "Model":"HERO10 Black" | "Orientation":"1" | "XResolution":"72.0" | "YResolution":"72.0" | "ResolutionUnit":"2" | "Software":"H21.01.01.50.00" | "DateTime":"2023:06:23 20:59:30" | "YCbCrPositioning":"1" | "ExposureTime":"0.0004278990158322636" | "FNumber":"2.5" | "ExifOffset":"146" | "ExposureProgram":"2" | "ISOSpeedRatings":"100" | "ExifVersion":"b'0221'" | "DateTimeOriginal":"2023:06:23 20:59:30" | "DateTimeDigitized":"2023:06:23 20:59:30"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4\x00\x00\x0e\xde\x1f\xf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882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9?S\x17\x00\x00\xff\x7f\x00\x00\x00\x00\x00\x00\xff\x7f\x00\x00\x00\x00\x00\x00\xb6\x01\x98\x7f\x04\xf6\x01B\xf0\xe4\xd9M\x00\x00\x00\x00\xa4\x91\x1a@\x00\x00\x00\x00\xf0\xe4\xd9M\x00\x00\x00\x00\xcc\x91\x1a@\x00\x00\x00\x00p\x02\x13D\x00\x00\x00\x00p\xeb\x12D\x00\x00\x00\x00\xf0\xe4\xd9M\x00\x00\x00\x00\xb0\x91\x1a@\x00\x00\x00\x00'" | "SubsecTime":"1370" | "SubsecTimeOriginal":"1370" | "SubsecTimeDigitized":"1370"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</si>
  <si>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"bit_rate":"45129611"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'2023-06-23T20:59:54.000000Z', 'language': 'eng', 'handler_name': '\x0bGoPro H.265', 'encoder': 'GoPro H.265 encoder', 'timecode': '21:42:03:11'}"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'2023-06-23T20:59:54.000000Z', 'language': 'eng', 'handler_name': '\x0bGoPro AAC  ', 'timecode': '21:42:03:11'}"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'2023-06-23T20:59:54.000000Z', 'language': 'eng', 'handler_name': '\x0bGoPro TCD  ', 'timecode': '21:42:03:11'}"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'2023-06-23T20:59:54.000000Z', 'language': 'eng', 'handler_name': '\x0bGoPro MET  '}"</t>
  </si>
  <si>
    <t>"Model":"K-10" | "Serial Number":"DEMO6957" | "Start Time":"06/23/2023 02:59:57.074 " | "End Time":"06/23/2023 03:00:56.857 "</t>
  </si>
  <si>
    <t>"Device number":"1510507" | "Battery voltage":"4.110000133514404" | "Battery percentage":"100" | "Name":"#1" | "Measuring mode":"Irradiance" | "Correction":"Offset" | "Date":"2023-06-23 00:00:00" | "Time":"15:00:00" | "Seconds since midnight 01.01.1900":"3896521200.929" | "Calibration file":"#2 Diffusor Oct22" | "Sync. frequency [Hz]":"0" | "Integration Time [ms]":"5 * 75.820" | "Averages":"1"</t>
  </si>
  <si>
    <t>"ImageDescription":"DCIM\100GOPRO\GOPR0884.JPG" | "Make":"GoPro" | "Model":"HERO10 Black" | "Orientation":"1" | "XResolution":"72.0" | "YResolution":"72.0" | "ResolutionUnit":"2" | "Software":"H21.01.01.50.00" | "DateTime":"2023:06:23 21:29:01" | "YCbCrPositioning":"1" | "ExposureTime":"0.0007057163020465773" | "FNumber":"2.5" | "ExifOffset":"146" | "ExposureProgram":"2" | "ISOSpeedRatings":"100" | "ExifVersion":"b'0221'" | "DateTimeOriginal":"2023:06:23 21:29:01" | "DateTimeDigitized":"2023:06:23 21:29:01"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5\x00\x00\x07A\x1b\xe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884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b?\xa2\x17\x00\x00\xff\x7f\x00\x00\x00\x00\x00\x00\xff\x7f\x00\x00\x00\x00\x00\x00C\x02\x9b\x7fK\xf6\x01B\xf0\xe4\xd9M\x00\x00\x00\x00\xa4\x91\x1a@\x00\x00\x00\x00\xf0\xe4\xd9M\x00\x00\x00\x00\xcc\x91\x1a@\x00\x00\x00\x00p\x02\x13D\x00\x00\x00\x00p\xeb\x12D\x00\x00\x00\x00\xf0\xe4\xd9M\x00\x00\x00\x00\xb0\x91\x1a@\x00\x00\x00\x00'" | "SubsecTime":"7480" | "SubsecTimeOriginal":"7480" | "SubsecTimeDigitized":"7480"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</si>
  <si>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"bit_rate":"44788002"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'2023-06-23T21:29:22.000000Z', 'language': 'eng', 'handler_name': '\x0bGoPro H.265', 'encoder': 'GoPro H.265 encoder', 'timecode': '22:12:29:23'}"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"bit_rate":"189548"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'2023-06-23T21:29:22.000000Z', 'language': 'eng', 'handler_name': '\x0bGoPro AAC  ', 'timecode': '22:12:29:23'}"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'2023-06-23T21:29:22.000000Z', 'language': 'eng', 'handler_name': '\x0bGoPro TCD  ', 'timecode': '22:12:29:23'}"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"bit_rate":"53791"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'2023-06-23T21:29:22.000000Z', 'language': 'eng', 'handler_name': '\x0bGoPro MET  '}"</t>
  </si>
  <si>
    <t>"Model":"K-10" | "Serial Number":"DEMO6957" | "Start Time":"06/23/2023 03:29:24.127 " | "End Time":"06/23/2023 03:30:23.995 "</t>
  </si>
  <si>
    <t>"Device number":"1510507" | "Battery voltage":"4.110000133514404" | "Battery percentage":"100" | "Name":"#1" | "Measuring mode":"Irradiance" | "Correction":"Offset" | "Date":"2023-06-23 00:00:00" | "Time":"15:29:28" | "Seconds since midnight 01.01.1900":"3896522968.021" | "Calibration file":"#2 Diffusor Oct22" | "Sync. frequency [Hz]":"0" | "Integration Time [ms]":"5 * 79.600" | "Averages":"1"</t>
  </si>
  <si>
    <t>"ImageDescription":"DCIM\100GOPRO\GOPR0886.JPG" | "Make":"GoPro" | "Model":"HERO10 Black" | "Orientation":"1" | "XResolution":"72.0" | "YResolution":"72.0" | "ResolutionUnit":"2" | "Software":"H21.01.01.50.00" | "DateTime":"2023:06:23 21:58:39" | "YCbCrPositioning":"1" | "ExposureTime":"0.0007142857142857143" | "FNumber":"2.5" | "ExifOffset":"146" | "ExposureProgram":"2" | "ISOSpeedRatings":"100" | "ExifVersion":"b'0221'" | "DateTimeOriginal":"2023:06:23 21:58:39" | "DateTimeDigitized":"2023:06:23 21:58:39"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5\x00\x00\x0e\xa7\x1eh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886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b?S\x17\x00\x00\xff\x7f\x00\x00\x00\x00\x00\x00\xff\x7f\x00\x00\x00\x00\x00\x00\xe7\x01\x97\x7f\x07\xf6\x01B\xf0\xe4\xd9M\x00\x00\x00\x00\xa4\x91\x1a@\x00\x00\x00\x00\xf0\xe4\xd9M\x00\x00\x00\x00\xcc\x91\x1a@\x00\x00\x00\x00p\x02\x13D\x00\x00\x00\x00p\xeb\x12D\x00\x00\x00\x00\xf0\xe4\xd9M\x00\x00\x00\x00\xb0\x91\x1a@\x00\x00\x00\x00'" | "SubsecTime":"6940" | "SubsecTimeOriginal":"6940" | "SubsecTimeDigitized":"6940"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</si>
  <si>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"bit_rate":"45136653"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'2023-06-23T21:58:56.000000Z', 'language': 'eng', 'handler_name': '\x0bGoPro H.265', 'encoder': 'GoPro H.265 encoder', 'timecode': '22:43:04:00'}"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'2023-06-23T21:58:56.000000Z', 'language': 'eng', 'handler_name': '\x0bGoPro AAC  ', 'timecode': '22:43:04:00'}"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'2023-06-23T21:58:56.000000Z', 'language': 'eng', 'handler_name': '\x0bGoPro TCD  ', 'timecode': '22:43:04:00'}"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'2023-06-23T21:58:56.000000Z', 'language': 'eng', 'handler_name': '\x0bGoPro MET  '}"</t>
  </si>
  <si>
    <t>"Model":"K-10" | "Serial Number":"DEMO6957" | "Start Time":"06/23/2023 03:58:58.855 " | "End Time":"06/23/2023 03:59:58.697 "</t>
  </si>
  <si>
    <t>"Device number":"1510507" | "Battery voltage":"4.110000133514404" | "Battery percentage":"100" | "Name":"#1" | "Measuring mode":"Irradiance" | "Correction":"Offset" | "Date":"2023-06-23 00:00:00" | "Time":"15:59:03" | "Seconds since midnight 01.01.1900":"3896524743.404" | "Calibration file":"#2 Diffusor Oct22" | "Sync. frequency [Hz]":"0" | "Integration Time [ms]":"5 * 86.680" | "Averages":"1"</t>
  </si>
  <si>
    <t>"ImageDescription":"DCIM\100GOPRO\GOPR0888.JPG" | "Make":"GoPro" | "Model":"HERO10 Black" | "Orientation":"1" | "XResolution":"72.0" | "YResolution":"72.0" | "ResolutionUnit":"2" | "Software":"H21.01.01.50.00" | "DateTime":"2023:06:23 22:29:11" | "YCbCrPositioning":"1" | "ExposureTime":"0.0007057163020465773" | "FNumber":"2.5" | "ExifOffset":"146" | "ExposureProgram":"2" | "ISOSpeedRatings":"100" | "ExifVersion":"b'0221'" | "DateTimeOriginal":"2023:06:23 22:29:11" | "DateTimeDigitized":"2023:06:23 22:29:11"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6\x00\x00\x07K&amp;\x83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888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\x00\x00\x00\x00\x00\x00\x00\x00\xaa\xaa\xaa\xaa\xaa\xaa\xaa\xaa\x80x\x98Z\x02\x00\x00\x00\x01\x00\x00\x00\x00\x00\x00\x00\x98\xe4\xd9M\x00\x00\x00\x00L\xe4\xd9M\x00\x00\x00\x00@w\x98Z\x02\x00\x00\x00\x80w\x98Z\x02\x00\x00\x00\xf0\xe3\xd9M\x00\x00\x00\x00\x00\x00\x00\x00\x00\x00\x00\x00\xf8\xe3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a?\xc9\x17\x00\x00\xff\x7f\x00\x00\x00\x00\x00\x00\xff\x7f\x00\x00\x00\x00\x00\x00\xeb\x01\x96\x7f\xf2\xf5\x01B\xf0\xe4\xd9M\x00\x00\x00\x00\xa4\x91\x1a@\x00\x00\x00\x00\xf0\xe4\xd9M\x00\x00\x00\x00\xcc\x91\x1a@\x00\x00\x00\x00p\x02\x13D\x00\x00\x00\x00p\xeb\x12D\x00\x00\x00\x00\xf0\xe4\xd9M\x00\x00\x00\x00\xb0\x91\x1a@\x00\x00\x00\x00'" | "SubsecTime":"2480" | "SubsecTimeOriginal":"2480" | "SubsecTimeDigitized":"2480"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</si>
  <si>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"bit_rate":"45221866"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'2023-06-23T22:29:20.000000Z', 'language': 'eng', 'handler_name': '\x0bGoPro H.265', 'encoder': 'GoPro H.265 encoder', 'timecode': '23:14:28:12'}"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"bit_rate":"189537"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'2023-06-23T22:29:20.000000Z', 'language': 'eng', 'handler_name': '\x0bGoPro AAC  ', 'timecode': '23:14:28:12'}"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'2023-06-23T22:29:20.000000Z', 'language': 'eng', 'handler_name': '\x0bGoPro TCD  ', 'timecode': '23:14:28:12'}"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'2023-06-23T22:29:20.000000Z', 'language': 'eng', 'handler_name': '\x0bGoPro MET  '}"</t>
  </si>
  <si>
    <t>"Model":"K-10" | "Serial Number":"DEMO6957" | "Start Time":"06/23/2023 04:29:26.712 " | "End Time":"06/23/2023 04:30:26.605 "</t>
  </si>
  <si>
    <t>"Device number":"1510507" | "Battery voltage":"4.110000133514404" | "Battery percentage":"100" | "Name":"#1" | "Measuring mode":"Irradiance" | "Correction":"Offset" | "Date":"2023-06-23 00:00:00" | "Time":"16:29:29" | "Seconds since midnight 01.01.1900":"3896526569.153" | "Calibration file":"#2 Diffusor Oct22" | "Sync. frequency [Hz]":"0" | "Integration Time [ms]":"5 * 90.560" | "Averages":"1"</t>
  </si>
  <si>
    <t>"ImageDescription":"DCIM\100GOPRO\GOPR0896.JPG" | "Make":"GoPro" | "Model":"HERO10 Black" | "Orientation":"1" | "XResolution":"72.0" | "YResolution":"72.0" | "ResolutionUnit":"2" | "Software":"H21.01.01.50.00" | "DateTime":"2023:06:23 23:00:16" | "YCbCrPositioning":"1" | "ExposureTime":"0.000792393026941363" | "FNumber":"2.5" | "ExifOffset":"146" | "ExposureProgram":"2" | "ISOSpeedRatings":"100" | "ExifVersion":"b'0221'" | "DateTimeOriginal":"2023:06:23 23:00:16" | "DateTimeDigitized":"2023:06:23 23:00:16"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7\x00\x00\x00\x10\x1f\x06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896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7?h\x18\x00\x00\xff\x7f\x00\x00\x00\x00\x00\x00\xff\x7f\x00\x00\x00\x00\x00\x00\xf4\x01\x96\x7f\xff\xf5\x01B\xf0\xe4\xd9M\x00\x00\x00\x00\xa4\x91\x1a@\x00\x00\x00\x00\xf0\xe4\xd9M\x00\x00\x00\x00\xcc\x91\x1a@\x00\x00\x00\x00p\x02\x13D\x00\x00\x00\x00p\xeb\x12D\x00\x00\x00\x00\xf0\xe4\xd9M\x00\x00\x00\x00\xb0\x91\x1a@\x00\x00\x00\x00'" | "SubsecTime":"1880" | "SubsecTimeOriginal":"1880" | "SubsecTimeDigitized":"1880"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</si>
  <si>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"bit_rate":"44832321"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'2023-06-23T23:00:22.000000Z', 'language': 'eng', 'handler_name': '\x0bGoPro H.265', 'encoder': 'GoPro H.265 encoder', 'timecode': '23:46:32:25'}"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"bit_rate":"189331"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'2023-06-23T23:00:22.000000Z', 'language': 'eng', 'handler_name': '\x0bGoPro AAC  ', 'timecode': '23:46:32:25'}"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'2023-06-23T23:00:22.000000Z', 'language': 'eng', 'handler_name': '\x0bGoPro TCD  ', 'timecode': '23:46:32:25'}"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'2023-06-23T23:00:22.000000Z', 'language': 'eng', 'handler_name': '\x0bGoPro MET  '}"</t>
  </si>
  <si>
    <t>"Model":"K-10" | "Serial Number":"DEMO6957" | "Start Time":"06/23/2023 04:59:12.619 " | "End Time":"06/23/2023 05:00:12.493 "</t>
  </si>
  <si>
    <t>"Device number":"1510507" | "Battery voltage":"4.110000133514404" | "Battery percentage":"100" | "Name":"#1" | "Measuring mode":"Irradiance" | "Correction":"Offset" | "Date":"2023-06-23 00:00:00" | "Time":"16:59:15" | "Seconds since midnight 01.01.1900":"3896528355.657" | "Calibration file":"#2 Diffusor Oct22" | "Sync. frequency [Hz]":"0" | "Integration Time [ms]":"4 * 122.600" | "Averages":"1"</t>
  </si>
  <si>
    <t>"ImageDescription":"DCIM\100GOPRO\GOPR0898.JPG" | "Make":"GoPro" | "Model":"HERO10 Black" | "Orientation":"1" | "XResolution":"72.0" | "YResolution":"72.0" | "ResolutionUnit":"2" | "Software":"H21.01.01.50.00" | "DateTime":"2023:06:23 23:29:21" | "YCbCrPositioning":"1" | "ExposureTime":"0.0011655011655011655" | "FNumber":"2.5" | "ExifOffset":"146" | "ExposureProgram":"2" | "ISOSpeedRatings":"100" | "ExifVersion":"b'0221'" | "DateTimeOriginal":"2023:06:23 23:29:21" | "DateTimeDigitized":"2023:06:23 23:29:21"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7\x00\x00\x07U\x1a\xa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898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a?\xf1\x17\x00\x00\xff\x7f\x00\x00\x00\x00\x00\x00\xff\x7f\x00\x00\x00\x00\x00\x00\xe0\x01\x96\x7f\xf8\xf5\x01B\xf0\xe4\xd9M\x00\x00\x00\x00\xa4\x91\x1a@\x00\x00\x00\x00\xf0\xe4\xd9M\x00\x00\x00\x00\xcc\x91\x1a@\x00\x00\x00\x00p\x02\x13D\x00\x00\x00\x00p\xeb\x12D\x00\x00\x00\x00\xf0\xe4\xd9M\x00\x00\x00\x00\xb0\x91\x1a@\x00\x00\x00\x00'" | "SubsecTime":"1880" | "SubsecTimeOriginal":"1880" | "SubsecTimeDigitized":"1880"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</si>
  <si>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"bit_rate":"45185853"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'2023-06-23T23:29:40.000000Z', 'language': 'eng', 'handler_name': '\x0bGoPro H.265', 'encoder': 'GoPro H.265 encoder', 'timecode': '00:16:49:28'}"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"bit_rate":"189500"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'2023-06-23T23:29:40.000000Z', 'language': 'eng', 'handler_name': '\x0bGoPro AAC  ', 'timecode': '00:16:49:28'}"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'2023-06-23T23:29:40.000000Z', 'language': 'eng', 'handler_name': '\x0bGoPro TCD  ', 'timecode': '00:16:49:28'}"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'2023-06-23T23:29:40.000000Z', 'language': 'eng', 'handler_name': '\x0bGoPro MET  '}"</t>
  </si>
  <si>
    <t>"Model":"K-10" | "Serial Number":"DEMO6957" | "Start Time":"06/23/2023 05:29:40.196 " | "End Time":"06/23/2023 05:30:40.139 "</t>
  </si>
  <si>
    <t>"Device number":"1510507" | "Battery voltage":"4.110000133514404" | "Battery percentage":"100" | "Name":"#1" | "Measuring mode":"Irradiance" | "Correction":"Offset" | "Date":"2023-06-23 00:00:00" | "Time":"17:29:46" | "Seconds since midnight 01.01.1900":"3896530186.459" | "Calibration file":"#2 Diffusor Oct22" | "Sync. frequency [Hz]":"0" | "Integration Time [ms]":"4 * 126.570" | "Averages":"1"</t>
  </si>
  <si>
    <t>"ImageDescription":"DCIM\100GOPRO\GOPR0901.JPG" | "Make":"GoPro" | "Model":"HERO10 Black" | "Orientation":"1" | "XResolution":"72.0" | "YResolution":"72.0" | "ResolutionUnit":"2" | "Software":"H21.01.01.50.00" | "DateTime":"2023:06:23 23:59:34" | "YCbCrPositioning":"1" | "ExposureTime":"0.0015923566878980893" | "FNumber":"2.5" | "ExifOffset":"146" | "ExposureProgram":"2" | "ISOSpeedRatings":"100" | "ExifVersion":"b'0221'" | "DateTimeOriginal":"2023:06:23 23:59:34" | "DateTimeDigitized":"2023:06:23 23:59:34"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7\x00\x00\x0e\xe2*\xd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901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a?\xf1\x17\x00\x00\xff\x7f\x00\x00\x00\x00\x00\x00\xff\x7f\x00\x00\x00\x00\x00\x00\xcb\x01\x97\x7f\x05\xf6\x01B\xf0\xe4\xd9M\x00\x00\x00\x00\xa4\x91\x1a@\x00\x00\x00\x00\xf0\xe4\xd9M\x00\x00\x00\x00\xcc\x91\x1a@\x00\x00\x00\x00p\x02\x13D\x00\x00\x00\x00p\xeb\x12D\x00\x00\x00\x00\xf0\xe4\xd9M\x00\x00\x00\x00\xb0\x91\x1a@\x00\x00\x00\x00'" | "SubsecTime":"4240" | "SubsecTimeOriginal":"4240" | "SubsecTimeDigitized":"4240"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</si>
  <si>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"bit_rate":"45090871"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'2023-06-23T23:59:42.000000Z', 'language': 'eng', 'handler_name': '\x0bGoPro H.265', 'encoder': 'GoPro H.265 encoder', 'timecode': '00:47:51:20'}"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"bit_rate":"189476"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'2023-06-23T23:59:42.000000Z', 'language': 'eng', 'handler_name': '\x0bGoPro AAC  ', 'timecode': '00:47:51:20'}"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'2023-06-23T23:59:42.000000Z', 'language': 'eng', 'handler_name': '\x0bGoPro TCD  ', 'timecode': '00:47:51:20'}"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'2023-06-23T23:59:42.000000Z', 'language': 'eng', 'handler_name': '\x0bGoPro MET  '}"</t>
  </si>
  <si>
    <t>"Model":"K-10" | "Serial Number":"DEMO6957" | "Start Time":"06/23/2023 05:59:38.414 " | "End Time":"06/23/2023 06:00:38.266 "</t>
  </si>
  <si>
    <t>"Device number":"1510507" | "Battery voltage":"4.110000133514404" | "Battery percentage":"100" | "Name":"#1" | "Measuring mode":"Irradiance" | "Correction":"Offset" | "Date":"2023-06-23 00:00:00" | "Time":"17:59:47" | "Seconds since midnight 01.01.1900":"3896531987.262" | "Calibration file":"#2 Diffusor Oct22" | "Sync. frequency [Hz]":"0" | "Integration Time [ms]":"4 * 169.250" | "Averages":"1"</t>
  </si>
  <si>
    <t>"ImageDescription":"DCIM\100GOPRO\GOPR0903.JPG" | "Make":"GoPro" | "Model":"HERO10 Black" | "Orientation":"1" | "XResolution":"72.0" | "YResolution":"72.0" | "ResolutionUnit":"2" | "Software":"H21.01.01.50.00" | "DateTime":"2023:06:24 00:29:22" | "YCbCrPositioning":"1" | "ExposureTime":"0.0013227513227513227" | "FNumber":"2.5" | "ExifOffset":"146" | "ExposureProgram":"2" | "ISOSpeedRatings":"100" | "ExifVersion":"b'0221'" | "DateTimeOriginal":"2023:06:24 00:29:22" | "DateTimeDigitized":"2023:06:24 00:29:22"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00\x00\x00\x07W*\x07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903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a?\xf1\x17\x00\x00\xff\x7f\x00\x00\x00\x00\x00\x00\xff\x7f\x00\x00\x00\x00\x00\x00\xc4\x01\x98\x7f\x05\xf6\x01B\xf0\xe4\xd9M\x00\x00\x00\x00\xa4\x91\x1a@\x00\x00\x00\x00\xf0\xe4\xd9M\x00\x00\x00\x00\xcc\x91\x1a@\x00\x00\x00\x00p\x02\x13D\x00\x00\x00\x00p\xeb\x12D\x00\x00\x00\x00\xf0\xe4\xd9M\x00\x00\x00\x00\xb0\x91\x1a@\x00\x00\x00\x00'" | "SubsecTime":"9550" | "SubsecTimeOriginal":"9550" | "SubsecTimeDigitized":"9550"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</si>
  <si>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"bit_rate":"43810114" | "nb_frames":"450" | "disposition":"{'default': 1, 'dub': 0, 'original': 0, 'comment': 0, 'lyrics': 0, 'karaoke': 0, 'forced': 0, 'hearing_impaired': 0, 'visual_impaired': 0, 'clean_effects': 0, 'attached_pic': 0, 'timed_thumbnails': 0}" | "tags":"{'creation_time': '2023-06-24T00:29:32.000000Z', 'language': 'eng', 'handler_name': '\x0bGoPro H.265', 'encoder': 'GoPro H.265 encoder', 'timecode': '00:30:31:25'}"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'2023-06-24T00:29:32.000000Z', 'language': 'eng', 'handler_name': '\x0bGoPro AAC  ', 'timecode': '00:30:31:25'}"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'2023-06-24T00:29:32.000000Z', 'language': 'eng', 'handler_name': '\x0bGoPro TCD  ', 'timecode': '00:30:31:25'}"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'2023-06-24T00:29:32.000000Z', 'language': 'eng', 'handler_name': '\x0bGoPro MET  '}"</t>
  </si>
  <si>
    <t>"Model":"K-10" | "Serial Number":"DEMO6957" | "Start Time":"06/23/2023 06:29:38.590 " | "End Time":"06/23/2023 06:30:38.394 "</t>
  </si>
  <si>
    <t>"Device number":"1510507" | "Battery voltage":"4.110000133514404" | "Battery percentage":"100" | "Name":"#1" | "Measuring mode":"Irradiance" | "Correction":"Offset" | "Date":"2023-06-23 00:00:00" | "Time":"18:29:41" | "Seconds since midnight 01.01.1900":"3896533781.687" | "Calibration file":"#2 Diffusor Oct22" | "Sync. frequency [Hz]":"0" | "Integration Time [ms]":"3 * 280.860" | "Averages":"1"</t>
  </si>
  <si>
    <t>"ImageDescription":"DCIM\100GOPRO\GOPR0905.JPG" | "Make":"GoPro" | "Model":"HERO10 Black" | "Orientation":"1" | "XResolution":"72.0" | "YResolution":"72.0" | "ResolutionUnit":"2" | "Software":"H21.01.01.50.00" | "DateTime":"2023:06:24 00:58:58" | "YCbCrPositioning":"1" | "ExposureTime":"0.002" | "FNumber":"2.5" | "ExifOffset":"146" | "ExposureProgram":"2" | "ISOSpeedRatings":"100" | "ExifVersion":"b'0221'" | "DateTimeOriginal":"2023:06:24 00:58:58" | "DateTimeDigitized":"2023:06:24 00:58:58"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00\x00\x00\x0e\xba-\x17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905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80x\x98Z\x02\x00\x00\x00\xf8\xe3\xd9M\x00\x00\x00\x00\x98\xe4\xd9M\x00\x00\x00\x00L\xe4\xd9M\x00\x00\x00\x00@w\x98Z\x02\x00\x00\x00\x80w\x98Z\x02\x00\x00\x00\xf0\xe3\xd9M\x00\x00\x00\x00\x00\x00\x00\x00\x00\x00\x00\x00\xf8\xe3\xd9M\x00\x00\x00\x00X\xec\x12D\x00\x00\x00\x00\x80x\x98Z\x02\x00\x00\x00\xf8\xe3\xd9M\x00\x00\x00\x00\x01\x00\x00\x00\x00\x00\x00\x00\x00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05\x00\x00\x00\x00\x00\x00\x00\x04#\x08@\x00\x00\x00\x00`\xe3\xd9M\x00\x00\x00\x00\x1c\xcc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7?\xb7\x18\x00\x00\xff\x7f\x00\x00\x00\x00\x00\x00\xff\x7f\x00\x00\x00\x00\x00\x00\xc0\x01\x9a\x7f#\xf6\x01B\xf0\xe4\xd9M\x00\x00\x00\x00\xa4\x91\x1a@\x00\x00\x00\x00\xf0\xe4\xd9M\x00\x00\x00\x00\xcc\x91\x1a@\x00\x00\x00\x00p\x02\x13D\x00\x00\x00\x00p\xeb\x12D\x00\x00\x00\x00\xf0\xe4\xd9M\x00\x00\x00\x00\xb0\x91\x1a@\x00\x00\x00\x00'" | "SubsecTime":"3280" | "SubsecTimeOriginal":"3280" | "SubsecTimeDigitized":"3280"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</si>
  <si>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"bit_rate":"44637404" | "nb_frames":"450" | "disposition":"{'default': 1, 'dub': 0, 'original': 0, 'comment': 0, 'lyrics': 0, 'karaoke': 0, 'forced': 0, 'hearing_impaired': 0, 'visual_impaired': 0, 'clean_effects': 0, 'attached_pic': 0, 'timed_thumbnails': 0}" | "tags":"{'creation_time': '2023-06-24T00:59:05.000000Z', 'language': 'eng', 'handler_name': '\x0bGoPro H.265', 'encoder': 'GoPro H.265 encoder', 'timecode': '01:01:03:23'}"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'2023-06-24T00:59:05.000000Z', 'language': 'eng', 'handler_name': '\x0bGoPro AAC  ', 'timecode': '01:01:03:23'}"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'2023-06-24T00:59:05.000000Z', 'language': 'eng', 'handler_name': '\x0bGoPro TCD  ', 'timecode': '01:01:03:23'}"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'2023-06-24T00:59:05.000000Z', 'language': 'eng', 'handler_name': '\x0bGoPro MET  '}"</t>
  </si>
  <si>
    <t>"Model":"K-10" | "Serial Number":"DEMO6957" | "Start Time":"06/23/2023 06:59:08.628 " | "End Time":"06/23/2023 07:00:08.538 "</t>
  </si>
  <si>
    <t>"Device number":"1510507" | "Battery voltage":"4.110000133514404" | "Battery percentage":"100" | "Name":"#1" | "Measuring mode":"Irradiance" | "Correction":"Offset" | "Date":"2023-06-23 00:00:00" | "Time":"18:59:13" | "Seconds since midnight 01.01.1900":"3896535553.627" | "Calibration file":"#2 Diffusor Oct22" | "Sync. frequency [Hz]":"0" | "Integration Time [ms]":"2 * 322.510" | "Averages":"1"</t>
  </si>
  <si>
    <t>"ImageDescription":"DCIM\100GOPRO\GOPR0907.JPG" | "Make":"GoPro" | "Model":"HERO10 Black" | "Orientation":"1" | "XResolution":"72.0" | "YResolution":"72.0" | "ResolutionUnit":"2" | "Software":"H21.01.01.50.00" | "DateTime":"2023:06:24 01:28:20" | "YCbCrPositioning":"1" | "ExposureTime":"0.004166666666666667" | "FNumber":"2.5" | "ExifOffset":"146" | "ExposureProgram":"2" | "ISOSpeedRatings":"124" | "ExifVersion":"b'0221'" | "DateTimeOriginal":"2023:06:24 01:28:20" | "DateTimeDigitized":"2023:06:24 01:28:20"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01\x00\x00\x07\x14V\x80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907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f\x18K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5?}\x19\x00\x00\xff\x7f\x00\x00\x00\x00\x00\x00\xff\x7f\x00\x00\x00\x00\x00\x00\xc6\x01\x98\x7f\x0b\xf6\x01B\xf0\xe4\xd9M\x00\x00\x00\x00\xa4\x91\x1a@\x00\x00\x00\x00\xf0\xe4\xd9M\x00\x00\x00\x00\xcc\x91\x1a@\x00\x00\x00\x00p\x02\x13D\x00\x00\x00\x00p\xeb\x12D\x00\x00\x00\x00\xf0\xe4\xd9M\x00\x00\x00\x00\xb0\x91\x1a@\x00\x00\x00\x00'" | "SubsecTime":"4330" | "SubsecTimeOriginal":"4330" | "SubsecTimeDigitized":"4330"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</si>
  <si>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"bit_rate":"44950378" | "nb_frames":"450" | "disposition":"{'default': 1, 'dub': 0, 'original': 0, 'comment': 0, 'lyrics': 0, 'karaoke': 0, 'forced': 0, 'hearing_impaired': 0, 'visual_impaired': 0, 'clean_effects': 0, 'attached_pic': 0, 'timed_thumbnails': 0}" | "tags":"{'creation_time': '2023-06-24T01:28:34.000000Z', 'language': 'eng', 'handler_name': '\x0bGoPro H.265', 'encoder': 'GoPro H.265 encoder', 'timecode': '01:31:32:17'}"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'2023-06-24T01:28:34.000000Z', 'language': 'eng', 'handler_name': '\x0bGoPro AAC  ', 'timecode': '01:31:32:17'}"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'2023-06-24T01:28:34.000000Z', 'language': 'eng', 'handler_name': '\x0bGoPro TCD  ', 'timecode': '01:31:32:17'}"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'2023-06-24T01:28:34.000000Z', 'language': 'eng', 'handler_name': '\x0bGoPro MET  '}"</t>
  </si>
  <si>
    <t>"Model":"K-10" | "Serial Number":"DEMO6957" | "Start Time":"06/23/2023 07:28:39.790 " | "End Time":"06/23/2023 07:29:39.668 "</t>
  </si>
  <si>
    <t>"Device number":"1510507" | "Battery voltage":"4.110000133514404" | "Battery percentage":"100" | "Name":"#1" | "Measuring mode":"Irradiance" | "Correction":"Offset" | "Date":"2023-06-23 00:00:00" | "Time":"19:28:43" | "Seconds since midnight 01.01.1900":"3896537323.16" | "Calibration file":"#2 Diffusor Oct22" | "Sync. frequency [Hz]":"0" | "Integration Time [ms]":"1 * 543.100" | "Averages":"1"</t>
  </si>
  <si>
    <t>"ImageDescription":"DCIM\100GOPRO\GOPR0909.JPG" | "Make":"GoPro" | "Model":"HERO10 Black" | "Orientation":"1" | "XResolution":"72.0" | "YResolution":"72.0" | "ResolutionUnit":"2" | "Software":"H21.01.01.50.00" | "DateTime":"2023:06:24 01:58:23" | "YCbCrPositioning":"1" | "ExposureTime":"0.004166666666666667" | "FNumber":"2.5" | "ExifOffset":"146" | "ExposureProgram":"2" | "ISOSpeedRatings":"145" | "ExifVersion":"b'0221'" | "DateTimeOriginal":"2023:06:24 01:58:23" | "DateTimeDigitized":"2023:06:24 01:58:23"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01\x00\x00\x0e\x970\xa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909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007~m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f?\x83\x1a\x00\x00\xff\x7f\x00\x00\x00\x00\x00\x00\xff\x7f\x00\x00\x00\x00\x00\x00\xb4\x01\x98\x7f\x0b\xf6\x01B\xf0\xe4\xd9M\x00\x00\x00\x00\xa4\x91\x1a@\x00\x00\x00\x00\xf0\xe4\xd9M\x00\x00\x00\x00\xcc\x91\x1a@\x00\x00\x00\x00p\x02\x13D\x00\x00\x00\x00p\xeb\x12D\x00\x00\x00\x00\xf0\xe4\xd9M\x00\x00\x00\x00\xb0\x91\x1a@\x00\x00\x00\x00'" | "SubsecTime":"7790" | "SubsecTimeOriginal":"7790" | "SubsecTimeDigitized":"7790"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</si>
  <si>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"bit_rate":"45026467" | "nb_frames":"450" | "disposition":"{'default': 1, 'dub': 0, 'original': 0, 'comment': 0, 'lyrics': 0, 'karaoke': 0, 'forced': 0, 'hearing_impaired': 0, 'visual_impaired': 0, 'clean_effects': 0, 'attached_pic': 0, 'timed_thumbnails': 0}" | "tags":"{'creation_time': '2023-06-24T01:58:35.000000Z', 'language': 'eng', 'handler_name': '\x0bGoPro H.265', 'encoder': 'GoPro H.265 encoder', 'timecode': '02:02:33:03'}"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'2023-06-24T01:58:35.000000Z', 'language': 'eng', 'handler_name': '\x0bGoPro AAC  ', 'timecode': '02:02:33:03'}"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'2023-06-24T01:58:35.000000Z', 'language': 'eng', 'handler_name': '\x0bGoPro TCD  ', 'timecode': '02:02:33:03'}"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'2023-06-24T01:58:35.000000Z', 'language': 'eng', 'handler_name': '\x0bGoPro MET  '}"</t>
  </si>
  <si>
    <t>"Model":"K-10" | "Serial Number":"DEMO6957" | "Start Time":"06/23/2023 07:58:40.252 " | "End Time":"06/23/2023 07:59:40.179 "</t>
  </si>
  <si>
    <t>"Device number":"1510507" | "Battery voltage":"4.110000133514404" | "Battery percentage":"100" | "Name":"#1" | "Measuring mode":"Irradiance" | "Correction":"Offset" | "Date":"2023-06-23 00:00:00" | "Time":"19:58:43" | "Seconds since midnight 01.01.1900":"3896539123.602" | "Calibration file":"#2 Diffusor Oct22" | "Sync. frequency [Hz]":"0" | "Integration Time [ms]":"1 * 1000.000" | "Averages":"1"</t>
  </si>
  <si>
    <t>"ImageDescription":"DCIM\100GOPRO\GOPR0911.JPG" | "Make":"GoPro" | "Model":"HERO10 Black" | "Orientation":"1" | "XResolution":"72.0" | "YResolution":"72.0" | "ResolutionUnit":"2" | "Software":"H21.01.01.50.00" | "DateTime":"2023:06:24 02:28:48" | "YCbCrPositioning":"1" | "ExposureTime":"0.004166666666666667" | "FNumber":"2.5" | "ExifOffset":"146" | "ExposureProgram":"2" | "ISOSpeedRatings":"478" | "ExifVersion":"b'0221'" | "DateTimeOriginal":"2023:06:24 02:28:48" | "DateTimeDigitized":"2023:06:24 02:28:48"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f\x02\x00\x00\x070'r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911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01\xbaC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7?L\x1d\x00\x00\xff\x7f\x00\x00\x00\x00\x00\x00\xff\x7f\x00\x00\x00\x00\x00\x00\xb7\x01\x9b\x7f.\xf6\x01B\xf0\xe4\xd9M\x00\x00\x00\x00\xa4\x91\x1a@\x00\x00\x00\x00\xf0\xe4\xd9M\x00\x00\x00\x00\xcc\x91\x1a@\x00\x00\x00\x00p\x02\x13D\x00\x00\x00\x00p\xeb\x12D\x00\x00\x00\x00\xf0\xe4\xd9M\x00\x00\x00\x00\xb0\x91\x1a@\x00\x00\x00\x00"" | "SubsecTime":"3190" | "SubsecTimeOriginal":"3190" | "SubsecTimeDigitized":"3190"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</si>
  <si>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"bit_rate":"43459318" | "nb_frames":"450" | "disposition":"{'default': 1, 'dub': 0, 'original': 0, 'comment': 0, 'lyrics': 0, 'karaoke': 0, 'forced': 0, 'hearing_impaired': 0, 'visual_impaired': 0, 'clean_effects': 0, 'attached_pic': 0, 'timed_thumbnails': 0}" | "tags":"{'creation_time': '2023-06-24T02:29:09.000000Z', 'language': 'eng', 'handler_name': '\x0bGoPro H.265', 'encoder': 'GoPro H.265 encoder', 'timecode': '02:34:08:12'}"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'2023-06-24T02:29:09.000000Z', 'language': 'eng', 'handler_name': '\x0bGoPro AAC  ', 'timecode': '02:34:08:12'}"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'2023-06-24T02:29:09.000000Z', 'language': 'eng', 'handler_name': '\x0bGoPro TCD  ', 'timecode': '02:34:08:12'}"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'2023-06-24T02:29:09.000000Z', 'language': 'eng', 'handler_name': '\x0bGoPro MET  '}"</t>
  </si>
  <si>
    <t>"Model":"K-10" | "Serial Number":"DEMO6957" | "Start Time":"06/23/2023 08:29:12.343 " | "End Time":"06/23/2023 08:30:12.257 "</t>
  </si>
  <si>
    <t>"Device number":"1510507" | "Battery voltage":"4.110000133514404" | "Battery percentage":"100" | "Name":"#1" | "Measuring mode":"Irradiance" | "Correction":"Offset" | "Date":"2023-06-23 00:00:00" | "Time":"20:29:16" | "Seconds since midnight 01.01.1900":"3896540956.27" | "Calibration file":"#2 Diffusor Oct22" | "Sync. frequency [Hz]":"0" | "Integration Time [ms]":"5 * 1000.000" | "Averages":"1"</t>
  </si>
  <si>
    <t>"ImageDescription":"DCIM\100GOPRO\GOPR0913.JPG" | "Make":"GoPro" | "Model":"HERO10 Black" | "Orientation":"1" | "XResolution":"72.0" | "YResolution":"72.0" | "ResolutionUnit":"2" | "Software":"H21.01.01.50.00" | "DateTime":"2023:06:24 02:58:35" | "YCbCrPositioning":"1" | "ExposureTime":"0.008333333333333333" | "FNumber":"2.5" | "ExifOffset":"146" | "ExposureProgram":"2" | "ISOSpeedRatings":"975" | "ExifVersion":"b'0221'" | "DateTimeOriginal":"2023:06:24 02:58:35" | "DateTimeDigitized":"2023:06:24 02:58:35" | "ComponentsConfiguration":"b'\x01\x02\x03\x00'" | "CompressedBitsPerPixel":"0.004" | "ShutterSpeedValue":"7.0"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02\x00\x00\x0e\xa3\x1d\xa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913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9\x9d\xc7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c?C \x00\x00\xff\x7f\x00\x00\x00\x00\x00\x00\xff\x7f\x00\x00\x00\x00\x00\x00\xc9\x01\x98\x7f\x05\xf6\x01B\xf0\xe4\xd9M\x00\x00\x00\x00\xa4\x91\x1a@\x00\x00\x00\x00\xf0\xe4\xd9M\x00\x00\x00\x00\xcc\x91\x1a@\x00\x00\x00\x00p\x02\x13D\x00\x00\x00\x00p\xeb\x12D\x00\x00\x00\x00\xf0\xe4\xd9M\x00\x00\x00\x00\xb0\x91\x1a@\x00\x00\x00\x00'" | "SubsecTime":"6680" | "SubsecTimeOriginal":"6680" | "SubsecTimeDigitized":"6680"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</si>
  <si>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"bit_rate":"43500370" | "nb_frames":"450" | "disposition":"{'default': 1, 'dub': 0, 'original': 0, 'comment': 0, 'lyrics': 0, 'karaoke': 0, 'forced': 0, 'hearing_impaired': 0, 'visual_impaired': 0, 'clean_effects': 0, 'attached_pic': 0, 'timed_thumbnails': 0}" | "tags":"{'creation_time': '2023-06-24T02:58:45.000000Z', 'language': 'eng', 'handler_name': '\x0bGoPro H.265', 'encoder': 'GoPro H.265 encoder', 'timecode': '03:04:44:17'}"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'2023-06-24T02:58:45.000000Z', 'language': 'eng', 'handler_name': '\x0bGoPro AAC  ', 'timecode': '03:04:44:17'}"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'2023-06-24T02:58:45.000000Z', 'language': 'eng', 'handler_name': '\x0bGoPro TCD  ', 'timecode': '03:04:44:17'}"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'2023-06-24T02:58:45.000000Z', 'language': 'eng', 'handler_name': '\x0bGoPro MET  '}"</t>
  </si>
  <si>
    <t>"Model":"K-10" | "Serial Number":"DEMO6957" | "Start Time":"06/23/2023 08:58:53.840 " | "End Time":"06/23/2023 08:59:53.304 "</t>
  </si>
  <si>
    <t>"Device number":"1510507" | "Battery voltage":"4.110000133514404" | "Battery percentage":"100" | "Name":"#1" | "Measuring mode":"Irradiance" | "Correction":"Offset" | "Date":"2023-06-23 00:00:00" | "Time":"20:58:45" | "Seconds since midnight 01.01.1900":"3896542725.274" | "Calibration file":"#2 Diffusor Oct22" | "Sync. frequency [Hz]":"0" | "Integration Time [ms]":"16 * 1000.000" | "Averages":"1"</t>
  </si>
  <si>
    <t>"ImageDescription":"DCIM\100GOPRO\GOPR0915.JPG" | "Make":"GoPro" | "Model":"HERO10 Black" | "Orientation":"1" | "XResolution":"72.0" | "YResolution":"72.0" | "ResolutionUnit":"2" | "Software":"H21.01.01.50.00" | "DateTime":"2023:06:26 14:38:52" | "YCbCrPositioning":"1" | "ExposureTime":"0.008333333333333333" | "FNumber":"2.5" | "ExifOffset":"146" | "ExposureProgram":"2" | "ISOSpeedRatings":"1150" | "ExifVersion":"b'0221'" | "DateTimeOriginal":"2023:06:26 14:38:52" | "DateTimeDigitized":"2023:06:26 14:38:52" | "ComponentsConfiguration":"b'\x01\x02\x03\x00'" | "CompressedBitsPerPixel":"0.004" | "ShutterSpeedValue":"7.0"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8e\x00\x03\t\xb5\xb6\xd4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915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3q\xeb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11@\x9c\x13\x00\x00\xff\x7f\x00\x00\x00\x00\x00\x00\xff\x7f\x00\x00\x00\x00\x00\x00\x05\x03t\x7f\xa6\xf4\x01B\xf0\xe4\xd9M\x00\x00\x00\x00\xa4\x91\x1a@\x00\x00\x00\x00\xf0\xe4\xd9M\x00\x00\x00\x00\xcc\x91\x1a@\x00\x00\x00\x00p\x02\x13D\x00\x00\x00\x00p\xeb\x12D\x00\x00\x00\x00\xf0\xe4\xd9M\x00\x00\x00\x00\xb0\x91\x1a@\x00\x00\x00\x00'" | "SubsecTime":"7290" | "SubsecTimeOriginal":"7290" | "SubsecTimeDigitized":"7290"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</si>
  <si>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"bit_rate":"43009238"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'2023-06-26T14:40:06.000000Z', 'language': 'eng', 'handler_name': '\x0bGoPro H.265', 'encoder': 'GoPro H.265 encoder', 'timecode': '15:09:32:18'}"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'2023-06-26T14:40:06.000000Z', 'language': 'eng', 'handler_name': '\x0bGoPro AAC  ', 'timecode': '15:09:32:18'}"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'2023-06-26T14:40:06.000000Z', 'language': 'eng', 'handler_name': '\x0bGoPro TCD  ', 'timecode': '15:09:32:18'}"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'2023-06-26T14:40:06.000000Z', 'language': 'eng', 'handler_name': '\x0bGoPro MET  '}"</t>
  </si>
  <si>
    <t>"Model":"K-10" | "Serial Number":"DEMO6957" | "Start Time":"06/26/2023 08:38:41.607 " | "End Time":"06/26/2023 08:39:40.729 "</t>
  </si>
  <si>
    <t>"Device number":"1510507" | "Battery voltage":"4.110000133514404" | "Battery percentage":"100" | "Name":"#1" | "Measuring mode":"Irradiance" | "Correction":"Offset" | "Date":"2023-06-26 00:00:00" | "Time":"08:40:19" | "Seconds since midnight 01.01.1900":"3896757619.309" | "Calibration file":"#2 Diffusor Oct22" | "Sync. frequency [Hz]":"0" | "Integration Time [ms]":"21 * 1000.000" | "Averages":"1"</t>
  </si>
  <si>
    <t>"ImageDescription":"DCIM\100GOPRO\GOPR0917.JPG" | "Make":"GoPro" | "Model":"HERO10 Black" | "Orientation":"1" | "XResolution":"72.0" | "YResolution":"72.0" | "ResolutionUnit":"2" | "Software":"H21.01.01.50.00" | "DateTime":"2023:06:26 15:00:22" | "YCbCrPositioning":"1" | "ExposureTime":"0.006024096385542169" | "FNumber":"2.5" | "ExifOffset":"146" | "ExposureProgram":"2" | "ISOSpeedRatings":"598" | "ExifVersion":"b'0221'" | "DateTimeOriginal":"2023:06:26 15:00:22" | "DateTimeDigitized":"2023:06:26 15:00:22"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8f\x00\x00\x00\x17$\xb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917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e?\xee\x11\x00\x00\xff\x7f\x00\x00\x00\x00\x00\x00\xff\x7f\x00\x00\x00\x00\x00\x00\xed\x02v\x7f\xb4\xf4\x01B\xf0\xe4\xd9M\x00\x00\x00\x00\xa4\x91\x1a@\x00\x00\x00\x00\xf0\xe4\xd9M\x00\x00\x00\x00\xcc\x91\x1a@\x00\x00\x00\x00p\x02\x13D\x00\x00\x00\x00p\xeb\x12D\x00\x00\x00\x00\xf0\xe4\xd9M\x00\x00\x00\x00\xb0\x91\x1a@\x00\x00\x00\x00'" | "SubsecTime":"8910" | "SubsecTimeOriginal":"8910" | "SubsecTimeDigitized":"8910"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</si>
  <si>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"bit_rate":"43053088"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'2023-06-26T15:00:35.000000Z', 'language': 'eng', 'handler_name': '\x0bGoPro H.265', 'encoder': 'GoPro H.265 encoder', 'timecode': '15:30:43:05'}"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'2023-06-26T15:00:35.000000Z', 'language': 'eng', 'handler_name': '\x0bGoPro AAC  ', 'timecode': '15:30:43:05'}"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'2023-06-26T15:00:35.000000Z', 'language': 'eng', 'handler_name': '\x0bGoPro TCD  ', 'timecode': '15:30:43:05'}"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'2023-06-26T15:00:35.000000Z', 'language': 'eng', 'handler_name': '\x0bGoPro MET  '}"</t>
  </si>
  <si>
    <t>"Model":"K-10" | "Serial Number":"DEMO6957" | "Start Time":"06/26/2023 09:00:48.813 " | "End Time":"06/26/2023 09:01:48.484 "</t>
  </si>
  <si>
    <t>"Device number":"1510507" | "Battery voltage":"4.110000133514404" | "Battery percentage":"100" | "Name":"#1" | "Measuring mode":"Irradiance" | "Correction":"Offset" | "Date":"2023-06-26 00:00:00" | "Time":"09:00:35" | "Seconds since midnight 01.01.1900":"3896758835.515" | "Calibration file":"#2 Diffusor Oct22" | "Sync. frequency [Hz]":"0" | "Integration Time [ms]":"8 * 1000.000" | "Averages":"1"</t>
  </si>
  <si>
    <t>"ImageDescription":"DCIM\100GOPRO\GOPR0922.JPG" | "Make":"GoPro" | "Model":"HERO10 Black" | "Orientation":"1" | "XResolution":"72.0" | "YResolution":"72.0" | "ResolutionUnit":"2" | "Software":"H21.01.01.50.00" | "DateTime":"2023:06:26 15:30:29" | "YCbCrPositioning":"1" | "ExposureTime":"0.008333333333333333" | "FNumber":"2.5" | "ExifOffset":"146" | "ExposureProgram":"2" | "ISOSpeedRatings":"598" | "ExifVersion":"b'0221'" | "DateTimeOriginal":"2023:06:26 15:30:29" | "DateTimeDigitized":"2023:06:26 15:30:29" | "ComponentsConfiguration":"b'\x01\x02\x03\x00'" | "CompressedBitsPerPixel":"0.004" | "ShutterSpeedValue":"7.0"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8f\x00\x00\x07\x9d \x88\x00\x00\x00\x00\x00\x00\xaa\xaa\xaa\xaa\xaa\xaa\xaa\xaa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922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11@p\x13\x00\x00\xff\x7f\x00\x00\x00\x00\x00\x00\xff\x7f\x00\x00\x00\x00\x00\x00\xfe\x02v\x7f\xb9\xf4\x01B\xf0\xe4\xd9M\x00\x00\x00\x00\xa4\x91\x1a@\x00\x00\x00\x00\xf0\xe4\xd9M\x00\x00\x00\x00\xcc\x91\x1a@\x00\x00\x00\x00p\x02\x13D\x00\x00\x00\x00p\xeb\x12D\x00\x00\x00\x00\xf0\xe4\xd9M\x00\x00\x00\x00\xb0\x91\x1a@\x00\x00\x00\x00'" | "SubsecTime":" 590" | "SubsecTimeOriginal":" 590" | "SubsecTimeDigitized":" 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</si>
  <si>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"bit_rate":"42700115"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'2023-06-26T15:30:34.000000Z', 'language': 'eng', 'handler_name': '\x0bGoPro H.265', 'encoder': 'GoPro H.265 encoder', 'timecode': '16:01:42:04'}"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'2023-06-26T15:30:34.000000Z', 'language': 'eng', 'handler_name': '\x0bGoPro AAC  ', 'timecode': '16:01:42:04'}"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'2023-06-26T15:30:34.000000Z', 'language': 'eng', 'handler_name': '\x0bGoPro TCD  ', 'timecode': '16:01:42:04'}"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'2023-06-26T15:30:34.000000Z', 'language': 'eng', 'handler_name': '\x0bGoPro MET  '}"</t>
  </si>
  <si>
    <t>"Model":"K-10" | "Serial Number":"DEMO6957" | "Start Time":"06/26/2023 09:29:59.984 " | "End Time":"06/26/2023 09:30:59.475 "</t>
  </si>
  <si>
    <t>"Device number":"1510507" | "Battery voltage":"4.110000133514404" | "Battery percentage":"100" | "Name":"#1" | "Measuring mode":"Irradiance" | "Correction":"Offset" | "Date":"2023-06-26 00:00:00" | "Time":"09:30:03" | "Seconds since midnight 01.01.1900":"3896760603.993" | "Calibration file":"#2 Diffusor Oct22" | "Sync. frequency [Hz]":"0" | "Integration Time [ms]":"12 * 1000.000" | "Averages":"1"</t>
  </si>
  <si>
    <t>"ImageDescription":"DCIM\100GOPRO\GOPR0924.JPG" | "Make":"GoPro" | "Model":"HERO10 Black" | "Orientation":"1" | "XResolution":"72.0" | "YResolution":"72.0" | "ResolutionUnit":"2" | "Software":"H21.01.01.50.00" | "DateTime":"2023:06:26 15:59:15" | "YCbCrPositioning":"1" | "ExposureTime":"0.008333333333333333" | "FNumber":"2.5" | "ExifOffset":"146" | "ExposureProgram":"2" | "ISOSpeedRatings":"648" | "ExifVersion":"b'0221'" | "DateTimeOriginal":"2023:06:26 15:59:15" | "DateTimeDigitized":"2023:06:26 15:59:15" | "ComponentsConfiguration":"b'\x01\x02\x03\x00'" | "CompressedBitsPerPixel":"0.004" | "ShutterSpeedValue":"7.0"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8f\x00\x00\x0e\xcf.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924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04\xab\x84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10@\xcd\x12\x00\x00\xff\x7f\x00\x00\x00\x00\x00\x00\xff\x7f\x00\x00\x00\x00\x00\x00\xd4\x02y\x7f\xd5\xf4\x01B\xf0\xe4\xd9M\x00\x00\x00\x00\xa4\x91\x1a@\x00\x00\x00\x00\xf0\xe4\xd9M\x00\x00\x00\x00\xcc\x91\x1a@\x00\x00\x00\x00p\x02\x13D\x00\x00\x00\x00p\xeb\x12D\x00\x00\x00\x00\xf0\xe4\xd9M\x00\x00\x00\x00\xb0\x91\x1a@\x00\x00\x00\x00'" | "SubsecTime":"1200" | "SubsecTimeOriginal":"1200" | "SubsecTimeDigitized":"1200"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</si>
  <si>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"bit_rate":"42516981"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'2023-06-26T15:59:30.000000Z', 'language': 'eng', 'handler_name': '\x0bGoPro H.265', 'encoder': 'GoPro H.265 encoder', 'timecode': '16:31:35:27'}"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'2023-06-26T15:59:30.000000Z', 'language': 'eng', 'handler_name': '\x0bGoPro AAC  ', 'timecode': '16:31:35:27'}"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'2023-06-26T15:59:30.000000Z', 'language': 'eng', 'handler_name': '\x0bGoPro TCD  ', 'timecode': '16:31:35:27'}"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'2023-06-26T15:59:30.000000Z', 'language': 'eng', 'handler_name': '\x0bGoPro MET  '}"</t>
  </si>
  <si>
    <t>"Model":"K-10" | "Serial Number":"DEMO6957" | "Start Time":"06/26/2023 09:59:33.353 " | "End Time":"06/26/2023 10:00:32.862 "</t>
  </si>
  <si>
    <t>"Device number":"1510507" | "Battery voltage":"4.110000133514404" | "Battery percentage":"100" | "Name":"#1" | "Measuring mode":"Irradiance" | "Correction":"Offset" | "Date":"2023-06-26 00:00:00" | "Time":"09:59:36" | "Seconds since midnight 01.01.1900":"3896762376.074" | "Calibration file":"#2 Diffusor Oct22" | "Sync. frequency [Hz]":"0" | "Integration Time [ms]":"13 * 1000.000" | "Averages":"1"</t>
  </si>
  <si>
    <t>"ImageDescription":"DCIM\100GOPRO\GOPR0926.JPG" | "Make":"GoPro" | "Model":"HERO10 Black" | "Orientation":"1" | "XResolution":"72.0" | "YResolution":"72.0" | "ResolutionUnit":"2" | "Software":"H21.01.01.50.00" | "DateTime":"2023:06:26 16:29:47" | "YCbCrPositioning":"1" | "ExposureTime":"0.008333333333333333" | "FNumber":"2.5" | "ExifOffset":"146" | "ExposureProgram":"2" | "ISOSpeedRatings":"522" | "ExifVersion":"b'0221'" | "DateTimeOriginal":"2023:06:26 16:29:47" | "DateTimeDigitized":"2023:06:26 16:29:47" | "ComponentsConfiguration":"b'\x01\x02\x03\x00'" | "CompressedBitsPerPixel":"0.004" | "ShutterSpeedValue":"7.0"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90\x00\x00\x07p?\x04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926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?\xbeU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0c@R\x13\x00\x00\xff\x7f\x00\x00\x00\x00\x00\x00\xff\x7f\x00\x00\x00\x00\x00\x00\xe1\x02y\x7f\xce\xf4\x01B\xf0\xe4\xd9M\x00\x00\x00\x00\xa4\x91\x1a@\x00\x00\x00\x00\xf0\xe4\xd9M\x00\x00\x00\x00\xcc\x91\x1a@\x00\x00\x00\x00p\x02\x13D\x00\x00\x00\x00p\xeb\x12D\x00\x00\x00\x00\xf0\xe4\xd9M\x00\x00\x00\x00\xb0\x91\x1a@\x00\x00\x00\x00'" | "SubsecTime":"9140" | "SubsecTimeOriginal":"9140" | "SubsecTimeDigitized":"9140"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</si>
  <si>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"bit_rate":"43267651"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'2023-06-26T16:30:05.000000Z', 'language': 'eng', 'handler_name': '\x0bGoPro H.265', 'encoder': 'GoPro H.265 encoder', 'timecode': '17:03:12:05'}"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'2023-06-26T16:30:05.000000Z', 'language': 'eng', 'handler_name': '\x0bGoPro AAC  ', 'timecode': '17:03:12:05'}"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'2023-06-26T16:30:05.000000Z', 'language': 'eng', 'handler_name': '\x0bGoPro TCD  ', 'timecode': '17:03:12:05'}"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'2023-06-26T16:30:05.000000Z', 'language': 'eng', 'handler_name': '\x0bGoPro MET  '}"</t>
  </si>
  <si>
    <t>"Model":"K-10" | "Serial Number":"DEMO6957" | "Start Time":"06/26/2023 10:30:06.479 " | "End Time":"06/26/2023 10:31:06.165 "</t>
  </si>
  <si>
    <t>"Device number":"1510507" | "Battery voltage":"4.110000133514404" | "Battery percentage":"100" | "Name":"#1" | "Measuring mode":"Irradiance" | "Correction":"Offset" | "Date":"2023-06-26 00:00:00" | "Time":"10:30:15" | "Seconds since midnight 01.01.1900":"3896764215.611" | "Calibration file":"#2 Diffusor Oct22" | "Sync. frequency [Hz]":"0" | "Integration Time [ms]":"10 * 1000.000" | "Averages":"1"</t>
  </si>
  <si>
    <t>"ImageDescription":"DCIM\100GOPRO\GOPR0928.JPG" | "Make":"GoPro" | "Model":"HERO10 Black" | "Orientation":"1" | "XResolution":"72.0" | "YResolution":"72.0" | "ResolutionUnit":"2" | "Software":"H21.01.01.50.00" | "DateTime":"2023:06:26 16:59:06" | "YCbCrPositioning":"1" | "ExposureTime":"0.008333333333333333" | "FNumber":"2.5" | "ExifOffset":"146" | "ExposureProgram":"2" | "ISOSpeedRatings":"541" | "ExifVersion":"b'0221'" | "DateTimeOriginal":"2023:06:26 16:59:06" | "DateTimeDigitized":"2023:06:26 16:59:06"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90\x00\x00\x0e\xc63\x85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928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5\x85]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e?\xfd\x11\x00\x00\xff\x7f\x00\x00\x00\x00\x00\x00\xff\x7f\x00\x00\x00\x00\x00\x00\xd7\x02z\x7f\xdd\xf4\x01B\xf0\xe4\xd9M\x00\x00\x00\x00\xa4\x91\x1a@\x00\x00\x00\x00\xf0\xe4\xd9M\x00\x00\x00\x00\xcc\x91\x1a@\x00\x00\x00\x00p\x02\x13D\x00\x00\x00\x00p\xeb\x12D\x00\x00\x00\x00\xf0\xe4\xd9M\x00\x00\x00\x00\xb0\x91\x1a@\x00\x00\x00\x00'" | "SubsecTime":"7350" | "SubsecTimeOriginal":"7350" | "SubsecTimeDigitized":"7350"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</si>
  <si>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"bit_rate":"43275905"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'2023-06-26T16:59:23.000000Z', 'language': 'eng', 'handler_name': '\x0bGoPro H.265', 'encoder': 'GoPro H.265 encoder', 'timecode': '17:33:29:12'}"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'2023-06-26T16:59:23.000000Z', 'language': 'eng', 'handler_name': '\x0bGoPro AAC  ', 'timecode': '17:33:29:12'}"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'2023-06-26T16:59:23.000000Z', 'language': 'eng', 'handler_name': '\x0bGoPro TCD  ', 'timecode': '17:33:29:12'}"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'2023-06-26T16:59:23.000000Z', 'language': 'eng', 'handler_name': '\x0bGoPro MET  '}"</t>
  </si>
  <si>
    <t>"Model":"K-10" | "Serial Number":"DEMO6957" | "Start Time":"06/26/2023 10:59:24.891 " | "End Time":"06/26/2023 11:00:24.489 "</t>
  </si>
  <si>
    <t>"Device number":"1510507" | "Battery voltage":"4.110000133514404" | "Battery percentage":"100" | "Name":"#1" | "Measuring mode":"Irradiance" | "Correction":"Offset" | "Date":"2023-06-26 00:00:00" | "Time":"10:59:32" | "Seconds since midnight 01.01.1900":"3896765972.757" | "Calibration file":"#2 Diffusor Oct22" | "Sync. frequency [Hz]":"0" | "Integration Time [ms]":"11 * 1000.000" | "Averages":"1"</t>
  </si>
  <si>
    <t>"ImageDescription":"DCIM\100GOPRO\GOPR0930.JPG" | "Make":"GoPro" | "Model":"HERO10 Black" | "Orientation":"1" | "XResolution":"72.0" | "YResolution":"72.0" | "ResolutionUnit":"2" | "Software":"H21.01.01.50.00" | "DateTime":"2023:06:26 17:30:14" | "YCbCrPositioning":"1" | "ExposureTime":"0.006172839506172839" | "FNumber":"2.5" | "ExifOffset":"146" | "ExposureProgram":"2" | "ISOSpeedRatings":"598" | "ExifVersion":"b'0221'" | "DateTimeOriginal":"2023:06:26 17:30:14" | "DateTimeDigitized":"2023:06:26 17:30:14" | "ComponentsConfiguration":"b'\x01\x02\x03\x00'" | "CompressedBitsPerPixel":"0.004" | "ShutterSpeedValue":"7.0"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91\x00\x00\x07\x8f.+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930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0b@C\x13\x00\x00\xff\x7f\x00\x00\x00\x00\x00\x00\xff\x7f\x00\x00\x00\x00\x00\x00\xd7\x02z\x7f\xda\xf4\x01B\xf0\xe4\xd9M\x00\x00\x00\x00\xa4\x91\x1a@\x00\x00\x00\x00\xf0\xe4\xd9M\x00\x00\x00\x00\xcc\x91\x1a@\x00\x00\x00\x00p\x02\x13D\x00\x00\x00\x00p\xeb\x12D\x00\x00\x00\x00\xf0\xe4\xd9M\x00\x00\x00\x00\xb0\x91\x1a@\x00\x00\x00\x00'" | "SubsecTime":"9680" | "SubsecTimeOriginal":"9680" | "SubsecTimeDigitized":"9680"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</si>
  <si>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"bit_rate":"43206235"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'2023-06-26T17:30:20.000000Z', 'language': 'eng', 'handler_name': '\x0bGoPro H.265', 'encoder': 'GoPro H.265 encoder', 'timecode': '18:05:28:25'}"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'2023-06-26T17:30:20.000000Z', 'language': 'eng', 'handler_name': '\x0bGoPro AAC  ', 'timecode': '18:05:28:25'}"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'2023-06-26T17:30:20.000000Z', 'language': 'eng', 'handler_name': '\x0bGoPro TCD  ', 'timecode': '18:05:28:25'}"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'2023-06-26T17:30:20.000000Z', 'language': 'eng', 'handler_name': '\x0bGoPro MET  '}"</t>
  </si>
  <si>
    <t>"Model":"K-10" | "Serial Number":"DEMO6957" | "Start Time":"06/26/2023 11:30:21.946 " | "End Time":"06/26/2023 11:31:21.623 "</t>
  </si>
  <si>
    <t>"Device number":"1510507" | "Battery voltage":"4.110000133514404" | "Battery percentage":"100" | "Name":"#1" | "Measuring mode":"Irradiance" | "Correction":"Offset" | "Date":"2023-06-26 00:00:00" | "Time":"11:30:30" | "Seconds since midnight 01.01.1900":"3896767830.796" | "Calibration file":"#2 Diffusor Oct22" | "Sync. frequency [Hz]":"0" | "Integration Time [ms]":"9 * 1000.000" | "Averages":"1"</t>
  </si>
  <si>
    <t>"ImageDescription":"DCIM\100GOPRO\GOPR0932.JPG" | "Make":"GoPro" | "Model":"HERO10 Black" | "Orientation":"1" | "XResolution":"72.0" | "YResolution":"72.0" | "ResolutionUnit":"2" | "Software":"H21.01.01.50.00" | "DateTime":"2023:06:26 18:00:01" | "YCbCrPositioning":"1" | "ExposureTime":"0.008333333333333333" | "FNumber":"2.5" | "ExifOffset":"146" | "ExposureProgram":"2" | "ISOSpeedRatings":"644" | "ExifVersion":"b'0221'" | "DateTimeOriginal":"2023:06:26 18:00:01" | "DateTimeDigitized":"2023:06:26 18:00:01" | "ComponentsConfiguration":"b'\x01\x02\x03\x00'" | "CompressedBitsPerPixel":"0.004" | "ShutterSpeedValue":"7.0"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92\x00\x01\x00\x01\x10o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932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^\xd9\x83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0b@4\x13\x00\x00\xff\x7f\x00\x00\x00\x00\x00\x00\xff\x7f\x00\x00\x00\x00\x00\x00\xee\x02v\x7f\xba\xf4\x01B\xf0\xe4\xd9M\x00\x00\x00\x00\xa4\x91\x1a@\x00\x00\x00\x00\xf0\xe4\xd9M\x00\x00\x00\x00\xcc\x91\x1a@\x00\x00\x00\x00p\x02\x13D\x00\x00\x00\x00p\xeb\x12D\x00\x00\x00\x00\xf0\xe4\xd9M\x00\x00\x00\x00\xb0\x91\x1a@\x00\x00\x00\x00'" | "SubsecTime":"1320" | "SubsecTimeOriginal":"1320" | "SubsecTimeDigitized":"1320"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</si>
  <si>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"bit_rate":"42498628"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'2023-06-26T18:00:13.000000Z', 'language': 'eng', 'handler_name': '\x0bGoPro H.265', 'encoder': 'GoPro H.265 encoder', 'timecode': '18:36:21:11'}"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'2023-06-26T18:00:13.000000Z', 'language': 'eng', 'handler_name': '\x0bGoPro AAC  ', 'timecode': '18:36:21:11'}"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'2023-06-26T18:00:13.000000Z', 'language': 'eng', 'handler_name': '\x0bGoPro TCD  ', 'timecode': '18:36:21:11'}"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'2023-06-26T18:00:13.000000Z', 'language': 'eng', 'handler_name': '\x0bGoPro MET  '}"</t>
  </si>
  <si>
    <t>"Model":"K-10" | "Serial Number":"DEMO6957" | "Start Time":"06/26/2023 12:00:17.467 " | "End Time":"06/26/2023 12:01:17.075 "</t>
  </si>
  <si>
    <t>"Device number":"1510507" | "Battery voltage":"4.110000133514404" | "Battery percentage":"100" | "Name":"#1" | "Measuring mode":"Irradiance" | "Correction":"Offset" | "Date":"2023-06-26 00:00:00" | "Time":"12:00:26" | "Seconds since midnight 01.01.1900":"3896769626.529" | "Calibration file":"#2 Diffusor Oct22" | "Sync. frequency [Hz]":"0" | "Integration Time [ms]":"13 * 1000.000" | "Averages":"1"</t>
  </si>
  <si>
    <t>"ImageDescription":"DCIM\100GOPRO\GOPR0934.JPG" | "Make":"GoPro" | "Model":"HERO10 Black" | "Orientation":"1" | "XResolution":"72.0" | "YResolution":"72.0" | "ResolutionUnit":"2" | "Software":"H21.01.01.50.00" | "DateTime":"2023:06:26 18:31:17" | "YCbCrPositioning":"1" | "ExposureTime":"0.008333333333333333" | "FNumber":"2.5" | "ExifOffset":"146" | "ExposureProgram":"2" | "ISOSpeedRatings":"506" | "ExifVersion":"b'0221'" | "DateTimeOriginal":"2023:06:26 18:31:17" | "DateTimeDigitized":"2023:06:26 18:31:17"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92\x00\x00\x07\xd1X&gt;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934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111O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e?\xee\x11\x00\x00\xff\x7f\x00\x00\x00\x00\x00\x00\xff\x7f\x00\x00\x00\x00\x00\x00\xec\x02w\x7f\xbc\xf4\x01B\xf0\xe4\xd9M\x00\x00\x00\x00\xa4\x91\x1a@\x00\x00\x00\x00\xf0\xe4\xd9M\x00\x00\x00\x00\xcc\x91\x1a@\x00\x00\x00\x00p\x02\x13D\x00\x00\x00\x00p\xeb\x12D\x00\x00\x00\x00\xf0\xe4\xd9M\x00\x00\x00\x00\xb0\x91\x1a@\x00\x00\x00\x00'" | "SubsecTime":"6980" | "SubsecTimeOriginal":"6980" | "SubsecTimeDigitized":"6980"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</si>
  <si>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"bit_rate":"43219460"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'2023-06-26T18:31:31.000000Z', 'language': 'eng', 'handler_name': '\x0bGoPro H.265', 'encoder': 'GoPro H.265 encoder', 'timecode': '19:08:42:03'}"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'2023-06-26T18:31:31.000000Z', 'language': 'eng', 'handler_name': '\x0bGoPro AAC  ', 'timecode': '19:08:42:03'}"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'2023-06-26T18:31:31.000000Z', 'language': 'eng', 'handler_name': '\x0bGoPro TCD  ', 'timecode': '19:08:42:03'}"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'2023-06-26T18:31:31.000000Z', 'language': 'eng', 'handler_name': '\x0bGoPro MET  '}"</t>
  </si>
  <si>
    <t>"Model":"K-10" | "Serial Number":"DEMO6957" | "Start Time":"06/26/2023 12:31:39.362 " | "End Time":"06/26/2023 12:32:38.973 "</t>
  </si>
  <si>
    <t>"Device number":"1510507" | "Battery voltage":"4.110000133514404" | "Battery percentage":"100" | "Name":"#1" | "Measuring mode":"Irradiance" | "Correction":"Offset" | "Date":"2023-06-26 00:00:00" | "Time":"12:31:44" | "Seconds since midnight 01.01.1900":"3896771504.379" | "Calibration file":"#2 Diffusor Oct22" | "Sync. frequency [Hz]":"0" | "Integration Time [ms]":"10 * 1000.000" | "Averages":"1"</t>
  </si>
  <si>
    <t>"ImageDescription":"DCIM\100GOPRO\GOPR0936.JPG" | "Make":"GoPro" | "Model":"HERO10 Black" | "Orientation":"1" | "XResolution":"72.0" | "YResolution":"72.0" | "ResolutionUnit":"2" | "Software":"H21.01.01.50.00" | "DateTime":"2023:06:26 18:59:42" | "YCbCrPositioning":"1" | "ExposureTime":"0.008333333333333333" | "FNumber":"2.5" | "ExifOffset":"146" | "ExposureProgram":"2" | "ISOSpeedRatings":"639" | "ExifVersion":"b'0221'" | "DateTimeOriginal":"2023:06:26 18:59:42" | "DateTimeDigitized":"2023:06:26 18:59:42" | "ComponentsConfiguration":"b'\x01\x02\x03\x00'" | "CompressedBitsPerPixel":"0.004" | "ShutterSpeedValue":"7.0"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92\x00\x00\x0e\xea?|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936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O\xd3\x82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n@\xf9\x12\x00\x00\xff\x7f\x00\x00\x00\x00\x00\x00\xff\x7f\x00\x00\x00\x00\x00\x00\xdd\x02x\x7f\xc4\xf4\x01B\xf0\xe4\xd9M\x00\x00\x00\x00\xa4\x91\x1a@\x00\x00\x00\x00\xf0\xe4\xd9M\x00\x00\x00\x00\xcc\x91\x1a@\x00\x00\x00\x00p\x02\x13D\x00\x00\x00\x00p\xeb\x12D\x00\x00\x00\x00\xf0\xe4\xd9M\x00\x00\x00\x00\xb0\x91\x1a@\x00\x00\x00\x00'" | "SubsecTime":"3240" | "SubsecTimeOriginal":"3240" | "SubsecTimeDigitized":"3240"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</si>
  <si>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"bit_rate":"42680252"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'2023-06-26T18:59:55.000000Z', 'language': 'eng', 'handler_name': '\x0bGoPro H.265', 'encoder': 'GoPro H.265 encoder', 'timecode': '19:38:03:10'}"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'2023-06-26T18:59:55.000000Z', 'language': 'eng', 'handler_name': '\x0bGoPro AAC  ', 'timecode': '19:38:03:10'}"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'2023-06-26T18:59:55.000000Z', 'language': 'eng', 'handler_name': '\x0bGoPro TCD  ', 'timecode': '19:38:03:10'}"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'2023-06-26T18:59:55.000000Z', 'language': 'eng', 'handler_name': '\x0bGoPro MET  '}"</t>
  </si>
  <si>
    <t>"Model":"K-10" | "Serial Number":"DEMO6957" | "Start Time":"06/26/2023 12:59:59.487 " | "End Time":"06/26/2023 01:00:59.042 "</t>
  </si>
  <si>
    <t>"Device number":"1510507" | "Battery voltage":"4.110000133514404" | "Battery percentage":"100" | "Name":"#1" | "Measuring mode":"Irradiance" | "Correction":"Offset" | "Date":"2023-06-26 00:00:00" | "Time":"13:00:06" | "Seconds since midnight 01.01.1900":"3896773206.355" | "Calibration file":"#2 Diffusor Oct22" | "Sync. frequency [Hz]":"0" | "Integration Time [ms]":"12 * 1000.000" | "Averages":"1"</t>
  </si>
  <si>
    <t>"ImageDescription":"DCIM\100GOPRO\GOPR0938.JPG" | "Make":"GoPro" | "Model":"HERO10 Black" | "Orientation":"1" | "XResolution":"72.0" | "YResolution":"72.0" | "ResolutionUnit":"2" | "Software":"H21.01.01.50.00" | "DateTime":"2023:06:26 19:30:15" | "YCbCrPositioning":"1" | "ExposureTime":"0.006493506493506494" | "FNumber":"2.5" | "ExifOffset":"146" | "ExposureProgram":"2" | "ISOSpeedRatings":"598" | "ExifVersion":"b'0221'" | "DateTimeOriginal":"2023:06:26 19:30:15" | "DateTimeDigitized":"2023:06:26 19:30:15" | "ComponentsConfiguration":"b'\x01\x02\x03\x00'" | "CompressedBitsPerPixel":"0.004" | "ShutterSpeedValue":"7.0"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93\x00\x00\x07\x8fsX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 \xe0\xd9M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\x03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938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0e@R\x13\x00\x00\xff\x7f\x00\x00\x00\x00\x00\x00\xff\x7f\x00\x00\x00\x00\x00\x00\xeb\x02z\x7f\xdd\xf4\x01B\xf0\xe4\xd9M\x00\x00\x00\x00\xa4\x91\x1a@\x00\x00\x00\x00\xf0\xe4\xd9M\x00\x00\x00\x00\xcc\x91\x1a@\x00\x00\x00\x00p\x02\x13D\x00\x00\x00\x00p\xeb\x12D\x00\x00\x00\x00\xf0\xe4\xd9M\x00\x00\x00\x00\xb0\x91\x1a@\x00\x00\x00\x00'" | "SubsecTime":"1160" | "SubsecTimeOriginal":"1160" | "SubsecTimeDigitized":"1160"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</si>
  <si>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"bit_rate":"43068069"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'2023-06-26T19:30:30.000000Z', 'language': 'eng', 'handler_name': '\x0bGoPro H.265', 'encoder': 'GoPro H.265 encoder', 'timecode': '20:09:39:16'}"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'2023-06-26T19:30:30.000000Z', 'language': 'eng', 'handler_name': '\x0bGoPro AAC  ', 'timecode': '20:09:39:16'}"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'2023-06-26T19:30:30.000000Z', 'language': 'eng', 'handler_name': '\x0bGoPro TCD  ', 'timecode': '20:09:39:16'}"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'2023-06-26T19:30:30.000000Z', 'language': 'eng', 'handler_name': '\x0bGoPro MET  '}"</t>
  </si>
  <si>
    <t>"Model":"K-10" | "Serial Number":"DEMO6957" | "Start Time":"06/26/2023 01:30:36.324 " | "End Time":"06/26/2023 01:31:36.042 "</t>
  </si>
  <si>
    <t>"Device number":"1510507" | "Battery voltage":"4.110000133514404" | "Battery percentage":"100" | "Name":"#1" | "Measuring mode":"Irradiance" | "Correction":"Offset" | "Date":"2023-06-26 00:00:00" | "Time":"13:30:42" | "Seconds since midnight 01.01.1900":"3896775042.78" | "Calibration file":"#2 Diffusor Oct22" | "Sync. frequency [Hz]":"0" | "Integration Time [ms]":"9 * 1000.000" | "Averages":"1"</t>
  </si>
  <si>
    <t>"ImageDescription":"DCIM\100GOPRO\GOPR0940.JPG" | "Make":"GoPro" | "Model":"HERO10 Black" | "Orientation":"1" | "XResolution":"72.0" | "YResolution":"72.0" | "ResolutionUnit":"2" | "Software":"H21.01.01.50.00" | "DateTime":"2023:06:26 19:59:49" | "YCbCrPositioning":"1" | "ExposureTime":"0.008333333333333333" | "FNumber":"2.5" | "ExifOffset":"146" | "ExposureProgram":"2" | "ISOSpeedRatings":"1551" | "ExifVersion":"b'0221'" | "DateTimeOriginal":"2023:06:26 19:59:49" | "DateTimeDigitized":"2023:06:26 19:59:49" | "ComponentsConfiguration":"b'\x01\x02\x03\x00'" | "CompressedBitsPerPixel":"0.004" | "ShutterSpeedValue":"7.0"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93\x00\x00\x0e\xf1O\xc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940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86\xc5\x1e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11@%\x13\x00\x00\xff\x7f\x00\x00\x00\x00\x00\x00\xff\x7f\x00\x00\x00\x00\x00\x00\xdd\x02w\x7f\xb8\xf4\x01B\xf0\xe4\xd9M\x00\x00\x00\x00\xa4\x91\x1a@\x00\x00\x00\x00\xf0\xe4\xd9M\x00\x00\x00\x00\xcc\x91\x1a@\x00\x00\x00\x00p\x02\x13D\x00\x00\x00\x00p\xeb\x12D\x00\x00\x00\x00\xf0\xe4\xd9M\x00\x00\x00\x00\xb0\x91\x1a@\x00\x00\x00\x00'" | "SubsecTime":"2350" | "SubsecTimeOriginal":"2350" | "SubsecTimeDigitized":"2350"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</si>
  <si>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"bit_rate":"43657236"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'2023-06-26T20:00:06.000000Z', 'language': 'eng', 'handler_name': '\x0bGoPro H.265', 'encoder': 'GoPro H.265 encoder', 'timecode': '20:40:15:08'}"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'2023-06-26T20:00:06.000000Z', 'language': 'eng', 'handler_name': '\x0bGoPro AAC  ', 'timecode': '20:40:15:08'}"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'2023-06-26T20:00:06.000000Z', 'language': 'eng', 'handler_name': '\x0bGoPro TCD  ', 'timecode': '20:40:15:08'}"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'2023-06-26T20:00:06.000000Z', 'language': 'eng', 'handler_name': '\x0bGoPro MET  '}"</t>
  </si>
  <si>
    <t>"Model":"K-10" | "Serial Number":"DEMO6957" | "Start Time":"06/26/2023 02:00:08.192 " | "End Time":"06/26/2023 02:01:07.073 "</t>
  </si>
  <si>
    <t>"Device number":"1510507" | "Battery voltage":"4.110000133514404" | "Battery percentage":"100" | "Name":"#1" | "Measuring mode":"Irradiance" | "Correction":"Offset" | "Date":"2023-06-26 00:00:00" | "Time":"14:00:16" | "Seconds since midnight 01.01.1900":"3896776816.382" | "Calibration file":"#2 Diffusor Oct22" | "Sync. frequency [Hz]":"0" | "Integration Time [ms]":"28 * 1000.000" | "Averages":"1"</t>
  </si>
  <si>
    <t>"ImageDescription":"DCIM\100GOPRO\GOPR0942.JPG" | "Make":"GoPro" | "Model":"HERO10 Black" | "Orientation":"1" | "XResolution":"72.0" | "YResolution":"72.0" | "ResolutionUnit":"2" | "Software":"H21.01.01.50.00" | "DateTime":"2023:06:26 20:29:32" | "YCbCrPositioning":"1" | "ExposureTime":"0.008333333333333333" | "FNumber":"2.5" | "ExifOffset":"146" | "ExposureProgram":"2" | "ISOSpeedRatings":"812" | "ExifVersion":"b'0221'" | "DateTimeOriginal":"2023:06:26 20:29:32" | "DateTimeDigitized":"2023:06:26 20:29:32"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94\x00\x00\x07a%]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942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90&gt;\xa6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\x0c\x12\x00\x00\xff\x7f\x00\x00\x00\x00\x00\x00\xff\x7f\x00\x00\x00\x00\x00\x00\xe2\x02x\x7f\xc6\xf4\x01B\xf0\xe4\xd9M\x00\x00\x00\x00\xa4\x91\x1a@\x00\x00\x00\x00\xf0\xe4\xd9M\x00\x00\x00\x00\xcc\x91\x1a@\x00\x00\x00\x00p\x02\x13D\x00\x00\x00\x00p\xeb\x12D\x00\x00\x00\x00\xf0\xe4\xd9M\x00\x00\x00\x00\xb0\x91\x1a@\x00\x00\x00\x00'" | "SubsecTime":"9370" | "SubsecTimeOriginal":"9370" | "SubsecTimeDigitized":"9370"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</si>
  <si>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"bit_rate":"42853692"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'2023-06-26T20:29:56.000000Z', 'language': 'eng', 'handler_name': '\x0bGoPro H.265', 'encoder': 'GoPro H.265 encoder', 'timecode': '21:11:05:00'}"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"bit_rate":"189560"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'2023-06-26T20:29:56.000000Z', 'language': 'eng', 'handler_name': '\x0bGoPro AAC  ', 'timecode': '21:11:05:00'}"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'2023-06-26T20:29:56.000000Z', 'language': 'eng', 'handler_name': '\x0bGoPro TCD  ', 'timecode': '21:11:05:00'}"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'2023-06-26T20:29:56.000000Z', 'language': 'eng', 'handler_name': '\x0bGoPro MET  '}"</t>
  </si>
  <si>
    <t>"Model":"K-10" | "Serial Number":"DEMO6957" | "Start Time":"06/26/2023 02:30:09.415 " | "End Time":"06/26/2023 02:31:08.891 "</t>
  </si>
  <si>
    <t>"Device number":"1510507" | "Battery voltage":"4.110000133514404" | "Battery percentage":"100" | "Name":"#1" | "Measuring mode":"Irradiance" | "Correction":"Offset" | "Date":"2023-06-26 00:00:00" | "Time":"14:29:50" | "Seconds since midnight 01.01.1900":"3896778590.84" | "Calibration file":"#2 Diffusor Oct22" | "Sync. frequency [Hz]":"0" | "Integration Time [ms]":"16 * 1000.000" | "Averages":"1"</t>
  </si>
  <si>
    <t>"ImageDescription":"DCIM\100GOPRO\GOPR0944.JPG" | "Make":"GoPro" | "Model":"HERO10 Black" | "Orientation":"1" | "XResolution":"72.0" | "YResolution":"72.0" | "ResolutionUnit":"2" | "Software":"H21.01.01.50.00" | "DateTime":"2023:06:26 21:01:06" | "YCbCrPositioning":"1" | "ExposureTime":"0.008333333333333333" | "FNumber":"2.5" | "ExifOffset":"146" | "ExposureProgram":"2" | "ISOSpeedRatings":"3200" | "ExifVersion":"b'0221'" | "DateTimeOriginal":"2023:06:26 21:01:06" | "DateTimeDigitized":"2023:06:26 21:01:06"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95\x00\x00\x00Fa/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944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e\xc9\xa3;\x00\x00\x00\x00\x00\x00\x00\x00\x00\x00\x00\x00\x00\x00\x80;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b?\xdf\x11\x00\x00\xff\x7f\x00\x00\x00\x00\x00\x00\xff\x7f\x00\x00\x00\x00\x00\x00\xe5\x02w\x7f\xb8\xf4\x01B\xf0\xe4\xd9M\x00\x00\x00\x00\xa4\x91\x1a@\x00\x00\x00\x00\xf0\xe4\xd9M\x00\x00\x00\x00\xcc\x91\x1a@\x00\x00\x00\x00p\x02\x13D\x00\x00\x00\x00p\xeb\x12D\x00\x00\x00\x00\xf0\xe4\xd9M\x00\x00\x00\x00\xb0\x91\x1a@\x00\x00\x00\x00'" | "SubsecTime":"  20" | "SubsecTimeOriginal":"  20" | "SubsecTimeDigitized":"  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</si>
  <si>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"bit_rate":"42769436"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'2023-06-26T21:01:21.000000Z', 'language': 'eng', 'handler_name': '\x0bGoPro H.265', 'encoder': 'GoPro H.265 encoder', 'timecode': '21:43:33:01'}"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'2023-06-26T21:01:21.000000Z', 'language': 'eng', 'handler_name': '\x0bGoPro AAC  ', 'timecode': '21:43:33:01'}"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'2023-06-26T21:01:21.000000Z', 'language': 'eng', 'handler_name': '\x0bGoPro TCD  ', 'timecode': '21:43:33:01'}"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'2023-06-26T21:01:21.000000Z', 'language': 'eng', 'handler_name': '\x0bGoPro MET  '}"</t>
  </si>
  <si>
    <t>"Model":"K-10" | "Serial Number":"DEMO6957" | "Start Time":"06/26/2023 03:01:22.903 " | "End Time":"06/26/2023 03:02:20.663 "</t>
  </si>
  <si>
    <t>"Device number":"1510507" | "Battery voltage":"4.110000133514404" | "Battery percentage":"100" | "Name":"#1" | "Measuring mode":"Irradiance" | "Correction":"Offset" | "Date":"2023-06-26 00:00:00" | "Time":"15:01:25" | "Seconds since midnight 01.01.1900":"3896780485.004" | "Calibration file":"#2 Diffusor Oct22" | "Sync. frequency [Hz]":"0" | "Integration Time [ms]":"59 * 1000.000" | "Averages":"1"</t>
  </si>
  <si>
    <t>"ImageDescription":"DCIM\100GOPRO\GOPR0946.JPG" | "Make":"GoPro" | "Model":"HERO10 Black" | "Orientation":"1" | "XResolution":"72.0" | "YResolution":"72.0" | "ResolutionUnit":"2" | "Software":"H21.01.01.50.00" | "DateTime":"2023:06:26 21:30:10" | "YCbCrPositioning":"1" | "ExposureTime":"0.005917159763313609" | "FNumber":"2.5" | "ExifOffset":"146" | "ExposureProgram":"2" | "ISOSpeedRatings":"598" | "ExifVersion":"b'0221'" | "DateTimeOriginal":"2023:06:26 21:30:10" | "DateTimeDigitized":"2023:06:26 21:30:10"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95\x00\x00\x07\x8a*\x06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946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!@\xe5\x0c\x00\x00\xff\x7f\x00\x00\x00\x00\x00\x00\xff\x7f\x00\x00\x00\x00\x00\x00\xe3\x02y\x7f\xcf\xf4\x01B\xf0\xe4\xd9M\x00\x00\x00\x00\xa4\x91\x1a@\x00\x00\x00\x00\xf0\xe4\xd9M\x00\x00\x00\x00\xcc\x91\x1a@\x00\x00\x00\x00p\x02\x13D\x00\x00\x00\x00p\xeb\x12D\x00\x00\x00\x00\xf0\xe4\xd9M\x00\x00\x00\x00\xb0\x91\x1a@\x00\x00\x00\x00'" | "SubsecTime":"3410" | "SubsecTimeOriginal":"3410" | "SubsecTimeDigitized":"3410"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</si>
  <si>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"bit_rate":"42714697"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'2023-06-26T21:30:19.000000Z', 'language': 'eng', 'handler_name': '\x0bGoPro H.265', 'encoder': 'GoPro H.265 encoder', 'timecode': '22:13:29:13'}"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"bit_rate":"189520"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'2023-06-26T21:30:19.000000Z', 'language': 'eng', 'handler_name': '\x0bGoPro AAC  ', 'timecode': '22:13:29:13'}"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'2023-06-26T21:30:19.000000Z', 'language': 'eng', 'handler_name': '\x0bGoPro TCD  ', 'timecode': '22:13:29:13'}"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'2023-06-26T21:30:19.000000Z', 'language': 'eng', 'handler_name': '\x0bGoPro MET  '}"</t>
  </si>
  <si>
    <t>"Model":"K-10" | "Serial Number":"DEMO6957" | "Start Time":"06/26/2023 03:30:12.959 " | "End Time":"06/26/2023 03:31:12.850 "</t>
  </si>
  <si>
    <t>"Device number":"1510507" | "Battery voltage":"4.110000133514404" | "Battery percentage":"100" | "Name":"#1" | "Measuring mode":"Irradiance" | "Correction":"Offset" | "Date":"2023-06-26 00:00:00" | "Time":"15:30:22" | "Seconds since midnight 01.01.1900":"3896782222.657" | "Calibration file":"#2 Diffusor Oct22" | "Sync. frequency [Hz]":"0" | "Integration Time [ms]":"4 * 1000.000" | "Averages":"1"</t>
  </si>
  <si>
    <t>"ImageDescription":"DCIM\100GOPRO\GOPR0948.JPG" | "Make":"GoPro" | "Model":"HERO10 Black" | "Orientation":"1" | "XResolution":"72.0" | "YResolution":"72.0" | "ResolutionUnit":"2" | "Software":"H21.01.01.50.00" | "DateTime":"2023:06:26 22:00:55" | "YCbCrPositioning":"1" | "ExposureTime":"0.0055248618784530384" | "FNumber":"2.5" | "ExifOffset":"146" | "ExposureProgram":"2" | "ISOSpeedRatings":"598" | "ExifVersion":"b'0221'" | "DateTimeOriginal":"2023:06:26 22:00:55" | "DateTimeDigitized":"2023:06:26 22:00:55"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96\x00\x00\x008C\n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948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$@\xef\x0c\x00\x00\xff\x7f\x00\x00\x00\x00\x00\x00\xff\x7f\x00\x00\x00\x00\x00\x00\xa4\x02y\x7f\xc3\xf4\x01B\xf0\xe4\xd9M\x00\x00\x00\x00\xa4\x91\x1a@\x00\x00\x00\x00\xf0\xe4\xd9M\x00\x00\x00\x00\xcc\x91\x1a@\x00\x00\x00\x00p\x02\x13D\x00\x00\x00\x00p\xeb\x12D\x00\x00\x00\x00\xf0\xe4\xd9M\x00\x00\x00\x00\xb0\x91\x1a@\x00\x00\x00\x00'" | "SubsecTime":"8250" | "SubsecTimeOriginal":"8250" | "SubsecTimeDigitized":"8250"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</si>
  <si>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"bit_rate":"43094821"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'2023-06-26T22:01:08.000000Z', 'language': 'eng', 'handler_name': '\x0bGoPro H.265', 'encoder': 'GoPro H.265 encoder', 'timecode': '22:45:19:17'}"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'2023-06-26T22:01:08.000000Z', 'language': 'eng', 'handler_name': '\x0bGoPro AAC  ', 'timecode': '22:45:19:17'}"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'2023-06-26T22:01:08.000000Z', 'language': 'eng', 'handler_name': '\x0bGoPro TCD  ', 'timecode': '22:45:19:17'}"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'2023-06-26T22:01:08.000000Z', 'language': 'eng', 'handler_name': '\x0bGoPro MET  '}"</t>
  </si>
  <si>
    <t>"Model":"K-10" | "Serial Number":"DEMO6957" | "Start Time":"06/26/2023 04:01:10.658 " | "End Time":"06/26/2023 04:02:10.480 "</t>
  </si>
  <si>
    <t>"Device number":"1510507" | "Battery voltage":"4.110000133514404" | "Battery percentage":"100" | "Name":"#1" | "Measuring mode":"Irradiance" | "Correction":"Offset" | "Date":"2023-06-26 00:00:00" | "Time":"16:01:19" | "Seconds since midnight 01.01.1900":"3896784079.911" | "Calibration file":"#2 Diffusor Oct22" | "Sync. frequency [Hz]":"0" | "Integration Time [ms]":"4 * 1000.000" | "Averages":"1"</t>
  </si>
  <si>
    <t>"ImageDescription":"DCIM\100GOPRO\GOPR0950.JPG" | "Make":"GoPro" | "Model":"HERO10 Black" | "Orientation":"1" | "XResolution":"72.0" | "YResolution":"72.0" | "ResolutionUnit":"2" | "Software":"H21.01.01.50.00" | "DateTime":"2023:06:26 22:33:26" | "YCbCrPositioning":"1" | "ExposureTime":"0.005405405405405406" | "FNumber":"2.5" | "ExifOffset":"146" | "ExposureProgram":"2" | "ISOSpeedRatings":"598" | "ExifVersion":"b'0221'" | "DateTimeOriginal":"2023:06:26 22:33:26" | "DateTimeDigitized":"2023:06:26 22:33:26"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96\x00\x0c\x08ZO\xd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950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#@\xc8\x0c\x00\x00\xff\x7f\x00\x00\x00\x00\x00\x00\xff\x7f\x00\x00\x00\x00\x00\x00\x18\x03n\x7fk\xf4\x01B\xf0\xe4\xd9M\x00\x00\x00\x00\xa4\x91\x1a@\x00\x00\x00\x00\xf0\xe4\xd9M\x00\x00\x00\x00\xcc\x91\x1a@\x00\x00\x00\x00p\x02\x13D\x00\x00\x00\x00p\xeb\x12D\x00\x00\x00\x00\xf0\xe4\xd9M\x00\x00\x00\x00\xb0\x91\x1a@\x00\x00\x00\x00'" | "SubsecTime":"1380" | "SubsecTimeOriginal":"1380" | "SubsecTimeDigitized":"1380"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</si>
  <si>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"bit_rate":"43326582"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'2023-06-26T22:33:46.000000Z', 'language': 'eng', 'handler_name': '\x0bGoPro H.265', 'encoder': 'GoPro H.265 encoder', 'timecode': '23:19:03:27'}"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'2023-06-26T22:33:46.000000Z', 'language': 'eng', 'handler_name': '\x0bGoPro AAC  ', 'timecode': '23:19:03:27'}"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'2023-06-26T22:33:46.000000Z', 'language': 'eng', 'handler_name': '\x0bGoPro TCD  ', 'timecode': '23:19:03:27'}"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'2023-06-26T22:33:46.000000Z', 'language': 'eng', 'handler_name': '\x0bGoPro MET  '}"</t>
  </si>
  <si>
    <t>"Model":"K-10" | "Serial Number":"DEMO6957" | "Start Time":"06/26/2023 04:33:41.770 " | "End Time":"06/26/2023 04:34:41.630 "</t>
  </si>
  <si>
    <t>"Device number":"1510507" | "Battery voltage":"4.110000133514404" | "Battery percentage":"100" | "Name":"#1" | "Measuring mode":"Irradiance" | "Correction":"Offset" | "Date":"2023-06-26 00:00:00" | "Time":"16:33:47" | "Seconds since midnight 01.01.1900":"3896786027.063" | "Calibration file":"#2 Diffusor Oct22" | "Sync. frequency [Hz]":"0" | "Integration Time [ms]":"4 * 1000.000" | "Averages":"1"</t>
  </si>
  <si>
    <t>"ImageDescription":"DCIM\100GOPRO\GOPR0952.JPG" | "Make":"GoPro" | "Model":"HERO10 Black" | "Orientation":"1" | "XResolution":"72.0" | "YResolution":"72.0" | "ResolutionUnit":"2" | "Software":"H21.01.01.50.00" | "DateTime":"2023:06:26 22:57:29" | "YCbCrPositioning":"1" | "ExposureTime":"0.004166666666666667" | "FNumber":"2.5" | "ExifOffset":"146" | "ExposureProgram":"2" | "ISOSpeedRatings":"237" | "ExifVersion":"b'0221'" | "DateTimeOriginal":"2023:06:26 22:57:29" | "DateTimeDigitized":"2023:06:26 22:57:29"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96\x00\x03\x0e]\xa5\xc1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952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2\x16\xc29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@!@\xd5\x0e\x00\x00\xff\x7f\x00\x00\x00\x00\x00\x00\xff\x7f\x00\x00\x00\x00\x00\x00\xf9\x02r\x7f\x88\xf4\x01B\xf0\xe4\xd9M\x00\x00\x00\x00\xa4\x91\x1a@\x00\x00\x00\x00\xf0\xe4\xd9M\x00\x00\x00\x00\xcc\x91\x1a@\x00\x00\x00\x00p\x02\x13D\x00\x00\x00\x00p\xeb\x12D\x00\x00\x00\x00\xf0\xe4\xd9M\x00\x00\x00\x00\xb0\x91\x1a@\x00\x00\x00\x00'" | "SubsecTime":"1090" | "SubsecTimeOriginal":"1090" | "SubsecTimeDigitized":"1090"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</si>
  <si>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"bit_rate":"42828035"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'2023-06-26T22:57:46.000000Z', 'language': 'eng', 'handler_name': '\x0bGoPro H.265', 'encoder': 'GoPro H.265 encoder', 'timecode': '23:43:51:28'}"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'2023-06-26T22:57:46.000000Z', 'language': 'eng', 'handler_name': '\x0bGoPro AAC  ', 'timecode': '23:43:51:28'}"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'2023-06-26T22:57:46.000000Z', 'language': 'eng', 'handler_name': '\x0bGoPro TCD  ', 'timecode': '23:43:51:28'}"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'2023-06-26T22:57:46.000000Z', 'language': 'eng', 'handler_name': '\x0bGoPro MET  '}"</t>
  </si>
  <si>
    <t>"Model":"K-10" | "Serial Number":"DEMO6957" | "Start Time":"06/26/2023 04:57:54.499 " | "End Time":"06/26/2023 04:58:54.400 "</t>
  </si>
  <si>
    <t>"Device number":"1510507" | "Battery voltage":"4.110000133514404" | "Battery percentage":"100" | "Name":"#1" | "Measuring mode":"Irradiance" | "Correction":"Offset" | "Date":"2023-06-26 00:00:00" | "Time":"16:57:58" | "Seconds since midnight 01.01.1900":"3896787478.578" | "Calibration file":"#2 Diffusor Oct22" | "Sync. frequency [Hz]":"0" | "Integration Time [ms]":"3 * 1000.000" | "Averages":"1"</t>
  </si>
  <si>
    <t>"ImageDescription":"DCIM\100GOPRO\GOPR0961.JPG" | "Make":"GoPro" | "Model":"HERO10 Black" | "Orientation":"1" | "XResolution":"72.0" | "YResolution":"72.0" | "ResolutionUnit":"2" | "Software":"H21.01.01.50.00" | "DateTime":"2023:08:02 13:37:27" | "YCbCrPositioning":"1" | "ExposureTime":"0.004166666666666667" | "FNumber":"2.5" | "ExifOffset":"146" | "ExposureProgram":"2" | "ISOSpeedRatings":"148" | "ExifVersion":"b'0221'" | "DateTimeOriginal":"2023:08:02 13:37:27" | "DateTimeDigitized":"2023:08:02 13:37:27"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8d\x00\x00\t\\\xe0-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961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bhr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1?\xb4\x16\x00\x00\xff\x7f\x00\x00\x00\x00\x00\x00\xff\x7f\x00\x00\x00\x00\x00\x00\xee\xfe\xb5\x7f}\xf7\x01B\xf0\xe4\xd9M\x00\x00\x00\x00\xa4\x91\x1a@\x00\x00\x00\x00\xf0\xe4\xd9M\x00\x00\x00\x00\xcc\x91\x1a@\x00\x00\x00\x00p\x02\x13D\x00\x00\x00\x00p\xeb\x12D\x00\x00\x00\x00\xf0\xe4\xd9M\x00\x00\x00\x00\xb0\x91\x1a@\x00\x00\x00\x00'" | "SubsecTime":"6660" | "SubsecTimeOriginal":"6660" | "SubsecTimeDigitized":"6660"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</si>
  <si>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"bit_rate":"42068044" | "nb_frames":"450" | "disposition":"{'default': 1, 'dub': 0, 'original': 0, 'comment': 0, 'lyrics': 0, 'karaoke': 0, 'forced': 0, 'hearing_impaired': 0, 'visual_impaired': 0, 'clean_effects': 0, 'attached_pic': 0, 'timed_thumbnails': 0}" | "tags":"{'creation_time': '2023-08-02T13:37:34.000000Z', 'language': 'eng', 'handler_name': '\x0bGoPro H.265', 'encoder': 'GoPro H.265 encoder', 'timecode': '14:04:54:25'}"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'2023-08-02T13:37:34.000000Z', 'language': 'eng', 'handler_name': '\x0bGoPro AAC  ', 'timecode': '14:04:54:25'}"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'2023-08-02T13:37:34.000000Z', 'language': 'eng', 'handler_name': '\x0bGoPro TCD  ', 'timecode': '14:04:54:25'}"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'2023-08-02T13:37:34.000000Z', 'language': 'eng', 'handler_name': '\x0bGoPro MET  '}"</t>
  </si>
  <si>
    <t>"Model":"K-10" | "Serial Number":"DEMO6957" | "Start Time":"08/02/2023 07:38:06.498 " | "End Time":"08/02/2023 07:39:06.442 "</t>
  </si>
  <si>
    <t>"Device number":"1510507" | "Battery voltage":"4.110000133514404" | "Battery percentage":"100" | "Name":"#1" | "Measuring mode":"Irradiance" | "Correction":"Offset" | "Date":"2023-08-02 00:00:00" | "Time":"07:38:39" | "Seconds since midnight 01.01.1900":"3899950719.447" | "Calibration file":"#2 Diffusor Oct22" | "Sync. frequency [Hz]":"0" | "Integration Time [ms]":"1 * 916.990" | "Averages":"1"</t>
  </si>
  <si>
    <t>"Name":"Intel RealSense D455" | "Serial Number":"231122300377" | "Firmware Version":"05.13.00.55" | "Recommended Firmware Version":"05.12.15.50" | "Physical Port":"\\?\usb#vid_8086&amp;pid_0b5c&amp;mi_03#8&amp;6b2a2e8&amp;1&amp;0003#{e5323777-f976-4f5b-9b55-b94699c46e44}\global"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</si>
  <si>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"ImageDescription":"DCIM\100GOPRO\GOPR0963.JPG" | "Make":"GoPro" | "Model":"HERO10 Black" | "Orientation":"1" | "XResolution":"72.0" | "YResolution":"72.0" | "ResolutionUnit":"2" | "Software":"H21.01.01.50.00" | "DateTime":"2023:08:02 13:58:32" | "YCbCrPositioning":"1" | "ExposureTime":"0.0010615711252653928" | "FNumber":"2.5" | "ExifOffset":"146" | "ExposureProgram":"2" | "ISOSpeedRatings":"100" | "ExifVersion":"b'0221'" | "DateTimeOriginal":"2023:08:02 13:58:32" | "DateTimeDigitized":"2023:08:02 13:58:32"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8d\x00\x00\x0e\xa0\xed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963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9?(\x15\x00\x00\xff\x7f\x00\x00\x00\x00\x00\x00\xff\x7f\x00\x00\x00\x00\x00\x00\x90\xfe\xba\x7f\xd4\xf7\x01B\xf0\xe4\xd9M\x00\x00\x00\x00\xa4\x91\x1a@\x00\x00\x00\x00\xf0\xe4\xd9M\x00\x00\x00\x00\xcc\x91\x1a@\x00\x00\x00\x00p\x02\x13D\x00\x00\x00\x00p\xeb\x12D\x00\x00\x00\x00\xf0\xe4\xd9M\x00\x00\x00\x00\xb0\x91\x1a@\x00\x00\x00\x00'" | "SubsecTime":"3110" | "SubsecTimeOriginal":"3110" | "SubsecTimeDigitized":"3110"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</si>
  <si>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"bit_rate":"43515647" | "nb_frames":"450" | "disposition":"{'default': 1, 'dub': 0, 'original': 0, 'comment': 0, 'lyrics': 0, 'karaoke': 0, 'forced': 0, 'hearing_impaired': 0, 'visual_impaired': 0, 'clean_effects': 0, 'attached_pic': 0, 'timed_thumbnails': 0}" | "tags":"{'creation_time': '2023-08-02T13:58:45.000000Z', 'language': 'eng', 'handler_name': '\x0bGoPro H.265', 'encoder': 'GoPro H.265 encoder', 'timecode': '14:26:48:22'}"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'2023-08-02T13:58:45.000000Z', 'language': 'eng', 'handler_name': '\x0bGoPro AAC  ', 'timecode': '14:26:48:22'}"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'2023-08-02T13:58:45.000000Z', 'language': 'eng', 'handler_name': '\x0bGoPro TCD  ', 'timecode': '14:26:48:22'}"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'2023-08-02T13:58:45.000000Z', 'language': 'eng', 'handler_name': '\x0bGoPro MET  '}"</t>
  </si>
  <si>
    <t>"Model":"K-10" | "Serial Number":"DEMO6957" | "Start Time":"08/02/2023 07:59:23.382 " | "End Time":"08/02/2023 08:00:23.234 "</t>
  </si>
  <si>
    <t>"ImageDescription":"DCIM\100GOPRO\GOPR0965.JPG" | "Make":"GoPro" | "Model":"HERO10 Black" | "Orientation":"1" | "XResolution":"72.0" | "YResolution":"72.0" | "ResolutionUnit":"2" | "Software":"H21.01.01.50.00" | "DateTime":"2023:08:02 14:28:48" | "YCbCrPositioning":"1" | "ExposureTime":"0.004166666666666667" | "FNumber":"2.5" | "ExifOffset":"146" | "ExposureProgram":"2" | "ISOSpeedRatings":"101" | "ExifVersion":"b'0221'" | "DateTimeOriginal":"2023:08:02 14:28:48" | "DateTimeDigitized":"2023:08:02 14:28:48"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8e\x00\x00\x070P\x0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965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/m%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8?C\x13\x00\x00\xff\x7f\x00\x00\x00\x00\x00\x00\xff\x7f\x00\x00\x00\x00\x00\x00\xef\xfe\xa9\x7f\xd1\xf6\x01B\xf0\xe4\xd9M\x00\x00\x00\x00\xa4\x91\x1a@\x00\x00\x00\x00\xf0\xe4\xd9M\x00\x00\x00\x00\xcc\x91\x1a@\x00\x00\x00\x00p\x02\x13D\x00\x00\x00\x00p\xeb\x12D\x00\x00\x00\x00\xf0\xe4\xd9M\x00\x00\x00\x00\xb0\x91\x1a@\x00\x00\x00\x00'" | "SubsecTime":"2020" | "SubsecTimeOriginal":"2020" | "SubsecTimeDigitized":"2020"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</si>
  <si>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"bit_rate":"42878491" | "nb_frames":"450" | "disposition":"{'default': 1, 'dub': 0, 'original': 0, 'comment': 0, 'lyrics': 0, 'karaoke': 0, 'forced': 0, 'hearing_impaired': 0, 'visual_impaired': 0, 'clean_effects': 0, 'attached_pic': 0, 'timed_thumbnails': 0}" | "tags":"{'creation_time': '2023-08-02T14:28:54.000000Z', 'language': 'eng', 'handler_name': '\x0bGoPro H.265', 'encoder': 'GoPro H.265 encoder', 'timecode': '14:57:58:15'}"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'2023-08-02T14:28:54.000000Z', 'language': 'eng', 'handler_name': '\x0bGoPro AAC  ', 'timecode': '14:57:58:15'}"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'2023-08-02T14:28:54.000000Z', 'language': 'eng', 'handler_name': '\x0bGoPro TCD  ', 'timecode': '14:57:58:15'}"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'2023-08-02T14:28:54.000000Z', 'language': 'eng', 'handler_name': '\x0bGoPro MET  '}"</t>
  </si>
  <si>
    <t>"Model":"K-10" | "Serial Number":"DEMO6957" | "Start Time":"08/02/2023 08:33:48.708 " | "End Time":"08/02/2023 08:34:48.644 "</t>
  </si>
  <si>
    <t>"Device number":"1510507" | "Battery voltage":"4.079999923706055" | "Battery percentage":"96" | "Name":"#1" | "Measuring mode":"Irradiance" | "Correction":"Offset" | "Date":"2023-08-02 00:00:00" | "Time":"08:41:18" | "Seconds since midnight 01.01.1900":"3899954478.608" | "Calibration file":"#2 Diffusor Oct22" | "Sync. frequency [Hz]":"0" | "Integration Time [ms]":"1 * 639.980" | "Averages":"1"</t>
  </si>
  <si>
    <t>"ImageDescription":"DCIM\100GOPRO\GOPR0969.JPG" | "Make":"GoPro" | "Model":"HERO10 Black" | "Orientation":"1" | "XResolution":"72.0" | "YResolution":"72.0" | "ResolutionUnit":"2" | "Software":"H21.01.01.50.00" | "DateTime":"2023:08:02 15:00:26" | "YCbCrPositioning":"1" | "ExposureTime":"0.0014947683109118087" | "FNumber":"2.5" | "ExifOffset":"146" | "ExposureProgram":"2" | "ISOSpeedRatings":"100" | "ExifVersion":"b'0221'" | "DateTimeOriginal":"2023:08:02 15:00:26" | "DateTimeDigitized":"2023:08:02 15:00:26"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8f\x00\x00\x00\x1aE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969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4?:\x14\x00\x00\xff\x7f\x00\x00\x00\x00\x00\x00\xff\x7f\x00\x00\x00\x00\x00\x00\xca\xfe\xd5\x7f\xaa\xf9\x01B\xf0\xe4\xd9M\x00\x00\x00\x00\xa4\x91\x1a@\x00\x00\x00\x00\xf0\xe4\xd9M\x00\x00\x00\x00\xcc\x91\x1a@\x00\x00\x00\x00p\x02\x13D\x00\x00\x00\x00p\xeb\x12D\x00\x00\x00\x00\xf0\xe4\xd9M\x00\x00\x00\x00\xb0\x91\x1a@\x00\x00\x00\x00'" | "SubsecTime":"5380" | "SubsecTimeOriginal":"5380" | "SubsecTimeDigitized":"5380"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</si>
  <si>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"bit_rate":"42655970" | "nb_frames":"450" | "disposition":"{'default': 1, 'dub': 0, 'original': 0, 'comment': 0, 'lyrics': 0, 'karaoke': 0, 'forced': 0, 'hearing_impaired': 0, 'visual_impaired': 0, 'clean_effects': 0, 'attached_pic': 0, 'timed_thumbnails': 0}" | "tags":"{'creation_time': '2023-08-02T15:00:31.000000Z', 'language': 'eng', 'handler_name': '\x0bGoPro H.265', 'encoder': 'GoPro H.265 encoder', 'timecode': '15:30:39:08'}"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'2023-08-02T15:00:31.000000Z', 'language': 'eng', 'handler_name': '\x0bGoPro AAC  ', 'timecode': '15:30:39:08'}"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'2023-08-02T15:00:31.000000Z', 'language': 'eng', 'handler_name': '\x0bGoPro TCD  ', 'timecode': '15:30:39:08'}"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'2023-08-02T15:00:31.000000Z', 'language': 'eng', 'handler_name': '\x0bGoPro MET  '}"</t>
  </si>
  <si>
    <t>"Model":"K-10" | "Serial Number":"DEMO6957" | "Start Time":"08/02/2023 09:01:47.751 " | "End Time":"08/02/2023 09:02:47.485 "</t>
  </si>
  <si>
    <t>"Device number":"1510507" | "Battery voltage":"4.079999923706055" | "Battery percentage":"96" | "Name":"#1" | "Measuring mode":"Irradiance" | "Correction":"Offset" | "Date":"2023-08-02 00:00:00" | "Time":"08:58:30" | "Seconds since midnight 01.01.1900":"3899955510.344" | "Calibration file":"#2 Diffusor Oct22" | "Sync. frequency [Hz]":"0" | "Integration Time [ms]":"4 * 179.640" | "Averages":"1"</t>
  </si>
  <si>
    <t>"ImageDescription":"DCIM\100GOPRO\GOPR0971.JPG" | "Make":"GoPro" | "Model":"HERO10 Black" | "Orientation":"1" | "XResolution":"72.0" | "YResolution":"72.0" | "ResolutionUnit":"2" | "Software":"H21.01.01.50.00" | "DateTime":"2023:08:02 15:30:08" | "YCbCrPositioning":"1" | "ExposureTime":"0.0006101281269066504" | "FNumber":"2.5" | "ExifOffset":"146" | "ExposureProgram":"2" | "ISOSpeedRatings":"100" | "ExifVersion":"b'0221'" | "DateTimeOriginal":"2023:08:02 15:30:08" | "DateTimeDigitized":"2023:08:02 15:30:08"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8f\x00\x00\x07\x89(l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P\xba\xcbD\x00\x00\x00\x00\x00\x00\x00\x00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971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9?\xbe\x12\x00\x00\xff\x7f\x00\x00\x00\x00\x00\x00\xff\x7f\x00\x00\x00\x00\x00\x00\xa8\xfej\x7f\xeb\xf3\x01B\xf0\xe4\xd9M\x00\x00\x00\x00\xa4\x91\x1a@\x00\x00\x00\x00\xf0\xe4\xd9M\x00\x00\x00\x00\xcc\x91\x1a@\x00\x00\x00\x00p\x02\x13D\x00\x00\x00\x00p\xeb\x12D\x00\x00\x00\x00\xf0\xe4\xd9M\x00\x00\x00\x00\xb0\x91\x1a@\x00\x00\x00\x00'" | "SubsecTime":"8740" | "SubsecTimeOriginal":"8740" | "SubsecTimeDigitized":"8740"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</si>
  <si>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"bit_rate":"43243448" | "nb_frames":"450" | "disposition":"{'default': 1, 'dub': 0, 'original': 0, 'comment': 0, 'lyrics': 0, 'karaoke': 0, 'forced': 0, 'hearing_impaired': 0, 'visual_impaired': 0, 'clean_effects': 0, 'attached_pic': 0, 'timed_thumbnails': 0}" | "tags":"{'creation_time': '2023-08-02T15:34:46.000000Z', 'language': 'eng', 'handler_name': '\x0bGoPro H.265', 'encoder': 'GoPro H.265 encoder', 'timecode': '16:06:02:21'}"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'2023-08-02T15:34:46.000000Z', 'language': 'eng', 'handler_name': '\x0bGoPro AAC  ', 'timecode': '16:06:02:21'}"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'2023-08-02T15:34:46.000000Z', 'language': 'eng', 'handler_name': '\x0bGoPro TCD  ', 'timecode': '16:06:02:21'}"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'2023-08-02T15:34:46.000000Z', 'language': 'eng', 'handler_name': '\x0bGoPro MET  '}"</t>
  </si>
  <si>
    <t>"Model":"K-10" | "Serial Number":"DEMO6957" | "Start Time":"08/02/2023 09:35:27.140 " | "End Time":"08/02/2023 09:36:26.966 "</t>
  </si>
  <si>
    <t>"Device number":"1510507" | "Battery voltage":"4.079999923706055" | "Battery percentage":"96" | "Name":"#1" | "Measuring mode":"Irradiance" | "Correction":"Offset" | "Date":"2023-08-02 00:00:00" | "Time":"09:41:13" | "Seconds since midnight 01.01.1900":"3899958073.73" | "Calibration file":"#2 Diffusor Oct22" | "Sync. frequency [Hz]":"0" | "Integration Time [ms]":"5 * 99.090" | "Averages":"1"</t>
  </si>
  <si>
    <t>"ImageDescription":"DCIM\100GOPRO\GOPR0973.JPG" | "Make":"GoPro" | "Model":"HERO10 Black" | "Orientation":"1" | "XResolution":"72.0" | "YResolution":"72.0" | "ResolutionUnit":"2" | "Software":"H21.01.01.50.00" | "DateTime":"2023:08:02 15:59:00" | "YCbCrPositioning":"1" | "ExposureTime":"0.0005321979776476849" | "FNumber":"2.5" | "ExifOffset":"146" | "ExposureProgram":"2" | "ISOSpeedRatings":"100" | "ExifVersion":"b'0221'" | "DateTimeOriginal":"2023:08:02 15:59:00" | "DateTimeDigitized":"2023:08:02 15:59:00"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8f\x00\x00\x0e\xc0\xbd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973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b?\xdb\x12\x00\x00\xff\x7f\x00\x00\x00\x00\x00\x00\xff\x7f\x00\x00\x00\x00\x00\x00\xd0\xfeh\x7f\xce\xf3\x01B\xf0\xe4\xd9M\x00\x00\x00\x00\xa4\x91\x1a@\x00\x00\x00\x00\xf0\xe4\xd9M\x00\x00\x00\x00\xcc\x91\x1a@\x00\x00\x00\x00p\x02\x13D\x00\x00\x00\x00p\xeb\x12D\x00\x00\x00\x00\xf0\xe4\xd9M\x00\x00\x00\x00\xb0\x91\x1a@\x00\x00\x00\x00'" | "SubsecTime":"  90" | "SubsecTimeOriginal":"  90" | "SubsecTimeDigitized":"  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</si>
  <si>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"bit_rate":"44032310" | "nb_frames":"450" | "disposition":"{'default': 1, 'dub': 0, 'original': 0, 'comment': 0, 'lyrics': 0, 'karaoke': 0, 'forced': 0, 'hearing_impaired': 0, 'visual_impaired': 0, 'clean_effects': 0, 'attached_pic': 0, 'timed_thumbnails': 0}" | "tags":"{'creation_time': '2023-08-02T16:00:12.000000Z', 'language': 'eng', 'handler_name': '\x0bGoPro H.265', 'encoder': 'GoPro H.265 encoder', 'timecode': '16:32:19:19'}"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'2023-08-02T16:00:12.000000Z', 'language': 'eng', 'handler_name': '\x0bGoPro AAC  ', 'timecode': '16:32:19:19'}"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'2023-08-02T16:00:12.000000Z', 'language': 'eng', 'handler_name': '\x0bGoPro TCD  ', 'timecode': '16:32:19:19'}"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'2023-08-02T16:00:12.000000Z', 'language': 'eng', 'handler_name': '\x0bGoPro MET  '}"</t>
  </si>
  <si>
    <t>"Model":"K-10" | "Serial Number":"DEMO6957" | "Start Time":"08/02/2023 10:02:06.671 " | "End Time":"08/02/2023 10:03:06.607 "</t>
  </si>
  <si>
    <t>"Device number":"1510507" | "Battery voltage":"4.090000152587891" | "Battery percentage":"97" | "Name":"#1" | "Measuring mode":"Irradiance" | "Correction":"Offset" | "Date":"2023-08-02 00:00:00" | "Time":"10:00:10" | "Seconds since midnight 01.01.1900":"3899959210.157" | "Calibration file":"#2 Diffusor Oct22" | "Sync. frequency [Hz]":"0" | "Integration Time [ms]":"8 * 18.540" | "Averages":"1"</t>
  </si>
  <si>
    <t>"ImageDescription":"DCIM\100GOPRO\GOPR0975.JPG" | "Make":"GoPro" | "Model":"HERO10 Black" | "Orientation":"1" | "XResolution":"72.0" | "YResolution":"72.0" | "ResolutionUnit":"2" | "Software":"H21.01.01.50.00" | "DateTime":"2023:08:02 16:29:37" | "YCbCrPositioning":"1" | "ExposureTime":"0.0007320644216691069" | "FNumber":"2.5" | "ExifOffset":"146" | "ExposureProgram":"2" | "ISOSpeedRatings":"100" | "ExifVersion":"b'0221'" | "DateTimeOriginal":"2023:08:02 16:29:37" | "DateTimeDigitized":"2023:08:02 16:29:37"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90\x00\x01\x07eJ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975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8?\x08\x13\x00\x00\xff\x7f\x00\x00\x00\x00\x00\x00\xff\x7f\x00\x00\x00\x00\x00\x00\xbe\xfef\x7f\xbe\xf3\x01B\xf0\xe4\xd9M\x00\x00\x00\x00\xa4\x91\x1a@\x00\x00\x00\x00\xf0\xe4\xd9M\x00\x00\x00\x00\xcc\x91\x1a@\x00\x00\x00\x00p\x02\x13D\x00\x00\x00\x00p\xeb\x12D\x00\x00\x00\x00\xf0\xe4\xd9M\x00\x00\x00\x00\xb0\x91\x1a@\x00\x00\x00\x00'" | "SubsecTime":"2670" | "SubsecTimeOriginal":"2670" | "SubsecTimeDigitized":"2670"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</si>
  <si>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"bit_rate":"43586605" | "nb_frames":"450" | "disposition":"{'default': 1, 'dub': 0, 'original': 0, 'comment': 0, 'lyrics': 0, 'karaoke': 0, 'forced': 0, 'hearing_impaired': 0, 'visual_impaired': 0, 'clean_effects': 0, 'attached_pic': 0, 'timed_thumbnails': 0}" | "tags":"{'creation_time': '2023-08-02T16:29:51.000000Z', 'language': 'eng', 'handler_name': '\x0bGoPro H.265', 'encoder': 'GoPro H.265 encoder', 'timecode': '17:02:57:21'}"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'2023-08-02T16:29:51.000000Z', 'language': 'eng', 'handler_name': '\x0bGoPro AAC  ', 'timecode': '17:02:57:21'}"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'2023-08-02T16:29:51.000000Z', 'language': 'eng', 'handler_name': '\x0bGoPro TCD  ', 'timecode': '17:02:57:21'}"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'2023-08-02T16:29:51.000000Z', 'language': 'eng', 'handler_name': '\x0bGoPro MET  '}"</t>
  </si>
  <si>
    <t>"Model":"K-10" | "Serial Number":"DEMO6957" | "Start Time":"08/02/2023 10:30:28.453 " | "End Time":"08/02/2023 10:31:28.338 "</t>
  </si>
  <si>
    <t>"Device number":"1510507" | "Battery voltage":"4.099999904632568" | "Battery percentage":"99" | "Name":"#1" | "Measuring mode":"Irradiance" | "Correction":"Offset" | "Date":"2023-08-02 00:00:00" | "Time":"10:30:33" | "Seconds since midnight 01.01.1900":"3899961033.445" | "Calibration file":"#2 Diffusor Oct22" | "Sync. frequency [Hz]":"0" | "Integration Time [ms]":"5 * 64.870" | "Averages":"1"</t>
  </si>
  <si>
    <t>"ImageDescription":"DCIM\100GOPRO\GOPR0977.JPG" | "Make":"GoPro" | "Model":"HERO10 Black" | "Orientation":"1" | "XResolution":"72.0" | "YResolution":"72.0" | "ResolutionUnit":"2" | "Software":"H21.01.01.50.00" | "DateTime":"2023:08:02 17:00:21" | "YCbCrPositioning":"1" | "ExposureTime":"0.0005927682276229994" | "FNumber":"2.5" | "ExifOffset":"146" | "ExposureProgram":"2" | "ISOSpeedRatings":"100" | "ExifVersion":"b'0221'" | "DateTimeOriginal":"2023:08:02 17:00:21" | "DateTimeDigitized":"2023:08:02 17:00:21"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91\x00\x00\x00\x15`\x0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977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a?\xf9\x12\x00\x00\xff\x7f\x00\x00\x00\x00\x00\x00\xff\x7f\x00\x00\x00\x00\x00\x00\xb3\xfej\x7f\xe1\xf3\x01B\xf0\xe4\xd9M\x00\x00\x00\x00\xa4\x91\x1a@\x00\x00\x00\x00\xf0\xe4\xd9M\x00\x00\x00\x00\xcc\x91\x1a@\x00\x00\x00\x00p\x02\x13D\x00\x00\x00\x00p\xeb\x12D\x00\x00\x00\x00\xf0\xe4\xd9M\x00\x00\x00\x00\xb0\x91\x1a@\x00\x00\x00\x00'" | "SubsecTime":"4180" | "SubsecTimeOriginal":"4180" | "SubsecTimeDigitized":"4180"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</si>
  <si>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"bit_rate":"44319821" | "nb_frames":"450" | "disposition":"{'default': 1, 'dub': 0, 'original': 0, 'comment': 0, 'lyrics': 0, 'karaoke': 0, 'forced': 0, 'hearing_impaired': 0, 'visual_impaired': 0, 'clean_effects': 0, 'attached_pic': 0, 'timed_thumbnails': 0}" | "tags":"{'creation_time': '2023-08-02T17:00:25.000000Z', 'language': 'eng', 'handler_name': '\x0bGoPro H.265', 'encoder': 'GoPro H.265 encoder', 'timecode': '17:34:33:16'}"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'2023-08-02T17:00:25.000000Z', 'language': 'eng', 'handler_name': '\x0bGoPro AAC  ', 'timecode': '17:34:33:16'}"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'2023-08-02T17:00:25.000000Z', 'language': 'eng', 'handler_name': '\x0bGoPro TCD  ', 'timecode': '17:34:33:16'}"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'2023-08-02T17:00:25.000000Z', 'language': 'eng', 'handler_name': '\x0bGoPro MET  '}"</t>
  </si>
  <si>
    <t>"Model":"K-10" | "Serial Number":"DEMO6957" | "Start Time":"08/02/2023 11:01:03.193 " | "End Time":"08/02/2023 11:02:03.082 "</t>
  </si>
  <si>
    <t>"Device number":"1510507" | "Battery voltage":"4.099999904632568" | "Battery percentage":"100" | "Name":"#1" | "Measuring mode":"Irradiance" | "Correction":"Offset" | "Date":"2023-08-02 00:00:00" | "Time":"11:01:43" | "Seconds since midnight 01.01.1900":"3899962903.151" | "Calibration file":"#2 Diffusor Oct22" | "Sync. frequency [Hz]":"0" | "Integration Time [ms]":"4 * 105.950" | "Averages":"1"</t>
  </si>
  <si>
    <t>"ImageDescription":"DCIM\100GOPRO\GOPR0979.JPG" | "Make":"GoPro" | "Model":"HERO10 Black" | "Orientation":"1" | "XResolution":"72.0" | "YResolution":"72.0" | "ResolutionUnit":"2" | "Software":"H21.01.01.50.00" | "DateTime":"2023:08:02 17:28:47" | "YCbCrPositioning":"1" | "ExposureTime":"0.0010526315789473684" | "FNumber":"2.5" | "ExifOffset":"146" | "ExposureProgram":"2" | "ISOSpeedRatings":"100" | "ExifVersion":"b'0221'" | "DateTimeOriginal":"2023:08:02 17:28:47" | "DateTimeDigitized":"2023:08:02 17:28:47"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91\x00\x00\x07/"{\x00\x00\x00\x00\x00\x00\xaa\xaa\xaa\xaa\xaa\xaa\xaa\xaap\xdc\xd9M\x00\x00\x00\x008\xa0f@\x00\x00\x00\x00p\xdc\xd9M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.\x00\x00\x00\x00\x00\x00\x00[FWUPD] \x08\x00\x00\x00\x00\x00\x00\x00\x00\x00\x00\x00\x00\x00\x00\x00\xa0\xdf\xd9M\x00\x00\x00\x00\x7f\x7f\x7f\x7f\x7f\x7f\x7f\x7f\x01\x01\x01\x01\x01\x01\x01\x010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979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4?%\x13\x00\x00\xff\x7f\x00\x00\x00\x00\x00\x00\xff\x7f\x00\x00\x00\x00\x00\x00\xd5\xfeg\x7f\xc8\xf3\x01B\xf0\xe4\xd9M\x00\x00\x00\x00\xa4\x91\x1a@\x00\x00\x00\x00\xf0\xe4\xd9M\x00\x00\x00\x00\xcc\x91\x1a@\x00\x00\x00\x00p\x02\x13D\x00\x00\x00\x00p\xeb\x12D\x00\x00\x00\x00\xf0\xe4\xd9M\x00\x00\x00\x00\xb0\x91\x1a@\x00\x00\x00\x00'" | "SubsecTime":"5220" | "SubsecTimeOriginal":"5220" | "SubsecTimeDigitized":"5220"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</si>
  <si>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"bit_rate":"44277001" | "nb_frames":"450" | "disposition":"{'default': 1, 'dub': 0, 'original': 0, 'comment': 0, 'lyrics': 0, 'karaoke': 0, 'forced': 0, 'hearing_impaired': 0, 'visual_impaired': 0, 'clean_effects': 0, 'attached_pic': 0, 'timed_thumbnails': 0}" | "tags":"{'creation_time': '2023-08-02T17:28:52.000000Z', 'language': 'eng', 'handler_name': '\x0bGoPro H.265', 'encoder': 'GoPro H.265 encoder', 'timecode': '18:03:57:19'}"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"bit_rate":"189541"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'2023-08-02T17:28:52.000000Z', 'language': 'eng', 'handler_name': '\x0bGoPro AAC  ', 'timecode': '18:03:57:19'}"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'2023-08-02T17:28:52.000000Z', 'language': 'eng', 'handler_name': '\x0bGoPro TCD  ', 'timecode': '18:03:57:19'}"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'2023-08-02T17:28:52.000000Z', 'language': 'eng', 'handler_name': '\x0bGoPro MET  '}"</t>
  </si>
  <si>
    <t>"Model":"K-10" | "Serial Number":"DEMO6957" | "Start Time":"08/02/2023 11:28:49.518 " | "End Time":"08/02/2023 11:29:49.155 "</t>
  </si>
  <si>
    <t>"Device number":"1510507" | "Battery voltage":"4.099999904632568" | "Battery percentage":"100" | "Name":"#1" | "Measuring mode":"Irradiance" | "Correction":"Offset" | "Date":"2023-08-02 00:00:00" | "Time":"11:28:55" | "Seconds since midnight 01.01.1900":"3899964535.1" | "Calibration file":"#2 Diffusor Oct22" | "Sync. frequency [Hz]":"0" | "Integration Time [ms]":"4 * 165.770" | "Averages":"1"</t>
  </si>
  <si>
    <t>"ImageDescription":"DCIM\100GOPRO\GOPR0981.JPG" | "Make":"GoPro" | "Model":"HERO10 Black" | "Orientation":"1" | "XResolution":"72.0" | "YResolution":"72.0" | "ResolutionUnit":"2" | "Software":"H21.01.01.50.00" | "DateTime":"2023:08:03 10:00:01" | "YCbCrPositioning":"1" | "ExposureTime":"0.004166666666666667" | "FNumber":"2.5" | "ExifOffset":"146" | "ExposureProgram":"2" | "ISOSpeedRatings":"148" | "ExifVersion":"b'0221'" | "DateTimeOriginal":"2023:08:03 10:00:01" | "DateTimeDigitized":"2023:08:03 10:00:01"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a\x00\x02\x00\x01\x8d\xa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981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bhr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3?\xc4\x19\x00\x00\xff\x7f\x00\x00\x00\x00\x00\x00\xff\x7f\x00\x00\x00\x00\x00\x00+\x02\xcd\x7fS\xf9\x01B\xf0\xe4\xd9M\x00\x00\x00\x00\xa4\x91\x1a@\x00\x00\x00\x00\xf0\xe4\xd9M\x00\x00\x00\x00\xcc\x91\x1a@\x00\x00\x00\x00p\x02\x13D\x00\x00\x00\x00p\xeb\x12D\x00\x00\x00\x00\xf0\xe4\xd9M\x00\x00\x00\x00\xb0\x91\x1a@\x00\x00\x00\x00'" | "SubsecTime":"3270" | "SubsecTimeOriginal":"3270" | "SubsecTimeDigitized":"3270"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</si>
  <si>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"bit_rate":"43339650"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'2023-08-03T10:00:21.000000Z', 'language': 'eng', 'handler_name': '\x0bGoPro H.265', 'encoder': 'GoPro H.265 encoder', 'timecode': '10:20:25:26'}"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'2023-08-03T10:00:21.000000Z', 'language': 'eng', 'handler_name': '\x0bGoPro AAC  ', 'timecode': '10:20:25:26'}"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'2023-08-03T10:00:21.000000Z', 'language': 'eng', 'handler_name': '\x0bGoPro TCD  ', 'timecode': '10:20:25:26'}"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'2023-08-03T10:00:21.000000Z', 'language': 'eng', 'handler_name': '\x0bGoPro MET  '}"</t>
  </si>
  <si>
    <t>"Model":"K-10" | "Serial Number":"DEMO6957" | "Start Time":"08/03/2023 04:00:55.441 " | "End Time":"08/03/2023 04:01:55.245 "</t>
  </si>
  <si>
    <t>"Device number":"1510507" | "Battery voltage":"4.110000133514404" | "Battery percentage":"100" | "Name":"#1" | "Measuring mode":"Irradiance" | "Correction":"Offset" | "Date":"2023-08-03 00:00:00" | "Time":"04:00:59" | "Seconds since midnight 01.01.1900":"3900024059.762" | "Calibration file":"#2 Diffusor Oct22" | "Sync. frequency [Hz]":"0" | "Integration Time [ms]":"1 * 975.210" | "Averages":"1"</t>
  </si>
  <si>
    <t>"ImageDescription":"DCIM\100GOPRO\GOPR0983.JPG" | "Make":"GoPro" | "Model":"HERO10 Black" | "Orientation":"1" | "XResolution":"72.0" | "YResolution":"72.0" | "ResolutionUnit":"2" | "Software":"H21.01.01.50.00" | "DateTime":"2023:08:03 10:29:39" | "YCbCrPositioning":"1" | "ExposureTime":"0.004166666666666667" | "FNumber":"2.5" | "ExifOffset":"146" | "ExposureProgram":"2" | "ISOSpeedRatings":"122" | "ExifVersion":"b'0221'" | "DateTimeOriginal":"2023:08:03 10:29:39" | "DateTimeDigitized":"2023:08:03 10:29:39"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\x80\xca\x00\x00\x07ho\x01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02\x00\x00\x00\x00\x00\x00\x00\x15\x00\x00\x00\x00\x00\x00\x00X\xec\x12D\x00\x00\x00\x00X\xedMB\x00\x00\x00\x00\x00\x00\x00\x00\x00\x00\x00\x00\x00\x00\x00\x00\x00\x00\x00\x00`983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g\xd2G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a?\xc4\x19\x00\x00\xff\x7f\x00\x00\x00\x00\x00\x00\xff\x7f\x00\x00\x00\x00\x00\x00'\x02\xcf\x7fn\xf9\x01B\xf0\xe4\xd9M\x00\x00\x00\x00\xa4\x91\x1a@\x00\x00\x00\x00\xf0\xe4\xd9M\x00\x00\x00\x00\xcc\x91\x1a@\x00\x00\x00\x00p\x02\x13D\x00\x00\x00\x00p\xeb\x12D\x00\x00\x00\x00\xf0\xe4\xd9M\x00\x00\x00\x00\xb0\x91\x1a@\x00\x00\x00\x00"" | "SubsecTime":"7710" | "SubsecTimeOriginal":"7710" | "SubsecTimeDigitized":"7710"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</si>
  <si>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"bit_rate":"43399242"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'2023-08-03T10:30:58.000000Z', 'language': 'eng', 'handler_name': '\x0bGoPro H.265', 'encoder': 'GoPro H.265 encoder', 'timecode': '10:52:05:05'}"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'2023-08-03T10:30:58.000000Z', 'language': 'eng', 'handler_name': '\x0bGoPro AAC  ', 'timecode': '10:52:05:05'}"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'2023-08-03T10:30:58.000000Z', 'language': 'eng', 'handler_name': '\x0bGoPro TCD  ', 'timecode': '10:52:05:05'}"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'2023-08-03T10:30:58.000000Z', 'language': 'eng', 'handler_name': '\x0bGoPro MET  '}"</t>
  </si>
  <si>
    <t>"Model":"K-10" | "Serial Number":"DEMO6957" | "Start Time":"08/03/2023 04:31:03.940 " | "End Time":"08/03/2023 04:32:03.876 "</t>
  </si>
  <si>
    <t>"Device number":"1510507" | "Battery voltage":"4.110000133514404" | "Battery percentage":"100" | "Name":"#1" | "Measuring mode":"Irradiance" | "Correction":"Offset" | "Date":"2023-08-03 00:00:00" | "Time":"04:31:11" | "Seconds since midnight 01.01.1900":"3900025871.813" | "Calibration file":"#2 Diffusor Oct22" | "Sync. frequency [Hz]":"0" | "Integration Time [ms]":"1 * 936.200" | "Averages":"1"</t>
  </si>
  <si>
    <t>"ImageDescription":"DCIM\100GOPRO\GOPR0987.JPG" | "Make":"GoPro" | "Model":"HERO10 Black" | "Orientation":"1" | "XResolution":"72.0" | "YResolution":"72.0" | "ResolutionUnit":"2" | "Software":"H21.01.01.50.00" | "DateTime":"2023:08:03 10:58:38" | "YCbCrPositioning":"1" | "ExposureTime":"0.004166666666666667" | "FNumber":"2.5" | "ExifOffset":"146" | "ExposureProgram":"2" | "ISOSpeedRatings":"109" | "ExifVersion":"b'0221'" | "DateTimeOriginal":"2023:08:03 10:58:38" | "DateTimeDigitized":"2023:08:03 10:58:38"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a\x00\x00\x0e\xa6%\x07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987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e\x8729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a?\xf4\x19\x00\x00\xff\x7f\x00\x00\x00\x00\x00\x00\xff\x7f\x00\x00\x00\x00\x00\x00-\x02\xcd\x7fX\xf9\x01B\xf0\xe4\xd9M\x00\x00\x00\x00\xa4\x91\x1a@\x00\x00\x00\x00\xf0\xe4\xd9M\x00\x00\x00\x00\xcc\x91\x1a@\x00\x00\x00\x00p\x02\x13D\x00\x00\x00\x00p\xeb\x12D\x00\x00\x00\x00\xf0\xe4\xd9M\x00\x00\x00\x00\xb0\x91\x1a@\x00\x00\x00\x00'" | "SubsecTime":"1010" | "SubsecTimeOriginal":"1010" | "SubsecTimeDigitized":"1010"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</si>
  <si>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"bit_rate":"43176355"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'2023-08-03T10:59:15.000000Z', 'language': 'eng', 'handler_name': '\x0bGoPro H.265', 'encoder': 'GoPro H.265 encoder', 'timecode': '11:21:18:15'}"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'2023-08-03T10:59:15.000000Z', 'language': 'eng', 'handler_name': '\x0bGoPro AAC  ', 'timecode': '11:21:18:15'}"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'2023-08-03T10:59:15.000000Z', 'language': 'eng', 'handler_name': '\x0bGoPro TCD  ', 'timecode': '11:21:18:15'}"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'2023-08-03T10:59:15.000000Z', 'language': 'eng', 'handler_name': '\x0bGoPro MET  '}"</t>
  </si>
  <si>
    <t>"Model":"K-10" | "Serial Number":"DEMO6957" | "Start Time":"08/03/2023 04:59:39.474 " | "End Time":"08/03/2023 05:00:39.253 "</t>
  </si>
  <si>
    <t>"Device number":"1510507" | "Battery voltage":"4.110000133514404" | "Battery percentage":"100" | "Name":"#1" | "Measuring mode":"Irradiance" | "Correction":"Offset" | "Date":"2023-08-03 00:00:00" | "Time":"04:59:41" | "Seconds since midnight 01.01.1900":"3900027581.066" | "Calibration file":"#2 Diffusor Oct22" | "Sync. frequency [Hz]":"0" | "Integration Time [ms]":"1 * 794.030" | "Averages":"1"</t>
  </si>
  <si>
    <t>"ImageDescription":"DCIM\100GOPRO\GOPR0989.JPG" | "Make":"GoPro" | "Model":"HERO10 Black" | "Orientation":"1" | "XResolution":"72.0" | "YResolution":"72.0" | "ResolutionUnit":"2" | "Software":"H21.01.01.50.00" | "DateTime":"2023:08:03 11:28:09" | "YCbCrPositioning":"1" | "ExposureTime":"0.004166666666666667" | "FNumber":"2.5" | "ExifOffset":"146" | "ExposureProgram":"2" | "ISOSpeedRatings":"116" | "ExifVersion":"b'0221'" | "DateTimeOriginal":"2023:08:03 11:28:09" | "DateTimeDigitized":"2023:08:03 11:28:09"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b\x00\x00\x07\t#\x80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989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0\xfe=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0?\xf1\x17\x00\x00\xff\x7f\x00\x00\x00\x00\x00\x00\xff\x7f\x00\x00\x00\x00\x00\x009\x02\xcc\x7fB\xf9\x01B\xf0\xe4\xd9M\x00\x00\x00\x00\xa4\x91\x1a@\x00\x00\x00\x00\xf0\xe4\xd9M\x00\x00\x00\x00\xcc\x91\x1a@\x00\x00\x00\x00p\x02\x13D\x00\x00\x00\x00p\xeb\x12D\x00\x00\x00\x00\xf0\xe4\xd9M\x00\x00\x00\x00\xb0\x91\x1a@\x00\x00\x00\x00'" | "SubsecTime":"7140" | "SubsecTimeOriginal":"7140" | "SubsecTimeDigitized":"7140"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</si>
  <si>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"bit_rate":"42133918"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'2023-08-03T11:29:21.000000Z', 'language': 'eng', 'handler_name': '\x0bGoPro H.265', 'encoder': 'GoPro H.265 encoder', 'timecode': '11:52:24:23'}"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'2023-08-03T11:29:21.000000Z', 'language': 'eng', 'handler_name': '\x0bGoPro AAC  ', 'timecode': '11:52:24:23'}"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'2023-08-03T11:29:21.000000Z', 'language': 'eng', 'handler_name': '\x0bGoPro TCD  ', 'timecode': '11:52:24:23'}"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'2023-08-03T11:29:21.000000Z', 'language': 'eng', 'handler_name': '\x0bGoPro MET  '}"</t>
  </si>
  <si>
    <t>"Model":"K-10" | "Serial Number":"DEMO6957" | "Start Time":"08/03/2023 05:29:03.923 " | "End Time":"08/03/2023 05:30:03.758 "</t>
  </si>
  <si>
    <t>"Device number":"1510507" | "Battery voltage":"4.110000133514404" | "Battery percentage":"100" | "Name":"#1" | "Measuring mode":"Irradiance" | "Correction":"Offset" | "Date":"2023-08-03 00:00:00" | "Time":"05:29:11" | "Seconds since midnight 01.01.1900":"3900029351.843" | "Calibration file":"#2 Diffusor Oct22" | "Sync. frequency [Hz]":"0" | "Integration Time [ms]":"1 * 847.430" | "Averages":"1"</t>
  </si>
  <si>
    <t>"ImageDescription":"DCIM\100GOPRO\GOPR0993.JPG" | "Make":"GoPro" | "Model":"HERO10 Black" | "Orientation":"1" | "XResolution":"72.0" | "YResolution":"72.0" | "ResolutionUnit":"2" | "Software":"H21.01.01.50.00" | "DateTime":"2023:08:03 11:58:01" | "YCbCrPositioning":"1" | "ExposureTime":"0.004166666666666667" | "FNumber":"2.5" | "ExifOffset":"146" | "ExposureProgram":"2" | "ISOSpeedRatings":"106" | "ExifVersion":"b'0221'" | "DateTimeOriginal":"2023:08:03 11:58:01" | "DateTimeDigitized":"2023:08:03 11:58:01"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b\x00\x00\x0e\x81 \xef\x00\x00\x00\x00\x00\x00\xaa\xaa\xaa\xaa\xaa\xaa\xaa\xaa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993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a\x9d-9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2?\xa2\x17\x00\x00\xff\x7f\x00\x00\x00\x00\x00\x00\xff\x7f\x00\x00\x00\x00\x00\x00G\x02\xcb\x7f2\xf9\x01B\xf0\xe4\xd9M\x00\x00\x00\x00\xa4\x91\x1a@\x00\x00\x00\x00\xf0\xe4\xd9M\x00\x00\x00\x00\xcc\x91\x1a@\x00\x00\x00\x00p\x02\x13D\x00\x00\x00\x00p\xeb\x12D\x00\x00\x00\x00\xf0\xe4\xd9M\x00\x00\x00\x00\xb0\x91\x1a@\x00\x00\x00\x00'" | "SubsecTime":"1850" | "SubsecTimeOriginal":"1850" | "SubsecTimeDigitized":"1850"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</si>
  <si>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"bit_rate":"42481059"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'2023-08-03T11:58:41.000000Z', 'language': 'eng', 'handler_name': '\x0bGoPro H.265', 'encoder': 'GoPro H.265 encoder', 'timecode': '12:22:43:28'}"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'2023-08-03T11:58:41.000000Z', 'language': 'eng', 'handler_name': '\x0bGoPro AAC  ', 'timecode': '12:22:43:28'}"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'2023-08-03T11:58:41.000000Z', 'language': 'eng', 'handler_name': '\x0bGoPro TCD  ', 'timecode': '12:22:43:28'}"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'2023-08-03T11:58:41.000000Z', 'language': 'eng', 'handler_name': '\x0bGoPro MET  '}"</t>
  </si>
  <si>
    <t>"Model":"K-10" | "Serial Number":"DEMO6957" | "Start Time":"08/03/2023 05:58:54.264 " | "End Time":"08/03/2023 05:59:54.195 "</t>
  </si>
  <si>
    <t>"Device number":"1510507" | "Battery voltage":"4.110000133514404" | "Battery percentage":"100" | "Name":"#1" | "Measuring mode":"Irradiance" | "Correction":"Offset" | "Date":"2023-08-03 00:00:00" | "Time":"05:58:58" | "Seconds since midnight 01.01.1900":"3900031138.384" | "Calibration file":"#2 Diffusor Oct22" | "Sync. frequency [Hz]":"0" | "Integration Time [ms]":"1 * 716.480" | "Averages":"1"</t>
  </si>
  <si>
    <t>"ImageDescription":"DCIM\100GOPRO\GOPR0995.JPG" | "Make":"GoPro" | "Model":"HERO10 Black" | "Orientation":"1" | "XResolution":"72.0" | "YResolution":"72.0" | "ResolutionUnit":"2" | "Software":"H21.01.01.50.00" | "DateTime":"2023:08:03 12:29:11" | "YCbCrPositioning":"1" | "ExposureTime":"0.0034602076124567475" | "FNumber":"2.5" | "ExifOffset":"146" | "ExposureProgram":"2" | "ISOSpeedRatings":"100" | "ExifVersion":"b'0221'" | "DateTimeOriginal":"2023:08:03 12:29:11" | "DateTimeDigitized":"2023:08:03 12:29:11"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c\x00\x00\x07L\x82#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995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9?\x0c\x1a\x00\x00\xff\x7f\x00\x00\x00\x00\x00\x00\xff\x7f\x00\x00\x00\x00\x00\x00;\x02\xcd\x7fY\xf9\x01B\xf0\xe4\xd9M\x00\x00\x00\x00\xa4\x91\x1a@\x00\x00\x00\x00\xf0\xe4\xd9M\x00\x00\x00\x00\xcc\x91\x1a@\x00\x00\x00\x00p\x02\x13D\x00\x00\x00\x00p\xeb\x12D\x00\x00\x00\x00\xf0\xe4\xd9M\x00\x00\x00\x00\xb0\x91\x1a@\x00\x00\x00\x00'" | "SubsecTime":"9470" | "SubsecTimeOriginal":"9470" | "SubsecTimeDigitized":"9470"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</si>
  <si>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"bit_rate":"42441405"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'2023-08-03T12:29:51.000000Z', 'language': 'eng', 'handler_name': '\x0bGoPro H.265', 'encoder': 'GoPro H.265 encoder', 'timecode': '12:54:55:26'}"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'2023-08-03T12:29:51.000000Z', 'language': 'eng', 'handler_name': '\x0bGoPro AAC  ', 'timecode': '12:54:55:26'}"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'2023-08-03T12:29:51.000000Z', 'language': 'eng', 'handler_name': '\x0bGoPro TCD  ', 'timecode': '12:54:55:26'}"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'2023-08-03T12:29:51.000000Z', 'language': 'eng', 'handler_name': '\x0bGoPro MET  '}"</t>
  </si>
  <si>
    <t>"Model":"K-10" | "Serial Number":"DEMO6957" | "Start Time":"08/03/2023 06:30:03.662 " | "End Time":"08/03/2023 06:31:03.500 "</t>
  </si>
  <si>
    <t>"Device number":"1510507" | "Battery voltage":"4.110000133514404" | "Battery percentage":"100" | "Name":"#1" | "Measuring mode":"Irradiance" | "Correction":"Offset" | "Date":"2023-08-03 00:00:00" | "Time":"06:30:11" | "Seconds since midnight 01.01.1900":"3900033011.655" | "Calibration file":"#2 Diffusor Oct22" | "Sync. frequency [Hz]":"0" | "Integration Time [ms]":"1 * 667.810" | "Averages":"1"</t>
  </si>
  <si>
    <t>"ImageDescription":"DCIM\100GOPRO\GOPR0997.JPG" | "Make":"GoPro" | "Model":"HERO10 Black" | "Orientation":"1" | "XResolution":"72.0" | "YResolution":"72.0" | "ResolutionUnit":"2" | "Software":"H21.01.01.50.00" | "DateTime":"2023:08:03 13:00:01" | "YCbCrPositioning":"1" | "ExposureTime":"0.004166666666666667" | "FNumber":"2.5" | "ExifOffset":"146" | "ExposureProgram":"2" | "ISOSpeedRatings":"193" | "ExifVersion":"b'0221'" | "DateTimeOriginal":"2023:08:03 13:00:01" | "DateTimeDigitized":"2023:08:03 13:00:01"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d\x00\x00\x00\x010\x8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997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008\x0e\x9e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0?h\x18\x00\x00\xff\x7f\x00\x00\x00\x00\x00\x00\xff\x7f\x00\x00\x00\x00\x00\x00(\x02\xce\x7f`\xf9\x01B\xf0\xe4\xd9M\x00\x00\x00\x00\xa4\x91\x1a@\x00\x00\x00\x00\xf0\xe4\xd9M\x00\x00\x00\x00\xcc\x91\x1a@\x00\x00\x00\x00p\x02\x13D\x00\x00\x00\x00p\xeb\x12D\x00\x00\x00\x00\xf0\xe4\xd9M\x00\x00\x00\x00\xb0\x91\x1a@\x00\x00\x00\x00'" | "SubsecTime":" 920" | "SubsecTimeOriginal":" 920" | "SubsecTimeDigitized":" 920"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</si>
  <si>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"bit_rate":"44048490"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'2023-08-03T13:00:27.000000Z', 'language': 'eng', 'handler_name': '\x0bGoPro H.265', 'encoder': 'GoPro H.265 encoder', 'timecode': '13:26:34:03'}"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'2023-08-03T13:00:27.000000Z', 'language': 'eng', 'handler_name': '\x0bGoPro AAC  ', 'timecode': '13:26:34:03'}"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'2023-08-03T13:00:27.000000Z', 'language': 'eng', 'handler_name': '\x0bGoPro TCD  ', 'timecode': '13:26:34:03'}"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'2023-08-03T13:00:27.000000Z', 'language': 'eng', 'handler_name': '\x0bGoPro MET  '}"</t>
  </si>
  <si>
    <t>"Model":"K-10" | "Serial Number":"DEMO6957" | "Start Time":"08/03/2023 07:00:45.239 " | "End Time":"08/03/2023 07:01:45.137 "</t>
  </si>
  <si>
    <t>"Device number":"1510507" | "Battery voltage":"4.110000133514404" | "Battery percentage":"100" | "Name":"#1" | "Measuring mode":"Irradiance" | "Correction":"Offset" | "Date":"2023-08-03 00:00:00" | "Time":"07:00:59" | "Seconds since midnight 01.01.1900":"3900034859.533" | "Calibration file":"#2 Diffusor Oct22" | "Sync. frequency [Hz]":"0" | "Integration Time [ms]":"2 * 1000.000" | "Averages":"1"</t>
  </si>
  <si>
    <t>"ImageDescription":"DCIM\100GOPRO\GOPR0999.JPG" | "Make":"GoPro" | "Model":"HERO10 Black" | "Orientation":"1" | "XResolution":"72.0" | "YResolution":"72.0" | "ResolutionUnit":"2" | "Software":"H21.01.01.50.00" | "DateTime":"2023:08:03 13:31:23" | "YCbCrPositioning":"1" | "ExposureTime":"0.004166666666666667" | "FNumber":"2.5" | "ExifOffset":"146" | "ExposureProgram":"2" | "ISOSpeedRatings":"118" | "ExifVersion":"b'0221'" | "DateTimeOriginal":"2023:08:03 13:31:23" | "DateTimeDigitized":"2023:08:03 13:31:23"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d\x00\x00\x07\xd87g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999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008EA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9?\x0c\x1a\x00\x00\xff\x7f\x00\x00\x00\x00\x00\x00\xff\x7f\x00\x00\x00\x00\x00\x00(\x02\xce\x7fX\xf9\x01B\xf0\xe4\xd9M\x00\x00\x00\x00\xa4\x91\x1a@\x00\x00\x00\x00\xf0\xe4\xd9M\x00\x00\x00\x00\xcc\x91\x1a@\x00\x00\x00\x00p\x02\x13D\x00\x00\x00\x00p\xeb\x12D\x00\x00\x00\x00\xf0\xe4\xd9M\x00\x00\x00\x00\xb0\x91\x1a@\x00\x00\x00\x00'" | "SubsecTime":"9110" | "SubsecTimeOriginal":"9110" | "SubsecTimeDigitized":"9110"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</si>
  <si>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"bit_rate":"43753474"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'2023-08-03T13:31:53.000000Z', 'language': 'eng', 'handler_name': '\x0bGoPro H.265', 'encoder': 'GoPro H.265 encoder', 'timecode': '13:59:02:14'}"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'2023-08-03T13:31:53.000000Z', 'language': 'eng', 'handler_name': '\x0bGoPro AAC  ', 'timecode': '13:59:02:14'}"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'2023-08-03T13:31:53.000000Z', 'language': 'eng', 'handler_name': '\x0bGoPro TCD  ', 'timecode': '13:59:02:14'}"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'2023-08-03T13:31:53.000000Z', 'language': 'eng', 'handler_name': '\x0bGoPro MET  '}"</t>
  </si>
  <si>
    <t>"Model":"K-10" | "Serial Number":"DEMO6957" | "Start Time":"08/03/2023 07:32:09.759 " | "End Time":"08/03/2023 07:33:09.630 "</t>
  </si>
  <si>
    <t>"Device number":"1510507" | "Battery voltage":"4.110000133514404" | "Battery percentage":"100" | "Name":"#1" | "Measuring mode":"Irradiance" | "Correction":"Offset" | "Date":"2023-08-03 00:00:00" | "Time":"07:32:14" | "Seconds since midnight 01.01.1900":"3900036734.092" | "Calibration file":"#2 Diffusor Oct22" | "Sync. frequency [Hz]":"0" | "Integration Time [ms]":"1 * 691.290" | "Averages":"1"</t>
  </si>
  <si>
    <t>"ImageDescription":"DCIM\100GOPRO\GOPR1001.JPG" | "Make":"GoPro" | "Model":"HERO10 Black" | "Orientation":"1" | "XResolution":"72.0" | "YResolution":"72.0" | "ResolutionUnit":"2" | "Software":"H21.01.01.50.00" | "DateTime":"2023:08:03 14:00:56" | "YCbCrPositioning":"1" | "ExposureTime":"0.004166666666666667" | "FNumber":"2.5" | "ExifOffset":"146" | "ExposureProgram":"2" | "ISOSpeedRatings":"288" | "ExifVersion":"b'0221'" | "DateTimeOriginal":"2023:08:03 14:00:56" | "DateTimeDigitized":"2023:08:03 14:00:56"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e\x00\x00\x008 \x89\x00\x00\x00\x00\x00\x00\xaa\xaa\xaa\xaa\xaa\xaa\xaa\xaa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001001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a\xeb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d?}\x19\x00\x00\xff\x7f\x00\x00\x00\x00\x00\x00\xff\x7f\x00\x00\x00\x00\x00\x00G\x02\xcc\x7f&gt;\xf9\x01B\xf0\xe4\xd9M\x00\x00\x00\x00\xa4\x91\x1a@\x00\x00\x00\x00\xf0\xe4\xd9M\x00\x00\x00\x00\xcc\x91\x1a@\x00\x00\x00\x00p\x02\x13D\x00\x00\x00\x00p\xeb\x12D\x00\x00\x00\x00\xf0\xe4\xd9M\x00\x00\x00\x00\xb0\x91\x1a@\x00\x00\x00\x00'" | "SubsecTime":" 580" | "SubsecTimeOriginal":" 580" | "SubsecTimeDigitized":" 580"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</si>
  <si>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"bit_rate":"44181819"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'2023-08-03T14:01:09.000000Z', 'language': 'eng', 'handler_name': '\x0bGoPro H.265', 'encoder': 'GoPro H.265 encoder', 'timecode': '14:29:17:23'}"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'2023-08-03T14:01:09.000000Z', 'language': 'eng', 'handler_name': '\x0bGoPro AAC  ', 'timecode': '14:29:17:23'}"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'2023-08-03T14:01:09.000000Z', 'language': 'eng', 'handler_name': '\x0bGoPro TCD  ', 'timecode': '14:29:17:23'}"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'2023-08-03T14:01:09.000000Z', 'language': 'eng', 'handler_name': '\x0bGoPro MET  '}"</t>
  </si>
  <si>
    <t>"Model":"K-10" | "Serial Number":"DEMO6957" | "Start Time":"08/03/2023 08:01:53.058 " | "End Time":"08/03/2023 08:02:52.908 "</t>
  </si>
  <si>
    <t>"Device number":"1510507" | "Battery voltage":"4.110000133514404" | "Battery percentage":"100" | "Name":"#1" | "Measuring mode":"Irradiance" | "Correction":"Offset" | "Date":"2023-08-03 00:00:00" | "Time":"08:01:48" | "Seconds since midnight 01.01.1900":"3900038508.771" | "Calibration file":"#2 Diffusor Oct22" | "Sync. frequency [Hz]":"0" | "Integration Time [ms]":"3 * 1000.000" | "Averages":"1"</t>
  </si>
  <si>
    <t>"ImageDescription":"DCIM\100GOPRO\GOPR1003.JPG" | "Make":"GoPro" | "Model":"HERO10 Black" | "Orientation":"1" | "XResolution":"72.0" | "YResolution":"72.0" | "ResolutionUnit":"2" | "Software":"H21.01.01.50.00" | "DateTime":"2023:08:03 14:30:34" | "YCbCrPositioning":"1" | "ExposureTime":"0.004166666666666667" | "FNumber":"2.5" | "ExifOffset":"146" | "ExposureProgram":"2" | "ISOSpeedRatings":"134" | "ExifVersion":"b'0221'" | "DateTimeOriginal":"2023:08:03 14:30:34" | "DateTimeDigitized":"2023:08:03 14:30:34"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e\x00\x00\x07\xa2`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001003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5y[9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c?\xf4\x19\x00\x00\xff\x7f\x00\x00\x00\x00\x00\x00\xff\x7f\x00\x00\x00\x00\x00\x003\x02\xcd\x7fP\xf9\x01B\xf0\xe4\xd9M\x00\x00\x00\x00\xa4\x91\x1a@\x00\x00\x00\x00\xf0\xe4\xd9M\x00\x00\x00\x00\xcc\x91\x1a@\x00\x00\x00\x00p\x02\x13D\x00\x00\x00\x00p\xeb\x12D\x00\x00\x00\x00\xf0\xe4\xd9M\x00\x00\x00\x00\xb0\x91\x1a@\x00\x00\x00\x00'" | "SubsecTime":"4130" | "SubsecTimeOriginal":"4130" | "SubsecTimeDigitized":"4130"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</si>
  <si>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"bit_rate":"42452599"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'2023-08-03T14:30:56.000000Z', 'language': 'eng', 'handler_name': '\x0bGoPro H.265', 'encoder': 'GoPro H.265 encoder', 'timecode': '15:00:04:17'}"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'2023-08-03T14:30:56.000000Z', 'language': 'eng', 'handler_name': '\x0bGoPro AAC  ', 'timecode': '15:00:04:17'}"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'2023-08-03T14:30:56.000000Z', 'language': 'eng', 'handler_name': '\x0bGoPro TCD  ', 'timecode': '15:00:04:17'}"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'2023-08-03T14:30:56.000000Z', 'language': 'eng', 'handler_name': '\x0bGoPro MET  '}"</t>
  </si>
  <si>
    <t>"Model":"K-10" | "Serial Number":"DEMO6957" | "Start Time":"08/03/2023 08:31:36.839 " | "End Time":"08/03/2023 08:32:36.685 "</t>
  </si>
  <si>
    <t>"Device number":"1510507" | "Battery voltage":"4.110000133514404" | "Battery percentage":"100" | "Name":"#1" | "Measuring mode":"Irradiance" | "Correction":"Offset" | "Date":"2023-08-03 00:00:00" | "Time":"08:31:28" | "Seconds since midnight 01.01.1900":"3900040288.255" | "Calibration file":"#2 Diffusor Oct22" | "Sync. frequency [Hz]":"0" | "Integration Time [ms]":"3 * 1000.000" | "Averages":"1"</t>
  </si>
  <si>
    <t>"ImageDescription":"DCIM\100GOPRO\GOPR1005.JPG" | "Make":"GoPro" | "Model":"HERO10 Black" | "Orientation":"1" | "XResolution":"72.0" | "YResolution":"72.0" | "ResolutionUnit":"2" | "Software":"H21.01.01.50.00" | "DateTime":"2023:08:03 15:02:11" | "YCbCrPositioning":"1" | "ExposureTime":"0.004166666666666667" | "FNumber":"2.5" | "ExifOffset":"146" | "ExposureProgram":"2" | "ISOSpeedRatings":"193" | "ExifVersion":"b'0221'" | "DateTimeOriginal":"2023:08:03 15:02:11" | "DateTimeDigitized":"2023:08:03 15:02:11"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f\x00\x00\x00\x8cS\xe7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001005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008\x0e\x9e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9?\xad\x19\x00\x00\xff\x7f\x00\x00\x00\x00\x00\x00\xff\x7f\x00\x00\x00\x00\x00\x008\x02\xcd\x7fK\xf9\x01B\xf0\xe4\xd9M\x00\x00\x00\x00\xa4\x91\x1a@\x00\x00\x00\x00\xf0\xe4\xd9M\x00\x00\x00\x00\xcc\x91\x1a@\x00\x00\x00\x00p\x02\x13D\x00\x00\x00\x00p\xeb\x12D\x00\x00\x00\x00\xf0\xe4\xd9M\x00\x00\x00\x00\xb0\x91\x1a@\x00\x00\x00\x00'" | "SubsecTime":"7910" | "SubsecTimeOriginal":"7910" | "SubsecTimeDigitized":"7910"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</si>
  <si>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"bit_rate":"43442758"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'2023-08-03T15:02:25.000000Z', 'language': 'eng', 'handler_name': '\x0bGoPro H.265', 'encoder': 'GoPro H.265 encoder', 'timecode': '15:32:36:06'}"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'2023-08-03T15:02:25.000000Z', 'language': 'eng', 'handler_name': '\x0bGoPro AAC  ', 'timecode': '15:32:36:06'}"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'2023-08-03T15:02:25.000000Z', 'language': 'eng', 'handler_name': '\x0bGoPro TCD  ', 'timecode': '15:32:36:06'}"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'2023-08-03T15:02:25.000000Z', 'language': 'eng', 'handler_name': '\x0bGoPro MET  '}"</t>
  </si>
  <si>
    <t>"Model":"K-10" | "Serial Number":"DEMO6957" | "Start Time":"08/03/2023 09:04:20.864 " | "End Time":"08/03/2023 09:05:20.728 "</t>
  </si>
  <si>
    <t>"Device number":"1510507" | "Battery voltage":"4.110000133514404" | "Battery percentage":"100" | "Name":"#1" | "Measuring mode":"Irradiance" | "Correction":"Offset" | "Date":"2023-08-03 00:00:00" | "Time":"09:04:58" | "Seconds since midnight 01.01.1900":"3900042298.933" | "Calibration file":"#2 Diffusor Oct22" | "Sync. frequency [Hz]":"0" | "Integration Time [ms]":"1 * 671.460" | "Averages":"1"</t>
  </si>
  <si>
    <t>"ImageDescription":"DCIM\100GOPRO\GOPR1007.JPG" | "Make":"GoPro" | "Model":"HERO10 Black" | "Orientation":"1" | "XResolution":"72.0" | "YResolution":"72.0" | "ResolutionUnit":"2" | "Software":"H21.01.01.50.00" | "DateTime":"2023:08:03 15:27:31" | "YCbCrPositioning":"1" | "ExposureTime":"0.004166666666666667" | "FNumber":"2.5" | "ExifOffset":"146" | "ExposureProgram":"2" | "ISOSpeedRatings":"149" | "ExifVersion":"b'0221'" | "DateTimeOriginal":"2023:08:03 15:27:31" | "DateTimeDigitized":"2023:08:03 15:27:31"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f\x00\x00\x06\xe0$\x15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001007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g\x0bt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a?\xc4\x19\x00\x00\xff\x7f\x00\x00\x00\x00\x00\x00\xff\x7f\x00\x00\x00\x00\x00\x00C\x02\xcd\x7fR\xf9\x01B\xf0\xe4\xd9M\x00\x00\x00\x00\xa4\x91\x1a@\x00\x00\x00\x00\xf0\xe4\xd9M\x00\x00\x00\x00\xcc\x91\x1a@\x00\x00\x00\x00p\x02\x13D\x00\x00\x00\x00p\xeb\x12D\x00\x00\x00\x00\xf0\xe4\xd9M\x00\x00\x00\x00\xb0\x91\x1a@\x00\x00\x00\x00'" | "SubsecTime":"8370" | "SubsecTimeOriginal":"8370" | "SubsecTimeDigitized":"8370"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</si>
  <si>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"bit_rate":"44189593"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'2023-08-03T15:27:38.000000Z', 'language': 'eng', 'handler_name': '\x0bGoPro H.265', 'encoder': 'GoPro H.265 encoder', 'timecode': '15:58:40:04'}"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'2023-08-03T15:27:38.000000Z', 'language': 'eng', 'handler_name': '\x0bGoPro AAC  ', 'timecode': '15:58:40:04'}"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'2023-08-03T15:27:38.000000Z', 'language': 'eng', 'handler_name': '\x0bGoPro TCD  ', 'timecode': '15:58:40:04'}"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'2023-08-03T15:27:38.000000Z', 'language': 'eng', 'handler_name': '\x0bGoPro MET  '}"</t>
  </si>
  <si>
    <t>"Model":"K-10" | "Serial Number":"DEMO6957" | "Start Time":"08/03/2023 09:29:04.523 " | "End Time":"08/03/2023 09:30:04.408 "</t>
  </si>
  <si>
    <t>"Device number":"1510507" | "Battery voltage":"4.110000133514404" | "Battery percentage":"100" | "Name":"#1" | "Measuring mode":"Irradiance" | "Correction":"Offset" | "Date":"2023-08-03 00:00:00" | "Time":"09:28:57" | "Seconds since midnight 01.01.1900":"3900043737.653" | "Calibration file":"#2 Diffusor Oct22" | "Sync. frequency [Hz]":"0" | "Integration Time [ms]":"3 * 1000.000" | "Averages":"1"</t>
  </si>
  <si>
    <t>"ImageDescription":"DCIM\100GOPRO\GOPR1009.JPG" | "Make":"GoPro" | "Model":"HERO10 Black" | "Orientation":"1" | "XResolution":"72.0" | "YResolution":"72.0" | "ResolutionUnit":"2" | "Software":"H21.01.01.50.00" | "DateTime":"2023:08:03 16:02:24" | "YCbCrPositioning":"1" | "ExposureTime":"0.004166666666666667" | "FNumber":"2.5" | "ExifOffset":"146" | "ExposureProgram":"2" | "ISOSpeedRatings":"360" | "ExifVersion":"b'0221'" | "DateTimeOriginal":"2023:08:03 16:02:24" | "DateTimeDigitized":"2023:08:03 16:02:24"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d0\x00\x01\x00\x98,\x96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001009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7h\x13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f?h\x18\x00\x00\xff\x7f\x00\x00\x00\x00\x00\x00\xff\x7f\x00\x00\x00\x00\x00\x00:\x02\xcc\x7fD\xf9\x01B\xf0\xe4\xd9M\x00\x00\x00\x00\xa4\x91\x1a@\x00\x00\x00\x00\xf0\xe4\xd9M\x00\x00\x00\x00\xcc\x91\x1a@\x00\x00\x00\x00p\x02\x13D\x00\x00\x00\x00p\xeb\x12D\x00\x00\x00\x00\xf0\xe4\xd9M\x00\x00\x00\x00\xb0\x91\x1a@\x00\x00\x00\x00'" | "SubsecTime":"6540" | "SubsecTimeOriginal":"6540" | "SubsecTimeDigitized":"6540"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</si>
  <si>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"bit_rate":"43534806"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'2023-08-03T16:02:34.000000Z', 'language': 'eng', 'handler_name': '\x0bGoPro H.265', 'encoder': 'GoPro H.265 encoder', 'timecode': '16:34:46:06'}"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'2023-08-03T16:02:34.000000Z', 'language': 'eng', 'handler_name': '\x0bGoPro AAC  ', 'timecode': '16:34:46:06'}"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'2023-08-03T16:02:34.000000Z', 'language': 'eng', 'handler_name': '\x0bGoPro TCD  ', 'timecode': '16:34:46:06'}"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'2023-08-03T16:02:34.000000Z', 'language': 'eng', 'handler_name': '\x0bGoPro MET  '}"</t>
  </si>
  <si>
    <t>"Model":"K-10" | "Serial Number":"DEMO6957" | "Start Time":"08/03/2023 10:04:18.792 " | "End Time":"08/03/2023 10:05:18.650 "</t>
  </si>
  <si>
    <t>"Device number":"1510507" | "Battery voltage":"4.110000133514404" | "Battery percentage":"100" | "Name":"#1" | "Measuring mode":"Irradiance" | "Correction":"Offset" | "Date":"2023-08-03 00:00:00" | "Time":"10:03:54" | "Seconds since midnight 01.01.1900":"3900045834.253" | "Calibration file":"#2 Diffusor Oct22" | "Sync. frequency [Hz]":"0" | "Integration Time [ms]":"2 * 1000.000" | "Averages":"1"</t>
  </si>
  <si>
    <t>1020_20230803T1630</t>
  </si>
  <si>
    <t>"ImageDescription":"DCIM\100GOPRO\GOPR1011.JPG" | "Make":"GoPro" | "Model":"HERO10 Black" | "Orientation":"1" | "XResolution":"72.0" | "YResolution":"72.0" | "ResolutionUnit":"2" | "Software":"H21.01.01.50.00" | "DateTime":"2023:08:03 16:29:47" | "YCbCrPositioning":"1" | "ExposureTime":"0.004166666666666667" | "FNumber":"2.5" | "ExifOffset":"146" | "ExposureProgram":"2" | "ISOSpeedRatings":"126" | "ExifVersion":"b'0221'" | "DateTimeOriginal":"2023:08:03 16:29:47" | "DateTimeDigitized":"2023:08:03 16:29:47"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d0\x00\x00\x07o3\x03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001011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96_N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8?\x95\x19\x00\x00\xff\x7f\x00\x00\x00\x00\x00\x00\xff\x7f\x00\x00\x00\x00\x00\x00.\x02\xce\x7f]\xf9\x01B\xf0\xe4\xd9M\x00\x00\x00\x00\xa4\x91\x1a@\x00\x00\x00\x00\xf0\xe4\xd9M\x00\x00\x00\x00\xcc\x91\x1a@\x00\x00\x00\x00p\x02\x13D\x00\x00\x00\x00p\xeb\x12D\x00\x00\x00\x00\xf0\xe4\xd9M\x00\x00\x00\x00\xb0\x91\x1a@\x00\x00\x00\x00'" | "SubsecTime":"7290" | "SubsecTimeOriginal":"7290" | "SubsecTimeDigitized":"7290"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</si>
  <si>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"bit_rate":"43260382"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'2023-08-03T16:29:58.000000Z', 'language': 'eng', 'handler_name': '\x0bGoPro H.265', 'encoder': 'GoPro H.265 encoder', 'timecode': '17:03:05:18'}"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'2023-08-03T16:29:58.000000Z', 'language': 'eng', 'handler_name': '\x0bGoPro AAC  ', 'timecode': '17:03:05:18'}"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'2023-08-03T16:29:58.000000Z', 'language': 'eng', 'handler_name': '\x0bGoPro TCD  ', 'timecode': '17:03:05:18'}"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'2023-08-03T16:29:58.000000Z', 'language': 'eng', 'handler_name': '\x0bGoPro MET  '}"</t>
  </si>
  <si>
    <t>"ImageDescription":"DCIM\100GOPRO\GOPR1013.JPG" | "Make":"GoPro" | "Model":"HERO10 Black" | "Orientation":"1" | "XResolution":"72.0" | "YResolution":"72.0" | "ResolutionUnit":"2" | "Software":"H21.01.01.50.00" | "DateTime":"2023:08:03 16:57:17" | "YCbCrPositioning":"1" | "ExposureTime":"0.004166666666666667" | "FNumber":"2.5" | "ExifOffset":"146" | "ExposureProgram":"2" | "ISOSpeedRatings":"153" | "ExifVersion":"b'0221'" | "DateTimeOriginal":"2023:08:03 16:57:17" | "DateTimeDigitized":"2023:08:03 16:57:17"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d0\x00\x01\x0eQ\xe3\x82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001013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96\x98z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0?\x19\x18\x00\x00\xff\x7f\x00\x00\x00\x00\x00\x00\xff\x7f\x00\x00\x00\x00\x00\x00N\x02\xcc\x7fQ\xf9\x01B\xf0\xe4\xd9M\x00\x00\x00\x00\xa4\x91\x1a@\x00\x00\x00\x00\xf0\xe4\xd9M\x00\x00\x00\x00\xcc\x91\x1a@\x00\x00\x00\x00p\x02\x13D\x00\x00\x00\x00p\xeb\x12D\x00\x00\x00\x00\xf0\xe4\xd9M\x00\x00\x00\x00\xb0\x91\x1a@\x00\x00\x00\x00'" | "SubsecTime":"5480" | "SubsecTimeOriginal":"5480" | "SubsecTimeDigitized":"5480"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</si>
  <si>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"bit_rate":"43383604"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'2023-08-03T16:57:39.000000Z', 'language': 'eng', 'handler_name': '\x0bGoPro H.265', 'encoder': 'GoPro H.265 encoder', 'timecode': '17:31:42:05'}"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'2023-08-03T16:57:39.000000Z', 'language': 'eng', 'handler_name': '\x0bGoPro AAC  ', 'timecode': '17:31:42:05'}"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'2023-08-03T16:57:39.000000Z', 'language': 'eng', 'handler_name': '\x0bGoPro TCD  ', 'timecode': '17:31:42:05'}"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'2023-08-03T16:57:39.000000Z', 'language': 'eng', 'handler_name': '\x0bGoPro MET  '}"</t>
  </si>
  <si>
    <t>"Model":"K-10" | "Serial Number":"DEMO6957" | "Start Time":"08/03/2023 10:59:32.484 " | "End Time":"08/03/2023 11:00:32.436 "</t>
  </si>
  <si>
    <t>"Device number":"1510507" | "Battery voltage":"4.110000133514404" | "Battery percentage":"100" | "Name":"#1" | "Measuring mode":"Irradiance" | "Correction":"Offset" | "Date":"2023-08-03 00:00:00" | "Time":"10:58:43" | "Seconds since midnight 01.01.1900":"3900049123.543" | "Calibration file":"#2 Diffusor Oct22" | "Sync. frequency [Hz]":"0" | "Integration Time [ms]":"3 * 1000.000" | "Averages":"1"</t>
  </si>
  <si>
    <t>"ImageDescription":"DCIM\100GOPRO\GOPR0097.JPG" | "Make":"GoPro" | "Model":"HERO10 Black" | "Orientation":"1" | "XResolution":"72.0" | "YResolution":"72.0" | "ResolutionUnit":"2" | "Software":"H21.01.01.50.00" | "DateTime":"2023:09:17 09:31:31" | "YCbCrPositioning":"1" | "ExposureTime":"0.001893939393939394" | "FNumber":"2.5" | "ExifOffset":"146" | "ExposureProgram":"2" | "ISOSpeedRatings":"100" | "ExifVersion":"b'0221'" | "DateTimeOriginal":"2023:09:17 09:31:31" | "DateTimeDigitized":"2023:09:17 09:31:31"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I\x00\x01\x07\xdf6\xe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\x17\x92B\x00\x00\x00\x00\x00\x00\x00\x00\x00\x00\x00\x00\x00\x00\x00\x00\x02\x00\x00\x00\x00\x00\x00\x00\x00\x00\x00\x00\x00\x00\x00\x00\x00\x00\x00\x00\x01\x00\x00\x00\x00\x00\x00\x000\x04\xd9M\x00\x00\x00\x00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\x0297\x00\x00\x00\x00@\x18\x92B\x00\x00\x00\x00\x02\x00\x00\x00\x00\x00\x00\x00\xda\x01\xd9M\x00\x00\x00\x00\x02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5?\x16\x16\x00\x00\xff\x7f\x00\x00\x00\x00\x00\x00\xff\x7f\x00\x00\x00\x00\x00\x00\xf0\xfe\xd7\x7f1\x06\x01B\xf0\x04\xd9M\x00\x00\x00\x00\xa4\x91\x1a@\x00\x00\x00\x00\xf0\x04\xd9M\x00\x00\x00\x00\xcc\x91\x1a@\x00\x00\x00\x00p\x02\x13D\x00\x00\x00\x00p\xeb\x12D\x00\x00\x00\x00\xf0\x04\xd9M\x00\x00\x00\x00\xb0\x91\x1a@\x00\x00\x00\x00'" | "SubsecTime":"1480" | "SubsecTimeOriginal":"1480" | "SubsecTimeDigitized":"1480"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</si>
  <si>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"bit_rate":"44889706"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'2023-09-17T09:31:38.000000Z', 'language': 'eng', 'handler_name': '\x0bGoPro H.265', 'encoder': 'GoPro H.265 encoder', 'timecode': '09:50:45:14'}"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'2023-09-17T09:31:38.000000Z', 'language': 'eng', 'handler_name': '\x0bGoPro AAC  ', 'timecode': '09:50:45:14'}"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'2023-09-17T09:31:38.000000Z', 'language': 'eng', 'handler_name': '\x0bGoPro TCD  ', 'timecode': '09:50:45:14'}"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"bit_rate":"54506"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'2023-09-17T09:31:38.000000Z', 'language': 'eng', 'handler_name': '\x0bGoPro MET  '}"</t>
  </si>
  <si>
    <t>"Name":"Intel RealSense D455" | "Serial Number":"318122303323" | "Firmware Version":"05.13.00.55" | "Recommended Firmware Version":"05.12.15.50" | "Physical Port":"\\?\usb#vid_8086&amp;pid_0b5c&amp;mi_03#7&amp;15e3d340&amp;0&amp;0003#{e5323777-f976-4f5b-9b55-b94699c46e44}\global" | "Debug Op Code":"15" | "Advanced Mode":"YES" | "Product Id":"0B5C" | "Camera Locked":"YES" | "Usb Type Descriptor":"3.2" | "Product Line":"D400" | "Asic Serial Number":"318523150814" | "Firmware Update Id":"318523150814"</t>
  </si>
  <si>
    <t>"ImageDescription":"DCIM\100GOPRO\GOPR0099.JPG" | "Make":"GoPro" | "Model":"HERO10 Black" | "Orientation":"1" | "XResolution":"72.0" | "YResolution":"72.0" | "ResolutionUnit":"2" | "Software":"H21.01.01.50.00" | "DateTime":"2023:09:17 09:59:33" | "YCbCrPositioning":"1" | "ExposureTime":"0.05" | "FNumber":"2.5" | "ExifOffset":"146" | "ExposureProgram":"2" | "ISOSpeedRatings":"2275" | "ExifVersion":"b'0221'" | "DateTimeOriginal":"2023:09:17 09:59:33" | "DateTimeDigitized":"2023:09:17 09:59:33" | "ComponentsConfiguration":"b'\x01\x02\x03\x00'" | "CompressedBitsPerPixel":"0.004" | "ShutterSpeedValue":"4.0" | "ApertureValue":"2.5" | "ExposureBiasValue":"0.0" | "MaxApertureValue":"2.5" | "SubjectDistance":"0.0" | "MeteringMode":"1" | "LightSource":"3"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I\x00\x00\x0e\xe1\x8cm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\x17\x92B\x00\x00\x00\x00\x00\x00\x00\x00\x00\x00\x00\x00\x00\x00\x00\x00\x02\x00\x00\x00\x00\x00\x00\x00\x00\x00\x00\x00\x00\x00\x00\x00\x00\x00\x00\x00\x01\x00\x00\x00\x00\x00\x00\x000\x04\xd9M\x00\x00\x00\x00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\x0299\x00\x00\x00\x00@\x18\x92B\x00\x00\x00\x00\x02\x00\x00\x00\x00\x00\x00\x00\xda\x01\xd9M\x00\x00\x00\x00\x02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ad\xe2h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00Z@l\n\x00\x00\xff\x7f\x00\x00\x00\x00\x00\x00\xff\x7f\x00\x00\x00\x00\x00\x00\xf3\x06\xb3\x7f-\x05\x01B\xf0\x04\xd9M\x00\x00\x00\x00\xa4\x91\x1a@\x00\x00\x00\x00\xf0\x04\xd9M\x00\x00\x00\x00\xcc\x91\x1a@\x00\x00\x00\x00p\x02\x13D\x00\x00\x00\x00p\xeb\x12D\x00\x00\x00\x00\xf0\x04\xd9M\x00\x00\x00\x00\xb0\x91\x1a@\x00\x00\x00\x00'" | "SubsecTime":"2350" | "SubsecTimeOriginal":"2350" | "SubsecTimeDigitized":"2350"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</si>
  <si>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"bit_rate":"43801703"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'2023-09-17T09:59:38.000000Z', 'language': 'eng', 'handler_name': '\x0bGoPro H.265', 'encoder': 'GoPro H.265 encoder', 'timecode': '10:19:42:04'}"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'2023-09-17T09:59:38.000000Z', 'language': 'eng', 'handler_name': '\x0bGoPro AAC  ', 'timecode': '10:19:42:04'}"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'2023-09-17T09:59:38.000000Z', 'language': 'eng', 'handler_name': '\x0bGoPro TCD  ', 'timecode': '10:19:42:04'}"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"bit_rate":"54107"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'2023-09-17T09:59:38.000000Z', 'language': 'eng', 'handler_name': '\x0bGoPro MET  '}"</t>
  </si>
  <si>
    <t>"ImageDescription":"DCIM\100GOPRO\GOPR0101.JPG" | "Make":"GoPro" | "Model":"HERO10 Black" | "Orientation":"1" | "XResolution":"72.0" | "YResolution":"72.0" | "ResolutionUnit":"2" | "Software":"H21.01.01.50.00" | "DateTime":"2023:09:17 10:29:30" | "YCbCrPositioning":"1" | "ExposureTime":"0.0006451612903225806" | "FNumber":"2.5" | "ExifOffset":"146" | "ExposureProgram":"2" | "ISOSpeedRatings":"100" | "ExifVersion":"b'0221'" | "DateTimeOriginal":"2023:09:17 10:29:30" | "DateTimeDigitized":"2023:09:17 10:29:30"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J\x00\x00\x07^\x98\x92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101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f?\xc4\x13\x00\x00\xff\x7f\x00\x00\x00\x00\x00\x00\xff\x7f\x00\x00\x00\x00\x00\x00\r\x03\xa4\x7f\x05\t\x01B\xf0\x04\xd9M\x00\x00\x00\x00\xa4\x91\x1a@\x00\x00\x00\x00\xf0\x04\xd9M\x00\x00\x00\x00\xcc\x91\x1a@\x00\x00\x00\x00p\x02\x13D\x00\x00\x00\x00p\xeb\x12D\x00\x00\x00\x00\xf0\x04\xd9M\x00\x00\x00\x00\xb0\x91\x1a@\x00\x00\x00\x00'" | "SubsecTime":"5150" | "SubsecTimeOriginal":"5150" | "SubsecTimeDigitized":"5150"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</si>
  <si>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"bit_rate":"45209500"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'2023-09-17T10:29:34.000000Z', 'language': 'eng', 'handler_name': '\x0bGoPro H.265', 'encoder': 'GoPro H.265 encoder', 'timecode': '10:50:38:08'}"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'2023-09-17T10:29:34.000000Z', 'language': 'eng', 'handler_name': '\x0bGoPro AAC  ', 'timecode': '10:50:38:08'}"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'2023-09-17T10:29:34.000000Z', 'language': 'eng', 'handler_name': '\x0bGoPro TCD  ', 'timecode': '10:50:38:08'}"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'2023-09-17T10:29:34.000000Z', 'language': 'eng', 'handler_name': '\x0bGoPro MET  '}"</t>
  </si>
  <si>
    <t>"ImageDescription":"DCIM\100GOPRO\GOPR0103.JPG" | "Make":"GoPro" | "Model":"HERO10 Black" | "Orientation":"1" | "XResolution":"72.0" | "YResolution":"72.0" | "ResolutionUnit":"2" | "Software":"H21.01.01.50.00" | "DateTime":"2023:09:17 10:59:50" | "YCbCrPositioning":"1" | "ExposureTime":"0.0020964360587002098" | "FNumber":"2.5" | "ExifOffset":"158" | "ExposureProgram":"2" | "GPSInfo":"{1: 'N', 2: (46.0, 3.0, 21.3857999), 3: 'E', 4: (14.0, 29.0, 37.75128), 5: b'\x00', 6: 244.856, 7: (8.0, 59.0, 50.0), 29: '2023:09:17'}" | "ISOSpeedRatings":"100" | "ExifVersion":"b'0221'" | "DateTimeOriginal":"2023:09:17 10:59:50" | "DateTimeDigitized":"2023:09:17 10:59:50"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J\x00\x03\x0e\xf2\xc5\x04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103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4?\xd9\x11\x00\x00\xff\x7f\x00\x00\x00\x00\x00\x00\xff\x7f\x00\x00\x00\x00\x00\x00\xdf\xfbO\x7f\x92\x0c\x01B\xf0\x04\xd9M\x00\x00\x00\x00\xa4\x91\x1a@\x00\x00\x00\x00\xf0\x04\xd9M\x00\x00\x00\x00\xcc\x91\x1a@\x00\x00\x00\x00p\x02\x13D\x00\x00\x00\x00p\xeb\x12D\x00\x00\x00\x00\xf0\x04\xd9M\x00\x00\x00\x00\xb0\x91\x1a@\x00\x00\x00\x00'" | "SubsecTime":"5090" | "SubsecTimeOriginal":"5090" | "SubsecTimeDigitized":"5090"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</si>
  <si>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"bit_rate":"44874572"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'2023-09-17T10:59:58.000000Z', 'language': 'eng', 'handler_name': '\x0bGoPro H.265', 'encoder': 'GoPro H.265 encoder', 'timecode': '11:22:03:01'}"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'2023-09-17T10:59:58.000000Z', 'language': 'eng', 'handler_name': '\x0bGoPro AAC  ', 'timecode': '11:22:03:01'}"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'2023-09-17T10:59:58.000000Z', 'language': 'eng', 'handler_name': '\x0bGoPro TCD  ', 'timecode': '11:22:03:01'}"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'2023-09-17T10:59:58.000000Z', 'language': 'eng', 'handler_name': '\x0bGoPro MET  '}"</t>
  </si>
  <si>
    <t>"ImageDescription":"DCIM\100GOPRO\GOPR0105.JPG" | "Make":"GoPro" | "Model":"HERO10 Black" | "Orientation":"1" | "XResolution":"72.0" | "YResolution":"72.0" | "ResolutionUnit":"2" | "Software":"H21.01.01.50.00" | "DateTime":"2023:09:17 11:29:21" | "YCbCrPositioning":"1" | "ExposureTime":"0.004166666666666667" | "FNumber":"2.5" | "ExifOffset":"146" | "ExposureProgram":"2" | "ISOSpeedRatings":"239" | "ExifVersion":"b'0221'" | "DateTimeOriginal":"2023:09:17 11:29:21" | "DateTimeDigitized":"2023:09:17 11:29:21"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K\x00\x02\x07V\x8a{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105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0e\xba\xc39\x00\x00\x00\x00\x00\x00\x00\x00\x00\x00\x00\x00\xc1\xc9\xa39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d?Q\x13\x00\x00\xff\x7f\x00\x00\x00\x00\x00\x00\xff\x7f\x00\x00\x00\x00\x00\x00\x1b\x04v~R\x13\x01B\xf0\x04\xd9M\x00\x00\x00\x00\xa4\x91\x1a@\x00\x00\x00\x00\xf0\x04\xd9M\x00\x00\x00\x00\xcc\x91\x1a@\x00\x00\x00\x00p\x02\x13D\x00\x00\x00\x00p\xeb\x12D\x00\x00\x00\x00\xf0\x04\xd9M\x00\x00\x00\x00\xb0\x91\x1a@\x00\x00\x00\x00'" | "SubsecTime":"9940" | "SubsecTimeOriginal":"9940" | "SubsecTimeDigitized":"9940"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</si>
  <si>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"bit_rate":"45113051"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'2023-09-17T11:29:32.000000Z', 'language': 'eng', 'handler_name': '\x0bGoPro H.265', 'encoder': 'GoPro H.265 encoder', 'timecode': '11:52:36:20'}"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'2023-09-17T11:29:32.000000Z', 'language': 'eng', 'handler_name': '\x0bGoPro AAC  ', 'timecode': '11:52:36:20'}"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'2023-09-17T11:29:32.000000Z', 'language': 'eng', 'handler_name': '\x0bGoPro TCD  ', 'timecode': '11:52:36:20'}"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"bit_rate":"54224"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'2023-09-17T11:29:32.000000Z', 'language': 'eng', 'handler_name': '\x0bGoPro MET  '}"</t>
  </si>
  <si>
    <t>"ImageDescription":"DCIM\100GOPRO\GOPR0107.JPG" | "Make":"GoPro" | "Model":"HERO10 Black" | "Orientation":"1" | "XResolution":"72.0" | "YResolution":"72.0" | "ResolutionUnit":"2" | "Software":"H21.01.01.50.00" | "DateTime":"2023:09:17 11:59:47" | "YCbCrPositioning":"1" | "ExposureTime":"0.0055248618784530384" | "FNumber":"2.5" | "ExifOffset":"146" | "ExposureProgram":"2" | "ISOSpeedRatings":"598" | "ExifVersion":"b'0221'" | "DateTimeOriginal":"2023:09:17 11:59:47" | "DateTimeDigitized":"2023:09:17 11:59:47"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K\x00\x01\x0e\xef\xd5\xb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P\xba\xcbD\x00\x00\x00\x00\x00\x00\x00\x00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107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d9\xdct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4?Q\x12\x00\x00\xff\x7f\x00\x00\x00\x00\x00\x00\xff\x7f\x00\x00\x00\x00\x00\x00\xc9\x045\x7fS\r\x01B\xf0\x04\xd9M\x00\x00\x00\x00\xa4\x91\x1a@\x00\x00\x00\x00\xf0\x04\xd9M\x00\x00\x00\x00\xcc\x91\x1a@\x00\x00\x00\x00p\x02\x13D\x00\x00\x00\x00p\xeb\x12D\x00\x00\x00\x00\xf0\x04\xd9M\x00\x00\x00\x00\xb0\x91\x1a@\x00\x00\x00\x00'" | "SubsecTime":"5130" | "SubsecTimeOriginal":"5130" | "SubsecTimeDigitized":"5130"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</si>
  <si>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"bit_rate":"45230546"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'2023-09-17T11:59:52.000000Z', 'language': 'eng', 'handler_name': '\x0bGoPro H.265', 'encoder': 'GoPro H.265 encoder', 'timecode': '12:23:56:24'}"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'2023-09-17T11:59:52.000000Z', 'language': 'eng', 'handler_name': '\x0bGoPro AAC  ', 'timecode': '12:23:56:24'}"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'2023-09-17T11:59:52.000000Z', 'language': 'eng', 'handler_name': '\x0bGoPro TCD  ', 'timecode': '12:23:56:24'}"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"bit_rate":"50867"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'2023-09-17T11:59:52.000000Z', 'language': 'eng', 'handler_name': '\x0bGoPro MET  '}"</t>
  </si>
  <si>
    <t>"ImageDescription":"DCIM\100GOPRO\GOPR0109.JPG" | "Make":"GoPro" | "Model":"HERO10 Black" | "Orientation":"1" | "XResolution":"72.0" | "YResolution":"72.0" | "ResolutionUnit":"2" | "Software":"H21.01.01.50.00" | "DateTime":"2023:09:17 12:32:28" | "YCbCrPositioning":"1" | "ExposureTime":"0.0010706638115631692" | "FNumber":"2.5" | "ExifOffset":"158" | "ExposureProgram":"2" | "GPSInfo":"{1: 'N', 2: (46.0, 3.0, 15.6754799), 3: 'E', 4: (14.0, 28.0, 37.13664), 5: b'\x00', 6: 439.108, 7: (10.0, 32.0, 29.0), 29: '2023:09:17'}" | "ISOSpeedRatings":"100" | "ExifVersion":"b'0221'" | "DateTimeOriginal":"2023:09:17 12:32:28" | "DateTimeDigitized":"2023:09:17 12:32:28"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L\x00\x06\x08\x1cR\x0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109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f?\xbb\x12\x00\x00\xff\x7f\x00\x00\x00\x00\x00\x00\xff\x7f\x00\x00\x00\x00\x00\x00\xd9\x04\xac\x7f\xa9\x07\x01B\xf0\x04\xd9M\x00\x00\x00\x00\xa4\x91\x1a@\x00\x00\x00\x00\xf0\x04\xd9M\x00\x00\x00\x00\xcc\x91\x1a@\x00\x00\x00\x00p\x02\x13D\x00\x00\x00\x00p\xeb\x12D\x00\x00\x00\x00\xf0\x04\xd9M\x00\x00\x00\x00\xb0\x91\x1a@\x00\x00\x00\x00'" | "SubsecTime":"6830" | "SubsecTimeOriginal":"6830" | "SubsecTimeDigitized":"6830"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</si>
  <si>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"bit_rate":"45187566"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'2023-09-17T12:32:34.000000Z', 'language': 'eng', 'handler_name': '\x0bGoPro H.265', 'encoder': 'GoPro H.265 encoder', 'timecode': '12:57:44:11'}"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'2023-09-17T12:32:34.000000Z', 'language': 'eng', 'handler_name': '\x0bGoPro AAC  ', 'timecode': '12:57:44:11'}"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'2023-09-17T12:32:34.000000Z', 'language': 'eng', 'handler_name': '\x0bGoPro TCD  ', 'timecode': '12:57:44:11'}"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"bit_rate":"54179"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'2023-09-17T12:32:34.000000Z', 'language': 'eng', 'handler_name': '\x0bGoPro MET  '}"</t>
  </si>
  <si>
    <t>"ImageDescription":"DCIM\100GOPRO\GOPR0111.JPG" | "Make":"GoPro" | "Model":"HERO10 Black" | "Orientation":"1" | "XResolution":"72.0" | "YResolution":"72.0" | "ResolutionUnit":"2" | "Software":"H21.01.01.50.00" | "DateTime":"2023:09:17 12:59:51" | "YCbCrPositioning":"1" | "ExposureTime":"0.0008620689655172414" | "FNumber":"2.5" | "ExifOffset":"146" | "ExposureProgram":"2" | "ISOSpeedRatings":"100" | "ExifVersion":"b'0221'" | "DateTimeOriginal":"2023:09:17 12:59:51" | "DateTimeDigitized":"2023:09:17 12:59:51"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L\x00\x00\x0e\xf3r\xe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03\x00\x00\x00\x00\x00\x00\x00X\x00\xd9M\x00\x00\x00\x00\x00\xed\xcbD\x00\x00\x00\x00@\x00\xd9M\x00\x00\x00\x00@\x00\xd9M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\x03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111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a?e\x16\x00\x00\xff\x7f\x00\x00\x00\x00\x00\x00\xff\x7f\x00\x00\x00\x00\x00\x00\xbf\x048\x7f:\r\x01B\xf0\x04\xd9M\x00\x00\x00\x00\xa4\x91\x1a@\x00\x00\x00\x00\xf0\x04\xd9M\x00\x00\x00\x00\xcc\x91\x1a@\x00\x00\x00\x00p\x02\x13D\x00\x00\x00\x00p\xeb\x12D\x00\x00\x00\x00\xf0\x04\xd9M\x00\x00\x00\x00\xb0\x91\x1a@\x00\x00\x00\x00'" | "SubsecTime":"1780" | "SubsecTimeOriginal":"1780" | "SubsecTimeDigitized":"1780"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</si>
  <si>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"bit_rate":"45251972"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'2023-09-17T12:59:55.000000Z', 'language': 'eng', 'handler_name': '\x0bGoPro H.265', 'encoder': 'GoPro H.265 encoder', 'timecode': '13:26:01:01'}"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'2023-09-17T12:59:55.000000Z', 'language': 'eng', 'handler_name': '\x0bGoPro AAC  ', 'timecode': '13:26:01:01'}"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'2023-09-17T12:59:55.000000Z', 'language': 'eng', 'handler_name': '\x0bGoPro TCD  ', 'timecode': '13:26:01:01'}"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'2023-09-17T12:59:55.000000Z', 'language': 'eng', 'handler_name': '\x0bGoPro MET  '}"</t>
  </si>
  <si>
    <t>"ImageDescription":"DCIM\100GOPRO\GOPR0113.JPG" | "Make":"GoPro" | "Model":"HERO10 Black" | "Orientation":"1" | "XResolution":"72.0" | "YResolution":"72.0" | "ResolutionUnit":"2" | "Software":"H21.01.01.50.00" | "DateTime":"2023:09:17 13:30:18" | "YCbCrPositioning":"1" | "ExposureTime":"0.0014619883040935672" | "FNumber":"2.5" | "ExifOffset":"146" | "ExposureProgram":"2" | "ISOSpeedRatings":"100" | "ExifVersion":"b'0221'" | "DateTimeOriginal":"2023:09:17 13:30:18" | "DateTimeDigitized":"2023:09:17 13:30:18"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M\x00\x00\x07\x92\xb9\x11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113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e?\xc4\x13\x00\x00\xff\x7f\x00\x00\x00\x00\x00\x00\xff\x7f\x00\x00\x00\x00\x00\x00\x9b\x04\xa4\x7fT\x08\x01B\xf0\x04\xd9M\x00\x00\x00\x00\xa4\x91\x1a@\x00\x00\x00\x00\xf0\x04\xd9M\x00\x00\x00\x00\xcc\x91\x1a@\x00\x00\x00\x00p\x02\x13D\x00\x00\x00\x00p\xeb\x12D\x00\x00\x00\x00\xf0\x04\xd9M\x00\x00\x00\x00\xb0\x91\x1a@\x00\x00\x00\x00'" | "SubsecTime":"6370" | "SubsecTimeOriginal":"6370" | "SubsecTimeDigitized":"6370"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</si>
  <si>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"bit_rate":"45063793"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'2023-09-17T13:30:24.000000Z', 'language': 'eng', 'handler_name': '\x0bGoPro H.265', 'encoder': 'GoPro H.265 encoder', 'timecode': '13:57:30:13'}"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'2023-09-17T13:30:24.000000Z', 'language': 'eng', 'handler_name': '\x0bGoPro AAC  ', 'timecode': '13:57:30:13'}"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'2023-09-17T13:30:24.000000Z', 'language': 'eng', 'handler_name': '\x0bGoPro TCD  ', 'timecode': '13:57:30:13'}"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"bit_rate":"54099"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'2023-09-17T13:30:24.000000Z', 'language': 'eng', 'handler_name': '\x0bGoPro MET  '}"</t>
  </si>
  <si>
    <t>"ImageDescription":"DCIM\100GOPRO\GOPR0115.JPG" | "Make":"GoPro" | "Model":"HERO10 Black" | "Orientation":"1" | "XResolution":"72.0" | "YResolution":"72.0" | "ResolutionUnit":"2" | "Software":"H21.01.01.50.00" | "DateTime":"2023:09:17 13:59:02" | "YCbCrPositioning":"1" | "ExposureTime":"0.00037593984962406017" | "FNumber":"2.5" | "ExifOffset":"158" | "ExposureProgram":"2" | "GPSInfo":"{1: 'N', 2: (46.0, 3.0, 20.47356), 3: 'E', 4: (14.0, 28.0, 36.4173599), 5: b'\x00', 6: 445.28, 7: (11.0, 59.0, 2.0), 29: '2023:09:17'}" | "ISOSpeedRatings":"100" | "ExifVersion":"b'0221'" | "DateTimeOriginal":"2023:09:17 13:59:02" | "DateTimeDigitized":"2023:09:17 13:59:02"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M\x00\x01\x0e\xc2\x8d\xc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115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1?h\x18\x00\x00\xff\x7f\x00\x00\x00\x00\x00\x00\xff\x7f\x00\x00\x00\x00\x00\x00U\x04\x97\x7f2\t\x01B\xf0\x04\xd9M\x00\x00\x00\x00\xa4\x91\x1a@\x00\x00\x00\x00\xf0\x04\xd9M\x00\x00\x00\x00\xcc\x91\x1a@\x00\x00\x00\x00p\x02\x13D\x00\x00\x00\x00p\xeb\x12D\x00\x00\x00\x00\xf0\x04\xd9M\x00\x00\x00\x00\xb0\x91\x1a@\x00\x00\x00\x00'" | "SubsecTime":"5930" | "SubsecTimeOriginal":"5930" | "SubsecTimeDigitized":"5930"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</si>
  <si>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"bit_rate":"44675388"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'2023-09-17T13:59:07.000000Z', 'language': 'eng', 'handler_name': '\x0bGoPro H.265', 'encoder': 'GoPro H.265 encoder', 'timecode': '14:27:11:21'}"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'2023-09-17T13:59:07.000000Z', 'language': 'eng', 'handler_name': '\x0bGoPro AAC  ', 'timecode': '14:27:11:21'}"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'2023-09-17T13:59:07.000000Z', 'language': 'eng', 'handler_name': '\x0bGoPro TCD  ', 'timecode': '14:27:11:21'}"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'2023-09-17T13:59:07.000000Z', 'language': 'eng', 'handler_name': '\x0bGoPro MET  '}"</t>
  </si>
  <si>
    <t>"ImageDescription":"DCIM\100GOPRO\GOPR0117.JPG" | "Make":"GoPro" | "Model":"HERO10 Black" | "Orientation":"1" | "XResolution":"72.0" | "YResolution":"72.0" | "ResolutionUnit":"2" | "Software":"H21.01.01.50.00" | "DateTime":"2023:09:17 14:27:40" | "YCbCrPositioning":"1" | "ExposureTime":"0.004273504273504274" | "FNumber":"2.5" | "ExifOffset":"158" | "ExposureProgram":"2" | "GPSInfo":"{1: 'N', 2: (46.0, 3.0, 34.0919999), 3: 'E', 4: (14.0, 28.0, 8.65488), 5: b'\x00', 6: 400.94, 7: (12.0, 27.0, 41.0), 29: '2023:09:17'}" | "ISOSpeedRatings":"598" | "ExifVersion":"b'0221'" | "DateTimeOriginal":"2023:09:17 14:27:40" | "DateTimeDigitized":"2023:09:17 14:27:40"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N\x00\x01\x06\xe8\xdc\xa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117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d9\xdct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6?\xf7\x11\x00\x00\xff\x7f\x00\x00\x00\x00\x00\x00\xff\x7f\x00\x00\x00\x00\x00\x00\x7f\x03\xb9\x7f\x89\x07\x01B\xf0\x04\xd9M\x00\x00\x00\x00\xa4\x91\x1a@\x00\x00\x00\x00\xf0\x04\xd9M\x00\x00\x00\x00\xcc\x91\x1a@\x00\x00\x00\x00p\x02\x13D\x00\x00\x00\x00p\xeb\x12D\x00\x00\x00\x00\xf0\x04\xd9M\x00\x00\x00\x00\xb0\x91\x1a@\x00\x00\x00\x00'" | "SubsecTime":"6240" | "SubsecTimeOriginal":"6240" | "SubsecTimeDigitized":"6240"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</si>
  <si>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"bit_rate":"45232207"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'2023-09-17T14:27:45.000000Z', 'language': 'eng', 'handler_name': '\x0bGoPro H.265', 'encoder': 'GoPro H.265 encoder', 'timecode': '14:56:47:03'}"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'2023-09-17T14:27:45.000000Z', 'language': 'eng', 'handler_name': '\x0bGoPro AAC  ', 'timecode': '14:56:47:03'}"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'2023-09-17T14:27:45.000000Z', 'language': 'eng', 'handler_name': '\x0bGoPro TCD  ', 'timecode': '14:56:47:03'}"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'2023-09-17T14:27:45.000000Z', 'language': 'eng', 'handler_name': '\x0bGoPro MET  '}"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</si>
  <si>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"bit_rate":"45275701"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'2023-09-17T15:00:43.000000Z', 'language': 'eng', 'handler_name': '\x0bGoPro H.265', 'encoder': 'GoPro H.265 encoder', 'timecode': '15:30:51:02'}"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'2023-09-17T15:00:43.000000Z', 'language': 'eng', 'handler_name': '\x0bGoPro AAC  ', 'timecode': '15:30:51:02'}"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'2023-09-17T15:00:43.000000Z', 'language': 'eng', 'handler_name': '\x0bGoPro TCD  ', 'timecode': '15:30:51:02'}"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"bit_rate":"54099"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'2023-09-17T15:00:43.000000Z', 'language': 'eng', 'handler_name': '\x0bGoPro MET  '}"</t>
  </si>
  <si>
    <t>"ImageDescription":"DCIM\100GOPRO\GOPR0120.JPG" | "Make":"GoPro" | "Model":"HERO10 Black" | "Orientation":"1" | "XResolution":"72.0" | "YResolution":"72.0" | "ResolutionUnit":"2" | "Software":"H21.01.01.50.00" | "DateTime":"2023:09:17 15:34:33" | "YCbCrPositioning":"1" | "ExposureTime":"0.005291005291005291" | "FNumber":"2.5" | "ExifOffset":"146" | "ExposureProgram":"2" | "ISOSpeedRatings":"598" | "ExifVersion":"b'0221'" | "DateTimeOriginal":"2023:09:17 15:34:33" | "DateTimeDigitized":"2023:09:17 15:34:33"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O\x00\x01\x08\xa1fO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120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d9\xdct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01@Q\x12\x00\x00\xff\x7f\x00\x00\x00\x00\x00\x00\xff\x7f\x00\x00\x00\x00\x00\x00\xab\x04\xe2\x7f\xaa\x02\x01B\xf0\x04\xd9M\x00\x00\x00\x00\xa4\x91\x1a@\x00\x00\x00\x00\xf0\x04\xd9M\x00\x00\x00\x00\xcc\x91\x1a@\x00\x00\x00\x00p\x02\x13D\x00\x00\x00\x00p\xeb\x12D\x00\x00\x00\x00\xf0\x04\xd9M\x00\x00\x00\x00\xb0\x91\x1a@\x00\x00\x00\x00'" | "SubsecTime":"2610" | "SubsecTimeOriginal":"2610" | "SubsecTimeDigitized":"2610"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</si>
  <si>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"bit_rate":"45129474"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'2023-09-17T15:34:37.000000Z', 'language': 'eng', 'handler_name': '\x0bGoPro H.265', 'encoder': 'GoPro H.265 encoder', 'timecode': '16:05:53:05'}"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'2023-09-17T15:34:37.000000Z', 'language': 'eng', 'handler_name': '\x0bGoPro AAC  ', 'timecode': '16:05:53:05'}"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'2023-09-17T15:34:37.000000Z', 'language': 'eng', 'handler_name': '\x0bGoPro TCD  ', 'timecode': '16:05:53:05'}"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"bit_rate":"54090"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'2023-09-17T15:34:37.000000Z', 'language': 'eng', 'handler_name': '\x0bGoPro MET  '}"</t>
  </si>
  <si>
    <t>"ImageDescription":"DCIM\100GOPRO\GOPR0122.JPG" | "Make":"GoPro" | "Model":"HERO10 Black" | "Orientation":"1" | "XResolution":"72.0" | "YResolution":"72.0" | "ResolutionUnit":"2" | "Software":"H21.01.01.50.00" | "DateTime":"2023:09:17 15:59:22" | "YCbCrPositioning":"1" | "ExposureTime":"0.004166666666666667" | "FNumber":"2.5" | "ExifOffset":"158" | "ExposureProgram":"2" | "GPSInfo":"{1: 'N', 2: (46.0, 3.0, 14.17932), 3: 'E', 4: (14.0, 29.0, 33.7430399), 5: b'\x00', 6: 415.556, 7: (13.0, 59.0, 22.0), 29: '2023:09:17'}" | "ISOSpeedRatings":"172" | "ExifVersion":"b'0221'" | "DateTimeOriginal":"2023:09:17 15:59:22" | "DateTimeDigitized":"2023:09:17 15:59:22"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O\x00\x02\x0e\xd6V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122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c\xdb\x8c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9?o\x12\x00\x00\xff\x7f\x00\x00\x00\x00\x00\x00\xff\x7f\x00\x00\x00\x00\x00\x00I\x04\xec\x7f`\xff\x01B\xf0\x04\xd9M\x00\x00\x00\x00\xa4\x91\x1a@\x00\x00\x00\x00\xf0\x04\xd9M\x00\x00\x00\x00\xcc\x91\x1a@\x00\x00\x00\x00p\x02\x13D\x00\x00\x00\x00p\xeb\x12D\x00\x00\x00\x00\xf0\x04\xd9M\x00\x00\x00\x00\xb0\x91\x1a@\x00\x00\x00\x00'" | "SubsecTime":"4370" | "SubsecTimeOriginal":"4370" | "SubsecTimeDigitized":"4370"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</si>
  <si>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"bit_rate":"45447399"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'2023-09-17T16:00:01.000000Z', 'language': 'eng', 'handler_name': '\x0bGoPro H.265', 'encoder': 'GoPro H.265 encoder', 'timecode': '16:32:08:09'}"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"bit_rate":"189406"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'2023-09-17T16:00:01.000000Z', 'language': 'eng', 'handler_name': '\x0bGoPro AAC  ', 'timecode': '16:32:08:09'}"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'2023-09-17T16:00:01.000000Z', 'language': 'eng', 'handler_name': '\x0bGoPro TCD  ', 'timecode': '16:32:08:09'}"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"bit_rate":"54124"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'2023-09-17T16:00:01.000000Z', 'language': 'eng', 'handler_name': '\x0bGoPro MET  '}"</t>
  </si>
  <si>
    <t>"ImageDescription":"DCIM\100GOPRO\GOPR0125.JPG" | "Make":"GoPro" | "Model":"HERO10 Black" | "Orientation":"1" | "XResolution":"72.0" | "YResolution":"72.0" | "ResolutionUnit":"2" | "Software":"H21.01.01.50.00" | "DateTime":"2023:09:17 16:27:24" | "YCbCrPositioning":"1" | "ExposureTime":"0.0019646365422396855" | "FNumber":"2.5" | "ExifOffset":"146" | "ExposureProgram":"2" | "ISOSpeedRatings":"100" | "ExifVersion":"b'0221'" | "DateTimeOriginal":"2023:09:17 16:27:24" | "DateTimeDigitized":"2023:09:17 16:27:24"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"\r\x00\x10\r\x00\xc0FF\x00\x00LKO2031404402931\x00\x00\x00\x00\x00\x00\x00\x00\x00\x00\x00\x00\x00\x00\x00\x00\x00\x00\x00\x00\x00\x00\x00\x00\x00\x00\x00\x00\x00\x00\x00\x00\xd8M\x00\x00\x00\x00;\xddB\xcc\x06\x10q\x96\xe9\\\xb7_\xbfP\xac\x93\x07\xe7\x94P\x00\x01\x06\xd8'\xc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125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9?\x03\x17\x00\x00\xff\x7f\x00\x00\x00\x00\x00\x00\xff\x7f\x00\x00\x00\x00\x00\x00e\x05\xd4\x7fU\xfc\x01B\xf0\x04\xd9M\x00\x00\x00\x00\xa4\x91\x1a@\x00\x00\x00\x00\xf0\x04\xd9M\x00\x00\x00\x00\xcc\x91\x1a@\x00\x00\x00\x00p\x02\x13D\x00\x00\x00\x00p\xeb\x12D\x00\x00\x00\x00\xf0\x04\xd9M\x00\x00\x00\x00\xb0\x91\x1a@\x00\x00\x00\x00"" | "SubsecTime":" 500" | "SubsecTimeOriginal":" 500" | "SubsecTimeDigitized":" 500"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</si>
  <si>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"bit_rate":"44954389"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'2023-09-17T16:27:28.000000Z', 'language': 'eng', 'handler_name': '\x0bGoPro H.265', 'encoder': 'GoPro H.265 encoder', 'timecode': '17:00:30:10'}"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'2023-09-17T16:27:28.000000Z', 'language': 'eng', 'handler_name': '\x0bGoPro AAC  ', 'timecode': '17:00:30:10'}"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'2023-09-17T16:27:28.000000Z', 'language': 'eng', 'handler_name': '\x0bGoPro TCD  ', 'timecode': '17:00:30:10'}"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'2023-09-17T16:27:28.000000Z', 'language': 'eng', 'handler_name': '\x0bGoPro MET  '}"</t>
  </si>
  <si>
    <t>"ImageDescription":"DCIM\100GOPRO\GOPR0127.JPG" | "Make":"GoPro" | "Model":"HERO10 Black" | "Orientation":"1" | "XResolution":"72.0" | "YResolution":"72.0" | "ResolutionUnit":"2" | "Software":"H21.01.01.50.00" | "DateTime":"2023:09:17 17:05:41" | "YCbCrPositioning":"1" | "ExposureTime":"0.001183431952662722" | "FNumber":"2.5" | "ExifOffset":"146" | "ExposureProgram":"2" | "ISOSpeedRatings":"100" | "ExifVersion":"b'0221'" | "DateTimeOriginal":"2023:09:17 17:05:41" | "DateTimeDigitized":"2023:09:17 17:05:41"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Q\x00\x00\x01j5\xa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127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9?\x06\x13\x00\x00\xff\x7f\x00\x00\x00\x00\x00\x00\xff\x7f\x00\x00\x00\x00\x00\x00\x8f\x05\xdf\x7f\xce\x00\x01B\xf0\x04\xd9M\x00\x00\x00\x00\xa4\x91\x1a@\x00\x00\x00\x00\xf0\x04\xd9M\x00\x00\x00\x00\xcc\x91\x1a@\x00\x00\x00\x00p\x02\x13D\x00\x00\x00\x00p\xeb\x12D\x00\x00\x00\x00\xf0\x04\xd9M\x00\x00\x00\x00\xb0\x91\x1a@\x00\x00\x00\x00'" | "SubsecTime":"9690" | "SubsecTimeOriginal":"9690" | "SubsecTimeDigitized":"9690"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</si>
  <si>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"bit_rate":"45185058"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'2023-09-17T17:05:46.000000Z', 'language': 'eng', 'handler_name': '\x0bGoPro H.265', 'encoder': 'GoPro H.265 encoder', 'timecode': '17:40:05:08'}"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'2023-09-17T17:05:46.000000Z', 'language': 'eng', 'handler_name': '\x0bGoPro AAC  ', 'timecode': '17:40:05:08'}"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'2023-09-17T17:05:46.000000Z', 'language': 'eng', 'handler_name': '\x0bGoPro TCD  ', 'timecode': '17:40:05:08'}"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"bit_rate":"54090"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'2023-09-17T17:05:46.000000Z', 'language': 'eng', 'handler_name': '\x0bGoPro MET  '}"</t>
  </si>
  <si>
    <t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t>
  </si>
  <si>
    <t>"ImageDescription":"DCIM\100GOPRO\GOPR0129.JPG" | "Make":"GoPro" | "Model":"HERO10 Black" | "Orientation":"1" | "XResolution":"72.0" | "YResolution":"72.0" | "ResolutionUnit":"2" | "Software":"H21.01.01.50.00" | "DateTime":"2023:09:17 17:27:25" | "YCbCrPositioning":"1" | "ExposureTime":"0.001763668430335097" | "FNumber":"2.5" | "ExifOffset":"158" | "ExposureProgram":"2" | "GPSInfo":"{1: 'N', 2: (46.0, 3.0, 15.6898799), 3: 'E', 4: (14.0, 30.0, 10.7215199), 5: b'\x00', 6: 342.318, 7: (15.0, 27.0, 26.0), 29: '2023:09:17'}" | "ISOSpeedRatings":"100" | "ExifVersion":"b'0221'" | "DateTimeOriginal":"2023:09:17 17:27:25" | "DateTimeDigitized":"2023:09:17 17:27:25"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Q\x00\x01\x06\xd9-\xa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129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d?b\x14\x00\x00\xff\x7f\x00\x00\x00\x00\x00\x00\xff\x7f\x00\x00\x00\x00\x00\x00.\x06\xd8\x7fo\xff\x01B\xf0\x04\xd9M\x00\x00\x00\x00\xa4\x91\x1a@\x00\x00\x00\x00\xf0\x04\xd9M\x00\x00\x00\x00\xcc\x91\x1a@\x00\x00\x00\x00p\x02\x13D\x00\x00\x00\x00p\xeb\x12D\x00\x00\x00\x00\xf0\x04\xd9M\x00\x00\x00\x00\xb0\x91\x1a@\x00\x00\x00\x00'" | "SubsecTime":"7590" | "SubsecTimeOriginal":"7590" | "SubsecTimeDigitized":"7590"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</si>
  <si>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"bit_rate":"44453386"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'2023-09-17T17:27:32.000000Z', 'language': 'eng', 'handler_name': '\x0bGoPro H.265', 'encoder': 'GoPro H.265 encoder', 'timecode': '18:02:34:14'}"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'2023-09-17T17:27:32.000000Z', 'language': 'eng', 'handler_name': '\x0bGoPro AAC  ', 'timecode': '18:02:34:14'}"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'2023-09-17T17:27:32.000000Z', 'language': 'eng', 'handler_name': '\x0bGoPro TCD  ', 'timecode': '18:02:34:14'}"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'2023-09-17T17:27:32.000000Z', 'language': 'eng', 'handler_name': '\x0bGoPro MET  '}"</t>
  </si>
  <si>
    <t>"Name":"Intel RealSense D455" | "Serial Number":"318122303323" | "Firmware Version":"05.13.00.55" | "Recommended Firmware Version":"05.12.15.50" | "Physical Port":"\\?\usb#vid_8086&amp;pid_0b5c&amp;mi_03#7&amp;37c3759&amp;0&amp;0003#{e5323777-f976-4f5b-9b55-b94699c46e44}\global" | "Debug Op Code":"15" | "Advanced Mode":"YES" | "Product Id":"0B5C" | "Camera Locked":"YES" | "Usb Type Descriptor":"2.1" | "Product Line":"D400" | "Asic Serial Number":"318523150814" | "Firmware Update Id":"318523150814"</t>
  </si>
  <si>
    <t>"ImageDescription":"DCIM\100GOPRO\GOPR0131.JPG" | "Make":"GoPro" | "Model":"HERO10 Black" | "Orientation":"1" | "XResolution":"72.0" | "YResolution":"72.0" | "ResolutionUnit":"2" | "Software":"H21.01.01.50.00" | "DateTime":"2023:09:17 18:00:06" | "YCbCrPositioning":"1" | "ExposureTime":"0.058823529411764705" | "FNumber":"2.5" | "ExifOffset":"146" | "ExposureProgram":"2" | "ISOSpeedRatings":"2250" | "ExifVersion":"b'0221'" | "DateTimeOriginal":"2023:09:17 18:00:06" | "DateTimeDigitized":"2023:09:17 18:00:06" | "ComponentsConfiguration":"b'\x01\x02\x03\x00'" | "CompressedBitsPerPixel":"0.004" | "ShutterSpeedValue":"4.0" | "ApertureValue":"2.5" | "ExposureBiasValue":"0.0" | "MaxApertureValue":"2.5" | "SubjectDistance":"0.0" | "MeteringMode":"1" | "LightSource":"0"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R\x00\x02\x00\x061\xe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131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86Sf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@t@\xf0\t\x00\x00\xff\x7f\x00\x00\x00\x00\x00\x00\xff\x7f\x00\x00\x00\x00\x00\x00\x14\x04\xea\x7f\xf6\x01\x01B\xf0\x04\xd9M\x00\x00\x00\x00\xa4\x91\x1a@\x00\x00\x00\x00\xf0\x04\xd9M\x00\x00\x00\x00\xcc\x91\x1a@\x00\x00\x00\x00p\x02\x13D\x00\x00\x00\x00p\xeb\x12D\x00\x00\x00\x00\xf0\x04\xd9M\x00\x00\x00\x00\xb0\x91\x1a@\x00\x00\x00\x00'" | "SubsecTime":"2010" | "SubsecTimeOriginal":"2010" | "SubsecTimeDigitized":"2010"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</si>
  <si>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"bit_rate":"42822072"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'2023-09-17T18:00:10.000000Z', 'language': 'eng', 'handler_name': '\x0bGoPro H.265', 'encoder': 'GoPro H.265 encoder', 'timecode': '18:36:18:23'}"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"bit_rate":"189393"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'2023-09-17T18:00:10.000000Z', 'language': 'eng', 'handler_name': '\x0bGoPro AAC  ', 'timecode': '18:36:18:23'}"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'2023-09-17T18:00:10.000000Z', 'language': 'eng', 'handler_name': '\x0bGoPro TCD  ', 'timecode': '18:36:18:23'}"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'2023-09-17T18:00:10.000000Z', 'language': 'eng', 'handler_name': '\x0bGoPro MET  '}"</t>
  </si>
  <si>
    <t>"ImageDescription":"DCIM\100GOPRO\GOPR0133.JPG" | "Make":"GoPro" | "Model":"HERO10 Black" | "Orientation":"1" | "XResolution":"72.0" | "YResolution":"72.0" | "ResolutionUnit":"2" | "Software":"H21.01.01.50.00" | "DateTime":"2023:09:17 18:30:20" | "YCbCrPositioning":"1" | "ExposureTime":"0.008333333333333333" | "FNumber":"2.5" | "ExifOffset":"146" | "ExposureProgram":"2" | "ISOSpeedRatings":"1044" | "ExifVersion":"b'0221'" | "DateTimeOriginal":"2023:09:17 18:30:20" | "DateTimeDigitized":"2023:09:17 18:30:20"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"\r\x00\x10\r\x00\xc0FF\x00\x00LKO2031404402931\x00\x00\x00\x00\x00\x00\x00\x00\x00\x00\x00\x00\x00\x00\x00\x00\x00\x00\x00\x00\x00\x00\x00\x00\x00\x00\x00\x00\x00\x00\x00\x00\xd8M\x00\x00\x00\x00;\xddB\xcc\x06\x10q\x96\xe9\\\xb7_\xbfP\xac\x93\x07\xe7\x94R\x00\x01\x07\x94\x82`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133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'\xbe\xd5:\x00\x00\x00\x00\x00\x00\x00\x00\x00\x00\x00\x00N\x98\xd14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08@^\x0f\x00\x00\xff\x7f\x00\x00\x00\x00\x00\x00\xff\x7f\x00\x00\x00\x00\x00\x00\xe3\x04\xe1\x7fo\x02\x01B\xf0\x04\xd9M\x00\x00\x00\x00\xa4\x91\x1a@\x00\x00\x00\x00\xf0\x04\xd9M\x00\x00\x00\x00\xcc\x91\x1a@\x00\x00\x00\x00p\x02\x13D\x00\x00\x00\x00p\xeb\x12D\x00\x00\x00\x00\xf0\x04\xd9M\x00\x00\x00\x00\xb0\x91\x1a@\x00\x00\x00\x00"" | "SubsecTime":"5360" | "SubsecTimeOriginal":"5360" | "SubsecTimeDigitized":"5360"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</si>
  <si>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"bit_rate":"43578933"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'2023-09-17T18:30:25.000000Z', 'language': 'eng', 'handler_name': '\x0bGoPro H.265', 'encoder': 'GoPro H.265 encoder', 'timecode': '19:07:34:08'}"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'2023-09-17T18:30:25.000000Z', 'language': 'eng', 'handler_name': '\x0bGoPro AAC  ', 'timecode': '19:07:34:08'}"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'2023-09-17T18:30:25.000000Z', 'language': 'eng', 'handler_name': '\x0bGoPro TCD  ', 'timecode': '19:07:34:08'}"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'2023-09-17T18:30:25.000000Z', 'language': 'eng', 'handler_name': '\x0bGoPro MET  '}"</t>
  </si>
  <si>
    <t>"ImageDescription":"DCIM\100GOPRO\GOPR0135.JPG" | "Make":"GoPro" | "Model":"HERO10 Black" | "Orientation":"1" | "XResolution":"72.0" | "YResolution":"72.0" | "ResolutionUnit":"2" | "Software":"H21.01.01.50.00" | "DateTime":"2023:09:21 10:00:40" | "YCbCrPositioning":"1" | "ExposureTime":"0.004166666666666667" | "FNumber":"2.5" | "ExifOffset":"146" | "ExposureProgram":"2" | "ISOSpeedRatings":"356" | "ExifVersion":"b'0221'" | "DateTimeOriginal":"2023:09:21 10:00:40" | "DateTimeDigitized":"2023:09:21 10:00:40"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J\x00\x04\x00(\x88\xd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135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{\xc5\x11:\x00\x00\x00\x00\x00\x00\x00\x00\x00\x00\x00\x00\xc1\xc9\xa39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a?$\x12\x00\x00\xff\x7f\x00\x00\x00\x00\x00\x00\xff\x7f\x00\x00\x00\x00\x00\x00R\x04\xda\x7f2\x04\x01B\xf0\x04\xd9M\x00\x00\x00\x00\xa4\x91\x1a@\x00\x00\x00\x00\xf0\x04\xd9M\x00\x00\x00\x00\xcc\x91\x1a@\x00\x00\x00\x00p\x02\x13D\x00\x00\x00\x00p\xeb\x12D\x00\x00\x00\x00\xf0\x04\xd9M\x00\x00\x00\x00\xb0\x91\x1a@\x00\x00\x00\x00'" | "SubsecTime":" 690" | "SubsecTimeOriginal":" 690" | "SubsecTimeDigitized":" 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</si>
  <si>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"bit_rate":"42789190"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'2023-09-21T10:00:45.000000Z', 'language': 'eng', 'handler_name': '\x0bGoPro H.265', 'encoder': 'GoPro H.265 encoder', 'timecode': '10:20:51:07'}"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"bit_rate":"189395"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'2023-09-21T10:00:45.000000Z', 'language': 'eng', 'handler_name': '\x0bGoPro AAC  ', 'timecode': '10:20:51:07'}"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'2023-09-21T10:00:45.000000Z', 'language': 'eng', 'handler_name': '\x0bGoPro TCD  ', 'timecode': '10:20:51:07'}"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'2023-09-21T10:00:45.000000Z', 'language': 'eng', 'handler_name': '\x0bGoPro MET  '}"</t>
  </si>
  <si>
    <t>"ImageDescription":"DCIM\100GOPRO\GOPR0137.JPG" | "Make":"GoPro" | "Model":"HERO10 Black" | "Orientation":"1" | "XResolution":"72.0" | "YResolution":"72.0" | "ResolutionUnit":"2" | "Software":"H21.01.01.50.00" | "DateTime":"2023:09:21 10:32:07" | "YCbCrPositioning":"1" | "ExposureTime":"0.008333333333333333" | "FNumber":"2.5" | "ExifOffset":"146" | "ExposureProgram":"2" | "ISOSpeedRatings":"547" | "ExifVersion":"b'0221'" | "DateTimeOriginal":"2023:09:21 10:32:07" | "DateTimeDigitized":"2023:09:21 10:32:07"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J\x00\x02\x08\x07\x1f\xc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137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d7\xfa_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d?`\x12\x00\x00\xff\x7f\x00\x00\x00\x00\x00\x00\xff\x7f\x00\x00\x00\x00\x00\x00(\x04\xc9\x7f\x04\x06\x01B\xf0\x04\xd9M\x00\x00\x00\x00\xa4\x91\x1a@\x00\x00\x00\x00\xf0\x04\xd9M\x00\x00\x00\x00\xcc\x91\x1a@\x00\x00\x00\x00p\x02\x13D\x00\x00\x00\x00p\xeb\x12D\x00\x00\x00\x00\xf0\x04\xd9M\x00\x00\x00\x00\xb0\x91\x1a@\x00\x00\x00\x00'" | "SubsecTime":"5690" | "SubsecTimeOriginal":"5690" | "SubsecTimeDigitized":"5690"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</si>
  <si>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"bit_rate":"42627495"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'2023-09-21T10:32:12.000000Z', 'language': 'eng', 'handler_name': '\x0bGoPro H.265', 'encoder': 'GoPro H.265 encoder', 'timecode': '10:53:21:02'}"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'2023-09-21T10:32:12.000000Z', 'language': 'eng', 'handler_name': '\x0bGoPro AAC  ', 'timecode': '10:53:21:02'}"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'2023-09-21T10:32:12.000000Z', 'language': 'eng', 'handler_name': '\x0bGoPro TCD  ', 'timecode': '10:53:21:02'}"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"bit_rate":"54088"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'2023-09-21T10:32:12.000000Z', 'language': 'eng', 'handler_name': '\x0bGoPro MET  '}"</t>
  </si>
  <si>
    <t>"ImageDescription":"DCIM\100GOPRO\GOPR0139.JPG" | "Make":"GoPro" | "Model":"HERO10 Black" | "Orientation":"1" | "XResolution":"72.0" | "YResolution":"72.0" | "ResolutionUnit":"2" | "Software":"H21.01.01.50.00" | "DateTime":"2023:09:21 10:59:56" | "YCbCrPositioning":"1" | "ExposureTime":"0.008333333333333333" | "FNumber":"2.5" | "ExifOffset":"146" | "ExposureProgram":"2" | "ISOSpeedRatings":"602" | "ExifVersion":"b'0221'" | "DateTimeOriginal":"2023:09:21 10:59:56" | "DateTimeDigitized":"2023:09:21 10:59:56"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J\x00\x02\x0e\xf8J\x04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139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00$\x80v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13@\xf2\x0e\x00\x00\xff\x7f\x00\x00\x00\x00\x00\x00\xff\x7f\x00\x00\x00\x00\x00\x00\xa3\x04\xdd\x7f{\x03\x01B\xf0\x04\xd9M\x00\x00\x00\x00\xa4\x91\x1a@\x00\x00\x00\x00\xf0\x04\xd9M\x00\x00\x00\x00\xcc\x91\x1a@\x00\x00\x00\x00p\x02\x13D\x00\x00\x00\x00p\xeb\x12D\x00\x00\x00\x00\xf0\x04\xd9M\x00\x00\x00\x00\xb0\x91\x1a@\x00\x00\x00\x00'" | "SubsecTime":"2150" | "SubsecTimeOriginal":"2150" | "SubsecTimeDigitized":"2150"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</si>
  <si>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"bit_rate":"42381145"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'2023-09-21T11:00:01.000000Z', 'language': 'eng', 'handler_name': '\x0bGoPro H.265', 'encoder': 'GoPro H.265 encoder', 'timecode': '11:22:05:20'}"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'2023-09-21T11:00:01.000000Z', 'language': 'eng', 'handler_name': '\x0bGoPro AAC  ', 'timecode': '11:22:05:20'}"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'2023-09-21T11:00:01.000000Z', 'language': 'eng', 'handler_name': '\x0bGoPro TCD  ', 'timecode': '11:22:05:20'}"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'2023-09-21T11:00:01.000000Z', 'language': 'eng', 'handler_name': '\x0bGoPro MET  '}"</t>
  </si>
  <si>
    <t>"ImageDescription":"DCIM\100GOPRO\GOPR0141.JPG" | "Make":"GoPro" | "Model":"HERO10 Black" | "Orientation":"1" | "XResolution":"72.0" | "YResolution":"72.0" | "ResolutionUnit":"2" | "Software":"H21.01.01.50.00" | "DateTime":"2023:09:21 11:30:17" | "YCbCrPositioning":"1" | "ExposureTime":"0.0011750881316098707" | "FNumber":"2.5" | "ExifOffset":"158" | "ExposureProgram":"2" | "GPSInfo":"{1: 'N', 2: (46.0, 3.0, 13.22892), 3: 'E', 4: (14.0, 30.0, 2.4879599), 5: b'\x00', 6: 370.93, 7: (9.0, 30.0, 18.0), 29: '2023:09:21'}" | "ISOSpeedRatings":"100" | "ExifVersion":"b'0221'" | "DateTimeOriginal":"2023:09:21 11:30:17" | "DateTimeDigitized":"2023:09:21 11:30:17"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K\x00\x02\x07\x91\xd3\xf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141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4?\x8d\x12\x00\x00\xff\x7f\x00\x00\x00\x00\x00\x00\xff\x7f\x00\x00\x00\x00\x00\x00\x89\x04\xb6\x7f,\x07\x01B\xf0\x04\xd9M\x00\x00\x00\x00\xa4\x91\x1a@\x00\x00\x00\x00\xf0\x04\xd9M\x00\x00\x00\x00\xcc\x91\x1a@\x00\x00\x00\x00p\x02\x13D\x00\x00\x00\x00p\xeb\x12D\x00\x00\x00\x00\xf0\x04\xd9M\x00\x00\x00\x00\xb0\x91\x1a@\x00\x00\x00\x00'" | "SubsecTime":"4290" | "SubsecTimeOriginal":"4290" | "SubsecTimeDigitized":"4290"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</si>
  <si>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"bit_rate":"45107043"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'2023-09-21T11:30:22.000000Z', 'language': 'eng', 'handler_name': '\x0bGoPro H.265', 'encoder': 'GoPro H.265 encoder', 'timecode': '11:53:28:06'}"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'2023-09-21T11:30:22.000000Z', 'language': 'eng', 'handler_name': '\x0bGoPro AAC  ', 'timecode': '11:53:28:06'}"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'2023-09-21T11:30:22.000000Z', 'language': 'eng', 'handler_name': '\x0bGoPro TCD  ', 'timecode': '11:53:28:06'}"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"bit_rate":"54224"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'2023-09-21T11:30:22.000000Z', 'language': 'eng', 'handler_name': '\x0bGoPro MET  '}"</t>
  </si>
  <si>
    <t>"ImageDescription":"DCIM\100GOPRO\GOPR0143.JPG" | "Make":"GoPro" | "Model":"HERO10 Black" | "Orientation":"1" | "XResolution":"72.0" | "YResolution":"72.0" | "ResolutionUnit":"2" | "Software":"H21.01.01.50.00" | "DateTime":"2023:09:21 11:59:46" | "YCbCrPositioning":"1" | "ExposureTime":"0.0006188118811881188" | "FNumber":"2.5" | "ExifOffset":"158" | "ExposureProgram":"2" | "GPSInfo":"{1: 'N', 2: (46.0, 2.0, 58.371), 3: 'E', 4: (14.0, 30.0, 0.23652), 5: b'\x00', 6: 360.458, 7: (9.0, 59.0, 46.0), 29: '2023:09:21'}" | "ISOSpeedRatings":"100" | "ExifVersion":"b'0221'" | "DateTimeOriginal":"2023:09:21 11:59:46" | "DateTimeDigitized":"2023:09:21 11:59:46"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K\x00\x03\x0e\xee;\xc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143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6?\xca\x12\x00\x00\xff\x7f\x00\x00\x00\x00\x00\x00\xff\x7f\x00\x00\x00\x00\x00\x00H\x04\xe7\x7fD\x02\x01B\xf0\x04\xd9M\x00\x00\x00\x00\xa4\x91\x1a@\x00\x00\x00\x00\xf0\x04\xd9M\x00\x00\x00\x00\xcc\x91\x1a@\x00\x00\x00\x00p\x02\x13D\x00\x00\x00\x00p\xeb\x12D\x00\x00\x00\x00\xf0\x04\xd9M\x00\x00\x00\x00\xb0\x91\x1a@\x00\x00\x00\x00'" | "SubsecTime":"2140" | "SubsecTimeOriginal":"2140" | "SubsecTimeDigitized":"2140"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</si>
  <si>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"bit_rate":"45091700"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'2023-09-21T12:00:14.000000Z', 'language': 'eng', 'handler_name': '\x0bGoPro H.265', 'encoder': 'GoPro H.265 encoder', 'timecode': '12:24:20:12'}"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'2023-09-21T12:00:14.000000Z', 'language': 'eng', 'handler_name': '\x0bGoPro AAC  ', 'timecode': '12:24:20:12'}"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'2023-09-21T12:00:14.000000Z', 'language': 'eng', 'handler_name': '\x0bGoPro TCD  ', 'timecode': '12:24:20:12'}"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"bit_rate":"54224"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'2023-09-21T12:00:14.000000Z', 'language': 'eng', 'handler_name': '\x0bGoPro MET  '}"</t>
  </si>
  <si>
    <t>"ImageDescription":"DCIM\100GOPRO\GOPR0147.JPG" | "Make":"GoPro" | "Model":"HERO10 Black" | "Orientation":"1" | "XResolution":"72.0" | "YResolution":"72.0" | "ResolutionUnit":"2" | "Software":"H21.01.01.50.00" | "DateTime":"2023:09:21 12:30:14" | "YCbCrPositioning":"1" | "ExposureTime":"0.0012610340479192938" | "FNumber":"2.5" | "ExifOffset":"158" | "ExposureProgram":"2" | "GPSInfo":"{1: 'N', 2: (46.0, 2.0, 43.1329199), 3: 'E', 4: (14.0, 30.0, 33.70032), 5: b'\x00', 6: 361.369, 7: (10.0, 30.0, 15.0), 29: '2023:09:21'}" | "ISOSpeedRatings":"100" | "ExifVersion":"b'0221'" | "DateTimeOriginal":"2023:09:21 12:30:14" | "DateTimeDigitized":"2023:09:21 12:30:14"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L\x00\x03\x07\x8f\xf5w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fe\xd8M\x00\x00\x00\x00\xcc\xe4h@\x00\x00\x00\x00\x07\x00\x00\x00\x00\x00\x00\x00\x03\x00\x00\x00\x00\x00\x00\x00\x00\xe0h@\x00\x00\x00\x00\x03\x00\x00\x00\x00\x00\x00\x00\xa8\xff\xd8M\x00\x00\x00\x00\x02\x00\x00\x00\x00\x00\x00\x00\x90\xff\xd8M\x00\x00\x00\x00\x90\xff\xd8M\x00\x00\x00\x00\x03\x00\x00\x00\x00\x00\x00\x00P\xba\xcbD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03\x00\x00\x00\x00\x00\x00\x00X\x00\xd9M\x00\x00\x00\x00\x00\xed\xcbD\x00\x00\x00\x00@\x00\xd9M\x00\x00\x00\x00@\x00\xd9M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\x03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147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7?\xe8\x11\x00\x00\xff\x7f\x00\x00\x00\x00\x00\x00\xff\x7f\x00\x00\x00\x00\x00\x00\x0b\xfa\xaa\x7f\n\xf9\x01B\xf0\x04\xd9M\x00\x00\x00\x00\xa4\x91\x1a@\x00\x00\x00\x00\xf0\x04\xd9M\x00\x00\x00\x00\xcc\x91\x1a@\x00\x00\x00\x00p\x02\x13D\x00\x00\x00\x00p\xeb\x12D\x00\x00\x00\x00\xf0\x04\xd9M\x00\x00\x00\x00\xb0\x91\x1a@\x00\x00\x00\x00'" | "SubsecTime":"9080" | "SubsecTimeOriginal":"9080" | "SubsecTimeDigitized":"9080"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</si>
  <si>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"bit_rate":"45065038"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'2023-09-21T12:29:56.000000Z', 'language': 'eng', 'handler_name': '\x0bGoPro H.265', 'encoder': 'GoPro H.265 encoder', 'timecode': '12:55:01:19'}"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"bit_rate":"189477"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'2023-09-21T12:29:56.000000Z', 'language': 'eng', 'handler_name': '\x0bGoPro AAC  ', 'timecode': '12:55:01:19'}"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'2023-09-21T12:29:56.000000Z', 'language': 'eng', 'handler_name': '\x0bGoPro TCD  ', 'timecode': '12:55:01:19'}"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"bit_rate":"54099"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'2023-09-21T12:29:56.000000Z', 'language': 'eng', 'handler_name': '\x0bGoPro MET  '}"</t>
  </si>
  <si>
    <t>"ImageDescription":"DCIM\100GOPRO\GOPR0148.JPG" | "Make":"GoPro" | "Model":"HERO10 Black" | "Orientation":"1" | "XResolution":"72.0" | "YResolution":"72.0" | "ResolutionUnit":"2" | "Software":"H21.01.01.50.00" | "DateTime":"2023:09:21 13:02:25" | "YCbCrPositioning":"1" | "ExposureTime":"0.004166666666666667" | "FNumber":"2.5" | "ExifOffset":"158" | "ExposureProgram":"2" | "GPSInfo":"{1: 'N', 2: (46.0, 2.0, 52.6217999), 3: 'E', 4: (14.0, 30.0, 32.24628), 5: b'\x00', 6: 416.056, 7: (11.0, 2.0, 26.0), 29: '2023:09:21'}" | "ISOSpeedRatings":"199" | "ExifVersion":"b'0221'" | "DateTimeOriginal":"2023:09:21 13:02:25" | "DateTimeDigitized":"2023:09:21 13:02:25"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M\x00\x05\x00\x99\xb5V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148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1b\xf8\xa29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4?3\x13\x00\x00\xff\x7f\x00\x00\x00\x00\x00\x00\xff\x7f\x00\x00\x00\x00\x00\x00\x98\x04\xdb\x7f\xc1\x03\x01B\xf0\x04\xd9M\x00\x00\x00\x00\xa4\x91\x1a@\x00\x00\x00\x00\xf0\x04\xd9M\x00\x00\x00\x00\xcc\x91\x1a@\x00\x00\x00\x00p\x02\x13D\x00\x00\x00\x00p\xeb\x12D\x00\x00\x00\x00\xf0\x04\xd9M\x00\x00\x00\x00\xb0\x91\x1a@\x00\x00\x00\x00'" | "SubsecTime":"4660" | "SubsecTimeOriginal":"4660" | "SubsecTimeDigitized":"4660"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</si>
  <si>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"bit_rate":"45080914"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'2023-09-21T13:02:51.000000Z', 'language': 'eng', 'handler_name': '\x0bGoPro H.265', 'encoder': 'GoPro H.265 encoder', 'timecode': '13:29:02:18'}"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'2023-09-21T13:02:51.000000Z', 'language': 'eng', 'handler_name': '\x0bGoPro AAC  ', 'timecode': '13:29:02:18'}"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'2023-09-21T13:02:51.000000Z', 'language': 'eng', 'handler_name': '\x0bGoPro TCD  ', 'timecode': '13:29:02:18'}"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"bit_rate":"54105"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'2023-09-21T13:02:51.000000Z', 'language': 'eng', 'handler_name': '\x0bGoPro MET  '}"</t>
  </si>
  <si>
    <t>"ImageDescription":"DCIM\100GOPRO\GOPR0151.JPG" | "Make":"GoPro" | "Model":"HERO10 Black" | "Orientation":"1" | "XResolution":"72.0" | "YResolution":"72.0" | "ResolutionUnit":"2" | "Software":"H21.01.01.50.00" | "DateTime":"2023:09:21 13:33:29" | "YCbCrPositioning":"1" | "ExposureTime":"0.002785515320334262" | "FNumber":"2.5" | "ExifOffset":"146" | "ExposureProgram":"2" | "ISOSpeedRatings":"100" | "ExifVersion":"b'0221'" | "DateTimeOriginal":"2023:09:21 13:33:29" | "DateTimeDigitized":"2023:09:21 13:33:29"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M\x00\x01\x08]\xff\\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151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5?\xeb\x13\x00\x00\xff\x7f\x00\x00\x00\x00\x00\x00\xff\x7f\x00\x00\x00\x00\x00\x00\x15\x04\xc2\x7f\xa6\x06\x01B\xf0\x04\xd9M\x00\x00\x00\x00\xa4\x91\x1a@\x00\x00\x00\x00\xf0\x04\xd9M\x00\x00\x00\x00\xcc\x91\x1a@\x00\x00\x00\x00p\x02\x13D\x00\x00\x00\x00p\xeb\x12D\x00\x00\x00\x00\xf0\x04\xd9M\x00\x00\x00\x00\xb0\x91\x1a@\x00\x00\x00\x00'" | "SubsecTime":"4500" | "SubsecTimeOriginal":"4500" | "SubsecTimeDigitized":"4500"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</si>
  <si>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"bit_rate":"45298689"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'2023-09-21T13:33:33.000000Z', 'language': 'eng', 'handler_name': '\x0bGoPro H.265', 'encoder': 'GoPro H.265 encoder', 'timecode': '14:00:46:00'}"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'2023-09-21T13:33:33.000000Z', 'language': 'eng', 'handler_name': '\x0bGoPro AAC  ', 'timecode': '14:00:46:00'}"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'2023-09-21T13:33:33.000000Z', 'language': 'eng', 'handler_name': '\x0bGoPro TCD  ', 'timecode': '14:00:46:00'}"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"bit_rate":"54224"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'2023-09-21T13:33:33.000000Z', 'language': 'eng', 'handler_name': '\x0bGoPro MET  '}"</t>
  </si>
  <si>
    <t>"ImageDescription":"DCIM\100GOPRO\GOPR0153.JPG" | "Make":"GoPro" | "Model":"HERO10 Black" | "Orientation":"1" | "XResolution":"72.0" | "YResolution":"72.0" | "ResolutionUnit":"2" | "Software":"H21.01.01.50.00" | "DateTime":"2023:09:21 14:00:44" | "YCbCrPositioning":"1" | "ExposureTime":"0.0012953367875647669" | "FNumber":"2.5" | "ExifOffset":"146" | "ExposureProgram":"2" | "ISOSpeedRatings":"100" | "ExifVersion":"b'0221'" | "DateTimeOriginal":"2023:09:21 14:00:44" | "DateTimeDigitized":"2023:09:21 14:00:44"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N\x00\x00\x00,"\xc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153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6?e\x16\x00\x00\xff\x7f\x00\x00\x00\x00\x00\x00\xff\x7f\x00\x00\x00\x00\x00\x00\x05\x04\xe4\x7f5\x03\x01B\xf0\x04\xd9M\x00\x00\x00\x00\xa4\x91\x1a@\x00\x00\x00\x00\xf0\x04\xd9M\x00\x00\x00\x00\xcc\x91\x1a@\x00\x00\x00\x00p\x02\x13D\x00\x00\x00\x00p\xeb\x12D\x00\x00\x00\x00\xf0\x04\xd9M\x00\x00\x00\x00\xb0\x91\x1a@\x00\x00\x00\x00'" | "SubsecTime":"3310" | "SubsecTimeOriginal":"3310" | "SubsecTimeDigitized":"3310"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</si>
  <si>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"bit_rate":"45035267"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'2023-09-21T14:00:48.000000Z', 'language': 'eng', 'handler_name': '\x0bGoPro H.265', 'encoder': 'GoPro H.265 encoder', 'timecode': '14:28:56:09'}"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'2023-09-21T14:00:48.000000Z', 'language': 'eng', 'handler_name': '\x0bGoPro AAC  ', 'timecode': '14:28:56:09'}"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'2023-09-21T14:00:48.000000Z', 'language': 'eng', 'handler_name': '\x0bGoPro TCD  ', 'timecode': '14:28:56:09'}"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'2023-09-21T14:00:48.000000Z', 'language': 'eng', 'handler_name': '\x0bGoPro MET  '}"</t>
  </si>
  <si>
    <t>"ImageDescription":"DCIM\100GOPRO\GOPR0155.JPG" | "Make":"GoPro" | "Model":"HERO10 Black" | "Orientation":"1" | "XResolution":"72.0" | "YResolution":"72.0" | "ResolutionUnit":"2" | "Software":"H21.01.01.50.00" | "DateTime":"2023:09:21 14:31:48" | "YCbCrPositioning":"1" | "ExposureTime":"0.000514668039114771" | "FNumber":"2.5" | "ExifOffset":"158" | "ExposureProgram":"2" | "GPSInfo":"{1: 'N', 2: (46.0, 2.0, 26.4800399), 3: 'E', 4: (14.0, 30.0, 38.21436), 5: b'\x00', 6: 352.713, 7: (12.0, 31.0, 49.0), 29: '2023:09:21'}" | "ISOSpeedRatings":"100" | "ExifVersion":"b'0221'" | "DateTimeOriginal":"2023:09:21 14:31:48" | "DateTimeDigitized":"2023:09:21 14:31:48"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N\x00\x02\x07\xf0!\xe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155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9?\xc6\x15\x00\x00\xff\x7f\x00\x00\x00\x00\x00\x00\xff\x7f\x00\x00\x00\x00\x00\x00\x9a\x04r\x7f\xe5\n\x01B\xf0\x04\xd9M\x00\x00\x00\x00\xa4\x91\x1a@\x00\x00\x00\x00\xf0\x04\xd9M\x00\x00\x00\x00\xcc\x91\x1a@\x00\x00\x00\x00p\x02\x13D\x00\x00\x00\x00p\xeb\x12D\x00\x00\x00\x00\xf0\x04\xd9M\x00\x00\x00\x00\xb0\x91\x1a@\x00\x00\x00\x00'" | "SubsecTime":"5990" | "SubsecTimeOriginal":"5990" | "SubsecTimeDigitized":"5990"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</si>
  <si>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"bit_rate":"44649259"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'2023-09-21T14:31:53.000000Z', 'language': 'eng', 'handler_name': '\x0bGoPro H.265', 'encoder': 'GoPro H.265 encoder', 'timecode': '15:01:03:00'}"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'2023-09-21T14:31:53.000000Z', 'language': 'eng', 'handler_name': '\x0bGoPro AAC  ', 'timecode': '15:01:03:00'}"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'2023-09-21T14:31:53.000000Z', 'language': 'eng', 'handler_name': '\x0bGoPro TCD  ', 'timecode': '15:01:03:00'}"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'2023-09-21T14:31:53.000000Z', 'language': 'eng', 'handler_name': '\x0bGoPro MET  '}"</t>
  </si>
  <si>
    <t>"ImageDescription":"DCIM\100GOPRO\GOPR0157.JPG" | "Make":"GoPro" | "Model":"HERO10 Black" | "Orientation":"1" | "XResolution":"72.0" | "YResolution":"72.0" | "ResolutionUnit":"2" | "Software":"H21.01.01.50.00" | "DateTime":"2023:09:21 14:57:30" | "YCbCrPositioning":"1" | "ExposureTime":"0.0013831258644536654" | "FNumber":"2.5" | "ExifOffset":"146" | "ExposureProgram":"2" | "ISOSpeedRatings":"100" | "ExifVersion":"b'0221'" | "DateTimeOriginal":"2023:09:21 14:57:30" | "DateTimeDigitized":"2023:09:21 14:57:30"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N\x00\x00\x0e^\x9c\xe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157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e?\x8d\x13\x00\x00\xff\x7f\x00\x00\x00\x00\x00\x00\xff\x7f\x00\x00\x00\x00\x00\x00\x14\x04\xb1\x7f\xc4\x07\x01B\xf0\x04\xd9M\x00\x00\x00\x00\xa4\x91\x1a@\x00\x00\x00\x00\xf0\x04\xd9M\x00\x00\x00\x00\xcc\x91\x1a@\x00\x00\x00\x00p\x02\x13D\x00\x00\x00\x00p\xeb\x12D\x00\x00\x00\x00\xf0\x04\xd9M\x00\x00\x00\x00\xb0\x91\x1a@\x00\x00\x00\x00'" | "SubsecTime":"4510" | "SubsecTimeOriginal":"4510" | "SubsecTimeDigitized":"4510"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</si>
  <si>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"bit_rate":"45055219"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'2023-09-21T14:57:35.000000Z', 'language': 'eng', 'handler_name': '\x0bGoPro H.265', 'encoder': 'GoPro H.265 encoder', 'timecode': '15:27:36:26'}"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'2023-09-21T14:57:35.000000Z', 'language': 'eng', 'handler_name': '\x0bGoPro AAC  ', 'timecode': '15:27:36:26'}"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'2023-09-21T14:57:35.000000Z', 'language': 'eng', 'handler_name': '\x0bGoPro TCD  ', 'timecode': '15:27:36:26'}"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'2023-09-21T14:57:35.000000Z', 'language': 'eng', 'handler_name': '\x0bGoPro MET  '}"</t>
  </si>
  <si>
    <t>"ImageDescription":"DCIM\100GOPRO\GOPR0159.JPG" | "Make":"GoPro" | "Model":"HERO10 Black" | "Orientation":"1" | "XResolution":"72.0" | "YResolution":"72.0" | "ResolutionUnit":"2" | "Software":"H21.01.01.50.00" | "DateTime":"2023:09:21 15:31:22" | "YCbCrPositioning":"1" | "ExposureTime":"0.0015220700152207" | "FNumber":"2.5" | "ExifOffset":"146" | "ExposureProgram":"2" | "ISOSpeedRatings":"100" | "ExifVersion":"b'0221'" | "DateTimeOriginal":"2023:09:21 15:31:22" | "DateTimeDigitized":"2023:09:21 15:31:22"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O\x00\x00\x07\xd6$\xd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159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4?\xbb\x12\x00\x00\xff\x7f\x00\x00\x00\x00\x00\x00\xff\x7f\x00\x00\x00\x00\x00\x00m\x05G\x7fc\x0c\x01B\xf0\x04\xd9M\x00\x00\x00\x00\xa4\x91\x1a@\x00\x00\x00\x00\xf0\x04\xd9M\x00\x00\x00\x00\xcc\x91\x1a@\x00\x00\x00\x00p\x02\x13D\x00\x00\x00\x00p\xeb\x12D\x00\x00\x00\x00\xf0\x04\xd9M\x00\x00\x00\x00\xb0\x91\x1a@\x00\x00\x00\x00'" | "SubsecTime":"4950" | "SubsecTimeOriginal":"4950" | "SubsecTimeDigitized":"4950"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</si>
  <si>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"bit_rate":"45171269"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'2023-09-21T15:31:26.000000Z', 'language': 'eng', 'handler_name': '\x0bGoPro H.265', 'encoder': 'GoPro H.265 encoder', 'timecode': '16:02:35:19'}"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'2023-09-21T15:31:26.000000Z', 'language': 'eng', 'handler_name': '\x0bGoPro AAC  ', 'timecode': '16:02:35:19'}"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'2023-09-21T15:31:26.000000Z', 'language': 'eng', 'handler_name': '\x0bGoPro TCD  ', 'timecode': '16:02:35:19'}"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"bit_rate":"54099"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'2023-09-21T15:31:26.000000Z', 'language': 'eng', 'handler_name': '\x0bGoPro MET  '}"</t>
  </si>
  <si>
    <t>"ImageDescription":"DCIM\100GOPRO\GOPR0161.JPG" | "Make":"GoPro" | "Model":"HERO10 Black" | "Orientation":"1" | "XResolution":"72.0" | "YResolution":"72.0" | "ResolutionUnit":"2" | "Software":"H21.01.01.50.00" | "DateTime":"2023:09:21 16:01:13" | "YCbCrPositioning":"1" | "ExposureTime":"0.0014792899408284023" | "FNumber":"2.5" | "ExifOffset":"146" | "ExposureProgram":"2" | "ISOSpeedRatings":"100" | "ExifVersion":"b'0221'" | "DateTimeOriginal":"2023:09:21 16:01:13" | "DateTimeDigitized":"2023:09:21 16:01:13"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P\x00\x00\x00M\xa7\xd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161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3?\xd9\x14\x00\x00\xff\x7f\x00\x00\x00\x00\x00\x00\xff\x7f\x00\x00\x00\x00\x00\x00\x0c\x04\xad~\xe0\x11\x01B\xf0\x04\xd9M\x00\x00\x00\x00\xa4\x91\x1a@\x00\x00\x00\x00\xf0\x04\xd9M\x00\x00\x00\x00\xcc\x91\x1a@\x00\x00\x00\x00p\x02\x13D\x00\x00\x00\x00p\xeb\x12D\x00\x00\x00\x00\xf0\x04\xd9M\x00\x00\x00\x00\xb0\x91\x1a@\x00\x00\x00\x00'" | "SubsecTime":"1980" | "SubsecTimeOriginal":"1980" | "SubsecTimeDigitized":"1980"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</si>
  <si>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"bit_rate":"43971177"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'2023-09-21T16:01:17.000000Z', 'language': 'eng', 'handler_name': '\x0bGoPro H.265', 'encoder': 'GoPro H.265 encoder', 'timecode': '16:33:26:11'}"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'2023-09-21T16:01:17.000000Z', 'language': 'eng', 'handler_name': '\x0bGoPro AAC  ', 'timecode': '16:33:26:11'}"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'2023-09-21T16:01:17.000000Z', 'language': 'eng', 'handler_name': '\x0bGoPro TCD  ', 'timecode': '16:33:26:11'}"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"bit_rate":"54080"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'2023-09-21T16:01:17.000000Z', 'language': 'eng', 'handler_name': '\x0bGoPro MET  '}"</t>
  </si>
  <si>
    <t>"ImageDescription":"DCIM\100GOPRO\GOPR0163.JPG" | "Make":"GoPro" | "Model":"HERO10 Black" | "Orientation":"1" | "XResolution":"72.0" | "YResolution":"72.0" | "ResolutionUnit":"2" | "Software":"H21.01.01.50.00" | "DateTime":"2023:09:21 16:32:53" | "YCbCrPositioning":"1" | "ExposureTime":"0.0031446540880503146" | "FNumber":"2.5" | "ExifOffset":"146" | "ExposureProgram":"2" | "ISOSpeedRatings":"100" | "ExifVersion":"b'0221'" | "DateTimeOriginal":"2023:09:21 16:32:53" | "DateTimeDigitized":"2023:09:21 16:32:53"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P\x00\x03\x085R\xc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163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df?\xa2\x17\x00\x00\xff\x7f\x00\x00\x00\x00\x00\x00\xff\x7f\x00\x00\x00\x00\x00\x00E\x03\xa4\x7f\xe6\x08\x01B\xf0\x04\xd9M\x00\x00\x00\x00\xa4\x91\x1a@\x00\x00\x00\x00\xf0\x04\xd9M\x00\x00\x00\x00\xcc\x91\x1a@\x00\x00\x00\x00p\x02\x13D\x00\x00\x00\x00p\xeb\x12D\x00\x00\x00\x00\xf0\x04\xd9M\x00\x00\x00\x00\xb0\x91\x1a@\x00\x00\x00\x00'" | "SubsecTime":" 870" | "SubsecTimeOriginal":" 870" | "SubsecTimeDigitized":" 870"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</si>
  <si>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"bit_rate":"44938554"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'2023-09-21T16:33:51.000000Z', 'language': 'eng', 'handler_name': '\x0bGoPro H.265', 'encoder': 'GoPro H.265 encoder', 'timecode': '17:07:06:12'}"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"bit_rate":"189507"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'2023-09-21T16:33:51.000000Z', 'language': 'eng', 'handler_name': '\x0bGoPro AAC  ', 'timecode': '17:07:06:12'}"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'2023-09-21T16:33:51.000000Z', 'language': 'eng', 'handler_name': '\x0bGoPro TCD  ', 'timecode': '17:07:06:12'}"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'2023-09-21T16:33:51.000000Z', 'language': 'eng', 'handler_name': '\x0bGoPro MET  '}"</t>
  </si>
  <si>
    <t>"ImageDescription":"DCIM\100GOPRO\GOPR0167.JPG" | "Make":"GoPro" | "Model":"HERO10 Black" | "Orientation":"1" | "XResolution":"72.0" | "YResolution":"72.0" | "ResolutionUnit":"2" | "Software":"H21.01.01.50.00" | "DateTime":"2023:09:21 16:59:35" | "YCbCrPositioning":"1" | "ExposureTime":"0.004166666666666667" | "FNumber":"2.5" | "ExifOffset":"146" | "ExposureProgram":"2" | "ISOSpeedRatings":"130" | "ExifVersion":"b'0221'" | "DateTimeOriginal":"2023:09:21 16:59:35" | "DateTimeDigitized":"2023:09:21 16:59:35"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P\x00\x00\x0e\xe3J\xa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167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c6\xecT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4?\xe8\x11\x00\x00\xff\x7f\x00\x00\x00\x00\x00\x00\xff\x7f\x00\x00\x00\x00\x00\x00\x85\x04\x99\x7f\x02\t\x01B\xf0\x04\xd9M\x00\x00\x00\x00\xa4\x91\x1a@\x00\x00\x00\x00\xf0\x04\xd9M\x00\x00\x00\x00\xcc\x91\x1a@\x00\x00\x00\x00p\x02\x13D\x00\x00\x00\x00p\xeb\x12D\x00\x00\x00\x00\xf0\x04\xd9M\x00\x00\x00\x00\xb0\x91\x1a@\x00\x00\x00\x00'" | "SubsecTime":"3680" | "SubsecTimeOriginal":"3680" | "SubsecTimeDigitized":"3680"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</si>
  <si>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"bit_rate":"45189339"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'2023-09-21T16:59:39.000000Z', 'language': 'eng', 'handler_name': '\x0bGoPro H.265', 'encoder': 'GoPro H.265 encoder', 'timecode': '17:33:45:18'}"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'2023-09-21T16:59:39.000000Z', 'language': 'eng', 'handler_name': '\x0bGoPro AAC  ', 'timecode': '17:33:45:18'}"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'2023-09-21T16:59:39.000000Z', 'language': 'eng', 'handler_name': '\x0bGoPro TCD  ', 'timecode': '17:33:45:18'}"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'2023-09-21T16:59:39.000000Z', 'language': 'eng', 'handler_name': '\x0bGoPro MET  '}"</t>
  </si>
  <si>
    <t>"ImageDescription":"DCIM\100GOPRO\GOPR0169.JPG" | "Make":"GoPro" | "Model":"HERO10 Black" | "Orientation":"1" | "XResolution":"72.0" | "YResolution":"72.0" | "ResolutionUnit":"2" | "Software":"H21.01.01.50.00" | "DateTime":"2023:09:21 17:30:44" | "YCbCrPositioning":"1" | "ExposureTime":"0.004166666666666667" | "FNumber":"2.5" | "ExifOffset":"146" | "ExposureProgram":"2" | "ISOSpeedRatings":"297" | "ExifVersion":"b'0221'" | "DateTimeOriginal":"2023:09:21 17:30:44" | "DateTimeDigitized":"2023:09:21 17:30:44"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Q\x00\x00\x07\xac\x8f\xab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169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af9\xf39\x00\x00\x00\x00\x00\x00\x00\x00\x00\x00\x00\x00\xc1\xc9\xa39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4?o\x12\x00\x00\xff\x7f\x00\x00\x00\x00\x00\x00\xff\x7f\x00\x00\x00\x00\x00\x00\x0f\x04i\x7f\x86\x0b\x01B\xf0\x04\xd9M\x00\x00\x00\x00\xa4\x91\x1a@\x00\x00\x00\x00\xf0\x04\xd9M\x00\x00\x00\x00\xcc\x91\x1a@\x00\x00\x00\x00p\x02\x13D\x00\x00\x00\x00p\xeb\x12D\x00\x00\x00\x00\xf0\x04\xd9M\x00\x00\x00\x00\xb0\x91\x1a@\x00\x00\x00\x00'" | "SubsecTime":" 250" | "SubsecTimeOriginal":" 250" | "SubsecTimeDigitized":" 250"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</si>
  <si>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"bit_rate":"45214144"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'2023-09-21T17:30:48.000000Z', 'language': 'eng', 'handler_name': '\x0bGoPro H.265', 'encoder': 'GoPro H.265 encoder', 'timecode': '18:05:57:04'}"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'2023-09-21T17:30:48.000000Z', 'language': 'eng', 'handler_name': '\x0bGoPro AAC  ', 'timecode': '18:05:57:04'}"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'2023-09-21T17:30:48.000000Z', 'language': 'eng', 'handler_name': '\x0bGoPro TCD  ', 'timecode': '18:05:57:04'}"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'2023-09-21T17:30:48.000000Z', 'language': 'eng', 'handler_name': '\x0bGoPro MET  '}"</t>
  </si>
  <si>
    <t>"ImageDescription":"DCIM\100GOPRO\GOPR0171.JPG" | "Make":"GoPro" | "Model":"HERO10 Black" | "Orientation":"1" | "XResolution":"72.0" | "YResolution":"72.0" | "ResolutionUnit":"2" | "Software":"H21.01.01.50.00" | "DateTime":"2023:09:21 18:00:04" | "YCbCrPositioning":"1" | "ExposureTime":"0.004166666666666667" | "FNumber":"2.5" | "ExifOffset":"146" | "ExposureProgram":"2" | "ISOSpeedRatings":"164" | "ExifVersion":"b'0221'" | "DateTimeOriginal":"2023:09:21 18:00:04" | "DateTimeDigitized":"2023:09:21 18:00:04"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R\x00\x00\x00\x04\x87\xd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171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lN\x869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9?3\x12\x00\x00\xff\x7f\x00\x00\x00\x00\x00\x00\xff\x7f\x00\x00\x00\x00\x00\x00\xa3\x04\x9b\x7f\xcc\x08\x01B\xf0\x04\xd9M\x00\x00\x00\x00\xa4\x91\x1a@\x00\x00\x00\x00\xf0\x04\xd9M\x00\x00\x00\x00\xcc\x91\x1a@\x00\x00\x00\x00p\x02\x13D\x00\x00\x00\x00p\xeb\x12D\x00\x00\x00\x00\xf0\x04\xd9M\x00\x00\x00\x00\xb0\x91\x1a@\x00\x00\x00\x00'" | "SubsecTime":" 190" | "SubsecTimeOriginal":" 190" | "SubsecTimeDigitized":" 190"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</si>
  <si>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"bit_rate":"44949191"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'2023-09-21T18:02:57.000000Z', 'language': 'eng', 'handler_name': '\x0bGoPro H.265', 'encoder': 'GoPro H.265 encoder', 'timecode': '18:39:11:02'}"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'2023-09-21T18:02:57.000000Z', 'language': 'eng', 'handler_name': '\x0bGoPro AAC  ', 'timecode': '18:39:11:02'}"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'2023-09-21T18:02:57.000000Z', 'language': 'eng', 'handler_name': '\x0bGoPro TCD  ', 'timecode': '18:39:11:02'}"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'2023-09-21T18:02:57.000000Z', 'language': 'eng', 'handler_name': '\x0bGoPro MET  '}"</t>
  </si>
  <si>
    <t>"ImageDescription":"DCIM\100GOPRO\GOPR0174.JPG" | "Make":"GoPro" | "Model":"HERO10 Black" | "Orientation":"1" | "XResolution":"72.0" | "YResolution":"72.0" | "ResolutionUnit":"2" | "Software":"H21.01.01.50.00" | "DateTime":"2023:09:21 18:29:03" | "YCbCrPositioning":"1" | "ExposureTime":"0.003115264797507788" | "FNumber":"2.5" | "ExifOffset":"158" | "ExposureProgram":"2" | "GPSInfo":"{1: 'N', 2: (46.0, 2.0, 39.9822), 3: 'E', 4: (14.0, 30.0, 20.9412), 5: b'\x00', 6: 327.869, 7: (16.0, 29.0, 3.0), 29: '2023:09:21'}" | "ISOSpeedRatings":"100" | "ExifVersion":"b'0221'" | "DateTimeOriginal":"2023:09:21 18:29:03" | "DateTimeDigitized":"2023:09:21 18:29:03"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R\x00\x02\x07C\xe4[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174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df?#\x1a\x00\x00\xff\x7f\x00\x00\x00\x00\x00\x00\xff\x7f\x00\x00\x00\x00\x00\x00u\x04\xb2\x7f\x88\x07\x01B\xf0\x04\xd9M\x00\x00\x00\x00\xa4\x91\x1a@\x00\x00\x00\x00\xf0\x04\xd9M\x00\x00\x00\x00\xcc\x91\x1a@\x00\x00\x00\x00p\x02\x13D\x00\x00\x00\x00p\xeb\x12D\x00\x00\x00\x00\xf0\x04\xd9M\x00\x00\x00\x00\xb0\x91\x1a@\x00\x00\x00\x00'" | "SubsecTime":"3490" | "SubsecTimeOriginal":"3490" | "SubsecTimeDigitized":"3490"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</si>
  <si>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"bit_rate":"44808272"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'2023-09-21T18:29:07.000000Z', 'language': 'eng', 'handler_name': '\x0bGoPro H.265', 'encoder': 'GoPro H.265 encoder', 'timecode': '19:06:13:06'}"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'2023-09-21T18:29:07.000000Z', 'language': 'eng', 'handler_name': '\x0bGoPro AAC  ', 'timecode': '19:06:13:06'}"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'2023-09-21T18:29:07.000000Z', 'language': 'eng', 'handler_name': '\x0bGoPro TCD  ', 'timecode': '19:06:13:06'}"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"bit_rate":"54375"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'2023-09-21T18:29:07.000000Z', 'language': 'eng', 'handler_name': '\x0bGoPro MET  '}"</t>
  </si>
  <si>
    <t>"ImageDescription":"DCIM\100GOPRO\GOPR0176.JPG" | "Make":"GoPro" | "Model":"HERO10 Black" | "Orientation":"1" | "XResolution":"72.0" | "YResolution":"72.0" | "ResolutionUnit":"2" | "Software":"H21.01.01.50.00" | "DateTime":"2023:09:21 18:58:43" | "YCbCrPositioning":"1" | "ExposureTime":"0.004166666666666667" | "FNumber":"2.5" | "ExifOffset":"158" | "ExposureProgram":"2" | "GPSInfo":"{1: 'N', 2: (46.0, 3.0, 0.04104), 3: 'E', 4: (14.0, 30.0, 0.8470799), 5: b'\x00', 6: 359.588, 7: (16.0, 58.0, 43.0), 29: '2023:09:21'}" | "ISOSpeedRatings":"485" | "ExifVersion":"b'0221'" | "DateTimeOriginal":"2023:09:21 18:58:43" | "DateTimeDigitized":"2023:09:21 18:58:43"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R\x00\x02\x0e\xab\xdaV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176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00\x00\x00\x00\x00\x00\x00\x00\xaa\xaa\xaa\xaa\xaa\xaa\xaa\xaa\x98C\x7fD\x00\x00\x00\x00\x88\x04\x13D\x00\x00\x00\x00\x00\x00\x00\x00\x00\x00\x00\x00p\xeb\x12D\x00\x00\x00\x00\x00\x00\x00\x00\x00\x00\x00\x00p\x02\x13D\x00\x00\x00\x00\x18\x01\x13D\x00\x00\x00\x00p[\x13D\x00\x00\x00\x00\x88\x04\x13D\x00\x00\x00\x00X\xec\x12D\x00\x00\x00\x00\xc0\xb6\x91D\x00\x00\x00\x00\x00\x00\x00\x00\x00\x00\x00\x00\x88\x04\xd9M\x00\x00\x00\x00\xb0\xe0(@\x00\x00\x00\x00\xb0\x8d,@\x00\x00\x00\x00\x0c\x04\x00\x00\x00\x00\x00\x00\x00\x00\x00\x00\x00\x00\x00\x00\x80\xf7\x99Z\x02\x00\x00\x00\xc0w\x98Z\x02\x00\x00\x00\xf0\xff\xff\xff\x80\xff\xff\xff\xb0\x04\xd9M\x00\x00\x00\x00\xb0\x04\xd9M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c5\x97F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be?\xab%\x00\x00\xff\x7f\x00\x00\x00\x00\x00\x00\xff\x7f\x00\x00\x00\x00\x00\x00\x0c\x04\x91\x7f\xa3\t\x01B\xf0\x04\xd9M\x00\x00\x00\x00\xa4\x91\x1a@\x00\x00\x00\x00\xf0\x04\xd9M\x00\x00\x00\x00\xcc\x91\x1a@\x00\x00\x00\x00p\x02\x13D\x00\x00\x00\x00p\xeb\x12D\x00\x00\x00\x00\xf0\x04\xd9M\x00\x00\x00\x00\xb0\x91\x1a@\x00\x00\x00\x00'" | "SubsecTime":"4190" | "SubsecTimeOriginal":"4190" | "SubsecTimeDigitized":"4190"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</si>
  <si>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"bit_rate":"43290770"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'2023-09-21T18:58:48.000000Z', 'language': 'eng', 'handler_name': '\x0bGoPro H.265', 'encoder': 'GoPro H.265 encoder', 'timecode': '19:36:53:19'}"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'2023-09-21T18:58:48.000000Z', 'language': 'eng', 'handler_name': '\x0bGoPro AAC  ', 'timecode': '19:36:53:19'}"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'2023-09-21T18:58:48.000000Z', 'language': 'eng', 'handler_name': '\x0bGoPro TCD  ', 'timecode': '19:36:53:19'}"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"bit_rate":"54175"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'2023-09-21T18:58:48.000000Z', 'language': 'eng', 'handler_name': '\x0bGoPro MET  '}"</t>
  </si>
  <si>
    <t>"ImageDescription":"DCIM\100GOPRO\GOPR0178.JPG" | "Make":"GoPro" | "Model":"HERO10 Black" | "Orientation":"1" | "XResolution":"72.0" | "YResolution":"72.0" | "ResolutionUnit":"2" | "Software":"H21.01.01.50.00" | "DateTime":"2023:09:21 19:32:47" | "YCbCrPositioning":"1" | "ExposureTime":"0.1" | "FNumber":"2.5" | "ExifOffset":"146" | "ExposureProgram":"2" | "ISOSpeedRatings":"2089" | "ExifVersion":"b'0221'" | "DateTimeOriginal":"2023:09:21 19:32:47" | "DateTimeDigitized":"2023:09:21 19:32:47" | "ComponentsConfiguration":"b'\x01\x02\x03\x00'" | "CompressedBitsPerPixel":"0.004" | "ShutterSpeedValue":"3.0" | "ApertureValue":"2.5" | "ExposureBiasValue":"0.0" | "MaxApertureValue":"2.5" | "SubjectDistance":"0.0" | "MeteringMode":"1" | "LightSource":"3"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S\x00\x00\x08/u\xd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03\x00\x00\x00\x00\x00\x00\x00X\x00\xd9M\x00\x00\x00\x00\x00\xed\xcbD\x00\x00\x00\x00H\x00\xd9M\x00\x00\x00\x00@\x00\xd9M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\x03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178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[\xd8U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00E@\xe0\t\x00\x00\xff\x7f\x00\x00\x00\x00\x00\x00\xff\x7f\x00\x00\x00\x00\x00\x00\x14\x04\x9b\x7f\x11\t\x01B\xf0\x04\xd9M\x00\x00\x00\x00\xa4\x91\x1a@\x00\x00\x00\x00\xf0\x04\xd9M\x00\x00\x00\x00\xcc\x91\x1a@\x00\x00\x00\x00p\x02\x13D\x00\x00\x00\x00p\xeb\x12D\x00\x00\x00\x00\xf0\x04\xd9M\x00\x00\x00\x00\xb0\x91\x1a@\x00\x00\x00\x00'" | "SubsecTime":"2580" | "SubsecTimeOriginal":"2580" | "SubsecTimeDigitized":"2580"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</si>
  <si>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"bit_rate":"43407420"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'2023-09-21T19:33:01.000000Z', 'language': 'eng', 'handler_name': '\x0bGoPro H.265', 'encoder': 'GoPro H.265 encoder', 'timecode': '20:12:15:12'}"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'2023-09-21T19:33:01.000000Z', 'language': 'eng', 'handler_name': '\x0bGoPro AAC  ', 'timecode': '20:12:15:12'}"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'2023-09-21T19:33:01.000000Z', 'language': 'eng', 'handler_name': '\x0bGoPro TCD  ', 'timecode': '20:12:15:12'}"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'2023-09-21T19:33:01.000000Z', 'language': 'eng', 'handler_name': '\x0bGoPro MET  '}"</t>
  </si>
  <si>
    <t>"ImageDescription":"DCIM\100GOPRO\GOPR0180.JPG" | "Make":"GoPro" | "Model":"HERO10 Black" | "Orientation":"1" | "XResolution":"72.0" | "YResolution":"72.0" | "ResolutionUnit":"2" | "Software":"H21.01.01.50.00" | "DateTime":"2023:09:21 20:03:19" | "YCbCrPositioning":"1" | "ExposureTime":"0.125" | "FNumber":"2.5" | "ExifOffset":"146" | "ExposureProgram":"2" | "ISOSpeedRatings":"3200" | "ExifVersion":"b'0221'" | "DateTimeOriginal":"2023:09:21 20:03:19" | "DateTimeDigitized":"2023:09:21 20:03:19" | "ComponentsConfiguration":"b'\x01\x02\x03\x00'" | "CompressedBitsPerPixel":"0.004" | "ShutterSpeedValue":"3.0" | "ApertureValue":"2.5" | "ExposureBiasValue":"0.0" | "MaxApertureValue":"2.5" | "SubjectDistance":"0.0" | "MeteringMode":"1" | "LightSource":"3"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T\x00\x01\x00\xd3\x92\xa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180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e\xc9\xa3;\x00\x00\x00\x00\x00\x00\x00\x00\x00\x00\x00\x00\x00\x00\x80;\x00\x00\x00\x00\x00\x00\x00\x00\x00\x00\x00\x00\xb0\x04\xd9M\x00\x00\x00\x00\x88\xeb\x18@\x00\x00\x00\x00\x10\x06MB\x00\x00\x00\x00\xd8\x04MB\x00\x00\x00\x00\x00pUD\x00\x00\x00\x00\x00\x00\x00\x00\x00\x00\x00\x00\xc0\x04\xd9M\x00\x00\x00\x00\x04\xd5\x1a@\x00\x00\x00\x00\x00\xc04@\xde\x0b\x00\x00\xff\x7f\x00\x00\x00\x00\x00\x00\xff\x7f\x00\x00\x00\x00\x00\x00s\x04\xc7\x7f\xfb\x05\x01B\xf0\x04\xd9M\x00\x00\x00\x00\xa4\x91\x1a@\x00\x00\x00\x00\xf0\x04\xd9M\x00\x00\x00\x00\xcc\x91\x1a@\x00\x00\x00\x00p\x02\x13D\x00\x00\x00\x00p\xeb\x12D\x00\x00\x00\x00\xf0\x04\xd9M\x00\x00\x00\x00\xb0\x91\x1a@\x00\x00\x00\x00'" | "SubsecTime":" 270" | "SubsecTimeOriginal":" 270" | "SubsecTimeDigitized":" 270"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</si>
  <si>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"bit_rate":"43362375"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'2023-09-21T20:03:24.000000Z', 'language': 'eng', 'handler_name': '\x0bGoPro H.265', 'encoder': 'GoPro H.265 encoder', 'timecode': '20:43:39:28'}"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'2023-09-21T20:03:24.000000Z', 'language': 'eng', 'handler_name': '\x0bGoPro AAC  ', 'timecode': '20:43:39:28'}"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'2023-09-21T20:03:24.000000Z', 'language': 'eng', 'handler_name': '\x0bGoPro TCD  ', 'timecode': '20:43:39:28'}"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'2023-09-21T20:03:24.000000Z', 'language': 'eng', 'handler_name': '\x0bGoPro MET  '}"</t>
  </si>
  <si>
    <t>"ImageDescription":"DCIM\100GOPRO\GOPR1035.JPG" | "Make":"GoPro" | "Model":"HERO10 Black" | "Orientation":"1" | "XResolution":"72.0" | "YResolution":"72.0" | "ResolutionUnit":"2" | "Software":"H21.01.01.50.00" | "DateTime":"2023:10:16 12:10:50" | "YCbCrPositioning":"1" | "ExposureTime":"0.004166666666666667" | "FNumber":"2.5" | "ExifOffset":"146" | "ExposureProgram":"2" | "ISOSpeedRatings":"117" | "ExifVersion":"b'0221'" | "DateTimeOriginal":"2023:10:16 12:10:50" | "DateTimeDigitized":"2023:10:16 12:10:50"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0c\x00\x05\x02\xb2\xe2\xf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001035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c\xa1?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4?\xd0\x1b\x00\x00\xff\x7f\x00\x00\x00\x00\x00\x00\xff\x7f\x00\x00\x00\x00\x00\x00n\xff\xb3\x7fO\xf7\x01B\xf0\xe4\xd9M\x00\x00\x00\x00\xa4\x91\x1a@\x00\x00\x00\x00\xf0\xe4\xd9M\x00\x00\x00\x00\xcc\x91\x1a@\x00\x00\x00\x00p\x02\x13D\x00\x00\x00\x00p\xeb\x12D\x00\x00\x00\x00\xf0\xe4\xd9M\x00\x00\x00\x00\xb0\x91\x1a@\x00\x00\x00\x00'" | "SubsecTime":"1310" | "SubsecTimeOriginal":"1310" | "SubsecTimeDigitized":"1310"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</si>
  <si>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"bit_rate":"89196023"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'2023-10-16T12:10:54.000000Z', 'language': 'eng', 'handler_name': '\x0bGoPro H.265', 'encoder': 'GoPro H.265 encoder', 'timecode': '12:35:21:12'}"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"bit_rate":"189699"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'2023-10-16T12:10:54.000000Z', 'language': 'eng', 'handler_name': '\x0bGoPro AAC  ', 'timecode': '12:35:21:12'}"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'2023-10-16T12:10:54.000000Z', 'language': 'eng', 'handler_name': '\x0bGoPro TCD  ', 'timecode': '12:35:21:12'}"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"bit_rate":"53665"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'2023-10-16T12:10:54.000000Z', 'language': 'eng', 'handler_name': '\x0bGoPro MET  '}"</t>
  </si>
  <si>
    <t>"Model":"K-10" | "Serial Number":"DEMO6957" | "Start Time":"10/16/2023 12:04:43.154 " | "End Time":"10/16/2023 12:05:42.905 "</t>
  </si>
  <si>
    <t>"Name":"Intel RealSense D455" | "Serial Number":"231122300377" | "Firmware Version":"05.13.00.55" | "Recommended Firmware Version":"05.12.15.50" | "Physical Port":"\\?\usb#vid_8086&amp;pid_0b5c&amp;mi_00#8&amp;adc8d57&amp;1&amp;0000#{e5323777-f976-4f5b-9b55-b94699c46e44}\global"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</si>
  <si>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"ImageDescription":"DCIM\100GOPRO\GOPR1037.JPG" | "Make":"GoPro" | "Model":"HERO10 Black" | "Orientation":"1" | "XResolution":"72.0" | "YResolution":"72.0" | "ResolutionUnit":"2" | "Software":"H21.01.01.50.00" | "DateTime":"2023:10:16 12:38:11" | "YCbCrPositioning":"1" | "ExposureTime":"0.0013054830287206266" | "FNumber":"2.5" | "ExifOffset":"146" | "ExposureProgram":"2" | "ISOSpeedRatings":"100" | "ExifVersion":"b'0221'" | "DateTimeOriginal":"2023:10:16 12:38:11" | "DateTimeDigitized":"2023:10:16 12:38:11"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0c\x00\x00\t\x8b!\x15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001037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c?\xb2\x1a\x00\x00\xff\x7f\x00\x00\x00\x00\x00\x00\xff\x7f\x00\x00\x00\x00\x00\x00\x80\xff\xb2\x7fD\xf7\x01B\xf0\xe4\xd9M\x00\x00\x00\x00\xa4\x91\x1a@\x00\x00\x00\x00\xf0\xe4\xd9M\x00\x00\x00\x00\xcc\x91\x1a@\x00\x00\x00\x00p\x02\x13D\x00\x00\x00\x00p\xeb\x12D\x00\x00\x00\x00\xf0\xe4\xd9M\x00\x00\x00\x00\xb0\x91\x1a@\x00\x00\x00\x00'" | "SubsecTime":" 910" | "SubsecTimeOriginal":" 910" | "SubsecTimeDigitized":" 910"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</si>
  <si>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"bit_rate":"89009328"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'2023-10-16T12:38:16.000000Z', 'language': 'eng', 'handler_name': '\x0bGoPro H.265', 'encoder': 'GoPro H.265 encoder', 'timecode': '13:03:38:16'}"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'2023-10-16T12:38:16.000000Z', 'language': 'eng', 'handler_name': '\x0bGoPro AAC  ', 'timecode': '13:03:38:16'}"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'2023-10-16T12:38:16.000000Z', 'language': 'eng', 'handler_name': '\x0bGoPro TCD  ', 'timecode': '13:03:38:16'}"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'2023-10-16T12:38:16.000000Z', 'language': 'eng', 'handler_name': '\x0bGoPro MET  '}"</t>
  </si>
  <si>
    <t>"Model":"K-10" | "Serial Number":"DEMO6957" | "Start Time":"10/16/2023 12:37:58.418 " | "End Time":"10/16/2023 12:38:58.350 "</t>
  </si>
  <si>
    <t>"date":"2023-10-16T12:42:14" | "device sensor temperature":"25.12" | "device serial number":"GLX10t 16G00266" | "integration time":"1809854" | "repeat count":"1" | "coefficient_y_unit1":"mW/m^2/nm" | "firmware_number":"A1.00" | "trigger status":"1" | "temperature from measurement":"28.45" | "ambient_multiplier":"1.2" | "signalLevel":"77.771" | "maximum measurement":"41320.0" | "device type":"GL SPECTIS 1.0 touch" | "coefficient_y_unit2":"lx" | "thermal characteristic file":"disabled" | "coefficient_y":"3.415" | "spectrometer voltage":"5168" | "lut_coefficient":"0.0" | "ambient_skip_rows":"1" | "dark current mean":"10869.95312" | "minimum wavelength":"810.111" | "profile version":"2" | "ADC temperature":"21.46" | "photodiode voltage":"2584" | "maximum wavelength":"534.523" | "minimum measurement":"11423.000" | "uvVisEnergyRatio":"0.0" | "spectrometer processor voltage":"8448" | "repeat count":"1" | "temperature":"25.12" | "correction characteristic file":"1110-A5076BC46CD" | "dark temperature":"31.18" | "spectrometer processor number":"762012511C000600" | "maximum measurement linearized":"41356.0" | "internalSignalLevel":"77.77143524306368" | "sensor number":"16G00266" | "rfid full power":"9" | "ambient_cache":"cache.bam" | "integration time":"1809854" | "uvVisPoint":"0.0" | "phototmeter mVDec":"200.0" | "spectrometer processor temperature":"25.47" | "uvVisPeakRatio":"0.0" | "measuring head":"0000-A5076BC46CD" | "calibration date":"2021-08-25 10:00" | "rfid signal level":"115" | "deltaTBase":"7.7"</t>
  </si>
  <si>
    <t>"ImageDescription":"DCIM\100GOPRO\GOPR1039.JPG" | "Make":"GoPro" | "Model":"HERO10 Black" | "Orientation":"1" | "XResolution":"72.0" | "YResolution":"72.0" | "ResolutionUnit":"2" | "Software":"H21.01.01.50.00" | "DateTime":"2023:10:16 13:01:40" | "YCbCrPositioning":"1" | "ExposureTime":"0.004166666666666667" | "FNumber":"2.5" | "ExifOffset":"146" | "ExposureProgram":"2" | "ISOSpeedRatings":"123" | "ExifVersion":"b'0221'" | "DateTimeOriginal":"2023:10:16 13:01:40" | "DateTimeDigitized":"2023:10:16 13:01:40"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r\x00\x00\x00i,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001039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3uI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7?\x11\x1b\x00\x00\xff\x7f\x00\x00\x00\x00\x00\x00\xff\x7f\x00\x00\x00\x00\x00\x00[\xff\xb4\x7fm\xf7\x01B\xf0\xe4\xd9M\x00\x00\x00\x00\xa4\x91\x1a@\x00\x00\x00\x00\xf0\xe4\xd9M\x00\x00\x00\x00\xcc\x91\x1a@\x00\x00\x00\x00p\x02\x13D\x00\x00\x00\x00p\xeb\x12D\x00\x00\x00\x00\xf0\xe4\xd9M\x00\x00\x00\x00\xb0\x91\x1a@\x00\x00\x00\x00'" | "SubsecTime":"8280" | "SubsecTimeOriginal":"8280" | "SubsecTimeDigitized":"8280"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</si>
  <si>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"bit_rate":"91043348"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'2023-10-16T13:02:19.000000Z', 'language': 'eng', 'handler_name': '\x0bGoPro H.265', 'encoder': 'GoPro H.265 encoder', 'timecode': '13:28:29:04'}"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'2023-10-16T13:02:19.000000Z', 'language': 'eng', 'handler_name': '\x0bGoPro AAC  ', 'timecode': '13:28:29:04'}"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'2023-10-16T13:02:19.000000Z', 'language': 'eng', 'handler_name': '\x0bGoPro TCD  ', 'timecode': '13:28:29:04'}"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'2023-10-16T13:02:19.000000Z', 'language': 'eng', 'handler_name': '\x0bGoPro MET  '}"</t>
  </si>
  <si>
    <t>"Model":"K-10" | "Serial Number":"DEMO6957" | "Start Time":"10/16/2023 01:01:53.529 " | "End Time":"10/16/2023 01:02:53.382 "</t>
  </si>
  <si>
    <t>"date":"2023-10-16T13:03:28" | "device sensor temperature":"31.86" | "device serial number":"GLX10t 16G00266" | "integration time":"1798554" | "repeat count":"1" | "coefficient_y_unit1":"mW/m^2/nm" | "firmware_number":"A1.00" | "trigger status":"1" | "temperature from measurement":"31.87" | "ambient_multiplier":"1.2" | "signalLevel":"72.588" | "maximum measurement":"37870.0" | "device type":"GL SPECTIS 1.0 touch" | "coefficient_y_unit2":"lx" | "thermal characteristic file":"disabled" | "coefficient_y":"3.415" | "spectrometer voltage":"5168" | "lut_coefficient":"0.0" | "ambient_skip_rows":"1" | "dark current mean":"11828.89062" | "minimum wavelength":"810.111" | "profile version":"2" | "ADC temperature":"27.35" | "photodiode voltage":"2584" | "maximum wavelength":"534.523" | "minimum measurement":"11959.000" | "uvVisEnergyRatio":"0.0" | "spectrometer processor voltage":"8448" | "repeat count":"1" | "temperature":"31.86" | "correction characteristic file":"1110-A5076BC46CD" | "dark temperature":"31.18" | "spectrometer processor number":"762012511C000600" | "maximum measurement linearized":"37919.0" | "internalSignalLevel":"72.58806733012854" | "sensor number":"16G00266" | "rfid full power":"9" | "ambient_cache":"cache.bam" | "integration time":"1798554" | "uvVisPoint":"0.0" | "phototmeter mVDec":"200.0" | "spectrometer processor temperature":"31.21" | "uvVisPeakRatio":"0.0" | "measuring head":"0000-A5076BC46CD" | "calibration date":"2021-08-25 10:00" | "rfid signal level":"114" | "deltaTBase":"7.7"</t>
  </si>
  <si>
    <t>"ImageDescription":"DCIM\100GOPRO\GOPR1041.JPG" | "Make":"GoPro" | "Model":"HERO10 Black" | "Orientation":"1" | "XResolution":"72.0" | "YResolution":"72.0" | "ResolutionUnit":"2" | "Software":"H21.01.01.50.00" | "DateTime":"2023:10:16 13:32:29" | "YCbCrPositioning":"1" | "ExposureTime":"0.004166666666666667" | "FNumber":"2.5" | "ExifOffset":"146" | "ExposureProgram":"2" | "ISOSpeedRatings":"205" | "ExifVersion":"b'0221'" | "DateTimeOriginal":"2023:10:16 13:32:29" | "DateTimeDigitized":"2023:10:16 13:32:29"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r\x00\x00\x08\x1d)\x7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001041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f\xe1\xa79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8?p\x1b\x00\x00\xff\x7f\x00\x00\x00\x00\x00\x00\xff\x7f\x00\x00\x00\x00\x00\x00E\xff\xb4\x7fl\xf7\x01B\xf0\xe4\xd9M\x00\x00\x00\x00\xa4\x91\x1a@\x00\x00\x00\x00\xf0\xe4\xd9M\x00\x00\x00\x00\xcc\x91\x1a@\x00\x00\x00\x00p\x02\x13D\x00\x00\x00\x00p\xeb\x12D\x00\x00\x00\x00\xf0\xe4\xd9M\x00\x00\x00\x00\xb0\x91\x1a@\x00\x00\x00\x00'" | "SubsecTime":"4800" | "SubsecTimeOriginal":"4800" | "SubsecTimeDigitized":"4800"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</si>
  <si>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"bit_rate":"90733302"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'2023-10-16T13:32:40.000000Z', 'language': 'eng', 'handler_name': '\x0bGoPro H.265', 'encoder': 'GoPro H.265 encoder', 'timecode': '13:59:51:05'}"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'2023-10-16T13:32:40.000000Z', 'language': 'eng', 'handler_name': '\x0bGoPro AAC  ', 'timecode': '13:59:51:05'}"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'2023-10-16T13:32:40.000000Z', 'language': 'eng', 'handler_name': '\x0bGoPro TCD  ', 'timecode': '13:59:51:05'}"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'2023-10-16T13:32:40.000000Z', 'language': 'eng', 'handler_name': '\x0bGoPro MET  '}"</t>
  </si>
  <si>
    <t>"Model":"K-10" | "Serial Number":"DEMO6957" | "Start Time":"10/16/2023 01:31:12.234 " | "End Time":"10/16/2023 01:32:12.163 "</t>
  </si>
  <si>
    <t>"date":"2023-10-16T13:34:28" | "device sensor temperature":"33.24" | "device serial number":"GLX10t 16G00266" | "integration time":"2001338" | "repeat count":"1" | "coefficient_y_unit1":"mW/m^2/nm" | "firmware_number":"A1.00" | "trigger status":"1" | "temperature from measurement":"33.24" | "ambient_multiplier":"1.2" | "signalLevel":"70.818" | "maximum measurement":"36553.0" | "device type":"GL SPECTIS 1.0 touch" | "coefficient_y_unit2":"lx" | "thermal characteristic file":"disabled" | "coefficient_y":"3.415" | "spectrometer voltage":"5168" | "lut_coefficient":"0.0" | "ambient_skip_rows":"1" | "dark current mean":"12384.95312" | "minimum wavelength":"810.111" | "profile version":"2" | "ADC temperature":"28.56" | "photodiode voltage":"2584" | "maximum wavelength":"506.852" | "minimum measurement":"12493.000" | "uvVisEnergyRatio":"0.0" | "spectrometer processor voltage":"8448" | "repeat count":"1" | "temperature":"33.24" | "correction characteristic file":"1110-A5076BC46CD" | "dark temperature":"31.18" | "spectrometer processor number":"762012511C000600" | "maximum measurement linearized":"36607.0" | "internalSignalLevel":"70.8184961810131" | "sensor number":"16G00266" | "rfid full power":"9" | "ambient_cache":"cache.bam" | "integration time":"2001338" | "uvVisPoint":"0.0" | "phototmeter mVDec":"200.0" | "spectrometer processor temperature":"32.61" | "uvVisPeakRatio":"0.0" | "measuring head":"0000-A5076BC46CD" | "calibration date":"2021-08-25 10:00" | "rfid signal level":"106" | "deltaTBase":"7.7"</t>
  </si>
  <si>
    <t>"ImageDescription":"DCIM\100GOPRO\GOPR1043.JPG" | "Make":"GoPro" | "Model":"HERO10 Black" | "Orientation":"1" | "XResolution":"72.0" | "YResolution":"72.0" | "ResolutionUnit":"2" | "Software":"H21.01.01.50.00" | "DateTime":"2023:10:16 14:11:21" | "YCbCrPositioning":"1" | "ExposureTime":"0.003048780487804878" | "FNumber":"2.5" | "ExifOffset":"146" | "ExposureProgram":"2" | "ISOSpeedRatings":"100" | "ExifVersion":"b'0221'" | "DateTimeOriginal":"2023:10:16 14:11:21" | "DateTimeDigitized":"2023:10:16 14:11:21"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0e\x00\x00\x02\xd5,\xa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001043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9?\xca\x1a\x00\x00\xff\x7f\x00\x00\x00\x00\x00\x00\xff\x7f\x00\x00\x00\x00\x00\x00W\xff\xb4\x7fj\xf7\x01B\xf0\xe4\xd9M\x00\x00\x00\x00\xa4\x91\x1a@\x00\x00\x00\x00\xf0\xe4\xd9M\x00\x00\x00\x00\xcc\x91\x1a@\x00\x00\x00\x00p\x02\x13D\x00\x00\x00\x00p\xeb\x12D\x00\x00\x00\x00\xf0\xe4\xd9M\x00\x00\x00\x00\xb0\x91\x1a@\x00\x00\x00\x00'" | "SubsecTime":"2110" | "SubsecTimeOriginal":"2110" | "SubsecTimeDigitized":"2110"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</si>
  <si>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"bit_rate":"91825952"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'2023-10-16T14:11:28.000000Z', 'language': 'eng', 'handler_name': '\x0bGoPro H.265', 'encoder': 'GoPro H.265 encoder', 'timecode': '14:39:57:24'}"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'2023-10-16T14:11:28.000000Z', 'language': 'eng', 'handler_name': '\x0bGoPro AAC  ', 'timecode': '14:39:57:24'}"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'2023-10-16T14:11:28.000000Z', 'language': 'eng', 'handler_name': '\x0bGoPro TCD  ', 'timecode': '14:39:57:24'}"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'2023-10-16T14:11:28.000000Z', 'language': 'eng', 'handler_name': '\x0bGoPro MET  '}"</t>
  </si>
  <si>
    <t>"Model":"K-10" | "Serial Number":"DEMO6957" | "Start Time":"10/16/2023 02:11:10.582 " | "End Time":"10/16/2023 02:12:10.458 "</t>
  </si>
  <si>
    <t>"date":"2023-10-16T14:12:25" | "device sensor temperature":"33.05" | "device serial number":"GLX10t 16G00266" | "integration time":"579704" | "repeat count":"1" | "coefficient_y_unit1":"mW/m^2/nm" | "firmware_number":"A1.00" | "trigger status":"1" | "temperature from measurement":"33.05" | "ambient_multiplier":"1.2" | "signalLevel":"73.928" | "maximum measurement":"39585.0" | "device type":"GL SPECTIS 1.0 touch" | "coefficient_y_unit2":"lx" | "thermal characteristic file":"disabled" | "coefficient_y":"3.415" | "spectrometer voltage":"5168" | "lut_coefficient":"0.0" | "ambient_skip_rows":"1" | "dark current mean":"10454.78516" | "minimum wavelength":"810.111" | "profile version":"2" | "ADC temperature":"28.46" | "photodiode voltage":"2584" | "maximum wavelength":"581.680" | "minimum measurement":"10639.000" | "uvVisEnergyRatio":"0.0" | "spectrometer processor voltage":"8448" | "repeat count":"1" | "temperature":"33.05" | "correction characteristic file":"1110-A5076BC46CD" | "dark temperature":"31.18" | "spectrometer processor number":"762012511C000600" | "maximum measurement linearized":"39628.0" | "internalSignalLevel":"73.92817474974738" | "sensor number":"16G00266" | "rfid full power":"9" | "ambient_cache":"cache.bam" | "integration time":"579704" | "uvVisPoint":"0.0" | "phototmeter mVDec":"200.0" | "spectrometer processor temperature":"32.32" | "uvVisPeakRatio":"0.0" | "measuring head":"0000-A5076BC46CD" | "calibration date":"2021-08-25 10:00" | "rfid signal level":"106" | "deltaTBase":"7.7"</t>
  </si>
  <si>
    <t>"ImageDescription":"DCIM\100GOPRO\GOPR1045.JPG" | "Make":"GoPro" | "Model":"HERO10 Black" | "Orientation":"1" | "XResolution":"72.0" | "YResolution":"72.0" | "ResolutionUnit":"2" | "Software":"H21.01.01.50.00" | "DateTime":"2023:10:16 14:33:37" | "YCbCrPositioning":"1" | "ExposureTime":"0.0030864197530864196" | "FNumber":"2.5" | "ExifOffset":"146" | "ExposureProgram":"2" | "ISOSpeedRatings":"100" | "ExifVersion":"b'0221'" | "DateTimeOriginal":"2023:10:16 14:33:37" | "DateTimeDigitized":"2023:10:16 14:33:37"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0e\x00\x00\x08e \x8e\x00\x00\x00\x00\x00\x00\xaa\xaa\xaa\xaa\xaa\xaa\xaa\xaa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001045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00@h\x18\x00\x00\xff\x7f\x00\x00\x00\x00\x00\x00\xff\x7f\x00\x00\x00\x00\x00\x006\xff\xb4\x7fj\xf7\x01B\xf0\xe4\xd9M\x00\x00\x00\x00\xa4\x91\x1a@\x00\x00\x00\x00\xf0\xe4\xd9M\x00\x00\x00\x00\xcc\x91\x1a@\x00\x00\x00\x00p\x02\x13D\x00\x00\x00\x00p\xeb\x12D\x00\x00\x00\x00\xf0\xe4\xd9M\x00\x00\x00\x00\xb0\x91\x1a@\x00\x00\x00\x00'" | "SubsecTime":"1460" | "SubsecTimeOriginal":"1460" | "SubsecTimeDigitized":"1460"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</si>
  <si>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"bit_rate":"93185811"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'2023-10-16T14:33:41.000000Z', 'language': 'eng', 'handler_name': '\x0bGoPro H.265', 'encoder': 'GoPro H.265 encoder', 'timecode': '15:02:54:13'}"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'2023-10-16T14:33:41.000000Z', 'language': 'eng', 'handler_name': '\x0bGoPro AAC  ', 'timecode': '15:02:54:13'}"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'2023-10-16T14:33:41.000000Z', 'language': 'eng', 'handler_name': '\x0bGoPro TCD  ', 'timecode': '15:02:54:13'}"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'2023-10-16T14:33:41.000000Z', 'language': 'eng', 'handler_name': '\x0bGoPro MET  '}"</t>
  </si>
  <si>
    <t>"Model":"K-10" | "Serial Number":"DEMO6957" | "Start Time":"10/16/2023 02:33:16.769 " | "End Time":"10/16/2023 02:34:16.649 "</t>
  </si>
  <si>
    <t>"date":"2023-10-16T14:34:34" | "device sensor temperature":"32.91" | "device serial number":"GLX10t 16G00266" | "integration time":"574077" | "repeat count":"1" | "coefficient_y_unit1":"mW/m^2/nm" | "firmware_number":"A1.00" | "trigger status":"1" | "temperature from measurement":"32.91" | "ambient_multiplier":"1.2" | "signalLevel":"71.071" | "maximum measurement":"38067.0" | "device type":"GL SPECTIS 1.0 touch" | "coefficient_y_unit2":"lx" | "thermal characteristic file":"disabled" | "coefficient_y":"3.415" | "spectrometer voltage":"5168" | "lut_coefficient":"0.0" | "ambient_skip_rows":"1" | "dark current mean":"10438.14453" | "minimum wavelength":"810.111" | "profile version":"2" | "ADC temperature":"28.13" | "photodiode voltage":"2584" | "maximum wavelength":"581.680" | "minimum measurement":"10632.000" | "uvVisEnergyRatio":"0.0" | "spectrometer processor voltage":"8448" | "repeat count":"1" | "temperature":"32.91" | "correction characteristic file":"1110-A5076BC46CD" | "dark temperature":"31.18" | "spectrometer processor number":"762012511C000600" | "maximum measurement linearized":"38116.0" | "internalSignalLevel":"71.0711002572195" | "sensor number":"16G00266" | "rfid full power":"9" | "ambient_cache":"cache.bam" | "integration time":"574077" | "uvVisPoint":"0.0" | "phototmeter mVDec":"200.0" | "spectrometer processor temperature":"32.16" | "uvVisPeakRatio":"0.0" | "measuring head":"0000-A5076BC46CD" | "calibration date":"2021-08-25 10:00" | "rfid signal level":"114" | "deltaTBase":"7.7"</t>
  </si>
  <si>
    <t>"ImageDescription":"DCIM\100GOPRO\GOPR1047.JPG" | "Make":"GoPro" | "Model":"HERO10 Black" | "Orientation":"1" | "XResolution":"72.0" | "YResolution":"72.0" | "ResolutionUnit":"2" | "Software":"H21.01.01.50.00" | "DateTime":"2023:10:16 14:58:59" | "YCbCrPositioning":"1" | "ExposureTime":"0.001841620626151013" | "FNumber":"2.5" | "ExifOffset":"146" | "ExposureProgram":"2" | "ISOSpeedRatings":"100" | "ExifVersion":"b'0221'" | "DateTimeOriginal":"2023:10:16 14:58:59" | "DateTimeDigitized":"2023:10:16 14:58:59"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0e\x00\x00\x0e\xc0\x929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P\xba\xcbD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001047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00@z\x17\x00\x00\xff\x7f\x00\x00\x00\x00\x00\x00\xff\x7f\x00\x00\x00\x00\x00\x00O\xff\xb5\x7fw\xf7\x01B\xf0\xe4\xd9M\x00\x00\x00\x00\xa4\x91\x1a@\x00\x00\x00\x00\xf0\xe4\xd9M\x00\x00\x00\x00\xcc\x91\x1a@\x00\x00\x00\x00p\x02\x13D\x00\x00\x00\x00p\xeb\x12D\x00\x00\x00\x00\xf0\xe4\xd9M\x00\x00\x00\x00\xb0\x91\x1a@\x00\x00\x00\x00'" | "SubsecTime":"9340" | "SubsecTimeOriginal":"9340" | "SubsecTimeDigitized":"9340"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</si>
  <si>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"bit_rate":"94992801"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'2023-10-16T14:59:06.000000Z', 'language': 'eng', 'handler_name': '\x0bGoPro H.265', 'encoder': 'GoPro H.265 encoder', 'timecode': '15:29:11:12'}"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'2023-10-16T14:59:06.000000Z', 'language': 'eng', 'handler_name': '\x0bGoPro AAC  ', 'timecode': '15:29:11:12'}"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'2023-10-16T14:59:06.000000Z', 'language': 'eng', 'handler_name': '\x0bGoPro TCD  ', 'timecode': '15:29:11:12'}"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'2023-10-16T14:59:06.000000Z', 'language': 'eng', 'handler_name': '\x0bGoPro MET  '}"</t>
  </si>
  <si>
    <t>"Model":"K-10" | "Serial Number":"DEMO6957" | "Start Time":"10/16/2023 02:59:10.764 " | "End Time":"10/16/2023 03:00:10.659 "</t>
  </si>
  <si>
    <t>"date":"2023-10-16T15:00:37" | "device sensor temperature":"32.46" | "device serial number":"GLX10t 16G00266" | "integration time":"1029755" | "repeat count":"1" | "coefficient_y_unit1":"mW/m^2/nm" | "firmware_number":"A1.00" | "trigger status":"1" | "temperature from measurement":"32.46" | "ambient_multiplier":"1.2" | "signalLevel":"72.209" | "maximum measurement":"38289.0" | "device type":"GL SPECTIS 1.0 touch" | "coefficient_y_unit2":"lx" | "thermal characteristic file":"disabled" | "coefficient_y":"3.415" | "spectrometer voltage":"5168" | "lut_coefficient":"0.0" | "ambient_skip_rows":"1" | "dark current mean":"10974.55859" | "minimum wavelength":"810.111" | "profile version":"2" | "ADC temperature":"27.79" | "photodiode voltage":"2584" | "maximum wavelength":"506.852" | "minimum measurement":"11129.000" | "uvVisEnergyRatio":"0.0" | "spectrometer processor voltage":"8448" | "repeat count":"1" | "temperature":"32.46" | "correction characteristic file":"1110-A5076BC46CD" | "dark temperature":"31.18" | "spectrometer processor number":"762012511C000600" | "maximum measurement linearized":"38337.0" | "internalSignalLevel":"72.20873411846314" | "sensor number":"16G00266" | "rfid full power":"9" | "ambient_cache":"cache.bam" | "integration time":"1029755" | "uvVisPoint":"0.0" | "phototmeter mVDec":"200.0" | "spectrometer processor temperature":"31.80" | "uvVisPeakRatio":"0.0" | "measuring head":"0000-A5076BC46CD" | "calibration date":"2021-08-25 10:00" | "rfid signal level":"106" | "deltaTBase":"7.7"</t>
  </si>
  <si>
    <t>"ImageDescription":"DCIM\100GOPRO\GOPR1049.JPG" | "Make":"GoPro" | "Model":"HERO10 Black" | "Orientation":"1" | "XResolution":"72.0" | "YResolution":"72.0" | "ResolutionUnit":"2" | "Software":"H21.01.01.50.00" | "DateTime":"2023:10:16 15:30:28" | "YCbCrPositioning":"1" | "ExposureTime":"0.004166666666666667" | "FNumber":"2.5" | "ExifOffset":"146" | "ExposureProgram":"2" | "ISOSpeedRatings":"187" | "ExifVersion":"b'0221'" | "DateTimeOriginal":"2023:10:16 15:30:28" | "DateTimeDigitized":"2023:10:16 15:30:28"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0f\x00\x00\x07\x9d\x1f\x8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001049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T$\x999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a?\xca\x1a\x00\x00\xff\x7f\x00\x00\x00\x00\x00\x00\xff\x7f\x00\x00\x00\x00\x00\x00m\xff\xb5\x7fn\xf7\x01B\xf0\xe4\xd9M\x00\x00\x00\x00\xa4\x91\x1a@\x00\x00\x00\x00\xf0\xe4\xd9M\x00\x00\x00\x00\xcc\x91\x1a@\x00\x00\x00\x00p\x02\x13D\x00\x00\x00\x00p\xeb\x12D\x00\x00\x00\x00\xf0\xe4\xd9M\x00\x00\x00\x00\xb0\x91\x1a@\x00\x00\x00\x00'" | "SubsecTime":"8440" | "SubsecTimeOriginal":"8440" | "SubsecTimeDigitized":"8440"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</si>
  <si>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"bit_rate":"92184295"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'2023-10-16T15:30:40.000000Z', 'language': 'eng', 'handler_name': '\x0bGoPro H.265', 'encoder': 'GoPro H.265 encoder', 'timecode': '16:01:48:17'}"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'2023-10-16T15:30:40.000000Z', 'language': 'eng', 'handler_name': '\x0bGoPro AAC  ', 'timecode': '16:01:48:17'}"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'2023-10-16T15:30:40.000000Z', 'language': 'eng', 'handler_name': '\x0bGoPro TCD  ', 'timecode': '16:01:48:17'}"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'2023-10-16T15:30:40.000000Z', 'language': 'eng', 'handler_name': '\x0bGoPro MET  '}"</t>
  </si>
  <si>
    <t>"Model":"K-10" | "Serial Number":"DEMO6957" | "Start Time":"10/16/2023 03:30:46.346 " | "End Time":"10/16/2023 03:31:46.121 "</t>
  </si>
  <si>
    <t>"date":"2023-10-16T16:02:10" | "device sensor temperature":"31.75" | "device serial number":"GLX10t 16G00266" | "integration time":"260215" | "repeat count":"1" | "coefficient_y_unit1":"mW/m^2/nm" | "firmware_number":"A1.00" | "trigger status":"1" | "temperature from measurement":"31.75" | "ambient_multiplier":"1.2" | "signalLevel":"70.196" | "maximum measurement":"37905.0" | "device type":"GL SPECTIS 1.0 touch" | "coefficient_y_unit2":"lx" | "thermal characteristic file":"disabled" | "coefficient_y":"3.415" | "spectrometer voltage":"5168" | "lut_coefficient":"0.0" | "ambient_skip_rows":"1" | "dark current mean":"10001.07812" | "minimum wavelength":"807.487" | "profile version":"2" | "ADC temperature":"28.96" | "photodiode voltage":"2584" | "maximum wavelength":"581.680" | "minimum measurement":"10193.000" | "uvVisEnergyRatio":"0.0" | "spectrometer processor voltage":"8448" | "repeat count":"1" | "temperature":"31.75" | "correction characteristic file":"1110-A5076BC46CD" | "dark temperature":"31.18" | "spectrometer processor number":"762012511C000600" | "maximum measurement linearized":"37954.0" | "internalSignalLevel":"70.19584592400716" | "sensor number":"16G00266" | "rfid full power":"9" | "ambient_cache":"cache.bam" | "integration time":"260215" | "uvVisPoint":"0.0" | "phototmeter mVDec":"200.0" | "spectrometer processor temperature":"31.20" | "uvVisPeakRatio":"0.0" | "measuring head":"0000-A5076BC46CD" | "calibration date":"2021-08-25 10:00" | "rfid signal level":"106" | "deltaTBase":"7.7"</t>
  </si>
  <si>
    <t>"ImageDescription":"DCIM\100GOPRO\GOPR1051.JPG" | "Make":"GoPro" | "Model":"HERO10 Black" | "Orientation":"1" | "XResolution":"72.0" | "YResolution":"72.0" | "ResolutionUnit":"2" | "Software":"H21.01.01.50.00" | "DateTime":"2023:10:16 16:00:05" | "YCbCrPositioning":"1" | "ExposureTime":"0.004166666666666667" | "FNumber":"2.5" | "ExifOffset":"146" | "ExposureProgram":"2" | "ISOSpeedRatings":"103" | "ExifVersion":"b'0221'" | "DateTimeOriginal":"2023:10:16 16:00:05" | "DateTimeDigitized":"2023:10:16 16:00:05"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10\x00\x00\x00\x06;\xa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001051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6\xb3(9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00@\xb4\x16\x00\x00\xff\x7f\x00\x00\x00\x00\x00\x00\xff\x7f\x00\x00\x00\x00\x00\x00M\xff\xb6\x7f\x8c\xf7\x01B\xf0\xe4\xd9M\x00\x00\x00\x00\xa4\x91\x1a@\x00\x00\x00\x00\xf0\xe4\xd9M\x00\x00\x00\x00\xcc\x91\x1a@\x00\x00\x00\x00p\x02\x13D\x00\x00\x00\x00p\xeb\x12D\x00\x00\x00\x00\xf0\xe4\xd9M\x00\x00\x00\x00\xb0\x91\x1a@\x00\x00\x00\x00'" | "SubsecTime":"9580" | "SubsecTimeOriginal":"9580" | "SubsecTimeDigitized":"9580"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</si>
  <si>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"bit_rate":"90698439"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'2023-10-16T16:00:28.000000Z', 'language': 'eng', 'handler_name': '\x0bGoPro H.265', 'encoder': 'GoPro H.265 encoder', 'timecode': '16:32:36:11'}"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'2023-10-16T16:00:28.000000Z', 'language': 'eng', 'handler_name': '\x0bGoPro AAC  ', 'timecode': '16:32:36:11'}"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'2023-10-16T16:00:28.000000Z', 'language': 'eng', 'handler_name': '\x0bGoPro TCD  ', 'timecode': '16:32:36:11'}"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'2023-10-16T16:00:28.000000Z', 'language': 'eng', 'handler_name': '\x0bGoPro MET  '}"</t>
  </si>
  <si>
    <t>"Model":"K-10" | "Serial Number":"DEMO6957" | "Start Time":"10/16/2023 04:00:32.223 " | "End Time":"10/16/2023 04:01:32.119 "</t>
  </si>
  <si>
    <t>"date":"2023-10-16T16:02:11" | "device sensor temperature":"31.74" | "device serial number":"GLX10t 16G00266" | "integration time":"254724" | "repeat count":"1" | "coefficient_y_unit1":"mW/m^2/nm" | "firmware_number":"A1.00" | "trigger status":"1" | "temperature from measurement":"31.75" | "ambient_multiplier":"1.2" | "signalLevel":"70.071" | "maximum measurement":"37842.0" | "device type":"GL SPECTIS 1.0 touch" | "coefficient_y_unit2":"lx" | "thermal characteristic file":"disabled" | "coefficient_y":"3.415" | "spectrometer voltage":"5168" | "lut_coefficient":"0.0" | "ambient_skip_rows":"1" | "dark current mean":"9994.47656" | "minimum wavelength":"808.801" | "profile version":"2" | "ADC temperature":"28.59" | "photodiode voltage":"2584" | "maximum wavelength":"581.680" | "minimum measurement":"10199.000" | "uvVisEnergyRatio":"0.0" | "spectrometer processor voltage":"8448" | "repeat count":"1" | "temperature":"31.74" | "correction characteristic file":"1110-A5076BC46CD" | "dark temperature":"31.18" | "spectrometer processor number":"762012511C000600" | "maximum measurement linearized":"37892.0" | "internalSignalLevel":"70.07061054309338" | "sensor number":"16G00266" | "rfid full power":"9" | "ambient_cache":"cache.bam" | "integration time":"254724" | "uvVisPoint":"0.0" | "phototmeter mVDec":"200.0" | "spectrometer processor temperature":"31.14" | "uvVisPeakRatio":"0.0" | "measuring head":"0000-A5076BC46CD" | "calibration date":"2021-08-25 10:00" | "rfid signal level":"115" | "deltaTBase":"7.7"</t>
  </si>
  <si>
    <t>"ImageDescription":"DCIM\100GOPRO\GOPR1053.JPG" | "Make":"GoPro" | "Model":"HERO10 Black" | "Orientation":"1" | "XResolution":"72.0" | "YResolution":"72.0" | "ResolutionUnit":"2" | "Software":"H21.01.01.50.00" | "DateTime":"2023:10:16 16:29:59" | "YCbCrPositioning":"1" | "ExposureTime":"0.004166666666666667" | "FNumber":"2.5" | "ExifOffset":"146" | "ExposureProgram":"2" | "ISOSpeedRatings":"117" | "ExifVersion":"b'0221'" | "DateTimeOriginal":"2023:10:16 16:29:59" | "DateTimeDigitized":"2023:10:16 16:29:59"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10\x00\x00\x07\x80\x82\xb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001053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c\xa1?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d?S\x17\x00\x00\xff\x7f\x00\x00\x00\x00\x00\x00\xff\x7f\x00\x00\x00\x00\x00\x00V\xff\xb4\x7fl\xf7\x01B\xf0\xe4\xd9M\x00\x00\x00\x00\xa4\x91\x1a@\x00\x00\x00\x00\xf0\xe4\xd9M\x00\x00\x00\x00\xcc\x91\x1a@\x00\x00\x00\x00p\x02\x13D\x00\x00\x00\x00p\xeb\x12D\x00\x00\x00\x00\xf0\xe4\xd9M\x00\x00\x00\x00\xb0\x91\x1a@\x00\x00\x00\x00'" | "SubsecTime":"7910" | "SubsecTimeOriginal":"7910" | "SubsecTimeDigitized":"7910"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</si>
  <si>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"bit_rate":"90357173"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'2023-10-16T16:30:06.000000Z', 'language': 'eng', 'handler_name': '\x0bGoPro H.265', 'encoder': 'GoPro H.265 encoder', 'timecode': '17:03:13:03'}"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'2023-10-16T16:30:06.000000Z', 'language': 'eng', 'handler_name': '\x0bGoPro AAC  ', 'timecode': '17:03:13:03'}"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'2023-10-16T16:30:06.000000Z', 'language': 'eng', 'handler_name': '\x0bGoPro TCD  ', 'timecode': '17:03:13:03'}"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'2023-10-16T16:30:06.000000Z', 'language': 'eng', 'handler_name': '\x0bGoPro MET  '}"</t>
  </si>
  <si>
    <t>"Model":"K-10" | "Serial Number":"DEMO6957" | "Start Time":"10/16/2023 04:30:09.439 " | "End Time":"10/16/2023 04:31:09.212 "</t>
  </si>
  <si>
    <t>"date":"2023-10-16T16:33:53" | "device sensor temperature":"34.95" | "device serial number":"GLX10t 16G00266" | "integration time":"1459049" | "repeat count":"1" | "coefficient_y_unit1":"mW/m^2/nm" | "firmware_number":"A1.00" | "trigger status":"1" | "temperature from measurement":"34.96" | "ambient_multiplier":"1.2" | "signalLevel":"75.315" | "maximum measurement":"39184.0" | "device type":"GL SPECTIS 1.0 touch" | "coefficient_y_unit2":"lx" | "thermal characteristic file":"disabled" | "coefficient_y":"3.415" | "spectrometer voltage":"5168" | "lut_coefficient":"0.0" | "ambient_skip_rows":"1" | "dark current mean":"11972.92578" | "minimum wavelength":"810.111" | "profile version":"2" | "ADC temperature":"30.27" | "photodiode voltage":"2584" | "maximum wavelength":"534.523" | "minimum measurement":"12112.000" | "uvVisEnergyRatio":"0.0" | "spectrometer processor voltage":"8448" | "repeat count":"1" | "temperature":"34.95" | "correction characteristic file":"1110-A5076BC46CD" | "dark temperature":"31.18" | "spectrometer processor number":"762012511C000600" | "maximum measurement linearized":"39228.0" | "internalSignalLevel":"75.31463298332125" | "sensor number":"16G00266" | "rfid full power":"9" | "ambient_cache":"cache.bam" | "integration time":"1459049" | "uvVisPoint":"0.0" | "phototmeter mVDec":"200.0" | "spectrometer processor temperature":"34.50" | "uvVisPeakRatio":"0.0" | "measuring head":"0000-A5076BC46CD" | "calibration date":"2021-08-25 10:00" | "rfid signal level":"106" | "deltaTBase":"7.7"</t>
  </si>
  <si>
    <t>"ImageDescription":"DCIM\100GOPRO\GOPR1055.JPG" | "Make":"GoPro" | "Model":"HERO10 Black" | "Orientation":"1" | "XResolution":"72.0" | "YResolution":"72.0" | "ResolutionUnit":"2" | "Software":"H21.01.01.50.00" | "DateTime":"2023:10:16 17:00:15" | "YCbCrPositioning":"1" | "ExposureTime":"0.0044444444444444444" | "FNumber":"2.5" | "ExifOffset":"146" | "ExposureProgram":"2" | "ISOSpeedRatings":"598" | "ExifVersion":"b'0221'" | "DateTimeOriginal":"2023:10:16 17:00:15" | "DateTimeDigitized":"2023:10:16 17:00:15"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11\x00\x00\x00\x0f\xd2\x1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001055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c?\x83\x1a\x00\x00\xff\x7f\x00\x00\x00\x00\x00\x00\xff\x7f\x00\x00\x00\x00\x00\x00@\xff\xb5\x7fq\xf7\x01B\xf0\xe4\xd9M\x00\x00\x00\x00\xa4\x91\x1a@\x00\x00\x00\x00\xf0\xe4\xd9M\x00\x00\x00\x00\xcc\x91\x1a@\x00\x00\x00\x00p\x02\x13D\x00\x00\x00\x00p\xeb\x12D\x00\x00\x00\x00\xf0\xe4\xd9M\x00\x00\x00\x00\xb0\x91\x1a@\x00\x00\x00\x00'" | "SubsecTime":"4160" | "SubsecTimeOriginal":"4160" | "SubsecTimeDigitized":"4160"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</si>
  <si>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"bit_rate":"92045924"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'2023-10-16T17:00:21.000000Z', 'language': 'eng', 'handler_name': '\x0bGoPro H.265', 'encoder': 'GoPro H.265 encoder', 'timecode': '17:34:28:23'}"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"bit_rate":"189717"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'2023-10-16T17:00:21.000000Z', 'language': 'eng', 'handler_name': '\x0bGoPro AAC  ', 'timecode': '17:34:28:23'}"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'2023-10-16T17:00:21.000000Z', 'language': 'eng', 'handler_name': '\x0bGoPro TCD  ', 'timecode': '17:34:28:23'}"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'2023-10-16T17:00:21.000000Z', 'language': 'eng', 'handler_name': '\x0bGoPro MET  '}"</t>
  </si>
  <si>
    <t>"Model":"K-10" | "Serial Number":"DEMO6957" | "Start Time":"10/16/2023 05:00:11.633 " | "End Time":"10/16/2023 05:01:11.463 "</t>
  </si>
  <si>
    <t>"date":"2023-10-16T17:03:24" | "device sensor temperature":"34.46" | "device serial number":"GLX10t 16G00266" | "integration time":"7713841" | "repeat count":"1" | "coefficient_y_unit1":"mW/m^2/nm" | "firmware_number":"A1.00" | "trigger status":"1" | "temperature from measurement":"34.47" | "ambient_multiplier":"1.2" | "signalLevel":"43.999" | "maximum measurement":"18731.0" | "device type":"GL SPECTIS 1.0 touch" | "coefficient_y_unit2":"lx" | "thermal characteristic file":"disabled" | "coefficient_y":"3.415" | "spectrometer voltage":"5168" | "lut_coefficient":"0.0" | "ambient_skip_rows":"1" | "dark current mean":"21428.14453" | "minimum wavelength":"323.957" | "profile version":"2" | "ADC temperature":"29.79" | "photodiode voltage":"2584" | "maximum wavelength":"509.005" | "minimum measurement":"20680.000" | "uvVisEnergyRatio":"0.0" | "spectrometer processor voltage":"8448" | "repeat count":"1" | "temperature":"34.46" | "correction characteristic file":"1110-A5076BC46CD" | "dark temperature":"31.18" | "spectrometer processor number":"762012511C000600" | "maximum measurement linearized":"18845.0" | "internalSignalLevel":"43.998552080116745" | "sensor number":"16G00266" | "rfid full power":"9" | "ambient_cache":"cache.bam" | "integration time":"7713841" | "uvVisPoint":"0.0" | "phototmeter mVDec":"200.0" | "spectrometer processor temperature":"33.91" | "uvVisPeakRatio":"0.0" | "measuring head":"0000-A5076BC46CD" | "calibration date":"2021-08-25 10:00" | "rfid signal level":"106" | "deltaTBase":"7.7"</t>
  </si>
  <si>
    <t>"ImageDescription":"DCIM\100GOPRO\GOPR1057.JPG" | "Make":"GoPro" | "Model":"HERO10 Black" | "Orientation":"1" | "XResolution":"72.0" | "YResolution":"72.0" | "ResolutionUnit":"2" | "Software":"H21.01.01.50.00" | "DateTime":"2023:10:17 10:29:26" | "YCbCrPositioning":"1" | "ExposureTime":"0.0008795074758135445" | "FNumber":"2.5" | "ExifOffset":"146" | "ExposureProgram":"2" | "ISOSpeedRatings":"100" | "ExifVersion":"b'0221'" | "DateTimeOriginal":"2023:10:17 10:29:26" | "DateTimeDigitized":"2023:10:17 10:29:26"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J\x00\x03\x07Z\xd9\xd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001057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6?\xb1\x14\x00\x00\xff\x7f\x00\x00\x00\x00\x00\x00\xff\x7f\x00\x00\x00\x00\x00\x00\x88\xff\xaf\x7f\x1d\xf7\x01B\xf0\xe4\xd9M\x00\x00\x00\x00\xa4\x91\x1a@\x00\x00\x00\x00\xf0\xe4\xd9M\x00\x00\x00\x00\xcc\x91\x1a@\x00\x00\x00\x00p\x02\x13D\x00\x00\x00\x00p\xeb\x12D\x00\x00\x00\x00\xf0\xe4\xd9M\x00\x00\x00\x00\xb0\x91\x1a@\x00\x00\x00\x00'" | "SubsecTime":"3520" | "SubsecTimeOriginal":"3520" | "SubsecTimeDigitized":"3520"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</si>
  <si>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"bit_rate":"100112329"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'2023-10-17T10:29:33.000000Z', 'language': 'eng', 'handler_name': '\x0bGoPro H.265', 'encoder': 'GoPro H.265 encoder', 'timecode': '10:50:36:20'}"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'2023-10-17T10:29:33.000000Z', 'language': 'eng', 'handler_name': '\x0bGoPro AAC  ', 'timecode': '10:50:36:20'}"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'2023-10-17T10:29:33.000000Z', 'language': 'eng', 'handler_name': '\x0bGoPro TCD  ', 'timecode': '10:50:36:20'}"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'2023-10-17T10:29:33.000000Z', 'language': 'eng', 'handler_name': '\x0bGoPro MET  '}"</t>
  </si>
  <si>
    <t>"Model":"K-10" | "Serial Number":"DEMO6957" | "Start Time":"10/17/2023 10:29:29.717 " | "End Time":"10/17/2023 10:30:29.582 "</t>
  </si>
  <si>
    <t>"Name":"Intel RealSense D455" | "Serial Number":"231122300377" | "Firmware Version":"05.13.00.55" | "Recommended Firmware Version":"05.12.15.50" | "Physical Port":"\\?\usb#vid_8086&amp;pid_0b5c&amp;mi_00#8&amp;33c34e5e&amp;2&amp;0000#{e5323777-f976-4f5b-9b55-b94699c46e44}\global"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</si>
  <si>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"date":"2023-10-17T10:32:50" | "device sensor temperature":"12.35" | "device serial number":"GLX10t 16G00266" | "integration time":"296653" | "repeat count":"1" | "coefficient_y_unit1":"mW/m^2/nm" | "firmware_number":"A1.00" | "trigger status":"1" | "temperature from measurement":"12.37" | "ambient_multiplier":"1.2" | "signalLevel":"71.817" | "maximum measurement":"38951.0" | "device type":"GL SPECTIS 1.0 touch" | "coefficient_y_unit2":"lx" | "thermal characteristic file":"disabled" | "coefficient_y":"3.415" | "spectrometer voltage":"5168" | "lut_coefficient":"0.0" | "ambient_skip_rows":"1" | "dark current mean":"9763.60547" | "minimum wavelength":"321.576" | "profile version":"2" | "ADC temperature":"8.1" | "photodiode voltage":"2584" | "maximum wavelength":"534.523" | "minimum measurement":"10516.000" | "uvVisEnergyRatio":"0.0" | "spectrometer processor voltage":"8448" | "repeat count":"1" | "temperature":"12.35" | "correction characteristic file":"1110-A5076BC46CD" | "dark temperature":"31.18" | "spectrometer processor number":"762012511C000600" | "maximum measurement linearized":"38996.0" | "internalSignalLevel":"71.81708949649429" | "sensor number":"16G00266" | "rfid full power":"9" | "ambient_cache":"cache.bam" | "integration time":"296653" | "uvVisPoint":"0.0" | "phototmeter mVDec":"200.0" | "spectrometer processor temperature":"12.24" | "uvVisPeakRatio":"0.0" | "measuring head":"0000-A5076BC46CD" | "calibration date":"2021-08-25 10:00" | "rfid signal level":"107" | "deltaTBase":"7.7"</t>
  </si>
  <si>
    <t>"ImageDescription":"DCIM\100GOPRO\GOPR1059.JPG" | "Make":"GoPro" | "Model":"HERO10 Black" | "Orientation":"1" | "XResolution":"72.0" | "YResolution":"72.0" | "ResolutionUnit":"2" | "Software":"H21.01.01.50.00" | "DateTime":"2023:10:17 10:58:17" | "YCbCrPositioning":"1" | "ExposureTime":"0.0007142857142857143" | "FNumber":"2.5" | "ExifOffset":"146" | "ExposureProgram":"2" | "ISOSpeedRatings":"100" | "ExifVersion":"b'0221'" | "DateTimeOriginal":"2023:10:17 10:58:17" | "DateTimeDigitized":"2023:10:17 10:58:17"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J\x00\x01\x0e\x91C 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001059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9?\x13\x14\x00\x00\xff\x7f\x00\x00\x00\x00\x00\x00\xff\x7f\x00\x00\x00\x00\x00\x00\xb8\xff\xb2\x7fE\xf7\x01B\xf0\xe4\xd9M\x00\x00\x00\x00\xa4\x91\x1a@\x00\x00\x00\x00\xf0\xe4\xd9M\x00\x00\x00\x00\xcc\x91\x1a@\x00\x00\x00\x00p\x02\x13D\x00\x00\x00\x00p\xeb\x12D\x00\x00\x00\x00\xf0\xe4\xd9M\x00\x00\x00\x00\xb0\x91\x1a@\x00\x00\x00\x00'" | "SubsecTime":"1090" | "SubsecTimeOriginal":"1090" | "SubsecTimeDigitized":"1090"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</si>
  <si>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"bit_rate":"100308375"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'2023-10-17T10:58:22.000000Z', 'language': 'eng', 'handler_name': '\x0bGoPro H.265', 'encoder': 'GoPro H.265 encoder', 'timecode': '11:20:24:07'}"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'2023-10-17T10:58:22.000000Z', 'language': 'eng', 'handler_name': '\x0bGoPro AAC  ', 'timecode': '11:20:24:07'}"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'2023-10-17T10:58:22.000000Z', 'language': 'eng', 'handler_name': '\x0bGoPro TCD  ', 'timecode': '11:20:24:07'}"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'2023-10-17T10:58:22.000000Z', 'language': 'eng', 'handler_name': '\x0bGoPro MET  '}"</t>
  </si>
  <si>
    <t>"Model":"K-10" | "Serial Number":"DEMO6957" | "Start Time":"10/17/2023 10:58:24.562 " | "End Time":"10/17/2023 10:59:24.451 "</t>
  </si>
  <si>
    <t>"date":"2023-10-17T11:00:09" | "device sensor temperature":"16.26" | "device serial number":"GLX10t 16G00266" | "integration time":"222660" | "repeat count":"1" | "coefficient_y_unit1":"mW/m^2/nm" | "firmware_number":"A1.00" | "trigger status":"1" | "temperature from measurement":"16.26" | "ambient_multiplier":"1.2" | "signalLevel":"72.264" | "maximum measurement":"39191.0" | "device type":"GL SPECTIS 1.0 touch" | "coefficient_y_unit2":"lx" | "thermal characteristic file":"disabled" | "coefficient_y":"3.415" | "spectrometer voltage":"5168" | "lut_coefficient":"0.0" | "ambient_skip_rows":"1" | "dark current mean":"9767.26953" | "minimum wavelength":"321.576" | "profile version":"2" | "ADC temperature":"11.75" | "photodiode voltage":"2584" | "maximum wavelength":"534.523" | "minimum measurement":"10520.000" | "uvVisEnergyRatio":"0.0" | "spectrometer processor voltage":"8448" | "repeat count":"1" | "temperature":"16.26" | "correction characteristic file":"1110-A5076BC46CD" | "dark temperature":"31.18" | "spectrometer processor number":"762012511C000600" | "maximum measurement linearized":"39235.0" | "internalSignalLevel":"72.26447877707723" | "sensor number":"16G00266" | "rfid full power":"9" | "ambient_cache":"cache.bam" | "integration time":"222660" | "uvVisPoint":"0.0" | "phototmeter mVDec":"200.0" | "spectrometer processor temperature":"15.49" | "uvVisPeakRatio":"0.0" | "measuring head":"0000-A5076BC46CD" | "calibration date":"2021-08-25 10:00" | "rfid signal level":"115" | "deltaTBase":"7.7"</t>
  </si>
  <si>
    <t>"ImageDescription":"DCIM\100GOPRO\GOPR1061.JPG" | "Make":"GoPro" | "Model":"HERO10 Black" | "Orientation":"1" | "XResolution":"72.0" | "YResolution":"72.0" | "ResolutionUnit":"2" | "Software":"H21.01.01.50.00" | "DateTime":"2023:10:17 11:28:47" | "YCbCrPositioning":"1" | "ExposureTime":"0.0006361323155216285" | "FNumber":"2.5" | "ExifOffset":"146" | "ExposureProgram":"2" | "ISOSpeedRatings":"100" | "ExifVersion":"b'0221'" | "DateTimeOriginal":"2023:10:17 11:28:47" | "DateTimeDigitized":"2023:10:17 11:28:47"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K\x00\x00\x07/HW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001061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0?\x8d\x16\x00\x00\xff\x7f\x00\x00\x00\x00\x00\x00\xff\x7f\x00\x00\x00\x00\x00\x00\xb2\xff\xb0\x7f&amp;\xf7\x01B\xf0\xe4\xd9M\x00\x00\x00\x00\xa4\x91\x1a@\x00\x00\x00\x00\xf0\xe4\xd9M\x00\x00\x00\x00\xcc\x91\x1a@\x00\x00\x00\x00p\x02\x13D\x00\x00\x00\x00p\xeb\x12D\x00\x00\x00\x00\xf0\xe4\xd9M\x00\x00\x00\x00\xb0\x91\x1a@\x00\x00\x00\x00'" | "SubsecTime":"  40" | "SubsecTimeOriginal":"  40" | "SubsecTimeDigitized":"  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</si>
  <si>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"bit_rate":"99637727"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'2023-10-17T11:29:01.000000Z', 'language': 'eng', 'handler_name': '\x0bGoPro H.265', 'encoder': 'GoPro H.265 encoder', 'timecode': '11:52:04:12'}"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'2023-10-17T11:29:01.000000Z', 'language': 'eng', 'handler_name': '\x0bGoPro AAC  ', 'timecode': '11:52:04:12'}"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'2023-10-17T11:29:01.000000Z', 'language': 'eng', 'handler_name': '\x0bGoPro TCD  ', 'timecode': '11:52:04:12'}"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'2023-10-17T11:29:01.000000Z', 'language': 'eng', 'handler_name': '\x0bGoPro MET  '}"</t>
  </si>
  <si>
    <t>"Model":"K-10" | "Serial Number":"DEMO6957" | "Start Time":"10/17/2023 11:28:51.888 " | "End Time":"10/17/2023 11:29:51.762 "</t>
  </si>
  <si>
    <t>"date":"2023-10-17T11:31:24" | "device sensor temperature":"18.19" | "device serial number":"GLX10t 16G00266" | "integration time":"176242" | "repeat count":"1" | "coefficient_y_unit1":"mW/m^2/nm" | "firmware_number":"A1.00" | "trigger status":"1" | "temperature from measurement":"18.20" | "ambient_multiplier":"1.2" | "signalLevel":"70.390" | "maximum measurement":"38177.0" | "device type":"GL SPECTIS 1.0 touch" | "coefficient_y_unit2":"lx" | "thermal characteristic file":"disabled" | "coefficient_y":"3.415" | "spectrometer voltage":"5168" | "lut_coefficient":"0.0" | "ambient_skip_rows":"1" | "dark current mean":"9763.30469" | "minimum wavelength":"321.576" | "profile version":"2" | "ADC temperature":"13.73" | "photodiode voltage":"2584" | "maximum wavelength":"534.523" | "minimum measurement":"10424.000" | "uvVisEnergyRatio":"0.0" | "spectrometer processor voltage":"8448" | "repeat count":"1" | "temperature":"18.19" | "correction characteristic file":"1110-A5076BC46CD" | "dark temperature":"31.18" | "spectrometer processor number":"762012511C000600" | "maximum measurement linearized":"38225.0" | "internalSignalLevel":"70.3896131214935" | "sensor number":"16G00266" | "rfid full power":"9" | "ambient_cache":"cache.bam" | "integration time":"176242" | "uvVisPoint":"0.0" | "phototmeter mVDec":"200.0" | "spectrometer processor temperature":"17.18" | "uvVisPeakRatio":"0.0" | "measuring head":"0000-A5076BC46CD" | "calibration date":"2021-08-25 10:00" | "rfid signal level":"106" | "deltaTBase":"7.7"</t>
  </si>
  <si>
    <t>"ImageDescription":"DCIM\100GOPRO\GOPR1063.JPG" | "Make":"GoPro" | "Model":"HERO10 Black" | "Orientation":"1" | "XResolution":"72.0" | "YResolution":"72.0" | "ResolutionUnit":"2" | "Software":"H21.01.01.50.00" | "DateTime":"2023:10:17 12:01:49" | "YCbCrPositioning":"1" | "ExposureTime":"0.0005757052389176742" | "FNumber":"2.5" | "ExifOffset":"146" | "ExposureProgram":"2" | "ISOSpeedRatings":"100" | "ExifVersion":"b'0221'" | "DateTimeOriginal":"2023:10:17 12:01:49" | "DateTimeDigitized":"2023:10:17 12:01:49"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L\x00\x00\x00q4_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001063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6?b\x14\x00\x00\xff\x7f\x00\x00\x00\x00\x00\x00\xff\x7f\x00\x00\x00\x00\x00\x00\x87\xff\xb1\x7f6\xf7\x01B\xf0\xe4\xd9M\x00\x00\x00\x00\xa4\x91\x1a@\x00\x00\x00\x00\xf0\xe4\xd9M\x00\x00\x00\x00\xcc\x91\x1a@\x00\x00\x00\x00p\x02\x13D\x00\x00\x00\x00p\xeb\x12D\x00\x00\x00\x00\xf0\xe4\xd9M\x00\x00\x00\x00\xb0\x91\x1a@\x00\x00\x00\x00'" | "SubsecTime":"7340" | "SubsecTimeOriginal":"7340" | "SubsecTimeDigitized":"7340"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</si>
  <si>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"bit_rate":"100323873"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'2023-10-17T12:02:15.000000Z', 'language': 'eng', 'handler_name': '\x0bGoPro H.265', 'encoder': 'GoPro H.265 encoder', 'timecode': '12:26:24:24'}"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'2023-10-17T12:02:15.000000Z', 'language': 'eng', 'handler_name': '\x0bGoPro AAC  ', 'timecode': '12:26:24:24'}"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'2023-10-17T12:02:15.000000Z', 'language': 'eng', 'handler_name': '\x0bGoPro TCD  ', 'timecode': '12:26:24:24'}"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"bit_rate":"53660"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'2023-10-17T12:02:15.000000Z', 'language': 'eng', 'handler_name': '\x0bGoPro MET  '}"</t>
  </si>
  <si>
    <t>"Model":"K-10" | "Serial Number":"DEMO6957" | "Start Time":"10/17/2023 12:01:14.697 " | "End Time":"10/17/2023 12:02:14.583 "</t>
  </si>
  <si>
    <t>"date":"2023-10-17T12:03:18" | "device sensor temperature":"27.27" | "device serial number":"GLX10t 16G00266" | "integration time":"149696" | "repeat count":"1" | "coefficient_y_unit1":"mW/m^2/nm" | "firmware_number":"A1.00" | "trigger status":"1" | "temperature from measurement":"27.26" | "ambient_multiplier":"1.2" | "signalLevel":"67.959" | "maximum measurement":"36822.0" | "device type":"GL SPECTIS 1.0 touch" | "coefficient_y_unit2":"lx" | "thermal characteristic file":"disabled" | "coefficient_y":"3.415" | "spectrometer voltage":"5168" | "lut_coefficient":"0.0" | "ambient_skip_rows":"1" | "dark current mean":"9817.00000" | "minimum wavelength":"321.576" | "profile version":"2" | "ADC temperature":"22.11" | "photodiode voltage":"2584" | "maximum wavelength":"534.523" | "minimum measurement":"10428.000" | "uvVisEnergyRatio":"0.0" | "spectrometer processor voltage":"8448" | "repeat count":"1" | "temperature":"27.27" | "correction characteristic file":"1110-A5076BC46CD" | "dark temperature":"31.18" | "spectrometer processor number":"762012511C000600" | "maximum measurement linearized":"36875.0" | "internalSignalLevel":"67.95858479596922" | "sensor number":"16G00266" | "rfid full power":"9" | "ambient_cache":"cache.bam" | "integration time":"149696" | "uvVisPoint":"0.0" | "phototmeter mVDec":"200.0" | "spectrometer processor temperature":"26.10" | "uvVisPeakRatio":"0.0" | "measuring head":"0000-A5076BC46CD" | "calibration date":"2021-08-25 10:00" | "rfid signal level":"106" | "deltaTBase":"7.7"</t>
  </si>
  <si>
    <t>"ImageDescription":"DCIM\100GOPRO\GOPR1065.JPG" | "Make":"GoPro" | "Model":"HERO10 Black" | "Orientation":"1" | "XResolution":"72.0" | "YResolution":"72.0" | "ResolutionUnit":"2" | "Software":"H21.01.01.50.00" | "DateTime":"2023:10:17 12:29:14" | "YCbCrPositioning":"1" | "ExposureTime":"0.00045392646391284613" | "FNumber":"2.5" | "ExifOffset":"146" | "ExposureProgram":"2" | "ISOSpeedRatings":"100" | "ExifVersion":"b'0221'" | "DateTimeOriginal":"2023:10:17 12:29:14" | "DateTimeDigitized":"2023:10:17 12:29:14"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L\x00\x00\x07N\xb7\xd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001065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7?:\x14\x00\x00\xff\x7f\x00\x00\x00\x00\x00\x00\xff\x7f\x00\x00\x00\x00\x00\x00\x8f\xff\xaf\x7f\x19\xf7\x01B\xf0\xe4\xd9M\x00\x00\x00\x00\xa4\x91\x1a@\x00\x00\x00\x00\xf0\xe4\xd9M\x00\x00\x00\x00\xcc\x91\x1a@\x00\x00\x00\x00p\x02\x13D\x00\x00\x00\x00p\xeb\x12D\x00\x00\x00\x00\xf0\xe4\xd9M\x00\x00\x00\x00\xb0\x91\x1a@\x00\x00\x00\x00'" | "SubsecTime":" 610" | "SubsecTimeOriginal":" 610" | "SubsecTimeDigitized":" 610"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</si>
  <si>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"bit_rate":"100241200"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'2023-10-17T12:29:18.000000Z', 'language': 'eng', 'handler_name': '\x0bGoPro H.265', 'encoder': 'GoPro H.265 encoder', 'timecode': '12:54:22:02'}"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'2023-10-17T12:29:18.000000Z', 'language': 'eng', 'handler_name': '\x0bGoPro AAC  ', 'timecode': '12:54:22:02'}"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'2023-10-17T12:29:18.000000Z', 'language': 'eng', 'handler_name': '\x0bGoPro TCD  ', 'timecode': '12:54:22:02'}"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'2023-10-17T12:29:18.000000Z', 'language': 'eng', 'handler_name': '\x0bGoPro MET  '}"</t>
  </si>
  <si>
    <t>"Model":"K-10" | "Serial Number":"DEMO6957" | "Start Time":"10/17/2023 12:29:23.858 " | "End Time":"10/17/2023 12:30:23.659 "</t>
  </si>
  <si>
    <t>"date":"2023-10-17T12:30:26" | "device sensor temperature":"19.59" | "device serial number":"GLX10t 16G00266" | "integration time":"127075" | "repeat count":"1" | "coefficient_y_unit1":"mW/m^2/nm" | "firmware_number":"A1.00" | "trigger status":"1" | "temperature from measurement":"19.59" | "ambient_multiplier":"1.2" | "signalLevel":"71.566" | "maximum measurement":"38823.0" | "device type":"GL SPECTIS 1.0 touch" | "coefficient_y_unit2":"lx" | "thermal characteristic file":"disabled" | "coefficient_y":"3.415" | "spectrometer voltage":"5168" | "lut_coefficient":"0.0" | "ambient_skip_rows":"1" | "dark current mean":"9752.11328" | "minimum wavelength":"321.576" | "profile version":"2" | "ADC temperature":"14.78" | "photodiode voltage":"2584" | "maximum wavelength":"534.523" | "minimum measurement":"10417.000" | "uvVisEnergyRatio":"0.0" | "spectrometer processor voltage":"8448" | "repeat count":"1" | "temperature":"19.59" | "correction characteristic file":"1110-A5076BC46CD" | "dark temperature":"31.18" | "spectrometer processor number":"762012511C000600" | "maximum measurement linearized":"38869.0" | "internalSignalLevel":"71.5659214544158" | "sensor number":"16G00266" | "rfid full power":"9" | "ambient_cache":"cache.bam" | "integration time":"127075" | "uvVisPoint":"0.0" | "phototmeter mVDec":"200.0" | "spectrometer processor temperature":"18.67" | "uvVisPeakRatio":"0.0" | "measuring head":"0000-A5076BC46CD" | "calibration date":"2021-08-25 10:00" | "rfid signal level":"106" | "deltaTBase":"7.7"</t>
  </si>
  <si>
    <t>"ImageDescription":"DCIM\100GOPRO\GOPR1067.JPG" | "Make":"GoPro" | "Model":"HERO10 Black" | "Orientation":"1" | "XResolution":"72.0" | "YResolution":"72.0" | "ResolutionUnit":"2" | "Software":"H21.01.01.50.00" | "DateTime":"2023:10:17 12:57:21" | "YCbCrPositioning":"1" | "ExposureTime":"0.0005060728744939271" | "FNumber":"2.5" | "ExifOffset":"146" | "ExposureProgram":"2" | "ISOSpeedRatings":"100" | "ExifVersion":"b'0221'" | "DateTimeOriginal":"2023:10:17 12:57:21" | "DateTimeDigitized":"2023:10:17 12:57:21"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L\x00\x00\x0eU\xbc.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001067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a?p\x13\x00\x00\xff\x7f\x00\x00\x00\x00\x00\x00\xff\x7f\x00\x00\x00\x00\x00\x00\x8b\xff\xaf\x7f\x16\xf7\x01B\xf0\xe4\xd9M\x00\x00\x00\x00\xa4\x91\x1a@\x00\x00\x00\x00\xf0\xe4\xd9M\x00\x00\x00\x00\xcc\x91\x1a@\x00\x00\x00\x00p\x02\x13D\x00\x00\x00\x00p\xeb\x12D\x00\x00\x00\x00\xf0\xe4\xd9M\x00\x00\x00\x00\xb0\x91\x1a@\x00\x00\x00\x00'" | "SubsecTime":"4650" | "SubsecTimeOriginal":"4650" | "SubsecTimeDigitized":"4650"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</si>
  <si>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"bit_rate":"99699798"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'2023-10-17T12:57:56.000000Z', 'language': 'eng', 'handler_name': '\x0bGoPro H.265', 'encoder': 'GoPro H.265 encoder', 'timecode': '13:23:57:28'}"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'2023-10-17T12:57:56.000000Z', 'language': 'eng', 'handler_name': '\x0bGoPro AAC  ', 'timecode': '13:23:57:28'}"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'2023-10-17T12:57:56.000000Z', 'language': 'eng', 'handler_name': '\x0bGoPro TCD  ', 'timecode': '13:23:57:28'}"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'2023-10-17T12:57:56.000000Z', 'language': 'eng', 'handler_name': '\x0bGoPro MET  '}"</t>
  </si>
  <si>
    <t>"Model":"K-10" | "Serial Number":"DEMO6957" | "Start Time":"10/17/2023 12:57:39.819 " | "End Time":"10/17/2023 12:58:39.634 "</t>
  </si>
  <si>
    <t>"date":"2023-10-17T13:00:43" | "device sensor temperature":"18.87" | "device serial number":"GLX10t 16G00266" | "integration time":"147470" | "repeat count":"1" | "coefficient_y_unit1":"mW/m^2/nm" | "firmware_number":"A1.00" | "trigger status":"1" | "temperature from measurement":"18.87" | "ambient_multiplier":"1.2" | "signalLevel":"69.719" | "maximum measurement":"37818.0" | "device type":"GL SPECTIS 1.0 touch" | "coefficient_y_unit2":"lx" | "thermal characteristic file":"disabled" | "coefficient_y":"3.415" | "spectrometer voltage":"5168" | "lut_coefficient":"0.0" | "ambient_skip_rows":"1" | "dark current mean":"9756.51953" | "minimum wavelength":"321.576" | "profile version":"2" | "ADC temperature":"14.26" | "photodiode voltage":"2584" | "maximum wavelength":"534.523" | "minimum measurement":"10430.000" | "uvVisEnergyRatio":"0.0" | "spectrometer processor voltage":"8448" | "repeat count":"1" | "temperature":"18.87" | "correction characteristic file":"1110-A5076BC46CD" | "dark temperature":"31.18" | "spectrometer processor number":"762012511C000600" | "maximum measurement linearized":"37868.0" | "internalSignalLevel":"69.71897760434616" | "sensor number":"16G00266" | "rfid full power":"9" | "ambient_cache":"cache.bam" | "integration time":"147470" | "uvVisPoint":"0.0" | "phototmeter mVDec":"200.0" | "spectrometer processor temperature":"17.99" | "uvVisPeakRatio":"0.0" | "measuring head":"0000-A5076BC46CD" | "calibration date":"2021-08-25 10:00" | "rfid signal level":"115" | "deltaTBase":"7.7"</t>
  </si>
  <si>
    <t>"ImageDescription":"DCIM\100GOPRO\GOPR1069.JPG" | "Make":"GoPro" | "Model":"HERO10 Black" | "Orientation":"1" | "XResolution":"72.0" | "YResolution":"72.0" | "ResolutionUnit":"2" | "Software":"H21.01.01.50.00" | "DateTime":"2023:10:17 13:29:02" | "YCbCrPositioning":"1" | "ExposureTime":"0.0006882312456985547" | "FNumber":"2.5" | "ExifOffset":"158" | "ExposureProgram":"2" | "GPSInfo":"{1: 'N', 2: (50.0, 6.0, 12.53196), 3: 'E', 4: (14.0, 23.0, 16.5076799), 5: b'\x00', 6: 280.135, 7: (11.0, 29.0, 4.0), 29: '2023:10:17'}" | "ISOSpeedRatings":"100" | "ExifVersion":"b'0221'" | "DateTimeOriginal":"2023:10:17 13:29:02" | "DateTimeDigitized":"2023:10:17 13:29:02"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M\x00\x02\x07B&gt;\xa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001069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8?\x9c\x13\x00\x00\xff\x7f\x00\x00\x00\x00\x00\x00\xff\x7f\x00\x00\x00\x00\x00\x00\x9f\xff\xb0\x7f"\xf7\x01B\xf0\xe4\xd9M\x00\x00\x00\x00\xa4\x91\x1a@\x00\x00\x00\x00\xf0\xe4\xd9M\x00\x00\x00\x00\xcc\x91\x1a@\x00\x00\x00\x00p\x02\x13D\x00\x00\x00\x00p\xeb\x12D\x00\x00\x00\x00\xf0\xe4\xd9M\x00\x00\x00\x00\xb0\x91\x1a@\x00\x00\x00\x00'" | "SubsecTime":"4500" | "SubsecTimeOriginal":"4500" | "SubsecTimeDigitized":"4500"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</si>
  <si>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"bit_rate":"99507293"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'2023-10-17T13:29:11.000000Z', 'language': 'eng', 'handler_name': '\x0bGoPro H.265', 'encoder': 'GoPro H.265 encoder', 'timecode': '13:56:15:09'}"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'2023-10-17T13:29:11.000000Z', 'language': 'eng', 'handler_name': '\x0bGoPro AAC  ', 'timecode': '13:56:15:09'}"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'2023-10-17T13:29:11.000000Z', 'language': 'eng', 'handler_name': '\x0bGoPro TCD  ', 'timecode': '13:56:15:09'}"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'2023-10-17T13:29:11.000000Z', 'language': 'eng', 'handler_name': '\x0bGoPro MET  '}"</t>
  </si>
  <si>
    <t>"Model":"K-10" | "Serial Number":"DEMO6957" | "Start Time":"10/17/2023 01:29:12.176 " | "End Time":"10/17/2023 01:30:12.071 "</t>
  </si>
  <si>
    <t>"date":"2023-10-17T13:31:01" | "device sensor temperature":"18.92" | "device serial number":"GLX10t 16G00266" | "integration time":"294944" | "repeat count":"1" | "coefficient_y_unit1":"mW/m^2/nm" | "firmware_number":"A1.00" | "trigger status":"1" | "temperature from measurement":"18.93" | "ambient_multiplier":"1.2" | "signalLevel":"73.134" | "maximum measurement":"39631.0" | "device type":"GL SPECTIS 1.0 touch" | "coefficient_y_unit2":"lx" | "thermal characteristic file":"disabled" | "coefficient_y":"3.415" | "spectrometer voltage":"5168" | "lut_coefficient":"0.0" | "ambient_skip_rows":"1" | "dark current mean":"9810.67578" | "minimum wavelength":"321.576" | "profile version":"2" | "ADC temperature":"14.50" | "photodiode voltage":"2584" | "maximum wavelength":"534.523" | "minimum measurement":"10534.000" | "uvVisEnergyRatio":"0.0" | "spectrometer processor voltage":"8448" | "repeat count":"1" | "temperature":"18.92" | "correction characteristic file":"1110-A5076BC46CD" | "dark temperature":"31.18" | "spectrometer processor number":"762012511C000600" | "maximum measurement linearized":"39674.0" | "internalSignalLevel":"73.1343314779786" | "sensor number":"16G00266" | "rfid full power":"9" | "ambient_cache":"cache.bam" | "integration time":"294944" | "uvVisPoint":"0.0" | "phototmeter mVDec":"200.0" | "spectrometer processor temperature":"18.27" | "uvVisPeakRatio":"0.0" | "measuring head":"0000-A5076BC46CD" | "calibration date":"2021-08-25 10:00" | "rfid signal level":"106" | "deltaTBase":"7.7"</t>
  </si>
  <si>
    <t>"ImageDescription":"DCIM\100GOPRO\GOPR1071.JPG" | "Make":"GoPro" | "Model":"HERO10 Black" | "Orientation":"1" | "XResolution":"72.0" | "YResolution":"72.0" | "ResolutionUnit":"2" | "Software":"H21.01.01.50.00" | "DateTime":"2023:10:17 14:01:19" | "YCbCrPositioning":"1" | "ExposureTime":"0.00065359477124183" | "FNumber":"2.5" | "ExifOffset":"158" | "ExposureProgram":"2" | "GPSInfo":"{1: 'N', 2: (50.0, 6.0, 12.2259599), 3: 'E', 4: (14.0, 23.0, 16.52172), 5: b'\x00', 6: 286.305, 7: (12.0, 1.0, 20.0), 29: '2023:10:17'}" | "ISOSpeedRatings":"100" | "ExifVersion":"b'0221'" | "DateTimeOriginal":"2023:10:17 14:01:19" | "DateTimeDigitized":"2023:10:17 14:01:19"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N\x00\x04\x00S\xa8\xd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001071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8?p\x13\x00\x00\xff\x7f\x00\x00\x00\x00\x00\x00\xff\x7f\x00\x00\x00\x00\x00\x00\xa4\xff\xad\x7f\xf9\xf6\x01B\xf0\xe4\xd9M\x00\x00\x00\x00\xa4\x91\x1a@\x00\x00\x00\x00\xf0\xe4\xd9M\x00\x00\x00\x00\xcc\x91\x1a@\x00\x00\x00\x00p\x02\x13D\x00\x00\x00\x00p\xeb\x12D\x00\x00\x00\x00\xf0\xe4\xd9M\x00\x00\x00\x00\xb0\x91\x1a@\x00\x00\x00\x00'" | "SubsecTime":"6810" | "SubsecTimeOriginal":"6810" | "SubsecTimeDigitized":"6810"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</si>
  <si>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"Model":"K-10" | "Serial Number":"DEMO6957" | "Start Time":"10/17/2023 02:00:49.836 " | "End Time":"10/17/2023 02:01:49.770 "</t>
  </si>
  <si>
    <t>"date":"2023-10-17T13:59:51" | "device sensor temperature":"19.85" | "device serial number":"GLX10t 16G00266" | "integration time":"227845" | "repeat count":"1" | "coefficient_y_unit1":"mW/m^2/nm" | "firmware_number":"A1.00" | "trigger status":"1" | "temperature from measurement":"19.85" | "ambient_multiplier":"1.2" | "signalLevel":"70.707" | "maximum measurement":"38328.0" | "device type":"GL SPECTIS 1.0 touch" | "coefficient_y_unit2":"lx" | "thermal characteristic file":"disabled" | "coefficient_y":"3.415" | "spectrometer voltage":"5168" | "lut_coefficient":"0.0" | "ambient_skip_rows":"1" | "dark current mean":"9793.26953" | "minimum wavelength":"321.576" | "profile version":"2" | "ADC temperature":"15.32" | "photodiode voltage":"2584" | "maximum wavelength":"534.523" | "minimum measurement":"10468.000" | "uvVisEnergyRatio":"0.0" | "spectrometer processor voltage":"8448" | "repeat count":"1" | "temperature":"19.85" | "correction characteristic file":"1110-A5076BC46CD" | "dark temperature":"31.18" | "spectrometer processor number":"762012511C000600" | "maximum measurement linearized":"38376.0" | "internalSignalLevel":"70.70708686612116" | "sensor number":"16G00266" | "rfid full power":"9" | "ambient_cache":"cache.bam" | "integration time":"227845" | "uvVisPoint":"0.0" | "phototmeter mVDec":"200.0" | "spectrometer processor temperature":"19.8" | "uvVisPeakRatio":"0.0" | "measuring head":"0000-A5076BC46CD" | "calibration date":"2021-08-25 10:00" | "rfid signal level":"115" | "deltaTBase":"7.7"</t>
  </si>
  <si>
    <t>"ImageDescription":"DCIM\100GOPRO\GOPR1072.JPG" | "Make":"GoPro" | "Model":"HERO10 Black" | "Orientation":"1" | "XResolution":"72.0" | "YResolution":"72.0" | "ResolutionUnit":"2" | "Software":"H21.01.01.50.00" | "DateTime":"2023:10:17 14:34:42" | "YCbCrPositioning":"1" | "ExposureTime":"0.0006016847172081829" | "FNumber":"2.5" | "ExifOffset":"158" | "ExposureProgram":"2" | "GPSInfo":"{1: 'N', 2: (50.0, 6.0, 14.022), 3: 'E', 4: (14.0, 23.0, 15.58104), 5: b'\x00', 6: 278.389, 7: (12.0, 34.0, 43.0), 29: '2023:10:17'}" | "ISOSpeedRatings":"100" | "ExifVersion":"b'0221'" | "DateTimeOriginal":"2023:10:17 14:34:42" | "DateTimeDigitized":"2023:10:17 14:34:42"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N\x00\x02\x08\xaa3\x05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001072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a\x13\x00\x00\xff\x7f\x00\x00\x00\x00\x00\x00\xff\x7f\x00\x00\x00\x00\x00\x00\x89\xff\xae\x7f\r\xf7\x01B\xf0\xe4\xd9M\x00\x00\x00\x00\xa4\x91\x1a@\x00\x00\x00\x00\xf0\xe4\xd9M\x00\x00\x00\x00\xcc\x91\x1a@\x00\x00\x00\x00p\x02\x13D\x00\x00\x00\x00p\xeb\x12D\x00\x00\x00\x00\xf0\xe4\xd9M\x00\x00\x00\x00\xb0\x91\x1a@\x00\x00\x00\x00'" | "SubsecTime":"3550" | "SubsecTimeOriginal":"3550" | "SubsecTimeDigitized":"3550"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</si>
  <si>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"bit_rate":"95679146"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'2023-10-17T14:41:44.000000Z', 'language': 'eng', 'handler_name': '\x0bGoPro H.265', 'encoder': 'GoPro H.265 encoder', 'timecode': '15:11:14:09'}"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'2023-10-17T14:41:44.000000Z', 'language': 'eng', 'handler_name': '\x0bGoPro AAC  ', 'timecode': '15:11:14:09'}"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'2023-10-17T14:41:44.000000Z', 'language': 'eng', 'handler_name': '\x0bGoPro TCD  ', 'timecode': '15:11:14:09'}"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'2023-10-17T14:41:44.000000Z', 'language': 'eng', 'handler_name': '\x0bGoPro MET  '}"</t>
  </si>
  <si>
    <t>"Model":"K-10" | "Serial Number":"DEMO6957" | "Start Time":"10/17/2023 02:37:01.663 " | "End Time":"10/17/2023 02:38:01.494 "</t>
  </si>
  <si>
    <t>"date":"2023-10-17T14:34:31" | "device sensor temperature":"26.27" | "device serial number":"GLX10t 16G00266" | "integration time":"171766" | "repeat count":"1" | "coefficient_y_unit1":"mW/m^2/nm" | "firmware_number":"A1.00" | "trigger status":"1" | "temperature from measurement":"26.27" | "ambient_multiplier":"1.2" | "signalLevel":"70.019" | "maximum measurement":"37934.0" | "device type":"GL SPECTIS 1.0 touch" | "coefficient_y_unit2":"lx" | "thermal characteristic file":"disabled" | "coefficient_y":"3.415" | "spectrometer voltage":"5168" | "lut_coefficient":"0.0" | "ambient_skip_rows":"1" | "dark current mean":"9822.94922" | "minimum wavelength":"321.576" | "profile version":"2" | "ADC temperature":"21.26" | "photodiode voltage":"2584" | "maximum wavelength":"534.523" | "minimum measurement":"10453.000" | "uvVisEnergyRatio":"0.0" | "spectrometer processor voltage":"8448" | "repeat count":"1" | "temperature":"26.27" | "correction characteristic file":"1110-A5076BC46CD" | "dark temperature":"31.18" | "spectrometer processor number":"762012511C000600" | "maximum measurement linearized":"37983.0" | "internalSignalLevel":"70.01857696783955" | "sensor number":"16G00266" | "rfid full power":"9" | "ambient_cache":"cache.bam" | "integration time":"171766" | "uvVisPoint":"0.0" | "phototmeter mVDec":"200.0" | "spectrometer processor temperature":"25.32" | "uvVisPeakRatio":"0.0" | "measuring head":"0000-A5076BC46CD" | "calibration date":"2021-08-25 10:00" | "rfid signal level":"115" | "deltaTBase":"7.7"</t>
  </si>
  <si>
    <t>"ImageDescription":"DCIM\100GOPRO\GOPR1074.JPG" | "Make":"GoPro" | "Model":"HERO10 Black" | "Orientation":"1" | "XResolution":"72.0" | "YResolution":"72.0" | "ResolutionUnit":"2" | "Software":"H21.01.01.50.00" | "DateTime":"2023:10:17 14:57:58" | "YCbCrPositioning":"1" | "ExposureTime":"0.0007320644216691069" | "FNumber":"2.5" | "ExifOffset":"146" | "ExposureProgram":"2" | "ISOSpeedRatings":"100" | "ExifVersion":"b'0221'" | "DateTimeOriginal":"2023:10:17 14:57:58" | "DateTimeDigitized":"2023:10:17 14:57:58"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N\x00\x00\x0ezC\x8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001074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\xc4\x13\x00\x00\xff\x7f\x00\x00\x00\x00\x00\x00\xff\x7f\x00\x00\x00\x00\x00\x00\x8f\xff\xb1\x7f3\xf7\x01B\xf0\xe4\xd9M\x00\x00\x00\x00\xa4\x91\x1a@\x00\x00\x00\x00\xf0\xe4\xd9M\x00\x00\x00\x00\xcc\x91\x1a@\x00\x00\x00\x00p\x02\x13D\x00\x00\x00\x00p\xeb\x12D\x00\x00\x00\x00\xf0\xe4\xd9M\x00\x00\x00\x00\xb0\x91\x1a@\x00\x00\x00\x00'" | "SubsecTime":"6030" | "SubsecTimeOriginal":"6030" | "SubsecTimeDigitized":"6030"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</si>
  <si>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"bit_rate":"95923847"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'2023-10-17T14:58:07.000000Z', 'language': 'eng', 'handler_name': '\x0bGoPro H.265', 'encoder': 'GoPro H.265 encoder', 'timecode': '15:28:10:13'}"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'2023-10-17T14:58:07.000000Z', 'language': 'eng', 'handler_name': '\x0bGoPro AAC  ', 'timecode': '15:28:10:13'}"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'2023-10-17T14:58:07.000000Z', 'language': 'eng', 'handler_name': '\x0bGoPro TCD  ', 'timecode': '15:28:10:13'}"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'2023-10-17T14:58:07.000000Z', 'language': 'eng', 'handler_name': '\x0bGoPro MET  '}"</t>
  </si>
  <si>
    <t>"Model":"K-10" | "Serial Number":"DEMO6957" | "Start Time":"10/17/2023 02:58:09.237 " | "End Time":"10/17/2023 02:59:09.064 "</t>
  </si>
  <si>
    <t>"date":"2023-10-17T14:59:24" | "device sensor temperature":"20.12" | "device serial number":"GLX10t 16G00266" | "integration time":"242348" | "repeat count":"1" | "coefficient_y_unit1":"mW/m^2/nm" | "firmware_number":"A1.00" | "trigger status":"1" | "temperature from measurement":"20.12" | "ambient_multiplier":"1.2" | "signalLevel":"71.007" | "maximum measurement":"38485.0" | "device type":"GL SPECTIS 1.0 touch" | "coefficient_y_unit2":"lx" | "thermal characteristic file":"disabled" | "coefficient_y":"3.415" | "spectrometer voltage":"5168" | "lut_coefficient":"0.0" | "ambient_skip_rows":"1" | "dark current mean":"9801.34766" | "minimum wavelength":"321.576" | "profile version":"2" | "ADC temperature":"15.28" | "photodiode voltage":"2584" | "maximum wavelength":"534.523" | "minimum measurement":"10468.000" | "uvVisEnergyRatio":"0.0" | "spectrometer processor voltage":"8448" | "repeat count":"1" | "temperature":"20.12" | "correction characteristic file":"1110-A5076BC46CD" | "dark temperature":"31.18" | "spectrometer processor number":"762012511C000600" | "maximum measurement linearized":"38532.0" | "internalSignalLevel":"71.00730061650773" | "sensor number":"16G00266" | "rfid full power":"9" | "ambient_cache":"cache.bam" | "integration time":"242348" | "uvVisPoint":"0.0" | "phototmeter mVDec":"200.0" | "spectrometer processor temperature":"19.16" | "uvVisPeakRatio":"0.0" | "measuring head":"0000-A5076BC46CD" | "calibration date":"2021-08-25 10:00" | "rfid signal level":"106" | "deltaTBase":"7.7"</t>
  </si>
  <si>
    <t>"ImageDescription":"DCIM\100GOPRO\GOPR1076.JPG" | "Make":"GoPro" | "Model":"HERO10 Black" | "Orientation":"1" | "XResolution":"72.0" | "YResolution":"72.0" | "ResolutionUnit":"2" | "Software":"H21.01.01.50.00" | "DateTime":"2023:10:17 15:28:52" | "YCbCrPositioning":"1" | "ExposureTime":"0.0005494505494505495" | "FNumber":"2.5" | "ExifOffset":"158" | "ExposureProgram":"2" | "GPSInfo":"{1: 'N', 2: (50.0, 6.0, 12.7123199), 3: 'E', 4: (14.0, 23.0, 17.03436), 5: b'\x00', 6: 275.59, 7: (13.0, 28.0, 52.0), 29: '2023:10:17'}" | "ISOSpeedRatings":"100" | "ExifVersion":"b'0221'" | "DateTimeOriginal":"2023:10:17 15:28:52" | "DateTimeDigitized":"2023:10:17 15:28:52"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O\x00\x01\x074\x01&gt;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001076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9?R\x13\x00\x00\xff\x7f\x00\x00\x00\x00\x00\x00\xff\x7f\x00\x00\x00\x00\x00\x00\xa4\xff\xaf\x7f\x18\xf7\x01B\xf0\xe4\xd9M\x00\x00\x00\x00\xa4\x91\x1a@\x00\x00\x00\x00\xf0\xe4\xd9M\x00\x00\x00\x00\xcc\x91\x1a@\x00\x00\x00\x00p\x02\x13D\x00\x00\x00\x00p\xeb\x12D\x00\x00\x00\x00\xf0\xe4\xd9M\x00\x00\x00\x00\xb0\x91\x1a@\x00\x00\x00\x00'" | "SubsecTime":"1860" | "SubsecTimeOriginal":"1860" | "SubsecTimeDigitized":"1860"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</si>
  <si>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"bit_rate":"96353709"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'2023-10-17T15:28:57.000000Z', 'language': 'eng', 'handler_name': '\x0bGoPro H.265', 'encoder': 'GoPro H.265 encoder', 'timecode': '16:00:01:13'}"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'2023-10-17T15:28:57.000000Z', 'language': 'eng', 'handler_name': '\x0bGoPro AAC  ', 'timecode': '16:00:01:13'}"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'2023-10-17T15:28:57.000000Z', 'language': 'eng', 'handler_name': '\x0bGoPro TCD  ', 'timecode': '16:00:01:13'}"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'2023-10-17T15:28:57.000000Z', 'language': 'eng', 'handler_name': '\x0bGoPro MET  '}"</t>
  </si>
  <si>
    <t>"Model":"K-10" | "Serial Number":"DEMO6957" | "Start Time":"10/17/2023 03:28:56.884 " | "End Time":"10/17/2023 03:29:56.831 "</t>
  </si>
  <si>
    <t>"date":"2023-10-17T15:46:09" | "device sensor temperature":"21.48" | "device serial number":"GLX10t 16G00266" | "integration time":"10000000" | "repeat count":"1" | "coefficient_y_unit1":"mW/m^2/nm" | "firmware_number":"A1.00" | "trigger status":"1" | "temperature from measurement":"21.49" | "ambient_multiplier":"1.2" | "signalLevel":"0.139" | "maximum measurement":"69.0" | "device type":"GL SPECTIS 1.0 touch" | "coefficient_y_unit2":"lx" | "thermal characteristic file":"disabled" | "coefficient_y":"3.415" | "spectrometer voltage":"5168" | "lut_coefficient":"0.0" | "ambient_skip_rows":"1" | "dark current mean":"14456.84375" | "minimum wavelength":"323.957" | "profile version":"2" | "ADC temperature":"17.32" | "photodiode voltage":"2584" | "maximum wavelength":"806.168" | "minimum measurement":"14134.000" | "uvVisEnergyRatio":"0.0" | "spectrometer processor voltage":"8448" | "repeat count":"1" | "temperature":"21.48" | "correction characteristic file":"1110-A5076BC46CD" | "dark temperature":"31.18" | "spectrometer processor number":"762012511C000600" | "maximum measurement linearized":"73.0" | "internalSignalLevel":"0.13927251556565898" | "sensor number":"16G00266" | "rfid full power":"9" | "ambient_cache":"cache.bam" | "integration time":"10000000" | "uvVisPoint":"0.0" | "phototmeter mVDec":"200.0" | "spectrometer processor temperature":"20.80" | "uvVisPeakRatio":"0.0" | "measuring head":"0000-A5076BC46CD" | "calibration date":"2021-08-25 10:00" | "rfid signal level":"115" | "deltaTBase":"7.7"</t>
  </si>
  <si>
    <t>"ImageDescription":"DCIM\100GOPRO\GOPR1078.JPG" | "Make":"GoPro" | "Model":"HERO10 Black" | "Orientation":"1" | "XResolution":"72.0" | "YResolution":"72.0" | "ResolutionUnit":"2" | "Software":"H21.01.01.50.00" | "DateTime":"2023:10:17 15:59:35" | "YCbCrPositioning":"1" | "ExposureTime":"0.0004975124378109452" | "FNumber":"2.5" | "ExifOffset":"146" | "ExposureProgram":"2" | "ISOSpeedRatings":"100" | "ExifVersion":"b'0221'" | "DateTimeOriginal":"2023:10:17 15:59:35" | "DateTimeDigitized":"2023:10:17 15:59:35"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O\x00\x00\x0e\xe3G\x7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001078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0?\x16\x16\x00\x00\xff\x7f\x00\x00\x00\x00\x00\x00\xff\x7f\x00\x00\x00\x00\x00\x00q\xff\xad\x7f\x01\xf7\x01B\xf0\xe4\xd9M\x00\x00\x00\x00\xa4\x91\x1a@\x00\x00\x00\x00\xf0\xe4\xd9M\x00\x00\x00\x00\xcc\x91\x1a@\x00\x00\x00\x00p\x02\x13D\x00\x00\x00\x00p\xeb\x12D\x00\x00\x00\x00\xf0\xe4\xd9M\x00\x00\x00\x00\xb0\x91\x1a@\x00\x00\x00\x00'" | "SubsecTime":"3170" | "SubsecTimeOriginal":"3170" | "SubsecTimeDigitized":"3170"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</si>
  <si>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"bit_rate":"99367584"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'2023-10-17T15:59:39.000000Z', 'language': 'eng', 'handler_name': '\x0bGoPro H.265', 'encoder': 'GoPro H.265 encoder', 'timecode': '16:31:45:10'}"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'2023-10-17T15:59:39.000000Z', 'language': 'eng', 'handler_name': '\x0bGoPro AAC  ', 'timecode': '16:31:45:10'}"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'2023-10-17T15:59:39.000000Z', 'language': 'eng', 'handler_name': '\x0bGoPro TCD  ', 'timecode': '16:31:45:10'}"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'2023-10-17T15:59:39.000000Z', 'language': 'eng', 'handler_name': '\x0bGoPro MET  '}"</t>
  </si>
  <si>
    <t>"Model":"K-10" | "Serial Number":"DEMO6957" | "Start Time":"10/17/2023 03:59:44.672 " | "End Time":"10/17/2023 04:00:44.405 "</t>
  </si>
  <si>
    <t>"date":"2023-10-17T16:01:43" | "device sensor temperature":"22.45" | "device serial number":"GLX10t 16G00266" | "integration time":"50416" | "repeat count":"1" | "coefficient_y_unit1":"mW/m^2/nm" | "firmware_number":"A1.00" | "trigger status":"1" | "temperature from measurement":"22.46" | "ambient_multiplier":"1.2" | "signalLevel":"72.731" | "maximum measurement":"39473.0" | "device type":"GL SPECTIS 1.0 touch" | "coefficient_y_unit2":"lx" | "thermal characteristic file":"disabled" | "coefficient_y":"3.415" | "spectrometer voltage":"5168" | "lut_coefficient":"0.0" | "ambient_skip_rows":"1" | "dark current mean":"9727.56250" | "minimum wavelength":"321.576" | "profile version":"2" | "ADC temperature":"18.19" | "photodiode voltage":"2584" | "maximum wavelength":"583.676" | "minimum measurement":"10296.000" | "uvVisEnergyRatio":"0.0" | "spectrometer processor voltage":"8448" | "repeat count":"1" | "temperature":"22.45" | "correction characteristic file":"1110-A5076BC46CD" | "dark temperature":"31.18" | "spectrometer processor number":"762012511C000600" | "maximum measurement linearized":"39516.0" | "internalSignalLevel":"72.73120909669848" | "sensor number":"16G00266" | "rfid full power":"9" | "ambient_cache":"cache.bam" | "integration time":"50416" | "uvVisPoint":"0.0" | "phototmeter mVDec":"200.0" | "spectrometer processor temperature":"21.78" | "uvVisPeakRatio":"0.0" | "measuring head":"0000-A5076BC46CD" | "calibration date":"2021-08-25 10:00" | "rfid signal level":"106" | "deltaTBase":"7.7"</t>
  </si>
  <si>
    <t>"ImageDescription":"DCIM\100GOPRO\GOPR1080.JPG" | "Make":"GoPro" | "Model":"HERO10 Black" | "Orientation":"1" | "XResolution":"72.0" | "YResolution":"72.0" | "ResolutionUnit":"2" | "Software":"H21.01.01.50.00" | "DateTime":"2023:10:17 16:31:06" | "YCbCrPositioning":"1" | "ExposureTime":"0.0008620689655172414" | "FNumber":"2.5" | "ExifOffset":"146" | "ExposureProgram":"2" | "ISOSpeedRatings":"100" | "ExifVersion":"b'0221'" | "DateTimeOriginal":"2023:10:17 16:31:06" | "DateTimeDigitized":"2023:10:17 16:31:06"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P\x00\x00\x07\xc6\xc6j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001080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9?\xd9\x14\x00\x00\xff\x7f\x00\x00\x00\x00\x00\x00\xff\x7f\x00\x00\x00\x00\x00\x00\x91\xff\xa9\x7f\xc4\xf6\x01B\xf0\xe4\xd9M\x00\x00\x00\x00\xa4\x91\x1a@\x00\x00\x00\x00\xf0\xe4\xd9M\x00\x00\x00\x00\xcc\x91\x1a@\x00\x00\x00\x00p\x02\x13D\x00\x00\x00\x00p\xeb\x12D\x00\x00\x00\x00\xf0\xe4\xd9M\x00\x00\x00\x00\xb0\x91\x1a@\x00\x00\x00\x00'" | "SubsecTime":"2860" | "SubsecTimeOriginal":"2860" | "SubsecTimeDigitized":"2860"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</si>
  <si>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"bit_rate":"98456976"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'2023-10-17T16:31:20.000000Z', 'language': 'eng', 'handler_name': '\x0bGoPro H.265', 'encoder': 'GoPro H.265 encoder', 'timecode': '17:04:29:20'}"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'2023-10-17T16:31:20.000000Z', 'language': 'eng', 'handler_name': '\x0bGoPro AAC  ', 'timecode': '17:04:29:20'}"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'2023-10-17T16:31:20.000000Z', 'language': 'eng', 'handler_name': '\x0bGoPro TCD  ', 'timecode': '17:04:29:20'}"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'2023-10-17T16:31:20.000000Z', 'language': 'eng', 'handler_name': '\x0bGoPro MET  '}"</t>
  </si>
  <si>
    <t>"Model":"K-10" | "Serial Number":"DEMO6957" | "Start Time":"10/17/2023 04:33:43.755 " | "End Time":"10/17/2023 04:34:43.622 "</t>
  </si>
  <si>
    <t>"date":"2023-10-17T16:32:20" | "device sensor temperature":"25.32" | "device serial number":"GLX10t 16G00266" | "integration time":"35039" | "repeat count":"1" | "coefficient_y_unit1":"mW/m^2/nm" | "firmware_number":"A1.00" | "trigger status":"1" | "temperature from measurement":"25.32" | "ambient_multiplier":"1.2" | "signalLevel":"72.333" | "maximum measurement":"39259.0" | "device type":"GL SPECTIS 1.0 touch" | "coefficient_y_unit2":"lx" | "thermal characteristic file":"disabled" | "coefficient_y":"3.415" | "spectrometer voltage":"5168" | "lut_coefficient":"0.0" | "ambient_skip_rows":"1" | "dark current mean":"9724.26562" | "minimum wavelength":"321.576" | "profile version":"2" | "ADC temperature":"20.84" | "photodiode voltage":"2584" | "maximum wavelength":"609.191" | "minimum measurement":"10277.000" | "uvVisEnergyRatio":"0.0" | "spectrometer processor voltage":"8448" | "repeat count":"1" | "temperature":"25.32" | "correction characteristic file":"1110-A5076BC46CD" | "dark temperature":"31.18" | "spectrometer processor number":"762012511C000600" | "maximum measurement linearized":"39303.0" | "internalSignalLevel":"72.33250816792841" | "sensor number":"16G00266" | "rfid full power":"9" | "ambient_cache":"cache.bam" | "integration time":"35039" | "uvVisPoint":"0.0" | "phototmeter mVDec":"200.0" | "spectrometer processor temperature":"24.42" | "uvVisPeakRatio":"0.0" | "measuring head":"0000-A5076BC46CD" | "calibration date":"2021-08-25 10:00" | "rfid signal level":"106" | "deltaTBase":"7.7"</t>
  </si>
  <si>
    <t>"ImageDescription":"DCIM\100GOPRO\GOPR1082.JPG" | "Make":"GoPro" | "Model":"HERO10 Black" | "Orientation":"1" | "XResolution":"72.0" | "YResolution":"72.0" | "ResolutionUnit":"2" | "Software":"H21.01.01.50.00" | "DateTime":"2023:10:17 16:56:36" | "YCbCrPositioning":"1" | "ExposureTime":"0.0015313935681470138" | "FNumber":"2.5" | "ExifOffset":"146" | "ExposureProgram":"2" | "ISOSpeedRatings":"100" | "ExifVersion":"b'0221'" | "DateTimeOriginal":"2023:10:17 16:56:36" | "DateTimeDigitized":"2023:10:17 16:56:36"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P\x00\x00\x0e$0\xd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001082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4?v\x1c\x00\x00\xff\x7f\x00\x00\x00\x00\x00\x00\xff\x7f\x00\x00\x00\x00\x00\x00c\xff\xb0\x7f-\xf7\x01B\xf0\xe4\xd9M\x00\x00\x00\x00\xa4\x91\x1a@\x00\x00\x00\x00\xf0\xe4\xd9M\x00\x00\x00\x00\xcc\x91\x1a@\x00\x00\x00\x00p\x02\x13D\x00\x00\x00\x00p\xeb\x12D\x00\x00\x00\x00\xf0\xe4\xd9M\x00\x00\x00\x00\xb0\x91\x1a@\x00\x00\x00\x00'" | "SubsecTime":"7680" | "SubsecTimeOriginal":"7680" | "SubsecTimeDigitized":"7680"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</si>
  <si>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"bit_rate":"94750175"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'2023-10-17T16:57:06.000000Z', 'language': 'eng', 'handler_name': '\x0bGoPro H.265', 'encoder': 'GoPro H.265 encoder', 'timecode': '17:31:07:12'}"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'2023-10-17T16:57:06.000000Z', 'language': 'eng', 'handler_name': '\x0bGoPro AAC  ', 'timecode': '17:31:07:12'}"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'2023-10-17T16:57:06.000000Z', 'language': 'eng', 'handler_name': '\x0bGoPro TCD  ', 'timecode': '17:31:07:12'}"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'2023-10-17T16:57:06.000000Z', 'language': 'eng', 'handler_name': '\x0bGoPro MET  '}"</t>
  </si>
  <si>
    <t>"Model":"K-10" | "Serial Number":"DEMO6957" | "Start Time":"10/17/2023 04:56:59.369 " | "End Time":"10/17/2023 04:57:59.170 "</t>
  </si>
  <si>
    <t>"date":"2023-10-17T16:59:45" | "device sensor temperature":"19.16" | "device serial number":"GLX10t 16G00266" | "integration time":"876656" | "repeat count":"1" | "coefficient_y_unit1":"mW/m^2/nm" | "firmware_number":"A1.00" | "trigger status":"1" | "temperature from measurement":"19.16" | "ambient_multiplier":"1.2" | "signalLevel":"95.024" | "maximum measurement":"51284.0" | "device type":"GL SPECTIS 1.0 touch" | "coefficient_y_unit2":"lx" | "thermal characteristic file":"disabled" | "coefficient_y":"3.415" | "spectrometer voltage":"5168" | "lut_coefficient":"0.0" | "ambient_skip_rows":"1" | "dark current mean":"10030.59766" | "minimum wavelength":"321.576" | "profile version":"2" | "ADC temperature":"14.41" | "photodiode voltage":"2584" | "maximum wavelength":"498.199" | "minimum measurement":"10736.000" | "uvVisEnergyRatio":"0.0" | "spectrometer processor voltage":"8448" | "repeat count":"1" | "temperature":"19.16" | "correction characteristic file":"1110-A5076BC46CD" | "dark temperature":"31.18" | "spectrometer processor number":"762012511C000600" | "maximum measurement linearized":"51284.0" | "internalSignalLevel":"95.02421329981885" | "sensor number":"16G00266" | "rfid full power":"9" | "ambient_cache":"cache.bam" | "integration time":"876656" | "uvVisPoint":"0.0" | "phototmeter mVDec":"200.0" | "spectrometer processor temperature":"18.14" | "uvVisPeakRatio":"0.0" | "measuring head":"0000-A5076BC46CD" | "calibration date":"2021-08-25 10:00" | "rfid signal level":"106" | "deltaTBase":"7.7"</t>
  </si>
  <si>
    <t>"ImageDescription":"DCIM\100GOPRO\GOPR1084.JPG" | "Make":"GoPro" | "Model":"HERO10 Black" | "Orientation":"1" | "XResolution":"72.0" | "YResolution":"72.0" | "ResolutionUnit":"2" | "Software":"H21.01.01.50.00" | "DateTime":"2023:10:19 09:31:49" | "YCbCrPositioning":"1" | "ExposureTime":"0.004166666666666667" | "FNumber":"2.5" | "ExifOffset":"146" | "ExposureProgram":"2" | "ISOSpeedRatings":"152" | "ExifVersion":"b'0221'" | "DateTimeOriginal":"2023:10:19 09:31:49" | "DateTimeDigitized":"2023:10:19 09:31:49"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9\x00\x02\x07\xf1\x1d\x9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001084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e8\xe3\xd9M\x00\x00\x00\x00\x00\x00\x00\x00\x00\x00\x00\x00\x98\xe4\xd9M\x00\x00\x00\x00L\xe4\xd9M\x00\x00\x00\x00@w\x98Z\x02\x00\x00\x00\x80w\x98Z\x02\x00\x00\x00\xf0\xe3\xd9M\x00\x00\x00\x00\x00\x00\x00\x00\x00\x00\x00\x00\xf8\xe3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05\x00\x00\x00\x00\x00\x00\x00h"\x08@\x00\x00\x00\x00`\xe3\xd9M\x00\x00\x00\x00l\xca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J\xf5x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\x83\x1a\x00\x00\xff\x7f\x00\x00\x00\x00\x00\x00\xff\x7f\x00\x00\x00\x00\x00\x00&lt;\x00\xc7\x7f\x8b\xf8\x01B\xf0\xe4\xd9M\x00\x00\x00\x00\xa4\x91\x1a@\x00\x00\x00\x00\xf0\xe4\xd9M\x00\x00\x00\x00\xcc\x91\x1a@\x00\x00\x00\x00p\x02\x13D\x00\x00\x00\x00p\xeb\x12D\x00\x00\x00\x00\xf0\xe4\xd9M\x00\x00\x00\x00\xb0\x91\x1a@\x00\x00\x00\x00'" | "SubsecTime":"5850" | "SubsecTimeOriginal":"5850" | "SubsecTimeDigitized":"5850"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</si>
  <si>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"bit_rate":"89711617"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'2023-10-19T09:31:59.000000Z', 'language': 'eng', 'handler_name': '\x0bGoPro H.265', 'encoder': 'GoPro H.265 encoder', 'timecode': '09:51:07:07'}"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"bit_rate":"189452"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'2023-10-19T09:31:59.000000Z', 'language': 'eng', 'handler_name': '\x0bGoPro AAC  ', 'timecode': '09:51:07:07'}"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'2023-10-19T09:31:59.000000Z', 'language': 'eng', 'handler_name': '\x0bGoPro TCD  ', 'timecode': '09:51:07:07'}"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'2023-10-19T09:31:59.000000Z', 'language': 'eng', 'handler_name': '\x0bGoPro MET  '}"</t>
  </si>
  <si>
    <t>"Model":"K-10" | "Serial Number":"DEMO6957" | "Start Time":"10/19/2023 09:31:56.949 " | "End Time":"10/19/2023 09:32:56.834 "</t>
  </si>
  <si>
    <t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</si>
  <si>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"date":"2023-10-19T09:33:35" | "device sensor temperature":"28.15" | "device serial number":"GLX10t 16G00266" | "integration time":"2143127" | "repeat count":"1" | "coefficient_y_unit1":"mW/m^2/nm" | "firmware_number":"A1.00" | "trigger status":"1" | "temperature from measurement":"28.15" | "ambient_multiplier":"1.2" | "signalLevel":"73.219" | "maximum measurement":"38424.0" | "device type":"GL SPECTIS 1.0 touch" | "coefficient_y_unit2":"lx" | "thermal characteristic file":"disabled" | "coefficient_y":"3.415" | "spectrometer voltage":"5168" | "lut_coefficient":"0.0" | "ambient_skip_rows":"1" | "dark current mean":"11522.11328" | "minimum wavelength":"323.957" | "profile version":"2" | "ADC temperature":"23.96" | "photodiode voltage":"2584" | "maximum wavelength":"506.852" | "minimum measurement":"11773.000" | "uvVisEnergyRatio":"0.0" | "spectrometer processor voltage":"8448" | "repeat count":"1" | "temperature":"28.15" | "correction characteristic file":"1110-A5076BC46CD" | "dark temperature":"31.18" | "spectrometer processor number":"762012511C000600" | "maximum measurement linearized":"38471.0" | "internalSignalLevel":"73.21941183673525" | "sensor number":"16G00266" | "rfid full power":"9" | "ambient_cache":"cache.bam" | "integration time":"2143127" | "uvVisPoint":"0.0" | "phototmeter mVDec":"200.0" | "spectrometer processor temperature":"27.78" | "uvVisPeakRatio":"0.0" | "measuring head":"0000-A5076BC46CD" | "calibration date":"2021-08-25 10:00" | "rfid signal level":"106" | "deltaTBase":"7.7"</t>
  </si>
  <si>
    <t>"ImageDescription":"DCIM\100GOPRO\GOPR1086.JPG" | "Make":"GoPro" | "Model":"HERO10 Black" | "Orientation":"1" | "XResolution":"72.0" | "YResolution":"72.0" | "ResolutionUnit":"2" | "Software":"H21.01.01.50.00" | "DateTime":"2023:10:19 09:58:25" | "YCbCrPositioning":"1" | "ExposureTime":"0.004166666666666667" | "FNumber":"2.5" | "ExifOffset":"146" | "ExposureProgram":"2" | "ISOSpeedRatings":"183" | "ExifVersion":"b'0221'" | "DateTimeOriginal":"2023:10:19 09:58:25" | "DateTimeDigitized":"2023:10:19 09:58:25"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9\x00\x01\x0e\x9a,\xf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001086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c\xdd\x959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7?)\x1b\x00\x00\xff\x7f\x00\x00\x00\x00\x00\x00\xff\x7f\x00\x00\x00\x00\x00\x00#\x00\xcb\x7f\xd9\xf8\x01B\xf0\xe4\xd9M\x00\x00\x00\x00\xa4\x91\x1a@\x00\x00\x00\x00\xf0\xe4\xd9M\x00\x00\x00\x00\xcc\x91\x1a@\x00\x00\x00\x00p\x02\x13D\x00\x00\x00\x00p\xeb\x12D\x00\x00\x00\x00\xf0\xe4\xd9M\x00\x00\x00\x00\xb0\x91\x1a@\x00\x00\x00\x00'" | "SubsecTime":"8290" | "SubsecTimeOriginal":"8290" | "SubsecTimeDigitized":"8290"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</si>
  <si>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"bit_rate":"91535895"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'2023-10-19T09:58:32.000000Z', 'language': 'eng', 'handler_name': '\x0bGoPro H.265', 'encoder': 'GoPro H.265 encoder', 'timecode': '10:18:34:03'}"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'2023-10-19T09:58:32.000000Z', 'language': 'eng', 'handler_name': '\x0bGoPro AAC  ', 'timecode': '10:18:34:03'}"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'2023-10-19T09:58:32.000000Z', 'language': 'eng', 'handler_name': '\x0bGoPro TCD  ', 'timecode': '10:18:34:03'}"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'2023-10-19T09:58:32.000000Z', 'language': 'eng', 'handler_name': '\x0bGoPro MET  '}"</t>
  </si>
  <si>
    <t>"Model":"K-10" | "Serial Number":"DEMO6957" | "Start Time":"10/19/2023 09:58:36.697 " | "End Time":"10/19/2023 09:59:36.550 "</t>
  </si>
  <si>
    <t>"date":"2023-10-19T10:00:03" | "device sensor temperature":"32.0" | "device serial number":"GLX10t 16G00266" | "integration time":"2598673" | "repeat count":"1" | "coefficient_y_unit1":"mW/m^2/nm" | "firmware_number":"A1.00" | "trigger status":"1" | "temperature from measurement":"32.00" | "ambient_multiplier":"1.2" | "signalLevel":"73.828" | "maximum measurement":"37777.0" | "device type":"GL SPECTIS 1.0 touch" | "coefficient_y_unit2":"lx" | "thermal characteristic file":"disabled" | "coefficient_y":"3.415" | "spectrometer voltage":"5168" | "lut_coefficient":"0.0" | "ambient_skip_rows":"1" | "dark current mean":"12831.11719" | "minimum wavelength":"323.957" | "profile version":"2" | "ADC temperature":"27.46" | "photodiode voltage":"2584" | "maximum wavelength":"506.852" | "minimum measurement":"12976.000" | "uvVisEnergyRatio":"0.0" | "spectrometer processor voltage":"8448" | "repeat count":"1" | "temperature":"32.00" | "correction characteristic file":"1110-A5076BC46CD" | "dark temperature":"31.18" | "spectrometer processor number":"762012511C000600" | "maximum measurement linearized":"37827.0" | "internalSignalLevel":"73.82807269565916" | "sensor number":"16G00266" | "rfid full power":"9" | "ambient_cache":"cache.bam" | "integration time":"2598673" | "uvVisPoint":"0.0" | "phototmeter mVDec":"200.0" | "spectrometer processor temperature":"31.49" | "uvVisPeakRatio":"0.0" | "measuring head":"0000-A5076BC46CD" | "calibration date":"2021-08-25 10:00" | "rfid signal level":"106" | "deltaTBase":"7.7"</t>
  </si>
  <si>
    <t>"ImageDescription":"DCIM\100GOPRO\GOPR1088.JPG" | "Make":"GoPro" | "Model":"HERO10 Black" | "Orientation":"1" | "XResolution":"72.0" | "YResolution":"72.0" | "ResolutionUnit":"2" | "Software":"H21.01.01.50.00" | "DateTime":"2023:10:19 10:31:46" | "YCbCrPositioning":"1" | "ExposureTime":"0.004166666666666667" | "FNumber":"2.5" | "ExifOffset":"146" | "ExposureProgram":"2" | "ISOSpeedRatings":"100" | "ExifVersion":"b'0221'" | "DateTimeOriginal":"2023:10:19 10:31:46" | "DateTimeDigitized":"2023:10:19 10:31:46"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a\x00\x00\x07\xee"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001088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a?)\x1b\x00\x00\xff\x7f\x00\x00\x00\x00\x00\x00\xff\x7f\x00\x00\x00\x00\x00\x00*\x00\xcc\x7f\xe8\xf8\x01B\xf0\xe4\xd9M\x00\x00\x00\x00\xa4\x91\x1a@\x00\x00\x00\x00\xf0\xe4\xd9M\x00\x00\x00\x00\xcc\x91\x1a@\x00\x00\x00\x00p\x02\x13D\x00\x00\x00\x00p\xeb\x12D\x00\x00\x00\x00\xf0\xe4\xd9M\x00\x00\x00\x00\xb0\x91\x1a@\x00\x00\x00\x00'" | "SubsecTime":"5380" | "SubsecTimeOriginal":"5380" | "SubsecTimeDigitized":"5380"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</si>
  <si>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"bit_rate":"90952930"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'2023-10-19T10:31:50.000000Z', 'language': 'eng', 'handler_name': '\x0bGoPro H.265', 'encoder': 'GoPro H.265 encoder', 'timecode': '10:52:58:06'}"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"bit_rate":"189469"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'2023-10-19T10:31:50.000000Z', 'language': 'eng', 'handler_name': '\x0bGoPro AAC  ', 'timecode': '10:52:58:06'}"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'2023-10-19T10:31:50.000000Z', 'language': 'eng', 'handler_name': '\x0bGoPro TCD  ', 'timecode': '10:52:58:06'}"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'2023-10-19T10:31:50.000000Z', 'language': 'eng', 'handler_name': '\x0bGoPro MET  '}"</t>
  </si>
  <si>
    <t>"Model":"K-10" | "Serial Number":"DEMO6957" | "Start Time":"10/19/2023 10:31:35.255 " | "End Time":"10/19/2023 10:32:35.080 "</t>
  </si>
  <si>
    <t>"date":"2023-10-19T10:34:15" | "device sensor temperature":"33.33" | "device serial number":"GLX10t 16G00266" | "integration time":"1493180" | "repeat count":"1" | "coefficient_y_unit1":"mW/m^2/nm" | "firmware_number":"A1.00" | "trigger status":"1" | "temperature from measurement":"33.33" | "ambient_multiplier":"1.2" | "signalLevel":"72.588" | "maximum measurement":"37955.0" | "device type":"GL SPECTIS 1.0 touch" | "coefficient_y_unit2":"lx" | "thermal characteristic file":"disabled" | "coefficient_y":"3.415" | "spectrometer voltage":"5168" | "lut_coefficient":"0.0" | "ambient_skip_rows":"1" | "dark current mean":"11711.81250" | "minimum wavelength":"323.957" | "profile version":"2" | "ADC temperature":"28.68" | "photodiode voltage":"2584" | "maximum wavelength":"506.852" | "minimum measurement":"11936.000" | "uvVisEnergyRatio":"0.0" | "spectrometer processor voltage":"8448" | "repeat count":"1" | "temperature":"33.33" | "correction characteristic file":"1110-A5076BC46CD" | "dark temperature":"31.18" | "spectrometer processor number":"762012511C000600" | "maximum measurement linearized":"38004.0" | "internalSignalLevel":"72.58809649885072" | "sensor number":"16G00266" | "rfid full power":"9" | "ambient_cache":"cache.bam" | "integration time":"1493180" | "uvVisPoint":"0.0" | "phototmeter mVDec":"200.0" | "spectrometer processor temperature":"32.77" | "uvVisPeakRatio":"0.0" | "measuring head":"0000-A5076BC46CD" | "calibration date":"2021-08-25 10:00" | "rfid signal level":"106" | "deltaTBase":"7.7"</t>
  </si>
  <si>
    <t>"ImageDescription":"DCIM\100GOPRO\GOPR1090.JPG" | "Make":"GoPro" | "Model":"HERO10 Black" | "Orientation":"1" | "XResolution":"72.0" | "YResolution":"72.0" | "ResolutionUnit":"2" | "Software":"H21.01.01.50.00" | "DateTime":"2023:10:19 11:00:28" | "YCbCrPositioning":"1" | "ExposureTime":"0.004166666666666667" | "FNumber":"2.5" | "ExifOffset":"146" | "ExposureProgram":"2" | "ISOSpeedRatings":"109" | "ExifVersion":"b'0221'" | "DateTimeOriginal":"2023:10:19 11:00:28" | "DateTimeDigitized":"2023:10:19 11:00:28"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b\x00\x00\x00\x1c8\xd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001090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e\x8729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\xf9\x1a\x00\x00\xff\x7f\x00\x00\x00\x00\x00\x00\xff\x7f\x00\x00\x00\x00\x00\x00\x10\x00\xcd\x7f\xf9\xf8\x01B\xf0\xe4\xd9M\x00\x00\x00\x00\xa4\x91\x1a@\x00\x00\x00\x00\xf0\xe4\xd9M\x00\x00\x00\x00\xcc\x91\x1a@\x00\x00\x00\x00p\x02\x13D\x00\x00\x00\x00p\xeb\x12D\x00\x00\x00\x00\xf0\xe4\xd9M\x00\x00\x00\x00\xb0\x91\x1a@\x00\x00\x00\x00'" | "SubsecTime":"2340" | "SubsecTimeOriginal":"2340" | "SubsecTimeDigitized":"2340"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</si>
  <si>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"bit_rate":"89767718"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'2023-10-19T11:00:49.000000Z', 'language': 'eng', 'handler_name': '\x0bGoPro H.265', 'encoder': 'GoPro H.265 encoder', 'timecode': '11:22:55:21'}"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'2023-10-19T11:00:49.000000Z', 'language': 'eng', 'handler_name': '\x0bGoPro AAC  ', 'timecode': '11:22:55:21'}"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'2023-10-19T11:00:49.000000Z', 'language': 'eng', 'handler_name': '\x0bGoPro TCD  ', 'timecode': '11:22:55:21'}"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'2023-10-19T11:00:49.000000Z', 'language': 'eng', 'handler_name': '\x0bGoPro MET  '}"</t>
  </si>
  <si>
    <t>"Model":"K-10" | "Serial Number":"DEMO6957" | "Start Time":"10/19/2023 11:00:51.140 " | "End Time":"10/19/2023 11:01:51.039 "</t>
  </si>
  <si>
    <t>"date":"2023-10-19T11:03:47" | "device sensor temperature":"33.68" | "device serial number":"GLX10t 16G00266" | "integration time":"1152036" | "repeat count":"1" | "coefficient_y_unit1":"mW/m^2/nm" | "firmware_number":"A1.00" | "trigger status":"1" | "temperature from measurement":"33.68" | "ambient_multiplier":"1.2" | "signalLevel":"70.268" | "maximum measurement":"37035.0" | "device type":"GL SPECTIS 1.0 touch" | "coefficient_y_unit2":"lx" | "thermal characteristic file":"disabled" | "coefficient_y":"3.415" | "spectrometer voltage":"5168" | "lut_coefficient":"0.0" | "ambient_skip_rows":"1" | "dark current mean":"11294.59766" | "minimum wavelength":"323.957" | "profile version":"2" | "ADC temperature":"29.2" | "photodiode voltage":"2584" | "maximum wavelength":"506.852" | "minimum measurement":"11518.000" | "uvVisEnergyRatio":"0.0" | "spectrometer processor voltage":"8448" | "repeat count":"1" | "temperature":"33.68" | "correction characteristic file":"1110-A5076BC46CD" | "dark temperature":"31.18" | "spectrometer processor number":"762012511C000600" | "maximum measurement linearized":"37088.0" | "internalSignalLevel":"70.2679390592226" | "sensor number":"16G00266" | "rfid full power":"9" | "ambient_cache":"cache.bam" | "integration time":"1152036" | "uvVisPoint":"0.0" | "phototmeter mVDec":"200.0" | "spectrometer processor temperature":"33.32" | "uvVisPeakRatio":"0.0" | "measuring head":"0000-A5076BC46CD" | "calibration date":"2021-08-25 10:00" | "rfid signal level":"106" | "deltaTBase":"7.7"</t>
  </si>
  <si>
    <t>"ImageDescription":"DCIM\100GOPRO\GOPR1092.JPG" | "Make":"GoPro" | "Model":"HERO10 Black" | "Orientation":"1" | "XResolution":"72.0" | "YResolution":"72.0" | "ResolutionUnit":"2" | "Software":"H21.01.01.50.00" | "DateTime":"2023:10:19 11:30:07" | "YCbCrPositioning":"1" | "ExposureTime":"0.003003003003003003" | "FNumber":"2.5" | "ExifOffset":"146" | "ExposureProgram":"2" | "ISOSpeedRatings":"100" | "ExifVersion":"b'0221'" | "DateTimeOriginal":"2023:10:19 11:30:07" | "DateTimeDigitized":"2023:10:19 11:30:07"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b\x00\x00\x07\x87`\xe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001092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6?\x11\x1b\x00\x00\xff\x7f\x00\x00\x00\x00\x00\x00\xff\x7f\x00\x00\x00\x00\x00\x00\xeb\xff\xce\x7f\x12\xf9\x01B\xf0\xe4\xd9M\x00\x00\x00\x00\xa4\x91\x1a@\x00\x00\x00\x00\xf0\xe4\xd9M\x00\x00\x00\x00\xcc\x91\x1a@\x00\x00\x00\x00p\x02\x13D\x00\x00\x00\x00p\xeb\x12D\x00\x00\x00\x00\xf0\xe4\xd9M\x00\x00\x00\x00\xb0\x91\x1a@\x00\x00\x00\x00'" | "SubsecTime":"4700" | "SubsecTimeOriginal":"4700" | "SubsecTimeDigitized":"4700"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</si>
  <si>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"bit_rate":"88654036"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'2023-10-19T11:30:16.000000Z', 'language': 'eng', 'handler_name': '\x0bGoPro H.265', 'encoder': 'GoPro H.265 encoder', 'timecode': '11:53:21:27'}"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"bit_rate":"189492"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'2023-10-19T11:30:16.000000Z', 'language': 'eng', 'handler_name': '\x0bGoPro AAC  ', 'timecode': '11:53:21:27'}"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'2023-10-19T11:30:16.000000Z', 'language': 'eng', 'handler_name': '\x0bGoPro TCD  ', 'timecode': '11:53:21:27'}"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"bit_rate":"53659"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'2023-10-19T11:30:16.000000Z', 'language': 'eng', 'handler_name': '\x0bGoPro MET  '}"</t>
  </si>
  <si>
    <t>"Model":"K-10" | "Serial Number":"DEMO6957" | "Start Time":"10/19/2023 11:30:20.752 " | "End Time":"10/19/2023 11:31:20.635 "</t>
  </si>
  <si>
    <t>"date":"2023-10-19T11:32:47" | "device sensor temperature":"33.99" | "device serial number":"GLX10t 16G00266" | "integration time":"958951" | "repeat count":"1" | "coefficient_y_unit1":"mW/m^2/nm" | "firmware_number":"A1.00" | "trigger status":"1" | "temperature from measurement":"34.00" | "ambient_multiplier":"1.2" | "signalLevel":"72.035" | "maximum measurement":"38135.0" | "device type":"GL SPECTIS 1.0 touch" | "coefficient_y_unit2":"lx" | "thermal characteristic file":"disabled" | "coefficient_y":"3.415" | "spectrometer voltage":"5168" | "lut_coefficient":"0.0" | "ambient_skip_rows":"1" | "dark current mean":"11060.54688" | "minimum wavelength":"323.957" | "profile version":"2" | "ADC temperature":"29.33" | "photodiode voltage":"2584" | "maximum wavelength":"506.852" | "minimum measurement":"11319.000" | "uvVisEnergyRatio":"0.0" | "spectrometer processor voltage":"8448" | "repeat count":"1" | "temperature":"33.99" | "correction characteristic file":"1110-A5076BC46CD" | "dark temperature":"31.18" | "spectrometer processor number":"762012511C000600" | "maximum measurement linearized":"38183.0" | "internalSignalLevel":"72.03512267109389" | "sensor number":"16G00266" | "rfid full power":"9" | "ambient_cache":"cache.bam" | "integration time":"958951" | "uvVisPoint":"0.0" | "phototmeter mVDec":"200.0" | "spectrometer processor temperature":"33.56" | "uvVisPeakRatio":"0.0" | "measuring head":"0000-A5076BC46CD" | "calibration date":"2021-08-25 10:00" | "rfid signal level":"106" | "deltaTBase":"7.7"</t>
  </si>
  <si>
    <t>"ImageDescription":"DCIM\100GOPRO\GOPR1094.JPG" | "Make":"GoPro" | "Model":"HERO10 Black" | "Orientation":"1" | "XResolution":"72.0" | "YResolution":"72.0" | "ResolutionUnit":"2" | "Software":"H21.01.01.50.00" | "DateTime":"2023:10:19 11:59:59" | "YCbCrPositioning":"1" | "ExposureTime":"0.002" | "FNumber":"2.5" | "ExifOffset":"146" | "ExposureProgram":"2" | "ISOSpeedRatings":"100" | "ExifVersion":"b'0221'" | "DateTimeOriginal":"2023:10:19 11:59:59" | "DateTimeDigitized":"2023:10:19 11:59:59"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b\x00\x00\x0e\xfbx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001094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6?\xe2\x1a\x00\x00\xff\x7f\x00\x00\x00\x00\x00\x00\xff\x7f\x00\x00\x00\x00\x00\x00 \x00\xcc\x7f\xed\xf8\x01B\xf0\xe4\xd9M\x00\x00\x00\x00\xa4\x91\x1a@\x00\x00\x00\x00\xf0\xe4\xd9M\x00\x00\x00\x00\xcc\x91\x1a@\x00\x00\x00\x00p\x02\x13D\x00\x00\x00\x00p\xeb\x12D\x00\x00\x00\x00\xf0\xe4\xd9M\x00\x00\x00\x00\xb0\x91\x1a@\x00\x00\x00\x00'" | "SubsecTime":"3100" | "SubsecTimeOriginal":"3100" | "SubsecTimeDigitized":"3100"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</si>
  <si>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"bit_rate":"89410446"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'2023-10-19T12:00:06.000000Z', 'language': 'eng', 'handler_name': '\x0bGoPro H.265', 'encoder': 'GoPro H.265 encoder', 'timecode': '12:24:12:00'}"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"bit_rate":"189437"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'2023-10-19T12:00:06.000000Z', 'language': 'eng', 'handler_name': '\x0bGoPro AAC  ', 'timecode': '12:24:12:00'}"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'2023-10-19T12:00:06.000000Z', 'language': 'eng', 'handler_name': '\x0bGoPro TCD  ', 'timecode': '12:24:12:00'}"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'2023-10-19T12:00:06.000000Z', 'language': 'eng', 'handler_name': '\x0bGoPro MET  '}"</t>
  </si>
  <si>
    <t>"Model":"K-10" | "Serial Number":"DEMO6957" | "Start Time":"10/19/2023 12:00:15.326 " | "End Time":"10/19/2023 12:01:15.259 "</t>
  </si>
  <si>
    <t>"date":"2023-10-19T12:02:19" | "device sensor temperature":"34.49" | "device serial number":"GLX10t 16G00266" | "integration time":"618708" | "repeat count":"1" | "coefficient_y_unit1":"mW/m^2/nm" | "firmware_number":"A1.00" | "trigger status":"1" | "temperature from measurement":"34.49" | "ambient_multiplier":"1.2" | "signalLevel":"71.195" | "maximum measurement":"38006.0" | "device type":"GL SPECTIS 1.0 touch" | "coefficient_y_unit2":"lx" | "thermal characteristic file":"disabled" | "coefficient_y":"3.415" | "spectrometer voltage":"5168" | "lut_coefficient":"0.0" | "ambient_skip_rows":"1" | "dark current mean":"10616.68750" | "minimum wavelength":"328.714" | "profile version":"2" | "ADC temperature":"29.85" | "photodiode voltage":"2584" | "maximum wavelength":"506.852" | "minimum measurement":"10901.000" | "uvVisEnergyRatio":"0.0" | "spectrometer processor voltage":"8448" | "repeat count":"1" | "temperature":"34.49" | "correction characteristic file":"1110-A5076BC46CD" | "dark temperature":"31.18" | "spectrometer processor number":"762012511C000600" | "maximum measurement linearized":"38055.0" | "internalSignalLevel":"71.19453293573717" | "sensor number":"16G00266" | "rfid full power":"9" | "ambient_cache":"cache.bam" | "integration time":"618708" | "uvVisPoint":"0.0" | "phototmeter mVDec":"200.0" | "spectrometer processor temperature":"33.78" | "uvVisPeakRatio":"0.0" | "measuring head":"0000-A5076BC46CD" | "calibration date":"2021-08-25 10:00" | "rfid signal level":"106" | "deltaTBase":"7.7"</t>
  </si>
  <si>
    <t>"ImageDescription":"DCIM\100GOPRO\GOPR1096.JPG" | "Make":"GoPro" | "Model":"HERO10 Black" | "Orientation":"1" | "XResolution":"72.0" | "YResolution":"72.0" | "ResolutionUnit":"2" | "Software":"H21.01.01.50.00" | "DateTime":"2023:10:19 12:28:46" | "YCbCrPositioning":"1" | "ExposureTime":"0.0019455252918287938" | "FNumber":"2.5" | "ExifOffset":"146" | "ExposureProgram":"2" | "ISOSpeedRatings":"100" | "ExifVersion":"b'0221'" | "DateTimeOriginal":"2023:10:19 12:28:46" | "DateTimeDigitized":"2023:10:19 12:28:46"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c\x00\x00\x07/\x87\x00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001096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a?#\x1a\x00\x00\xff\x7f\x00\x00\x00\x00\x00\x00\xff\x7f\x00\x00\x00\x00\x00\x00\xef\xff\xce\x7f\x04\xf9\x01B\xf0\xe4\xd9M\x00\x00\x00\x00\xa4\x91\x1a@\x00\x00\x00\x00\xf0\xe4\xd9M\x00\x00\x00\x00\xcc\x91\x1a@\x00\x00\x00\x00p\x02\x13D\x00\x00\x00\x00p\xeb\x12D\x00\x00\x00\x00\xf0\xe4\xd9M\x00\x00\x00\x00\xb0\x91\x1a@\x00\x00\x00\x00'" | "SubsecTime":"9620" | "SubsecTimeOriginal":"9620" | "SubsecTimeDigitized":"9620"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</si>
  <si>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"bit_rate":"89949979"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'2023-10-19T12:28:52.000000Z', 'language': 'eng', 'handler_name': '\x0bGoPro H.265', 'encoder': 'GoPro H.265 encoder', 'timecode': '12:53:55:16'}"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"bit_rate":"189372"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'2023-10-19T12:28:52.000000Z', 'language': 'eng', 'handler_name': '\x0bGoPro AAC  ', 'timecode': '12:53:55:16'}"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'2023-10-19T12:28:52.000000Z', 'language': 'eng', 'handler_name': '\x0bGoPro TCD  ', 'timecode': '12:53:55:16'}"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'2023-10-19T12:28:52.000000Z', 'language': 'eng', 'handler_name': '\x0bGoPro MET  '}"</t>
  </si>
  <si>
    <t>"Model":"K-10" | "Serial Number":"DEMO6957" | "Start Time":"10/19/2023 12:29:00.239 " | "End Time":"10/19/2023 12:30:00.109 "</t>
  </si>
  <si>
    <t>"date":"2023-10-19T12:30:26" | "device sensor temperature":"34.55" | "device serial number":"GLX10t 16G00266" | "integration time":"597843" | "repeat count":"1" | "coefficient_y_unit1":"mW/m^2/nm" | "firmware_number":"A1.00" | "trigger status":"1" | "temperature from measurement":"34.55" | "ambient_multiplier":"1.2" | "signalLevel":"71.972" | "maximum measurement":"38440.0" | "device type":"GL SPECTIS 1.0 touch" | "coefficient_y_unit2":"lx" | "thermal characteristic file":"disabled" | "coefficient_y":"3.415" | "spectrometer voltage":"5168" | "lut_coefficient":"0.0" | "ambient_skip_rows":"1" | "dark current mean":"10590.40234" | "minimum wavelength":"326.336" | "profile version":"2" | "ADC temperature":"29.89" | "photodiode voltage":"2584" | "maximum wavelength":"506.852" | "minimum measurement":"10879.000" | "uvVisEnergyRatio":"0.0" | "spectrometer processor voltage":"8448" | "repeat count":"1" | "temperature":"34.55" | "correction characteristic file":"1110-A5076BC46CD" | "dark temperature":"31.18" | "spectrometer processor number":"762012511C000600" | "maximum measurement linearized":"38487.0" | "internalSignalLevel":"71.97208308436241" | "sensor number":"16G00266" | "rfid full power":"9" | "ambient_cache":"cache.bam" | "integration time":"597843" | "uvVisPoint":"0.0" | "phototmeter mVDec":"200.0" | "spectrometer processor temperature":"33.84" | "uvVisPeakRatio":"0.0" | "measuring head":"0000-A5076BC46CD" | "calibration date":"2021-08-25 10:00" | "rfid signal level":"106" | "deltaTBase":"7.7"</t>
  </si>
  <si>
    <t>"ImageDescription":"DCIM\100GOPRO\GOPR1098.JPG" | "Make":"GoPro" | "Model":"HERO10 Black" | "Orientation":"1" | "XResolution":"72.0" | "YResolution":"72.0" | "ResolutionUnit":"2" | "Software":"H21.01.01.50.00" | "DateTime":"2023:10:19 12:58:34" | "YCbCrPositioning":"1" | "ExposureTime":"0.001876172607879925" | "FNumber":"2.5" | "ExifOffset":"146" | "ExposureProgram":"2" | "ISOSpeedRatings":"100" | "ExifVersion":"b'0221'" | "DateTimeOriginal":"2023:10:19 12:58:34" | "DateTimeDigitized":"2023:10:19 12:58:34"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c\x00\x00\x0e\xa2\xb7\xb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001098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a?\xc4\x19\x00\x00\xff\x7f\x00\x00\x00\x00\x00\x00\xff\x7f\x00\x00\x00\x00\x00\x00+\x00\xcc\x7f\xe6\xf8\x01B\xf0\xe4\xd9M\x00\x00\x00\x00\xa4\x91\x1a@\x00\x00\x00\x00\xf0\xe4\xd9M\x00\x00\x00\x00\xcc\x91\x1a@\x00\x00\x00\x00p\x02\x13D\x00\x00\x00\x00p\xeb\x12D\x00\x00\x00\x00\xf0\xe4\xd9M\x00\x00\x00\x00\xb0\x91\x1a@\x00\x00\x00\x00'" | "SubsecTime":"7740" | "SubsecTimeOriginal":"7740" | "SubsecTimeDigitized":"7740"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</si>
  <si>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"bit_rate":"89849120"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'2023-10-19T12:58:48.000000Z', 'language': 'eng', 'handler_name': '\x0bGoPro H.265', 'encoder': 'GoPro H.265 encoder', 'timecode': '13:24:51:19'}"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"bit_rate":"189330"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'2023-10-19T12:58:48.000000Z', 'language': 'eng', 'handler_name': '\x0bGoPro AAC  ', 'timecode': '13:24:51:19'}"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'2023-10-19T12:58:48.000000Z', 'language': 'eng', 'handler_name': '\x0bGoPro TCD  ', 'timecode': '13:24:51:19'}"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'2023-10-19T12:58:48.000000Z', 'language': 'eng', 'handler_name': '\x0bGoPro MET  '}"</t>
  </si>
  <si>
    <t>"Model":"K-10" | "Serial Number":"DEMO6957" | "Start Time":"10/19/2023 12:58:54.058 " | "End Time":"10/19/2023 12:59:54.004 "</t>
  </si>
  <si>
    <t>"date":"2023-10-19T13:02:05" | "device sensor temperature":"34.91" | "device serial number":"GLX10t 16G00266" | "integration time":"800502" | "repeat count":"1" | "coefficient_y_unit1":"mW/m^2/nm" | "firmware_number":"A1.00" | "trigger status":"1" | "temperature from measurement":"34.91" | "ambient_multiplier":"1.2" | "signalLevel":"71.504" | "maximum measurement":"37945.0" | "device type":"GL SPECTIS 1.0 touch" | "coefficient_y_unit2":"lx" | "thermal characteristic file":"disabled" | "coefficient_y":"3.415" | "spectrometer voltage":"5168" | "lut_coefficient":"0.0" | "ambient_skip_rows":"1" | "dark current mean":"10932.76172" | "minimum wavelength":"321.576" | "profile version":"2" | "ADC temperature":"30.24" | "photodiode voltage":"2584" | "maximum wavelength":"506.852" | "minimum measurement":"11228.000" | "uvVisEnergyRatio":"0.0" | "spectrometer processor voltage":"8448" | "repeat count":"1" | "temperature":"34.91" | "correction characteristic file":"1110-A5076BC46CD" | "dark temperature":"31.18" | "spectrometer processor number":"762012511C000600" | "maximum measurement linearized":"37994.0" | "internalSignalLevel":"71.50362677453613" | "sensor number":"16G00266" | "rfid full power":"9" | "ambient_cache":"cache.bam" | "integration time":"800502" | "uvVisPoint":"0.0" | "phototmeter mVDec":"200.0" | "spectrometer processor temperature":"34.29" | "uvVisPeakRatio":"0.0" | "measuring head":"0000-A5076BC46CD" | "calibration date":"2021-08-25 10:00" | "rfid signal level":"106" | "deltaTBase":"7.7"</t>
  </si>
  <si>
    <t>"ImageDescription":"DCIM\100GOPRO\GOPR1100.JPG" | "Make":"GoPro" | "Model":"HERO10 Black" | "Orientation":"1" | "XResolution":"72.0" | "YResolution":"72.0" | "ResolutionUnit":"2" | "Software":"H21.01.01.50.00" | "DateTime":"2023:10:19 13:29:35" | "YCbCrPositioning":"1" | "ExposureTime":"0.0024937655860349127" | "FNumber":"2.5" | "ExifOffset":"146" | "ExposureProgram":"2" | "ISOSpeedRatings":"100" | "ExifVersion":"b'0221'" | "DateTimeOriginal":"2023:10:19 13:29:35" | "DateTimeDigitized":"2023:10:19 13:29:35"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d\x00\x00\x07cTI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001100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3?A\x1b\x00\x00\xff\x7f\x00\x00\x00\x00\x00\x00\xff\x7f\x00\x00\x00\x00\x00\x00 \x00\xcc\x7f\xed\xf8\x01B\xf0\xe4\xd9M\x00\x00\x00\x00\xa4\x91\x1a@\x00\x00\x00\x00\xf0\xe4\xd9M\x00\x00\x00\x00\xcc\x91\x1a@\x00\x00\x00\x00p\x02\x13D\x00\x00\x00\x00p\xeb\x12D\x00\x00\x00\x00\xf0\xe4\xd9M\x00\x00\x00\x00\xb0\x91\x1a@\x00\x00\x00\x00'" | "SubsecTime":"2180" | "SubsecTimeOriginal":"2180" | "SubsecTimeDigitized":"2180"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</si>
  <si>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"bit_rate":"90089196"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'2023-10-19T13:29:43.000000Z', 'language': 'eng', 'handler_name': '\x0bGoPro H.265', 'encoder': 'GoPro H.265 encoder', 'timecode': '13:56:48:14'}"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'2023-10-19T13:29:43.000000Z', 'language': 'eng', 'handler_name': '\x0bGoPro AAC  ', 'timecode': '13:56:48:14'}"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'2023-10-19T13:29:43.000000Z', 'language': 'eng', 'handler_name': '\x0bGoPro TCD  ', 'timecode': '13:56:48:14'}"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'2023-10-19T13:29:43.000000Z', 'language': 'eng', 'handler_name': '\x0bGoPro MET  '}"</t>
  </si>
  <si>
    <t>"Model":"K-10" | "Serial Number":"DEMO6957" | "Start Time":"10/19/2023 01:29:48.393 " | "End Time":"10/19/2023 01:30:48.289 "</t>
  </si>
  <si>
    <t>"date":"2023-10-19T13:31:12" | "device sensor temperature":"34.83" | "device serial number":"GLX10t 16G00266" | "integration time":"798039" | "repeat count":"1" | "coefficient_y_unit1":"mW/m^2/nm" | "firmware_number":"A1.00" | "trigger status":"1" | "temperature from measurement":"34.83" | "ambient_multiplier":"1.2" | "signalLevel":"70.878" | "maximum measurement":"37622.0" | "device type":"GL SPECTIS 1.0 touch" | "coefficient_y_unit2":"lx" | "thermal characteristic file":"disabled" | "coefficient_y":"3.415" | "spectrometer voltage":"5168" | "lut_coefficient":"0.0" | "ambient_skip_rows":"1" | "dark current mean":"10920.14453" | "minimum wavelength":"331.091" | "profile version":"2" | "ADC temperature":"30.12" | "photodiode voltage":"2584" | "maximum wavelength":"498.199" | "minimum measurement":"11157.000" | "uvVisEnergyRatio":"0.0" | "spectrometer processor voltage":"8448" | "repeat count":"1" | "temperature":"34.83" | "correction characteristic file":"1110-A5076BC46CD" | "dark temperature":"31.18" | "spectrometer processor number":"762012511C000600" | "maximum measurement linearized":"37672.0" | "internalSignalLevel":"70.87811311387654" | "sensor number":"16G00266" | "rfid full power":"9" | "ambient_cache":"cache.bam" | "integration time":"798039" | "uvVisPoint":"0.0" | "phototmeter mVDec":"200.0" | "spectrometer processor temperature":"34.30" | "uvVisPeakRatio":"0.0" | "measuring head":"0000-A5076BC46CD" | "calibration date":"2021-08-25 10:00" | "rfid signal level":"106" | "deltaTBase":"7.7"</t>
  </si>
  <si>
    <t>"ImageDescription":"DCIM\100GOPRO\GOPR1102.JPG" | "Make":"GoPro" | "Model":"HERO10 Black" | "Orientation":"1" | "XResolution":"72.0" | "YResolution":"72.0" | "ResolutionUnit":"2" | "Software":"H21.01.01.50.00" | "DateTime":"2023:10:19 13:59:51" | "YCbCrPositioning":"1" | "ExposureTime":"0.0023094688221709007" | "FNumber":"2.5" | "ExifOffset":"146" | "ExposureProgram":"2" | "ISOSpeedRatings":"100" | "ExifVersion":"b'0221'" | "DateTimeOriginal":"2023:10:19 13:59:51" | "DateTimeDigitized":"2023:10:19 13:59:51"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d\x00\x02\x0e\xf3\x8cZ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001102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3?\x0c\x1a\x00\x00\xff\x7f\x00\x00\x00\x00\x00\x00\xff\x7f\x00\x00\x00\x00\x00\x00\x05\x00\xcb\x7f\xcc\xf8\x01B\xf0\xe4\xd9M\x00\x00\x00\x00\xa4\x91\x1a@\x00\x00\x00\x00\xf0\xe4\xd9M\x00\x00\x00\x00\xcc\x91\x1a@\x00\x00\x00\x00p\x02\x13D\x00\x00\x00\x00p\xeb\x12D\x00\x00\x00\x00\xf0\xe4\xd9M\x00\x00\x00\x00\xb0\x91\x1a@\x00\x00\x00\x00'" | "SubsecTime":"2690" | "SubsecTimeOriginal":"2690" | "SubsecTimeDigitized":"2690"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</si>
  <si>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"bit_rate":"88829903"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'2023-10-19T13:59:55.000000Z', 'language': 'eng', 'handler_name': '\x0bGoPro H.265', 'encoder': 'GoPro H.265 encoder', 'timecode': '14:28:00:23'}"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'2023-10-19T13:59:55.000000Z', 'language': 'eng', 'handler_name': '\x0bGoPro AAC  ', 'timecode': '14:28:00:23'}"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'2023-10-19T13:59:55.000000Z', 'language': 'eng', 'handler_name': '\x0bGoPro TCD  ', 'timecode': '14:28:00:23'}"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'2023-10-19T13:59:55.000000Z', 'language': 'eng', 'handler_name': '\x0bGoPro MET  '}"</t>
  </si>
  <si>
    <t>"Model":"K-10" | "Serial Number":"DEMO6957" | "Start Time":"10/19/2023 02:00:02.671 " | "End Time":"10/19/2023 02:01:02.531 "</t>
  </si>
  <si>
    <t>"date":"2023-10-19T14:02:55" | "device sensor temperature":"34.27" | "device serial number":"GLX10t 16G00266" | "integration time":"733669" | "repeat count":"1" | "coefficient_y_unit1":"mW/m^2/nm" | "firmware_number":"A1.00" | "trigger status":"1" | "temperature from measurement":"34.27" | "ambient_multiplier":"1.2" | "signalLevel":"72.176" | "maximum measurement":"38422.0" | "device type":"GL SPECTIS 1.0 touch" | "coefficient_y_unit2":"lx" | "thermal characteristic file":"disabled" | "coefficient_y":"3.415" | "spectrometer voltage":"5168" | "lut_coefficient":"0.0" | "ambient_skip_rows":"1" | "dark current mean":"10766.51562" | "minimum wavelength":"321.576" | "profile version":"2" | "ADC temperature":"29.47" | "photodiode voltage":"2584" | "maximum wavelength":"498.199" | "minimum measurement":"11044.000" | "uvVisEnergyRatio":"0.0" | "spectrometer processor voltage":"8448" | "repeat count":"1" | "temperature":"34.27" | "correction characteristic file":"1110-A5076BC46CD" | "dark temperature":"31.18" | "spectrometer processor number":"762012511C000600" | "maximum measurement linearized":"38469.0" | "internalSignalLevel":"72.17637629980895" | "sensor number":"16G00266" | "rfid full power":"9" | "ambient_cache":"cache.bam" | "integration time":"733669" | "uvVisPoint":"0.0" | "phototmeter mVDec":"200.0" | "spectrometer processor temperature":"33.56" | "uvVisPeakRatio":"0.0" | "measuring head":"0000-A5076BC46CD" | "calibration date":"2021-08-25 10:00" | "rfid signal level":"106" | "deltaTBase":"7.7"</t>
  </si>
  <si>
    <t>"ImageDescription":"DCIM\100GOPRO\GOPR1104.JPG" | "Make":"GoPro" | "Model":"HERO10 Black" | "Orientation":"1" | "XResolution":"72.0" | "YResolution":"72.0" | "ResolutionUnit":"2" | "Software":"H21.01.01.50.00" | "DateTime":"2023:10:19 14:28:57" | "YCbCrPositioning":"1" | "ExposureTime":"0.002008032128514056" | "FNumber":"2.5" | "ExifOffset":"146" | "ExposureProgram":"2" | "ISOSpeedRatings":"100" | "ExifVersion":"b'0221'" | "DateTimeOriginal":"2023:10:19 14:28:57" | "DateTimeDigitized":"2023:10:19 14:28:57"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e\x00\x00\x079\x931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001104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7?;\x1a\x00\x00\xff\x7f\x00\x00\x00\x00\x00\x00\xff\x7f\x00\x00\x00\x00\x00\x00*\x00\xcb\x7f\xd9\xf8\x01B\xf0\xe4\xd9M\x00\x00\x00\x00\xa4\x91\x1a@\x00\x00\x00\x00\xf0\xe4\xd9M\x00\x00\x00\x00\xcc\x91\x1a@\x00\x00\x00\x00p\x02\x13D\x00\x00\x00\x00p\xeb\x12D\x00\x00\x00\x00\xf0\xe4\xd9M\x00\x00\x00\x00\xb0\x91\x1a@\x00\x00\x00\x00'" | "SubsecTime":"5100" | "SubsecTimeOriginal":"5100" | "SubsecTimeDigitized":"5100"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</si>
  <si>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"bit_rate":"88822045"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'2023-10-19T14:29:09.000000Z', 'language': 'eng', 'handler_name': '\x0bGoPro H.265', 'encoder': 'GoPro H.265 encoder', 'timecode': '14:58:14:00'}"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"bit_rate":"189383"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'2023-10-19T14:29:09.000000Z', 'language': 'eng', 'handler_name': '\x0bGoPro AAC  ', 'timecode': '14:58:14:00'}"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'2023-10-19T14:29:09.000000Z', 'language': 'eng', 'handler_name': '\x0bGoPro TCD  ', 'timecode': '14:58:14:00'}"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'2023-10-19T14:29:09.000000Z', 'language': 'eng', 'handler_name': '\x0bGoPro MET  '}"</t>
  </si>
  <si>
    <t>"Model":"K-10" | "Serial Number":"DEMO6957" | "Start Time":"10/19/2023 02:29:17.764 " | "End Time":"10/19/2023 02:30:17.684 "</t>
  </si>
  <si>
    <t>"date":"2023-10-19T14:32:03" | "device sensor temperature":"34.16" | "device serial number":"GLX10t 16G00266" | "integration time":"618804" | "repeat count":"1" | "coefficient_y_unit1":"mW/m^2/nm" | "firmware_number":"A1.00" | "trigger status":"1" | "temperature from measurement":"34.18" | "ambient_multiplier":"1.2" | "signalLevel":"71.099" | "maximum measurement":"37974.0" | "device type":"GL SPECTIS 1.0 touch" | "coefficient_y_unit2":"lx" | "thermal characteristic file":"disabled" | "coefficient_y":"3.415" | "spectrometer voltage":"5168" | "lut_coefficient":"0.0" | "ambient_skip_rows":"1" | "dark current mean":"10590.16016" | "minimum wavelength":"328.714" | "profile version":"2" | "ADC temperature":"29.40" | "photodiode voltage":"2584" | "maximum wavelength":"506.852" | "minimum measurement":"10876.000" | "uvVisEnergyRatio":"0.0" | "spectrometer processor voltage":"8448" | "repeat count":"1" | "temperature":"34.16" | "correction characteristic file":"1110-A5076BC46CD" | "dark temperature":"31.18" | "spectrometer processor number":"762012511C000600" | "maximum measurement linearized":"38023.0" | "internalSignalLevel":"71.09925832190255" | "sensor number":"16G00266" | "rfid full power":"9" | "ambient_cache":"cache.bam" | "integration time":"618804" | "uvVisPoint":"0.0" | "phototmeter mVDec":"200.0" | "spectrometer processor temperature":"33.50" | "uvVisPeakRatio":"0.0" | "measuring head":"0000-A5076BC46CD" | "calibration date":"2021-08-25 10:00" | "rfid signal level":"106" | "deltaTBase":"7.7"</t>
  </si>
  <si>
    <t>"ImageDescription":"DCIM\100GOPRO\GOPR1106.JPG" | "Make":"GoPro" | "Model":"HERO10 Black" | "Orientation":"1" | "XResolution":"72.0" | "YResolution":"72.0" | "ResolutionUnit":"2" | "Software":"H21.01.01.50.00" | "DateTime":"2023:10:19 14:57:49" | "YCbCrPositioning":"1" | "ExposureTime":"0.002304147465437788" | "FNumber":"2.5" | "ExifOffset":"146" | "ExposureProgram":"2" | "ISOSpeedRatings":"100" | "ExifVersion":"b'0221'" | "DateTimeOriginal":"2023:10:19 14:57:49" | "DateTimeDigitized":"2023:10:19 14:57:49"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e\x00\x00\x0eq&lt;\xa7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001106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\x83\x1a\x00\x00\xff\x7f\x00\x00\x00\x00\x00\x00\xff\x7f\x00\x00\x00\x00\x00\x00\x1c\x00\xcc\x7f\xe7\xf8\x01B\xf0\xe4\xd9M\x00\x00\x00\x00\xa4\x91\x1a@\x00\x00\x00\x00\xf0\xe4\xd9M\x00\x00\x00\x00\xcc\x91\x1a@\x00\x00\x00\x00p\x02\x13D\x00\x00\x00\x00p\xeb\x12D\x00\x00\x00\x00\xf0\xe4\xd9M\x00\x00\x00\x00\xb0\x91\x1a@\x00\x00\x00\x00'" | "SubsecTime":"3450" | "SubsecTimeOriginal":"3450" | "SubsecTimeDigitized":"3450"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</si>
  <si>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"bit_rate":"89267226"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'2023-10-19T14:57:55.000000Z', 'language': 'eng', 'handler_name': '\x0bGoPro H.265', 'encoder': 'GoPro H.265 encoder', 'timecode': '15:27:57:24'}"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"bit_rate":"189503"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'2023-10-19T14:57:55.000000Z', 'language': 'eng', 'handler_name': '\x0bGoPro AAC  ', 'timecode': '15:27:57:24'}"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'2023-10-19T14:57:55.000000Z', 'language': 'eng', 'handler_name': '\x0bGoPro TCD  ', 'timecode': '15:27:57:24'}"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'2023-10-19T14:57:55.000000Z', 'language': 'eng', 'handler_name': '\x0bGoPro MET  '}"</t>
  </si>
  <si>
    <t>"Model":"K-10" | "Serial Number":"DEMO6957" | "Start Time":"10/19/2023 02:58:07.860 " | "End Time":"10/19/2023 02:59:07.743 "</t>
  </si>
  <si>
    <t>"date":"2023-10-19T14:59:38" | "device sensor temperature":"34.34" | "device serial number":"GLX10t 16G00266" | "integration time":"772266" | "repeat count":"1" | "coefficient_y_unit1":"mW/m^2/nm" | "firmware_number":"A1.00" | "trigger status":"1" | "temperature from measurement":"34.34" | "ambient_multiplier":"1.2" | "signalLevel":"71.542" | "maximum measurement":"38039.0" | "device type":"GL SPECTIS 1.0 touch" | "coefficient_y_unit2":"lx" | "thermal characteristic file":"disabled" | "coefficient_y":"3.415" | "spectrometer voltage":"5168" | "lut_coefficient":"0.0" | "ambient_skip_rows":"1" | "dark current mean":"10829.87891" | "minimum wavelength":"323.957" | "profile version":"2" | "ADC temperature":"29.60" | "photodiode voltage":"2584" | "maximum wavelength":"506.852" | "minimum measurement":"11118.000" | "uvVisEnergyRatio":"0.0" | "spectrometer processor voltage":"8448" | "repeat count":"1" | "temperature":"34.34" | "correction characteristic file":"1110-A5076BC46CD" | "dark temperature":"31.18" | "spectrometer processor number":"762012511C000600" | "maximum measurement linearized":"38088.0" | "internalSignalLevel":"71.54206012198178" | "sensor number":"16G00266" | "rfid full power":"9" | "ambient_cache":"cache.bam" | "integration time":"772266" | "uvVisPoint":"0.0" | "phototmeter mVDec":"200.0" | "spectrometer processor temperature":"33.64" | "uvVisPeakRatio":"0.0" | "measuring head":"0000-A5076BC46CD" | "calibration date":"2021-08-25 10:00" | "rfid signal level":"106" | "deltaTBase":"7.7"</t>
  </si>
  <si>
    <t>"ImageDescription":"DCIM\100GOPRO\GOPR1108.JPG" | "Make":"GoPro" | "Model":"HERO10 Black" | "Orientation":"1" | "XResolution":"72.0" | "YResolution":"72.0" | "ResolutionUnit":"2" | "Software":"H21.01.01.50.00" | "DateTime":"2023:10:19 15:30:20" | "YCbCrPositioning":"1" | "ExposureTime":"0.002824858757062147" | "FNumber":"2.5" | "ExifOffset":"146" | "ExposureProgram":"2" | "ISOSpeedRatings":"100" | "ExifVersion":"b'0221'" | "DateTimeOriginal":"2023:10:19 15:30:20" | "DateTimeDigitized":"2023:10:19 15:30:20"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\xa4\xcf\x00\x00\x07\x95c\xb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01\x00\x00\x00\x00\x00\x00\x00\x15\x00\x00\x00\x00\x00\x00\x00X\xec\x12D\x00\x00\x00\x00X\xedMB\x00\x00\x00\x00\x00\x00\x00\x00\x00\x00\x00\x00\x00\x00\x00\x00\x00\x00\x00\x001108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A\x1b\x00\x00\xff\x7f\x00\x00\x00\x00\x00\x00\xff\x7f\x00\x00\x00\x00\x00\x00'\x00\xce\x7f\x12\xf9\x01B\xf0\xe4\xd9M\x00\x00\x00\x00\xa4\x91\x1a@\x00\x00\x00\x00\xf0\xe4\xd9M\x00\x00\x00\x00\xcc\x91\x1a@\x00\x00\x00\x00p\x02\x13D\x00\x00\x00\x00p\xeb\x12D\x00\x00\x00\x00\xf0\xe4\xd9M\x00\x00\x00\x00\xb0\x91\x1a@\x00\x00\x00\x00"" | "SubsecTime":"6960" | "SubsecTimeOriginal":"6960" | "SubsecTimeDigitized":"6960"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</si>
  <si>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"bit_rate":"88750620"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'2023-10-19T15:30:25.000000Z', 'language': 'eng', 'handler_name': '\x0bGoPro H.265', 'encoder': 'GoPro H.265 encoder', 'timecode': '16:01:33:00'}"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'2023-10-19T15:30:25.000000Z', 'language': 'eng', 'handler_name': '\x0bGoPro AAC  ', 'timecode': '16:01:33:00'}"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'2023-10-19T15:30:25.000000Z', 'language': 'eng', 'handler_name': '\x0bGoPro TCD  ', 'timecode': '16:01:33:00'}"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"bit_rate":"53659"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'2023-10-19T15:30:25.000000Z', 'language': 'eng', 'handler_name': '\x0bGoPro MET  '}"</t>
  </si>
  <si>
    <t>"Model":"K-10" | "Serial Number":"DEMO6957" | "Start Time":"10/19/2023 03:30:33.442 " | "End Time":"10/19/2023 03:31:33.305 "</t>
  </si>
  <si>
    <t>"date":"2023-10-19T15:32:18" | "device sensor temperature":"34.16" | "device serial number":"GLX10t 16G00266" | "integration time":"951276" | "repeat count":"1" | "coefficient_y_unit1":"mW/m^2/nm" | "firmware_number":"A1.00" | "trigger status":"1" | "temperature from measurement":"34.18" | "ambient_multiplier":"1.2" | "signalLevel":"72.288" | "maximum measurement":"38262.0" | "device type":"GL SPECTIS 1.0 touch" | "coefficient_y_unit2":"lx" | "thermal characteristic file":"disabled" | "coefficient_y":"3.415" | "spectrometer voltage":"5168" | "lut_coefficient":"0.0" | "ambient_skip_rows":"1" | "dark current mean":"11070.37891" | "minimum wavelength":"340.584" | "profile version":"2" | "ADC temperature":"29.49" | "photodiode voltage":"2584" | "maximum wavelength":"506.852" | "minimum measurement":"11341.000" | "uvVisEnergyRatio":"0.0" | "spectrometer processor voltage":"8448" | "repeat count":"1" | "temperature":"34.16" | "correction characteristic file":"1110-A5076BC46CD" | "dark temperature":"31.18" | "spectrometer processor number":"762012511C000600" | "maximum measurement linearized":"38310.0" | "internalSignalLevel":"72.28844493719096" | "sensor number":"16G00266" | "rfid full power":"9" | "ambient_cache":"cache.bam" | "integration time":"951276" | "uvVisPoint":"0.0" | "phototmeter mVDec":"200.0" | "spectrometer processor temperature":"33.50" | "uvVisPeakRatio":"0.0" | "measuring head":"0000-A5076BC46CD" | "calibration date":"2021-08-25 10:00" | "rfid signal level":"115" | "deltaTBase":"7.7"</t>
  </si>
  <si>
    <t>"ImageDescription":"DCIM\100GOPRO\GOPR1110.JPG" | "Make":"GoPro" | "Model":"HERO10 Black" | "Orientation":"1" | "XResolution":"72.0" | "YResolution":"72.0" | "ResolutionUnit":"2" | "Software":"H21.01.01.50.00" | "DateTime":"2023:10:19 15:59:18" | "YCbCrPositioning":"1" | "ExposureTime":"0.004166666666666667" | "FNumber":"2.5" | "ExifOffset":"146" | "ExposureProgram":"2" | "ISOSpeedRatings":"129" | "ExifVersion":"b'0221'" | "DateTimeOriginal":"2023:10:19 15:59:18" | "DateTimeDigitized":"2023:10:19 15:59:18"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f\x00\x03\x0e\xd2\x14\x1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001110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zIS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c?\xb2\x1a\x00\x00\xff\x7f\x00\x00\x00\x00\x00\x00\xff\x7f\x00\x00\x00\x00\x00\x00\x01\x00\xca\x7f\xc7\xf8\x01B\xf0\xe4\xd9M\x00\x00\x00\x00\xa4\x91\x1a@\x00\x00\x00\x00\xf0\xe4\xd9M\x00\x00\x00\x00\xcc\x91\x1a@\x00\x00\x00\x00p\x02\x13D\x00\x00\x00\x00p\xeb\x12D\x00\x00\x00\x00\xf0\xe4\xd9M\x00\x00\x00\x00\xb0\x91\x1a@\x00\x00\x00\x00'" | "SubsecTime":" 730" | "SubsecTimeOriginal":" 730" | "SubsecTimeDigitized":" 730"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</si>
  <si>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"bit_rate":"91241802"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'2023-10-19T15:59:27.000000Z', 'language': 'eng', 'handler_name': '\x0bGoPro H.265', 'encoder': 'GoPro H.265 encoder', 'timecode': '16:31:33:15'}"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"bit_rate":"189503"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'2023-10-19T15:59:27.000000Z', 'language': 'eng', 'handler_name': '\x0bGoPro AAC  ', 'timecode': '16:31:33:15'}"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'2023-10-19T15:59:27.000000Z', 'language': 'eng', 'handler_name': '\x0bGoPro TCD  ', 'timecode': '16:31:33:15'}"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'2023-10-19T15:59:27.000000Z', 'language': 'eng', 'handler_name': '\x0bGoPro MET  '}"</t>
  </si>
  <si>
    <t>"Model":"K-10" | "Serial Number":"DEMO6957" | "Start Time":"10/19/2023 03:59:37.116 " | "End Time":"10/19/2023 04:00:36.932 "</t>
  </si>
  <si>
    <t>"date":"2023-10-19T16:01:03" | "device sensor temperature":"34.14" | "device serial number":"GLX10t 16G00266" | "integration time":"1797815" | "repeat count":"1" | "coefficient_y_unit1":"mW/m^2/nm" | "firmware_number":"A1.00" | "trigger status":"1" | "temperature from measurement":"34.14" | "ambient_multiplier":"1.2" | "signalLevel":"72.976" | "maximum measurement":"37720.0" | "device type":"GL SPECTIS 1.0 touch" | "coefficient_y_unit2":"lx" | "thermal characteristic file":"disabled" | "coefficient_y":"3.415" | "spectrometer voltage":"5168" | "lut_coefficient":"0.0" | "ambient_skip_rows":"1" | "dark current mean":"12311.74219" | "minimum wavelength":"323.957" | "profile version":"2" | "ADC temperature":"29.44" | "photodiode voltage":"2584" | "maximum wavelength":"506.852" | "minimum measurement":"12481.000" | "uvVisEnergyRatio":"0.0" | "spectrometer processor voltage":"8448" | "repeat count":"1" | "temperature":"34.14" | "correction characteristic file":"1110-A5076BC46CD" | "dark temperature":"31.18" | "spectrometer processor number":"762012511C000600" | "maximum measurement linearized":"37770.0" | "internalSignalLevel":"72.97595546206026" | "sensor number":"16G00266" | "rfid full power":"9" | "ambient_cache":"cache.bam" | "integration time":"1797815" | "uvVisPoint":"0.0" | "phototmeter mVDec":"200.0" | "spectrometer processor temperature":"33.61" | "uvVisPeakRatio":"0.0" | "measuring head":"0000-A5076BC46CD" | "calibration date":"2021-08-25 10:00" | "rfid signal level":"115" | "deltaTBase":"7.7"</t>
  </si>
  <si>
    <t>"ImageDescription":"DCIM\100GOPRO\GOPR1112.JPG" | "Make":"GoPro" | "Model":"HERO10 Black" | "Orientation":"1" | "XResolution":"72.0" | "YResolution":"72.0" | "ResolutionUnit":"2" | "Software":"H21.01.01.50.00" | "DateTime":"2023:10:19 16:29:19" | "YCbCrPositioning":"1" | "ExposureTime":"0.004166666666666667" | "FNumber":"2.5" | "ExifOffset":"146" | "ExposureProgram":"2" | "ISOSpeedRatings":"288" | "ExifVersion":"b'0221'" | "DateTimeOriginal":"2023:10:19 16:29:19" | "DateTimeDigitized":"2023:10:19 16:29:19"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d0\x00\x01\x07T\xe9V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001112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a\xeb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k\x1a\x00\x00\xff\x7f\x00\x00\x00\x00\x00\x00\xff\x7f\x00\x00\x00\x00\x00\x003\x00\xcb\x7f\xd0\xf8\x01B\xf0\xe4\xd9M\x00\x00\x00\x00\xa4\x91\x1a@\x00\x00\x00\x00\xf0\xe4\xd9M\x00\x00\x00\x00\xcc\x91\x1a@\x00\x00\x00\x00p\x02\x13D\x00\x00\x00\x00p\xeb\x12D\x00\x00\x00\x00\xf0\xe4\xd9M\x00\x00\x00\x00\xb0\x91\x1a@\x00\x00\x00\x00'" | "SubsecTime":"9650" | "SubsecTimeOriginal":"9650" | "SubsecTimeDigitized":"9650"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</si>
  <si>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"bit_rate":"90453053"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'2023-10-19T16:29:25.000000Z', 'language': 'eng', 'handler_name': '\x0bGoPro H.265', 'encoder': 'GoPro H.265 encoder', 'timecode': '17:02:31:09'}"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'2023-10-19T16:29:25.000000Z', 'language': 'eng', 'handler_name': '\x0bGoPro AAC  ', 'timecode': '17:02:31:09'}"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'2023-10-19T16:29:25.000000Z', 'language': 'eng', 'handler_name': '\x0bGoPro TCD  ', 'timecode': '17:02:31:09'}"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"bit_rate":"53647"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'2023-10-19T16:29:25.000000Z', 'language': 'eng', 'handler_name': '\x0bGoPro MET  '}"</t>
  </si>
  <si>
    <t>"Model":"K-10" | "Serial Number":"DEMO6957" | "Start Time":"10/19/2023 04:29:33.807 " | "End Time":"10/19/2023 04:30:33.552 "</t>
  </si>
  <si>
    <t>"date":"2023-10-19T16:32:47" | "device sensor temperature":"33.84" | "device serial number":"GLX10t 16G00266" | "integration time":"4371936" | "repeat count":"1" | "coefficient_y_unit1":"mW/m^2/nm" | "firmware_number":"A1.00" | "trigger status":"1" | "temperature from measurement":"33.84" | "ambient_multiplier":"1.2" | "signalLevel":"72.192" | "maximum measurement":"34689.0" | "device type":"GL SPECTIS 1.0 touch" | "coefficient_y_unit2":"lx" | "thermal characteristic file":"disabled" | "coefficient_y":"3.415" | "spectrometer voltage":"5168" | "lut_coefficient":"0.0" | "ambient_skip_rows":"1" | "dark current mean":"15949.19922" | "minimum wavelength":"323.957" | "profile version":"2" | "ADC temperature":"29.6" | "photodiode voltage":"2584" | "maximum wavelength":"506.852" | "minimum measurement":"15814.000" | "uvVisEnergyRatio":"0.0" | "spectrometer processor voltage":"8448" | "repeat count":"1" | "temperature":"33.84" | "correction characteristic file":"1110-A5076BC46CD" | "dark temperature":"31.18" | "spectrometer processor number":"762012511C000600" | "maximum measurement linearized":"34750.0" | "internalSignalLevel":"72.19234525997025" | "sensor number":"16G00266" | "rfid full power":"9" | "ambient_cache":"cache.bam" | "integration time":"4371936" | "uvVisPoint":"0.0" | "phototmeter mVDec":"200.0" | "spectrometer processor temperature":"33.12" | "uvVisPeakRatio":"0.0" | "measuring head":"0000-A5076BC46CD" | "calibration date":"2021-08-25 10:00" | "rfid signal level":"106" | "deltaTBase":"7.7"</t>
  </si>
  <si>
    <t>"ImageDescription":"DCIM\100GOPRO\GOPR1114.JPG" | "Make":"GoPro" | "Model":"HERO10 Black" | "Orientation":"1" | "XResolution":"72.0" | "YResolution":"72.0" | "ResolutionUnit":"2" | "Software":"H21.01.01.50.00" | "DateTime":"2023:10:19 16:59:05" | "YCbCrPositioning":"1" | "ExposureTime":"0.004166666666666667" | "FNumber":"2.5" | "ExifOffset":"146" | "ExposureProgram":"2" | "ISOSpeedRatings":"441" | "ExifVersion":"b'0221'" | "DateTimeOriginal":"2023:10:19 16:59:05" | "DateTimeDigitized":"2023:10:19 16:59:05"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d0\x00\x01\x0e\xc5\xce\xa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001114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87\x934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5?=\x16\x00\x00\xff\x7f\x00\x00\x00\x00\x00\x00\xff\x7f\x00\x00\x00\x00\x00\x00\x10\x00\xcb\x7f\xd3\xf8\x01B\xf0\xe4\xd9M\x00\x00\x00\x00\xa4\x91\x1a@\x00\x00\x00\x00\xf0\xe4\xd9M\x00\x00\x00\x00\xcc\x91\x1a@\x00\x00\x00\x00p\x02\x13D\x00\x00\x00\x00p\xeb\x12D\x00\x00\x00\x00\xf0\xe4\xd9M\x00\x00\x00\x00\xb0\x91\x1a@\x00\x00\x00\x00'" | "SubsecTime":" 200" | "SubsecTimeOriginal":" 200" | "SubsecTimeDigitized":" 200"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</si>
  <si>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"bit_rate":"92616562"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'2023-10-19T16:59:11.000000Z', 'language': 'eng', 'handler_name': '\x0bGoPro H.265', 'encoder': 'GoPro H.265 encoder', 'timecode': '17:33:17:06'}"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"bit_rate":"189385"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'2023-10-19T16:59:11.000000Z', 'language': 'eng', 'handler_name': '\x0bGoPro AAC  ', 'timecode': '17:33:17:06'}"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'2023-10-19T16:59:11.000000Z', 'language': 'eng', 'handler_name': '\x0bGoPro TCD  ', 'timecode': '17:33:17:06'}"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'2023-10-19T16:59:11.000000Z', 'language': 'eng', 'handler_name': '\x0bGoPro MET  '}"</t>
  </si>
  <si>
    <t>"Model":"K-10" | "Serial Number":"DEMO6957" | "Start Time":"10/19/2023 04:59:17.577 " | "End Time":"10/19/2023 05:00:17.432 "</t>
  </si>
  <si>
    <t>"date":"2023-10-19T17:08:15" | "device sensor temperature":"33.59" | "device serial number":"GLX10t 16G00266" | "integration time":"3381310" | "repeat count":"1" | "coefficient_y_unit1":"mW/m^2/nm" | "firmware_number":"A1.00" | "trigger status":"1" | "temperature from measurement":"33.59" | "ambient_multiplier":"1.2" | "signalLevel":"72.437" | "maximum measurement":"35918.0" | "device type":"GL SPECTIS 1.0 touch" | "coefficient_y_unit2":"lx" | "thermal characteristic file":"disabled" | "coefficient_y":"3.415" | "spectrometer voltage":"5168" | "lut_coefficient":"0.0" | "ambient_skip_rows":"1" | "dark current mean":"14414.73828" | "minimum wavelength":"323.957" | "profile version":"2" | "ADC temperature":"28.92" | "photodiode voltage":"2584" | "maximum wavelength":"544.974" | "minimum measurement":"14224.000" | "uvVisEnergyRatio":"0.0" | "spectrometer processor voltage":"8448" | "repeat count":"1" | "temperature":"33.59" | "correction characteristic file":"1110-A5076BC46CD" | "dark temperature":"31.18" | "spectrometer processor number":"762012511C000600" | "maximum measurement linearized":"35975.0" | "internalSignalLevel":"72.43684666534088" | "sensor number":"16G00266" | "rfid full power":"9" | "ambient_cache":"cache.bam" | "integration time":"3381310" | "uvVisPoint":"0.0" | "phototmeter mVDec":"200.0" | "spectrometer processor temperature":"33.0" | "uvVisPeakRatio":"0.0" | "measuring head":"0000-A5076BC46CD" | "calibration date":"2021-08-25 10:00" | "rfid signal level":"115" | "deltaTBase":"7.7"</t>
  </si>
  <si>
    <t>"ImageDescription":"DCIM\100GOPRO\GOPR1116.JPG" | "Make":"GoPro" | "Model":"HERO10 Black" | "Orientation":"1" | "XResolution":"72.0" | "YResolution":"72.0" | "ResolutionUnit":"2" | "Software":"H21.01.01.50.00" | "DateTime":"2023:10:19 17:29:07" | "YCbCrPositioning":"1" | "ExposureTime":"0.005208333333333333" | "FNumber":"2.5" | "ExifOffset":"146" | "ExposureProgram":"2" | "ISOSpeedRatings":"598" | "ExifVersion":"b'0221'" | "DateTimeOriginal":"2023:10:19 17:29:07" | "DateTimeDigitized":"2023:10:19 17:29:07"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d1\x00\x02\x07G\xa4\x07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001116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c?\xc4\x13\x00\x00\xff\x7f\x00\x00\x00\x00\x00\x00\xff\x7f\x00\x00\x00\x00\x00\x00(\x00\xcb\x7f\xd1\xf8\x01B\xf0\xe4\xd9M\x00\x00\x00\x00\xa4\x91\x1a@\x00\x00\x00\x00\xf0\xe4\xd9M\x00\x00\x00\x00\xcc\x91\x1a@\x00\x00\x00\x00p\x02\x13D\x00\x00\x00\x00p\xeb\x12D\x00\x00\x00\x00\xf0\xe4\xd9M\x00\x00\x00\x00\xb0\x91\x1a@\x00\x00\x00\x00'" | "SubsecTime":"3760" | "SubsecTimeOriginal":"3760" | "SubsecTimeDigitized":"3760"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</si>
  <si>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"bit_rate":"91485301"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'2023-10-19T17:29:12.000000Z', 'language': 'eng', 'handler_name': '\x0bGoPro H.265', 'encoder': 'GoPro H.265 encoder', 'timecode': '18:04:18:17'}"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"bit_rate":"189415"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'2023-10-19T17:29:12.000000Z', 'language': 'eng', 'handler_name': '\x0bGoPro AAC  ', 'timecode': '18:04:18:17'}"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'2023-10-19T17:29:12.000000Z', 'language': 'eng', 'handler_name': '\x0bGoPro TCD  ', 'timecode': '18:04:18:17'}"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'2023-10-19T17:29:12.000000Z', 'language': 'eng', 'handler_name': '\x0bGoPro MET  '}"</t>
  </si>
  <si>
    <t>"Model":"K-10" | "Serial Number":"DEMO6957" | "Start Time":"10/19/2023 05:29:19.291 " | "End Time":"10/19/2023 05:30:19.120 "</t>
  </si>
  <si>
    <t>"date":"2023-10-19T17:30:40" | "device sensor temperature":"33.7" | "device serial number":"GLX10t 16G00266" | "integration time":"3803833" | "repeat count":"1" | "coefficient_y_unit1":"mW/m^2/nm" | "firmware_number":"A1.00" | "trigger status":"1" | "temperature from measurement":"33.70" | "ambient_multiplier":"1.2" | "signalLevel":"72.509" | "maximum measurement":"35484.0" | "device type":"GL SPECTIS 1.0 touch" | "coefficient_y_unit2":"lx" | "thermal characteristic file":"disabled" | "coefficient_y":"3.415" | "spectrometer voltage":"5168" | "lut_coefficient":"0.0" | "ambient_skip_rows":"1" | "dark current mean":"15062.72266" | "minimum wavelength":"323.957" | "profile version":"2" | "ADC temperature":"29.0" | "photodiode voltage":"2584" | "maximum wavelength":"544.974" | "minimum measurement":"14818.000" | "uvVisEnergyRatio":"0.0" | "spectrometer processor voltage":"8448" | "repeat count":"1" | "temperature":"33.70" | "correction characteristic file":"1110-A5076BC46CD" | "dark temperature":"31.18" | "spectrometer processor number":"762012511C000600" | "maximum measurement linearized":"35542.0" | "internalSignalLevel":"72.50914216287218" | "sensor number":"16G00266" | "rfid full power":"9" | "ambient_cache":"cache.bam" | "integration time":"3803833" | "uvVisPoint":"0.0" | "phototmeter mVDec":"200.0" | "spectrometer processor temperature":"33.12" | "uvVisPeakRatio":"0.0" | "measuring head":"0000-A5076BC46CD" | "calibration date":"2021-08-25 10:00" | "rfid signal level":"106" | "deltaTBase":"7.7"</t>
  </si>
  <si>
    <t>"ImageDescription":"DCIM\100GOPRO\GOPR1118.JPG" | "Make":"GoPro" | "Model":"HERO10 Black" | "Orientation":"1" | "XResolution":"72.0" | "YResolution":"72.0" | "ResolutionUnit":"2" | "Software":"H21.01.01.50.00" | "DateTime":"2023:10:19 17:58:33" | "YCbCrPositioning":"1" | "ExposureTime":"0.008333333333333333" | "FNumber":"2.5" | "ExifOffset":"146" | "ExposureProgram":"2" | "ISOSpeedRatings":"656" | "ExifVersion":"b'0221'" | "DateTimeOriginal":"2023:10:19 17:58:33" | "DateTimeDigitized":"2023:10:19 17:58:33"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d1\x00\x00\x0e\xa1\xd3\xa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001118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ON\x86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n@\xb3\x11\x00\x00\xff\x7f\x00\x00\x00\x00\x00\x00\xff\x7f\x00\x00\x00\x00\x00\x00\x18\x00\xce\x7f\x06\xf9\x01B\xf0\xe4\xd9M\x00\x00\x00\x00\xa4\x91\x1a@\x00\x00\x00\x00\xf0\xe4\xd9M\x00\x00\x00\x00\xcc\x91\x1a@\x00\x00\x00\x00p\x02\x13D\x00\x00\x00\x00p\xeb\x12D\x00\x00\x00\x00\xf0\xe4\xd9M\x00\x00\x00\x00\xb0\x91\x1a@\x00\x00\x00\x00'" | "SubsecTime":"4590" | "SubsecTimeOriginal":"4590" | "SubsecTimeDigitized":"4590"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</si>
  <si>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"bit_rate":"92872941"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'2023-10-19T17:58:39.000000Z', 'language': 'eng', 'handler_name': '\x0bGoPro H.265', 'encoder': 'GoPro H.265 encoder', 'timecode': '18:34:44:04'}"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"bit_rate":"189562"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'2023-10-19T17:58:39.000000Z', 'language': 'eng', 'handler_name': '\x0bGoPro AAC  ', 'timecode': '18:34:44:04'}"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'2023-10-19T17:58:39.000000Z', 'language': 'eng', 'handler_name': '\x0bGoPro TCD  ', 'timecode': '18:34:44:04'}"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'2023-10-19T17:58:39.000000Z', 'language': 'eng', 'handler_name': '\x0bGoPro MET  '}"</t>
  </si>
  <si>
    <t>"Model":"K-10" | "Serial Number":"DEMO6957" | "Start Time":"10/19/2023 05:58:46.608 " | "End Time":"10/19/2023 05:59:46.179 "</t>
  </si>
  <si>
    <t>"date":"2023-10-19T18:01:02" | "device sensor temperature":"33.49" | "device serial number":"GLX10t 16G00266" | "integration time":"4874210" | "repeat count":"1" | "coefficient_y_unit1":"mW/m^2/nm" | "firmware_number":"A1.00" | "trigger status":"1" | "temperature from measurement":"33.49" | "ambient_multiplier":"1.2" | "signalLevel":"71.737" | "maximum measurement":"34106.0" | "device type":"GL SPECTIS 1.0 touch" | "coefficient_y_unit2":"lx" | "thermal characteristic file":"disabled" | "coefficient_y":"3.415" | "spectrometer voltage":"5168" | "lut_coefficient":"0.0" | "ambient_skip_rows":"1" | "dark current mean":"16456.75000" | "minimum wavelength":"323.957" | "profile version":"2" | "ADC temperature":"28.86" | "photodiode voltage":"2584" | "maximum wavelength":"544.974" | "minimum measurement":"16036.000" | "uvVisEnergyRatio":"0.0" | "spectrometer processor voltage":"8448" | "repeat count":"1" | "temperature":"33.49" | "correction characteristic file":"1110-A5076BC46CD" | "dark temperature":"31.18" | "spectrometer processor number":"762012511C000600" | "maximum measurement linearized":"34170.0" | "internalSignalLevel":"71.7367870307562" | "sensor number":"16G00266" | "rfid full power":"9" | "ambient_cache":"cache.bam" | "integration time":"4874210" | "uvVisPoint":"0.0" | "phototmeter mVDec":"200.0" | "spectrometer processor temperature":"32.89" | "uvVisPeakRatio":"0.0" | "measuring head":"0000-A5076BC46CD" | "calibration date":"2021-08-25 10:00" | "rfid signal level":"115" | "deltaTBase":"7.7"</t>
  </si>
  <si>
    <t>1028_20231023T1030</t>
  </si>
  <si>
    <t>"ImageDescription":"DCIM\100GOPRO\GOPR1161.JPG" | "Make":"GoPro" | "Model":"HERO10 Black" | "Orientation":"1" | "XResolution":"72.0" | "YResolution":"72.0" | "ResolutionUnit":"2" | "Software":"H21.01.01.50.00" | "DateTime":"2023:10:23 10:29:51" | "YCbCrPositioning":"1" | "ExposureTime":"0.0016" | "FNumber":"2.5" | "ExifOffset":"146" | "ExposureProgram":"2" | "ISOSpeedRatings":"100" | "ExifVersion":"b'0221'" | "DateTimeOriginal":"2023:10:23 10:29:51" | "DateTimeDigitized":"2023:10:23 10:29:51"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a\x00\x00\x07s!\xf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P\xba\xcbD\x00\x00\x00\x00\x00\x00\x00\x00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001161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3?b\x14\x00\x00\xff\x7f\x00\x00\x00\x00\x00\x00\xff\x7f\x00\x00\x00\x00\x00\x003\xfe\x85\x7f%\xf5\x01B\xf0\xe4\xd9M\x00\x00\x00\x00\xa4\x91\x1a@\x00\x00\x00\x00\xf0\xe4\xd9M\x00\x00\x00\x00\xcc\x91\x1a@\x00\x00\x00\x00p\x02\x13D\x00\x00\x00\x00p\xeb\x12D\x00\x00\x00\x00\xf0\xe4\xd9M\x00\x00\x00\x00\xb0\x91\x1a@\x00\x00\x00\x00'" | "SubsecTime":"5370" | "SubsecTimeOriginal":"5370" | "SubsecTimeDigitized":"5370"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</si>
  <si>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"bit_rate":"98837576"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'2023-10-23T10:30:18.000000Z', 'language': 'eng', 'handler_name': '\x0bGoPro H.265', 'encoder': 'GoPro H.265 encoder', 'timecode': '10:51:23:15'}"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'2023-10-23T10:30:18.000000Z', 'language': 'eng', 'handler_name': '\x0bGoPro AAC  ', 'timecode': '10:51:23:15'}"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'2023-10-23T10:30:18.000000Z', 'language': 'eng', 'handler_name': '\x0bGoPro TCD  ', 'timecode': '10:51:23:15'}"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'2023-10-23T10:30:18.000000Z', 'language': 'eng', 'handler_name': '\x0bGoPro MET  '}"</t>
  </si>
  <si>
    <t>"Model":"K-10" | "Serial Number":"DEMO6957" | "Start Time":"10/23/2023 10:30:02.802 " | "End Time":"10/23/2023 10:31:02.603 "</t>
  </si>
  <si>
    <t>"Device number":"1510507" | "Battery voltage":"4.110000133514404" | "Battery percentage":"100" | "Name":"#1" | "Measuring mode":"Irradiance" | "Correction":"Offset" | "Date":"2023-10-23 00:00:00" | "Time":"10:29:01" | "Seconds since midnight 01.01.1900":"3907045741.31" | "Calibration file":"#2 Diffusor Oct23" | "Sync. frequency [Hz]":"0" | "Integration Time [ms]":"3 * 288.100" | "Averages":"1"</t>
  </si>
  <si>
    <t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</si>
  <si>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1028_20231023T1100</t>
  </si>
  <si>
    <t>"ImageDescription":"DCIM\100GOPRO\GOPR1163.JPG" | "Make":"GoPro" | "Model":"HERO10 Black" | "Orientation":"1" | "XResolution":"72.0" | "YResolution":"72.0" | "ResolutionUnit":"2" | "Software":"H21.01.01.50.00" | "DateTime":"2023:10:23 10:59:12" | "YCbCrPositioning":"1" | "ExposureTime":"0.0016339869281045752" | "FNumber":"2.5" | "ExifOffset":"146" | "ExposureProgram":"2" | "ISOSpeedRatings":"100" | "ExifVersion":"b'0221'" | "DateTimeOriginal":"2023:10:23 10:59:12" | "DateTimeDigitized":"2023:10:23 10:59:12"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a\x00\x00\x0e\xcc3\x0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001163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3?\x13\x14\x00\x00\xff\x7f\x00\x00\x00\x00\x00\x00\xff\x7f\x00\x00\x00\x00\x00\x007\xfe\x8d\x7f\x86\xf5\x01B\xf0\xe4\xd9M\x00\x00\x00\x00\xa4\x91\x1a@\x00\x00\x00\x00\xf0\xe4\xd9M\x00\x00\x00\x00\xcc\x91\x1a@\x00\x00\x00\x00p\x02\x13D\x00\x00\x00\x00p\xeb\x12D\x00\x00\x00\x00\xf0\xe4\xd9M\x00\x00\x00\x00\xb0\x91\x1a@\x00\x00\x00\x00'" | "SubsecTime":"7590" | "SubsecTimeOriginal":"7590" | "SubsecTimeDigitized":"7590"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</si>
  <si>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"bit_rate":"99229700"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'2023-10-23T10:59:21.000000Z', 'language': 'eng', 'handler_name': '\x0bGoPro H.265', 'encoder': 'GoPro H.265 encoder', 'timecode': '11:21:24:14'}"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'2023-10-23T10:59:21.000000Z', 'language': 'eng', 'handler_name': '\x0bGoPro AAC  ', 'timecode': '11:21:24:14'}"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'2023-10-23T10:59:21.000000Z', 'language': 'eng', 'handler_name': '\x0bGoPro TCD  ', 'timecode': '11:21:24:14'}"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'2023-10-23T10:59:21.000000Z', 'language': 'eng', 'handler_name': '\x0bGoPro MET  '}"</t>
  </si>
  <si>
    <t>"Model":"K-10" | "Serial Number":"DEMO6957" | "Start Time":"10/23/2023 10:59:25.687 " | "End Time":"10/23/2023 11:00:25.512 "</t>
  </si>
  <si>
    <t>"Device number":"1510507" | "Battery voltage":"4.110000133514404" | "Battery percentage":"100" | "Name":"#1" | "Measuring mode":"Irradiance" | "Correction":"Offset" | "Date":"2023-10-23 00:00:00" | "Time":"10:59:31" | "Seconds since midnight 01.01.1900":"3907047571.934" | "Calibration file":"#2 Diffusor Oct23" | "Sync. frequency [Hz]":"0" | "Integration Time [ms]":"3 * 288.950" | "Averages":"1"</t>
  </si>
  <si>
    <t>1028_20231023T1130</t>
  </si>
  <si>
    <t>"ImageDescription":"DCIM\100GOPRO\GOPR1165.JPG" | "Make":"GoPro" | "Model":"HERO10 Black" | "Orientation":"1" | "XResolution":"72.0" | "YResolution":"72.0" | "ResolutionUnit":"2" | "Software":"H21.01.01.50.00" | "DateTime":"2023:10:23 11:29:39" | "YCbCrPositioning":"1" | "ExposureTime":"0.001607717041800643" | "FNumber":"2.5" | "ExifOffset":"146" | "ExposureProgram":"2" | "ISOSpeedRatings":"100" | "ExifVersion":"b'0221'" | "DateTimeOriginal":"2023:10:23 11:29:39" | "DateTimeDigitized":"2023:10:23 11:29:39"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b\x00\x00\x07g\x83Y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001165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3?\x13\x14\x00\x00\xff\x7f\x00\x00\x00\x00\x00\x00\xff\x7f\x00\x00\x00\x00\x00\x00&gt;\xfe\x8e\x7f\x90\xf5\x01B\xf0\xe4\xd9M\x00\x00\x00\x00\xa4\x91\x1a@\x00\x00\x00\x00\xf0\xe4\xd9M\x00\x00\x00\x00\xcc\x91\x1a@\x00\x00\x00\x00p\x02\x13D\x00\x00\x00\x00p\xeb\x12D\x00\x00\x00\x00\xf0\xe4\xd9M\x00\x00\x00\x00\xb0\x91\x1a@\x00\x00\x00\x00'" | "SubsecTime":"1900" | "SubsecTimeOriginal":"1900" | "SubsecTimeDigitized":"1900"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</si>
  <si>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"bit_rate":"99163439"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'2023-10-23T11:29:48.000000Z', 'language': 'eng', 'handler_name': '\x0bGoPro H.265', 'encoder': 'GoPro H.265 encoder', 'timecode': '11:52:53:07'}"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'2023-10-23T11:29:48.000000Z', 'language': 'eng', 'handler_name': '\x0bGoPro AAC  ', 'timecode': '11:52:53:07'}"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'2023-10-23T11:29:48.000000Z', 'language': 'eng', 'handler_name': '\x0bGoPro TCD  ', 'timecode': '11:52:53:07'}"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'2023-10-23T11:29:48.000000Z', 'language': 'eng', 'handler_name': '\x0bGoPro MET  '}"</t>
  </si>
  <si>
    <t>"Model":"K-10" | "Serial Number":"DEMO6957" | "Start Time":"10/23/2023 11:29:54.379 " | "End Time":"10/23/2023 11:30:54.311 "</t>
  </si>
  <si>
    <t>"Device number":"1510507" | "Battery voltage":"4.110000133514404" | "Battery percentage":"100" | "Name":"#1" | "Measuring mode":"Irradiance" | "Correction":"Offset" | "Date":"2023-10-23 00:00:00" | "Time":"11:29:59" | "Seconds since midnight 01.01.1900":"3907049399.877" | "Calibration file":"#2 Diffusor Oct23" | "Sync. frequency [Hz]":"0" | "Integration Time [ms]":"3 * 280.220" | "Averages":"1"</t>
  </si>
  <si>
    <t>1028_20231023T1200</t>
  </si>
  <si>
    <t>"ImageDescription":"DCIM\100GOPRO\GOPR1167.JPG" | "Make":"GoPro" | "Model":"HERO10 Black" | "Orientation":"1" | "XResolution":"72.0" | "YResolution":"72.0" | "ResolutionUnit":"2" | "Software":"H21.01.01.50.00" | "DateTime":"2023:10:23 11:59:50" | "YCbCrPositioning":"1" | "ExposureTime":"0.0014792899408284023" | "FNumber":"2.5" | "ExifOffset":"146" | "ExposureProgram":"2" | "ISOSpeedRatings":"100" | "ExifVersion":"b'0221'" | "DateTimeOriginal":"2023:10:23 11:59:50" | "DateTimeDigitized":"2023:10:23 11:59:50"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b\x00\x00\x0e\xf2\xee\xa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001167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3?\xeb\x13\x00\x00\xff\x7f\x00\x00\x00\x00\x00\x00\xff\x7f\x00\x00\x00\x00\x00\x00@\xfe\x8e\x7f\x8a\xf5\x01B\xf0\xe4\xd9M\x00\x00\x00\x00\xa4\x91\x1a@\x00\x00\x00\x00\xf0\xe4\xd9M\x00\x00\x00\x00\xcc\x91\x1a@\x00\x00\x00\x00p\x02\x13D\x00\x00\x00\x00p\xeb\x12D\x00\x00\x00\x00\xf0\xe4\xd9M\x00\x00\x00\x00\xb0\x91\x1a@\x00\x00\x00\x00'" | "SubsecTime":"4800" | "SubsecTimeOriginal":"4800" | "SubsecTimeDigitized":"4800"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</si>
  <si>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"bit_rate":"100123636"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'2023-10-23T11:59:58.000000Z', 'language': 'eng', 'handler_name': '\x0bGoPro H.265', 'encoder': 'GoPro H.265 encoder', 'timecode': '12:24:03:06'}"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'2023-10-23T11:59:58.000000Z', 'language': 'eng', 'handler_name': '\x0bGoPro AAC  ', 'timecode': '12:24:03:06'}"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'2023-10-23T11:59:58.000000Z', 'language': 'eng', 'handler_name': '\x0bGoPro TCD  ', 'timecode': '12:24:03:06'}"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'2023-10-23T11:59:58.000000Z', 'language': 'eng', 'handler_name': '\x0bGoPro MET  '}"</t>
  </si>
  <si>
    <t>"Model":"K-10" | "Serial Number":"DEMO6957" | "Start Time":"10/23/2023 12:00:06.068 " | "End Time":"10/23/2023 12:01:05.994 "</t>
  </si>
  <si>
    <t>"Device number":"1510507" | "Battery voltage":"4.110000133514404" | "Battery percentage":"100" | "Name":"#1" | "Measuring mode":"Irradiance" | "Correction":"Offset" | "Date":"2023-10-23 00:00:00" | "Time":"12:00:11" | "Seconds since midnight 01.01.1900":"3907051211.633" | "Calibration file":"#2 Diffusor Oct23" | "Sync. frequency [Hz]":"0" | "Integration Time [ms]":"3 * 254.530" | "Averages":"1"</t>
  </si>
  <si>
    <t>1028_20231023T1230</t>
  </si>
  <si>
    <t>"ImageDescription":"DCIM\100GOPRO\GOPR1169.JPG" | "Make":"GoPro" | "Model":"HERO10 Black" | "Orientation":"1" | "XResolution":"72.0" | "YResolution":"72.0" | "ResolutionUnit":"2" | "Software":"H21.01.01.50.00" | "DateTime":"2023:10:23 12:27:05" | "YCbCrPositioning":"1" | "ExposureTime":"0.001451378809869376" | "FNumber":"2.5" | "ExifOffset":"146" | "ExposureProgram":"2" | "ISOSpeedRatings":"100" | "ExifVersion":"b'0221'" | "DateTimeOriginal":"2023:10:23 12:27:05" | "DateTimeDigitized":"2023:10:23 12:27:05"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c\x00\x00\x06\xc5\xc1O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001169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3?\xd9\x14\x00\x00\xff\x7f\x00\x00\x00\x00\x00\x00\xff\x7f\x00\x00\x00\x00\x00\x00B\xfe\x8f\x7f\x93\xf5\x01B\xf0\xe4\xd9M\x00\x00\x00\x00\xa4\x91\x1a@\x00\x00\x00\x00\xf0\xe4\xd9M\x00\x00\x00\x00\xcc\x91\x1a@\x00\x00\x00\x00p\x02\x13D\x00\x00\x00\x00p\xeb\x12D\x00\x00\x00\x00\xf0\xe4\xd9M\x00\x00\x00\x00\xb0\x91\x1a@\x00\x00\x00\x00'" | "SubsecTime":"1420" | "SubsecTimeOriginal":"1420" | "SubsecTimeDigitized":"1420"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</si>
  <si>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"bit_rate":"98574105"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'2023-10-23T12:27:09.000000Z', 'language': 'eng', 'handler_name': '\x0bGoPro H.265', 'encoder': 'GoPro H.265 encoder', 'timecode': '12:52:09:04'}"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"bit_rate":"189437"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'2023-10-23T12:27:09.000000Z', 'language': 'eng', 'handler_name': '\x0bGoPro AAC  ', 'timecode': '12:52:09:04'}"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'2023-10-23T12:27:09.000000Z', 'language': 'eng', 'handler_name': '\x0bGoPro TCD  ', 'timecode': '12:52:09:04'}"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'2023-10-23T12:27:09.000000Z', 'language': 'eng', 'handler_name': '\x0bGoPro MET  '}"</t>
  </si>
  <si>
    <t>"Model":"K-10" | "Serial Number":"DEMO6957" | "Start Time":"10/23/2023 12:27:21.875 " | "End Time":"10/23/2023 12:28:21.819 "</t>
  </si>
  <si>
    <t>"Device number":"1510507" | "Battery voltage":"4.110000133514404" | "Battery percentage":"100" | "Name":"#1" | "Measuring mode":"Irradiance" | "Correction":"Offset" | "Date":"2023-10-23 00:00:00" | "Time":"12:27:26" | "Seconds since midnight 01.01.1900":"3907052846.494" | "Calibration file":"#2 Diffusor Oct23" | "Sync. frequency [Hz]":"0" | "Integration Time [ms]":"3 * 241.640" | "Averages":"1"</t>
  </si>
  <si>
    <t>1028_20231023T1300</t>
  </si>
  <si>
    <t>"ImageDescription":"DCIM\100GOPRO\GOPR1171.JPG" | "Make":"GoPro" | "Model":"HERO10 Black" | "Orientation":"1" | "XResolution":"72.0" | "YResolution":"72.0" | "ResolutionUnit":"2" | "Software":"H21.01.01.50.00" | "DateTime":"2023:10:23 13:06:17" | "YCbCrPositioning":"1" | "ExposureTime":"0.001451378809869376" | "FNumber":"2.5" | "ExifOffset":"146" | "ExposureProgram":"2" | "ISOSpeedRatings":"100" | "ExifVersion":"b'0221'" | "DateTimeOriginal":"2023:10:23 13:06:17" | "DateTimeDigitized":"2023:10:23 13:06:17"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d\x00\x00\x01\x91\xd2\xa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001171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b\x14\x00\x00\xff\x7f\x00\x00\x00\x00\x00\x00\xff\x7f\x00\x00\x00\x00\x00\x00&lt;\xfe\x8e\x7f\x88\xf5\x01B\xf0\xe4\xd9M\x00\x00\x00\x00\xa4\x91\x1a@\x00\x00\x00\x00\xf0\xe4\xd9M\x00\x00\x00\x00\xcc\x91\x1a@\x00\x00\x00\x00p\x02\x13D\x00\x00\x00\x00p\xeb\x12D\x00\x00\x00\x00\xf0\xe4\xd9M\x00\x00\x00\x00\xb0\x91\x1a@\x00\x00\x00\x00'" | "SubsecTime":"5980" | "SubsecTimeOriginal":"5980" | "SubsecTimeDigitized":"5980"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</si>
  <si>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"bit_rate":"100006858"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'2023-10-23T13:06:40.000000Z', 'language': 'eng', 'handler_name': '\x0bGoPro H.265', 'encoder': 'GoPro H.265 encoder', 'timecode': '13:32:58:28'}"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'2023-10-23T13:06:40.000000Z', 'language': 'eng', 'handler_name': '\x0bGoPro AAC  ', 'timecode': '13:32:58:28'}"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'2023-10-23T13:06:40.000000Z', 'language': 'eng', 'handler_name': '\x0bGoPro TCD  ', 'timecode': '13:32:58:28'}"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'2023-10-23T13:06:40.000000Z', 'language': 'eng', 'handler_name': '\x0bGoPro MET  '}"</t>
  </si>
  <si>
    <t>"Model":"K-10" | "Serial Number":"DEMO6957" | "Start Time":"10/23/2023 01:06:49.499 " | "End Time":"10/23/2023 01:07:49.363 "</t>
  </si>
  <si>
    <t>"Device number":"1510507" | "Battery voltage":"4.110000133514404" | "Battery percentage":"100" | "Name":"#1" | "Measuring mode":"Irradiance" | "Correction":"Offset" | "Date":"2023-10-23 00:00:00" | "Time":"13:10:01" | "Seconds since midnight 01.01.1900":"3907055401.41" | "Calibration file":"#2 Diffusor Oct23" | "Sync. frequency [Hz]":"0" | "Integration Time [ms]":"3 * 248.730" | "Averages":"1"</t>
  </si>
  <si>
    <t>1028_20231023T1330</t>
  </si>
  <si>
    <t>"ImageDescription":"DCIM\100GOPRO\GOPR1173.JPG" | "Make":"GoPro" | "Model":"HERO10 Black" | "Orientation":"1" | "XResolution":"72.0" | "YResolution":"72.0" | "ResolutionUnit":"2" | "Software":"H21.01.01.50.00" | "DateTime":"2023:10:23 13:36:24" | "YCbCrPositioning":"1" | "ExposureTime":"0.001488095238095238" | "FNumber":"2.5" | "ExifOffset":"146" | "ExposureProgram":"2" | "ISOSpeedRatings":"100" | "ExifVersion":"b'0221'" | "DateTimeOriginal":"2023:10:23 13:36:24" | "DateTimeDigitized":"2023:10:23 13:36:24"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d\x00\x00\t\x18"\xa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001173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\x8d\x13\x00\x00\xff\x7f\x00\x00\x00\x00\x00\x00\xff\x7f\x00\x00\x00\x00\x00\x00P\xfe\x8f\x7f\x96\xf5\x01B\xf0\xe4\xd9M\x00\x00\x00\x00\xa4\x91\x1a@\x00\x00\x00\x00\xf0\xe4\xd9M\x00\x00\x00\x00\xcc\x91\x1a@\x00\x00\x00\x00p\x02\x13D\x00\x00\x00\x00p\xeb\x12D\x00\x00\x00\x00\xf0\xe4\xd9M\x00\x00\x00\x00\xb0\x91\x1a@\x00\x00\x00\x00'" | "SubsecTime":"4710" | "SubsecTimeOriginal":"4710" | "SubsecTimeDigitized":"4710"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</si>
  <si>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"bit_rate":"98572534"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'2023-10-23T13:36:28.000000Z', 'language': 'eng', 'handler_name': '\x0bGoPro H.265', 'encoder': 'GoPro H.265 encoder', 'timecode': '14:03:47:09'}"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'2023-10-23T13:36:28.000000Z', 'language': 'eng', 'handler_name': '\x0bGoPro AAC  ', 'timecode': '14:03:47:09'}"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'2023-10-23T13:36:28.000000Z', 'language': 'eng', 'handler_name': '\x0bGoPro TCD  ', 'timecode': '14:03:47:09'}"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'2023-10-23T13:36:28.000000Z', 'language': 'eng', 'handler_name': '\x0bGoPro MET  '}"</t>
  </si>
  <si>
    <t>"Model":"K-10" | "Serial Number":"DEMO6957" | "Start Time":"10/23/2023 01:36:33.920 " | "End Time":"10/23/2023 01:37:33.797 "</t>
  </si>
  <si>
    <t>"Device number":"1510507" | "Battery voltage":"4.110000133514404" | "Battery percentage":"100" | "Name":"#1" | "Measuring mode":"Irradiance" | "Correction":"Offset" | "Date":"2023-10-23 00:00:00" | "Time":"13:36:54" | "Seconds since midnight 01.01.1900":"3907057014.73" | "Calibration file":"#2 Diffusor Oct23" | "Sync. frequency [Hz]":"0" | "Integration Time [ms]":"3 * 248.110" | "Averages":"1"</t>
  </si>
  <si>
    <t>1028_20231023T1400</t>
  </si>
  <si>
    <t>"ImageDescription":"DCIM\100GOPRO\GOPR1175.JPG" | "Make":"GoPro" | "Model":"HERO10 Black" | "Orientation":"1" | "XResolution":"72.0" | "YResolution":"72.0" | "ResolutionUnit":"2" | "Software":"H21.01.01.50.00" | "DateTime":"2023:10:23 13:58:59" | "YCbCrPositioning":"1" | "ExposureTime":"0.0014005602240896359" | "FNumber":"2.5" | "ExifOffset":"146" | "ExposureProgram":"2" | "ISOSpeedRatings":"100" | "ExifVersion":"b'0221'" | "DateTimeOriginal":"2023:10:23 13:58:59" | "DateTimeDigitized":"2023:10:23 13:58:59"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d\x00\x00\x0e\xbbs\xc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001175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6?\x9c\x13\x00\x00\xff\x7f\x00\x00\x00\x00\x00\x00\xff\x7f\x00\x00\x00\x00\x00\x008\xfe\x8d\x7f\x88\xf5\x01B\xf0\xe4\xd9M\x00\x00\x00\x00\xa4\x91\x1a@\x00\x00\x00\x00\xf0\xe4\xd9M\x00\x00\x00\x00\xcc\x91\x1a@\x00\x00\x00\x00p\x02\x13D\x00\x00\x00\x00p\xeb\x12D\x00\x00\x00\x00\xf0\xe4\xd9M\x00\x00\x00\x00\xb0\x91\x1a@\x00\x00\x00\x00'" | "SubsecTime":"3330" | "SubsecTimeOriginal":"3330" | "SubsecTimeDigitized":"3330"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</si>
  <si>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"bit_rate":"99076900"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'2023-10-23T13:59:04.000000Z', 'language': 'eng', 'handler_name': '\x0bGoPro H.265', 'encoder': 'GoPro H.265 encoder', 'timecode': '14:27:08:25'}"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'2023-10-23T13:59:04.000000Z', 'language': 'eng', 'handler_name': '\x0bGoPro AAC  ', 'timecode': '14:27:08:25'}"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'2023-10-23T13:59:04.000000Z', 'language': 'eng', 'handler_name': '\x0bGoPro TCD  ', 'timecode': '14:27:08:25'}"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'2023-10-23T13:59:04.000000Z', 'language': 'eng', 'handler_name': '\x0bGoPro MET  '}"</t>
  </si>
  <si>
    <t>"Model":"K-10" | "Serial Number":"DEMO6957" | "Start Time":"10/23/2023 01:59:14.627 " | "End Time":"10/23/2023 02:00:14.494 "</t>
  </si>
  <si>
    <t>"Device number":"1510507" | "Battery voltage":"4.110000133514404" | "Battery percentage":"100" | "Name":"#1" | "Measuring mode":"Irradiance" | "Correction":"Offset" | "Date":"2023-10-23 00:00:00" | "Time":"13:59:19" | "Seconds since midnight 01.01.1900":"3907058359.143" | "Calibration file":"#2 Diffusor Oct23" | "Sync. frequency [Hz]":"0" | "Integration Time [ms]":"3 * 243.560" | "Averages":"1"</t>
  </si>
  <si>
    <t>1028_20231023T1430</t>
  </si>
  <si>
    <t>"ImageDescription":"DCIM\100GOPRO\GOPR1177.JPG" | "Make":"GoPro" | "Model":"HERO10 Black" | "Orientation":"1" | "XResolution":"72.0" | "YResolution":"72.0" | "ResolutionUnit":"2" | "Software":"H21.01.01.50.00" | "DateTime":"2023:10:23 14:28:49" | "YCbCrPositioning":"1" | "ExposureTime":"0.0015037593984962407" | "FNumber":"2.5" | "ExifOffset":"158" | "ExposureProgram":"2" | "GPSInfo":"{1: 'N', 2: (50.0, 9.0, 24.96528), 3: 'E', 4: (14.0, 10.0, 12.33732), 5: b'\x00', 6: 405.843, 7: (12.0, 28.0, 50.0), 29: '2023:10:23'}" | "ISOSpeedRatings":"100" | "ExifVersion":"b'0221'" | "DateTimeOriginal":"2023:10:23 14:28:49" | "DateTimeDigitized":"2023:10:23 14:28:49"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e\x00\x02\x071!G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001177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\x00\x00\x00\x00\x00\x00\x00\x00\xaa\xaa\xaa\xaa\xaa\xaa\xaa\xaa\x80x\x98Z\x02\x00\x00\x00\x01\x00\x00\x00\x00\x00\x00\x00\x98\xe4\xd9M\x00\x00\x00\x00L\xe4\xd9M\x00\x00\x00\x00@w\x98Z\x02\x00\x00\x00\x00\x00\x00\x00\x00\x00\x00\x00\xf0\xe3\xd9M\x00\x00\x00\x00\x00\x00\x00\x00\x00\x00\x00\x00\xf8\xe3\xd9M\x00\x00\x00\x00X\xec\x12D\x00\x00\x00\x00\x80x\x98Z\x02\x00\x00\x00\x01\x00\x00\x00\x00\x00\x00\x00\xff\x7f\x00\x00\x00\x00\x00\x00\xff\x7f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R\x13\x00\x00\xff\x7f\x00\x00\x00\x00\x00\x00\xff\x7f\x00\x00\x00\x00\x00\x00I\xfe\x8c\x7fu\xf5\x01B\xf0\xe4\xd9M\x00\x00\x00\x00\xa4\x91\x1a@\x00\x00\x00\x00\xf0\xe4\xd9M\x00\x00\x00\x00\xcc\x91\x1a@\x00\x00\x00\x00p\x02\x13D\x00\x00\x00\x00p\xeb\x12D\x00\x00\x00\x00\xf0\xe4\xd9M\x00\x00\x00\x00\xb0\x91\x1a@\x00\x00\x00\x00'" | "SubsecTime":"3270" | "SubsecTimeOriginal":"3270" | "SubsecTimeDigitized":"3270"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</si>
  <si>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"bit_rate":"98801296"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'2023-10-23T14:29:18.000000Z', 'language': 'eng', 'handler_name': '\x0bGoPro H.265', 'encoder': 'GoPro H.265 encoder', 'timecode': '14:58:22:26'}"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'2023-10-23T14:29:18.000000Z', 'language': 'eng', 'handler_name': '\x0bGoPro AAC  ', 'timecode': '14:58:22:26'}"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'2023-10-23T14:29:18.000000Z', 'language': 'eng', 'handler_name': '\x0bGoPro TCD  ', 'timecode': '14:58:22:26'}"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'2023-10-23T14:29:18.000000Z', 'language': 'eng', 'handler_name': '\x0bGoPro MET  '}"</t>
  </si>
  <si>
    <t>"Model":"K-10" | "Serial Number":"DEMO6957" | "Start Time":"10/23/2023 02:29:07.080 " | "End Time":"10/23/2023 02:30:07.004 "</t>
  </si>
  <si>
    <t>"Device number":"1510507" | "Battery voltage":"4.110000133514404" | "Battery percentage":"100" | "Name":"#1" | "Measuring mode":"Irradiance" | "Correction":"Offset" | "Date":"2023-10-23 00:00:00" | "Time":"14:29:16" | "Seconds since midnight 01.01.1900":"3907060156.02" | "Calibration file":"#2 Diffusor Oct23" | "Sync. frequency [Hz]":"0" | "Integration Time [ms]":"3 * 274.120" | "Averages":"1"</t>
  </si>
  <si>
    <t>1028_20231023T1500</t>
  </si>
  <si>
    <t>"ImageDescription":"DCIM\100GOPRO\GOPR1179.JPG" | "Make":"GoPro" | "Model":"HERO10 Black" | "Orientation":"1" | "XResolution":"72.0" | "YResolution":"72.0" | "ResolutionUnit":"2" | "Software":"H21.01.01.50.00" | "DateTime":"2023:10:23 14:58:08" | "YCbCrPositioning":"1" | "ExposureTime":"0.001314060446780552" | "FNumber":"2.5" | "ExifOffset":"146" | "ExposureProgram":"2" | "ISOSpeedRatings":"100" | "ExifVersion":"b'0221'" | "DateTimeOriginal":"2023:10:23 14:58:08" | "DateTimeDigitized":"2023:10:23 14:58:08"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e\x00\x00\x0e\x89\x9d|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001179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7?~\x13\x00\x00\xff\x7f\x00\x00\x00\x00\x00\x00\xff\x7f\x00\x00\x00\x00\x00\x00=\xfe\x90\x7f\xa3\xf5\x01B\xf0\xe4\xd9M\x00\x00\x00\x00\xa4\x91\x1a@\x00\x00\x00\x00\xf0\xe4\xd9M\x00\x00\x00\x00\xcc\x91\x1a@\x00\x00\x00\x00p\x02\x13D\x00\x00\x00\x00p\xeb\x12D\x00\x00\x00\x00\xf0\xe4\xd9M\x00\x00\x00\x00\xb0\x91\x1a@\x00\x00\x00\x00'" | "SubsecTime":"7830" | "SubsecTimeOriginal":"7830" | "SubsecTimeDigitized":"7830"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</si>
  <si>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"bit_rate":"98308873"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'2023-10-23T14:58:14.000000Z', 'language': 'eng', 'handler_name': '\x0bGoPro H.265', 'encoder': 'GoPro H.265 encoder', 'timecode': '15:28:17:13'}"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'2023-10-23T14:58:14.000000Z', 'language': 'eng', 'handler_name': '\x0bGoPro AAC  ', 'timecode': '15:28:17:13'}"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'2023-10-23T14:58:14.000000Z', 'language': 'eng', 'handler_name': '\x0bGoPro TCD  ', 'timecode': '15:28:17:13'}"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"bit_rate":"53602"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'2023-10-23T14:58:14.000000Z', 'language': 'eng', 'handler_name': '\x0bGoPro MET  '}"</t>
  </si>
  <si>
    <t>"Model":"K-10" | "Serial Number":"DEMO6957" | "Start Time":"10/23/2023 02:58:16.968 " | "End Time":"10/23/2023 02:59:16.697 "</t>
  </si>
  <si>
    <t>"Device number":"1510507" | "Battery voltage":"4.110000133514404" | "Battery percentage":"100" | "Name":"#1" | "Measuring mode":"Irradiance" | "Correction":"Offset" | "Date":"2023-10-23 00:00:00" | "Time":"14:58:23" | "Seconds since midnight 01.01.1900":"3907061903.218" | "Calibration file":"#2 Diffusor Oct23" | "Sync. frequency [Hz]":"0" | "Integration Time [ms]":"3 * 225.350" | "Averages":"1"</t>
  </si>
  <si>
    <t>1028_20231023T1530</t>
  </si>
  <si>
    <t>"ImageDescription":"DCIM\100GOPRO\GOPR1181.JPG" | "Make":"GoPro" | "Model":"HERO10 Black" | "Orientation":"1" | "XResolution":"72.0" | "YResolution":"72.0" | "ResolutionUnit":"2" | "Software":"H21.01.01.50.00" | "DateTime":"2023:10:23 15:29:52" | "YCbCrPositioning":"1" | "ExposureTime":"0.0019120458891013384" | "FNumber":"2.5" | "ExifOffset":"146" | "ExposureProgram":"2" | "ISOSpeedRatings":"100" | "ExifVersion":"b'0221'" | "DateTimeOriginal":"2023:10:23 15:29:52" | "DateTimeDigitized":"2023:10:23 15:29:52"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f\x00\x00\x07uH 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001181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1?\xd9\x14\x00\x00\xff\x7f\x00\x00\x00\x00\x00\x00\xff\x7f\x00\x00\x00\x00\x00\x009\xfe\x90\x7f\xa9\xf5\x01B\xf0\xe4\xd9M\x00\x00\x00\x00\xa4\x91\x1a@\x00\x00\x00\x00\xf0\xe4\xd9M\x00\x00\x00\x00\xcc\x91\x1a@\x00\x00\x00\x00p\x02\x13D\x00\x00\x00\x00p\xeb\x12D\x00\x00\x00\x00\xf0\xe4\xd9M\x00\x00\x00\x00\xb0\x91\x1a@\x00\x00\x00\x00'" | "SubsecTime":"8560" | "SubsecTimeOriginal":"8560" | "SubsecTimeDigitized":"8560"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</si>
  <si>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"bit_rate":"99097256"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'2023-10-23T15:29:58.000000Z', 'language': 'eng', 'handler_name': '\x0bGoPro H.265', 'encoder': 'GoPro H.265 encoder', 'timecode': '16:01:05:10'}"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'2023-10-23T15:29:58.000000Z', 'language': 'eng', 'handler_name': '\x0bGoPro AAC  ', 'timecode': '16:01:05:10'}"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'2023-10-23T15:29:58.000000Z', 'language': 'eng', 'handler_name': '\x0bGoPro TCD  ', 'timecode': '16:01:05:10'}"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'2023-10-23T15:29:58.000000Z', 'language': 'eng', 'handler_name': '\x0bGoPro MET  '}"</t>
  </si>
  <si>
    <t>"Model":"K-10" | "Serial Number":"DEMO6957" | "Start Time":"10/23/2023 03:30:06.774 " | "End Time":"10/23/2023 03:31:06.661 "</t>
  </si>
  <si>
    <t>"Device number":"1510507" | "Battery voltage":"4.110000133514404" | "Battery percentage":"100" | "Name":"#1" | "Measuring mode":"Irradiance" | "Correction":"Offset" | "Date":"2023-10-23 00:00:00" | "Time":"15:30:12" | "Seconds since midnight 01.01.1900":"3907063812.763" | "Calibration file":"#2 Diffusor Oct23" | "Sync. frequency [Hz]":"0" | "Integration Time [ms]":"2 * 407.890" | "Averages":"1"</t>
  </si>
  <si>
    <t>1028_20231023T1600</t>
  </si>
  <si>
    <t>"ImageDescription":"DCIM\100GOPRO\GOPR1183.JPG" | "Make":"GoPro" | "Model":"HERO10 Black" | "Orientation":"1" | "XResolution":"72.0" | "YResolution":"72.0" | "ResolutionUnit":"2" | "Software":"H21.01.01.50.00" | "DateTime":"2023:10:23 16:00:24" | "YCbCrPositioning":"1" | "ExposureTime":"0.0020161290322580645" | "FNumber":"2.5" | "ExifOffset":"146" | "ExposureProgram":"2" | "ISOSpeedRatings":"100" | "ExifVersion":"b'0221'" | "DateTimeOriginal":"2023:10:23 16:00:24" | "DateTimeDigitized":"2023:10:23 16:00:24"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d0\x00\x00\x00\x19^\xd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001183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5?\x8d\x13\x00\x00\xff\x7f\x00\x00\x00\x00\x00\x00\xff\x7f\x00\x00\x00\x00\x00\x007\xfe\x90\x7f\xa2\xf5\x01B\xf0\xe4\xd9M\x00\x00\x00\x00\xa4\x91\x1a@\x00\x00\x00\x00\xf0\xe4\xd9M\x00\x00\x00\x00\xcc\x91\x1a@\x00\x00\x00\x00p\x02\x13D\x00\x00\x00\x00p\xeb\x12D\x00\x00\x00\x00\xf0\xe4\xd9M\x00\x00\x00\x00\xb0\x91\x1a@\x00\x00\x00\x00'" | "SubsecTime":"7650" | "SubsecTimeOriginal":"7650" | "SubsecTimeDigitized":"7650"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</si>
  <si>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"bit_rate":"98794367"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'2023-10-23T16:00:31.000000Z', 'language': 'eng', 'handler_name': '\x0bGoPro H.265', 'encoder': 'GoPro H.265 encoder', 'timecode': '16:32:39:03'}"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'2023-10-23T16:00:31.000000Z', 'language': 'eng', 'handler_name': '\x0bGoPro AAC  ', 'timecode': '16:32:39:03'}"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'2023-10-23T16:00:31.000000Z', 'language': 'eng', 'handler_name': '\x0bGoPro TCD  ', 'timecode': '16:32:39:03'}"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'2023-10-23T16:00:31.000000Z', 'language': 'eng', 'handler_name': '\x0bGoPro MET  '}"</t>
  </si>
  <si>
    <t>"Model":"K-10" | "Serial Number":"DEMO6957" | "Start Time":"10/23/2023 04:00:39.155 " | "End Time":"10/23/2023 04:01:39.102 "</t>
  </si>
  <si>
    <t>"Device number":"1510507" | "Battery voltage":"4.110000133514404" | "Battery percentage":"100" | "Name":"#1" | "Measuring mode":"Irradiance" | "Correction":"Offset" | "Date":"2023-10-23 00:00:00" | "Time":"16:00:45" | "Seconds since midnight 01.01.1900":"3907065645.105" | "Calibration file":"#2 Diffusor Oct23" | "Sync. frequency [Hz]":"0" | "Integration Time [ms]":"2 * 373.200" | "Averages":"1"</t>
  </si>
  <si>
    <t>1028_20231023T1630</t>
  </si>
  <si>
    <t>"ImageDescription":"DCIM\100GOPRO\GOPR1185.JPG" | "Make":"GoPro" | "Model":"HERO10 Black" | "Orientation":"1" | "XResolution":"72.0" | "YResolution":"72.0" | "ResolutionUnit":"2" | "Software":"H21.01.01.50.00" | "DateTime":"2023:10:23 16:29:54" | "YCbCrPositioning":"1" | "ExposureTime":"0.0029239766081871343" | "FNumber":"2.5" | "ExifOffset":"146" | "ExposureProgram":"2" | "ISOSpeedRatings":"100" | "ExifVersion":"b'0221'" | "DateTimeOriginal":"2023:10:23 16:29:54" | "DateTimeDigitized":"2023:10:23 16:29:54"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d0\x00\x00\x07v*\xb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001185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1?\x13\x14\x00\x00\xff\x7f\x00\x00\x00\x00\x00\x00\xff\x7f\x00\x00\x00\x00\x00\x001\xfe\x91\x7f\xb5\xf5\x01B\xf0\xe4\xd9M\x00\x00\x00\x00\xa4\x91\x1a@\x00\x00\x00\x00\xf0\xe4\xd9M\x00\x00\x00\x00\xcc\x91\x1a@\x00\x00\x00\x00p\x02\x13D\x00\x00\x00\x00p\xeb\x12D\x00\x00\x00\x00\xf0\xe4\xd9M\x00\x00\x00\x00\xb0\x91\x1a@\x00\x00\x00\x00'" | "SubsecTime":"7120" | "SubsecTimeOriginal":"7120" | "SubsecTimeDigitized":"7120"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</si>
  <si>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"bit_rate":"99052956"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'2023-10-23T16:30:08.000000Z', 'language': 'eng', 'handler_name': '\x0bGoPro H.265', 'encoder': 'GoPro H.265 encoder', 'timecode': '17:03:16:02'}"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'2023-10-23T16:30:08.000000Z', 'language': 'eng', 'handler_name': '\x0bGoPro AAC  ', 'timecode': '17:03:16:02'}"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'2023-10-23T16:30:08.000000Z', 'language': 'eng', 'handler_name': '\x0bGoPro TCD  ', 'timecode': '17:03:16:02'}"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'2023-10-23T16:30:08.000000Z', 'language': 'eng', 'handler_name': '\x0bGoPro MET  '}"</t>
  </si>
  <si>
    <t>"Model":"K-10" | "Serial Number":"DEMO6957" | "Start Time":"10/23/2023 04:29:45.795 " | "End Time":"10/23/2023 04:30:45.682 "</t>
  </si>
  <si>
    <t>"Device number":"1510507" | "Battery voltage":"4.110000133514404" | "Battery percentage":"100" | "Name":"#1" | "Measuring mode":"Irradiance" | "Correction":"Offset" | "Date":"2023-10-23 00:00:00" | "Time":"16:30:03" | "Seconds since midnight 01.01.1900":"3907067403.485" | "Calibration file":"#2 Diffusor Oct23" | "Sync. frequency [Hz]":"0" | "Integration Time [ms]":"1 * 615.150" | "Averages":"1"</t>
  </si>
  <si>
    <t>1028_20231023T1700</t>
  </si>
  <si>
    <t>"ImageDescription":"DCIM\100GOPRO\GOPR1187.JPG" | "Make":"GoPro" | "Model":"HERO10 Black" | "Orientation":"1" | "XResolution":"72.0" | "YResolution":"72.0" | "ResolutionUnit":"2" | "Software":"H21.01.01.50.00" | "DateTime":"2023:10:23 16:59:25" | "YCbCrPositioning":"1" | "ExposureTime":"0.003875968992248062" | "FNumber":"2.5" | "ExifOffset":"146" | "ExposureProgram":"2" | "ISOSpeedRatings":"100" | "ExifVersion":"b'0221'" | "DateTimeOriginal":"2023:10:23 16:59:25" | "DateTimeDigitized":"2023:10:23 16:59:25"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d0\x00\x00\x0e\xd9\x81V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001187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b?=\x16\x00\x00\xff\x7f\x00\x00\x00\x00\x00\x00\xff\x7f\x00\x00\x00\x00\x00\x005\xfe\x8f\x7f\x96\xf5\x01B\xf0\xe4\xd9M\x00\x00\x00\x00\xa4\x91\x1a@\x00\x00\x00\x00\xf0\xe4\xd9M\x00\x00\x00\x00\xcc\x91\x1a@\x00\x00\x00\x00p\x02\x13D\x00\x00\x00\x00p\xeb\x12D\x00\x00\x00\x00\xf0\xe4\xd9M\x00\x00\x00\x00\xb0\x91\x1a@\x00\x00\x00\x00'" | "SubsecTime":"3260" | "SubsecTimeOriginal":"3260" | "SubsecTimeDigitized":"3260"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</si>
  <si>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"bit_rate":"99498464"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'2023-10-23T16:59:38.000000Z', 'language': 'eng', 'handler_name': '\x0bGoPro H.265', 'encoder': 'GoPro H.265 encoder', 'timecode': '17:33:44:13'}"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'2023-10-23T16:59:38.000000Z', 'language': 'eng', 'handler_name': '\x0bGoPro AAC  ', 'timecode': '17:33:44:13'}"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'2023-10-23T16:59:38.000000Z', 'language': 'eng', 'handler_name': '\x0bGoPro TCD  ', 'timecode': '17:33:44:13'}"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'2023-10-23T16:59:38.000000Z', 'language': 'eng', 'handler_name': '\x0bGoPro MET  '}"</t>
  </si>
  <si>
    <t>"Model":"K-10" | "Serial Number":"DEMO6957" | "Start Time":"10/23/2023 04:59:41.918 " | "End Time":"10/23/2023 05:00:41.778 "</t>
  </si>
  <si>
    <t>"Device number":"1510507" | "Battery voltage":"4.110000133514404" | "Battery percentage":"100" | "Name":"#1" | "Measuring mode":"Irradiance" | "Correction":"Offset" | "Date":"2023-10-23 00:00:00" | "Time":"16:59:47" | "Seconds since midnight 01.01.1900":"3907069187.847" | "Calibration file":"#2 Diffusor Oct23" | "Sync. frequency [Hz]":"0" | "Integration Time [ms]":"1 * 823.290" | "Averages":"1"</t>
  </si>
  <si>
    <t>1028_20231023T1730</t>
  </si>
  <si>
    <t>"ImageDescription":"DCIM\100GOPRO\GOPR1189.JPG" | "Make":"GoPro" | "Model":"HERO10 Black" | "Orientation":"1" | "XResolution":"72.0" | "YResolution":"72.0" | "ResolutionUnit":"2" | "Software":"H21.01.01.50.00" | "DateTime":"2023:10:23 17:28:30" | "YCbCrPositioning":"1" | "ExposureTime":"0.004166666666666667" | "FNumber":"2.5" | "ExifOffset":"146" | "ExposureProgram":"2" | "ISOSpeedRatings":"224" | "ExifVersion":"b'0221'" | "DateTimeOriginal":"2023:10:23 17:28:30" | "DateTimeDigitized":"2023:10:23 17:28:30"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d1\x00\x00\x07\x1ek\xd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001189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Sq\xb79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4?;\x1a\x00\x00\xff\x7f\x00\x00\x00\x00\x00\x00\xff\x7f\x00\x00\x00\x00\x00\x008\xfe\x90\x7f\xaa\xf5\x01B\xf0\xe4\xd9M\x00\x00\x00\x00\xa4\x91\x1a@\x00\x00\x00\x00\xf0\xe4\xd9M\x00\x00\x00\x00\xcc\x91\x1a@\x00\x00\x00\x00p\x02\x13D\x00\x00\x00\x00p\xeb\x12D\x00\x00\x00\x00\xf0\xe4\xd9M\x00\x00\x00\x00\xb0\x91\x1a@\x00\x00\x00\x00'" | "SubsecTime":"7720" | "SubsecTimeOriginal":"7720" | "SubsecTimeDigitized":"7720"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</si>
  <si>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"bit_rate":"99031592"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'2023-10-23T17:28:42.000000Z', 'language': 'eng', 'handler_name': '\x0bGoPro H.265', 'encoder': 'GoPro H.265 encoder', 'timecode': '18:03:46:24'}"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'2023-10-23T17:28:42.000000Z', 'language': 'eng', 'handler_name': '\x0bGoPro AAC  ', 'timecode': '18:03:46:24'}"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'2023-10-23T17:28:42.000000Z', 'language': 'eng', 'handler_name': '\x0bGoPro TCD  ', 'timecode': '18:03:46:24'}"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'2023-10-23T17:28:42.000000Z', 'language': 'eng', 'handler_name': '\x0bGoPro MET  '}"</t>
  </si>
  <si>
    <t>"Model":"K-10" | "Serial Number":"DEMO6957" | "Start Time":"10/23/2023 05:28:48.336 " | "End Time":"10/23/2023 05:29:48.120 "</t>
  </si>
  <si>
    <t>"Device number":"1510507" | "Battery voltage":"4.110000133514404" | "Battery percentage":"100" | "Name":"#1" | "Measuring mode":"Irradiance" | "Correction":"Offset" | "Date":"2023-10-23 00:00:00" | "Time":"17:28:53" | "Seconds since midnight 01.01.1900":"3907070933.018" | "Calibration file":"#2 Diffusor Oct23" | "Sync. frequency [Hz]":"0" | "Integration Time [ms]":"3 * 1000.000" | "Averages":"1"</t>
  </si>
  <si>
    <t>1028_20231023T1800</t>
  </si>
  <si>
    <t>"ImageDescription":"DCIM\100GOPRO\GOPR1191.JPG" | "Make":"GoPro" | "Model":"HERO10 Black" | "Orientation":"1" | "XResolution":"72.0" | "YResolution":"72.0" | "ResolutionUnit":"2" | "Software":"H21.01.01.50.00" | "DateTime":"2023:10:23 17:56:36" | "YCbCrPositioning":"1" | "ExposureTime":"0.008333333333333333" | "FNumber":"2.5" | "ExifOffset":"158" | "ExposureProgram":"2" | "GPSInfo":"{1: 'N', 2: (50.0, 9.0, 25.09416), 3: 'E', 4: (14.0, 10.0, 13.79064), 5: b'\x00', 6: 421.062, 7: (15.0, 56.0, 37.0), 29: '2023:10:23'}" | "ISOSpeedRatings":"673" | "ExifVersion":"b'0221'" | "DateTimeOriginal":"2023:10:23 17:56:36" | "DateTimeDigitized":"2023:10:23 17:56:36" | "ComponentsConfiguration":"b'\x01\x02\x03\x00'" | "CompressedBitsPerPixel":"0.004" | "ShutterSpeedValue":"7.0"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d1\x00\x02\x0e%\xc9X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001191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P\xc9\x89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4?\xe2\x1a\x00\x00\xff\x7f\x00\x00\x00\x00\x00\x00\xff\x7f\x00\x00\x00\x00\x00\x00D\xfe\x8e\x7f\x87\xf5\x01B\xf0\xe4\xd9M\x00\x00\x00\x00\xa4\x91\x1a@\x00\x00\x00\x00\xf0\xe4\xd9M\x00\x00\x00\x00\xcc\x91\x1a@\x00\x00\x00\x00p\x02\x13D\x00\x00\x00\x00p\xeb\x12D\x00\x00\x00\x00\xf0\xe4\xd9M\x00\x00\x00\x00\xb0\x91\x1a@\x00\x00\x00\x00'" | "SubsecTime":"7790" | "SubsecTimeOriginal":"7790" | "SubsecTimeDigitized":"7790"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</si>
  <si>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"bit_rate":"96199202"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'2023-10-23T17:56:45.000000Z', 'language': 'eng', 'handler_name': '\x0bGoPro H.265', 'encoder': 'GoPro H.265 encoder', 'timecode': '18:32:46:13'}"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'2023-10-23T17:56:45.000000Z', 'language': 'eng', 'handler_name': '\x0bGoPro AAC  ', 'timecode': '18:32:46:13'}"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'2023-10-23T17:56:45.000000Z', 'language': 'eng', 'handler_name': '\x0bGoPro TCD  ', 'timecode': '18:32:46:13'}"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'2023-10-23T17:56:45.000000Z', 'language': 'eng', 'handler_name': '\x0bGoPro MET  '}"</t>
  </si>
  <si>
    <t>"Model":"K-10" | "Serial Number":"DEMO6957" | "Start Time":"10/23/2023 05:56:53.754 " | "End Time":"10/23/2023 05:57:53.246 "</t>
  </si>
  <si>
    <t>"Device number":"1510507" | "Battery voltage":"4.110000133514404" | "Battery percentage":"100" | "Name":"#1" | "Measuring mode":"Irradiance" | "Correction":"Offset" | "Date":"2023-10-23 00:00:00" | "Time":"17:56:59" | "Seconds since midnight 01.01.1900":"3907072619.118" | "Calibration file":"#2 Diffusor Oct23" | "Sync. frequency [Hz]":"0" | "Integration Time [ms]":"14 * 1000.000" | "Averages":"1"</t>
  </si>
  <si>
    <t>1041_20240109T1430</t>
  </si>
  <si>
    <t>1041_20240109T1500</t>
  </si>
  <si>
    <t>48°10'53"N-11°32'07"E</t>
  </si>
  <si>
    <t>299NW</t>
  </si>
  <si>
    <t>1042_20240110T0830</t>
  </si>
  <si>
    <t>1042_20240110T0900</t>
  </si>
  <si>
    <t>1042_20240110T0930</t>
  </si>
  <si>
    <t>1042_20240110T1000</t>
  </si>
  <si>
    <t>1042_20240110T1030</t>
  </si>
  <si>
    <t>1042_20240110T1100</t>
  </si>
  <si>
    <t>1042_20240110T1130</t>
  </si>
  <si>
    <t>1042_20240110T1200</t>
  </si>
  <si>
    <t>1042_20240110T1230</t>
  </si>
  <si>
    <t>1042_20240110T1300</t>
  </si>
  <si>
    <t>1042_20240110T1330</t>
  </si>
  <si>
    <t>1042_20240110T1400</t>
  </si>
  <si>
    <t>1042_20240110T1430</t>
  </si>
  <si>
    <t>1042_20240110T1500</t>
  </si>
  <si>
    <t>1042_20240110T1530</t>
  </si>
  <si>
    <t>1042_20240110T1600</t>
  </si>
  <si>
    <t>1042_20240110T1630</t>
  </si>
  <si>
    <t>1042_20240110T1700</t>
  </si>
  <si>
    <t>48°10'38"N-11°32'04"E</t>
  </si>
  <si>
    <t>48°10'37"N-11°32'04"E</t>
  </si>
  <si>
    <t>272W</t>
  </si>
  <si>
    <t>48°10'38"N-11°32'03"E</t>
  </si>
  <si>
    <t>48°10'37"N-11°31'58"E</t>
  </si>
  <si>
    <t>96E</t>
  </si>
  <si>
    <t>330NW</t>
  </si>
  <si>
    <t>211SW</t>
  </si>
  <si>
    <t>1043_20240111T0900</t>
  </si>
  <si>
    <t>1043_20240111T0930</t>
  </si>
  <si>
    <t>1043_20240111T1000</t>
  </si>
  <si>
    <t>1043_20240111T1030</t>
  </si>
  <si>
    <t>1043_20240111T1100</t>
  </si>
  <si>
    <t>1043_20240111T1130</t>
  </si>
  <si>
    <t>1043_20240111T1200</t>
  </si>
  <si>
    <t>1043_20240111T1230</t>
  </si>
  <si>
    <t>1043_20240111T1300</t>
  </si>
  <si>
    <t>1043_20240111T1330</t>
  </si>
  <si>
    <t>1043_20240111T1400</t>
  </si>
  <si>
    <t>1043_20240111T1430</t>
  </si>
  <si>
    <t>1043_20240111T1500</t>
  </si>
  <si>
    <t>1043_20240111T1530</t>
  </si>
  <si>
    <t>1043_20240111T1600</t>
  </si>
  <si>
    <t>1043_20240111T1630</t>
  </si>
  <si>
    <t>1043_20240111T1700</t>
  </si>
  <si>
    <t>48°10'38"N-11°32'02"E</t>
  </si>
  <si>
    <t>343N</t>
  </si>
  <si>
    <t>95E</t>
  </si>
  <si>
    <t>Hotel room</t>
  </si>
  <si>
    <t>Office at the TUM campus</t>
  </si>
  <si>
    <t>TUM campus</t>
  </si>
  <si>
    <t>1039_20240106T1100</t>
  </si>
  <si>
    <t>CG</t>
  </si>
  <si>
    <t>Singapore-Singapore</t>
  </si>
  <si>
    <t>1039_20240106T1130</t>
  </si>
  <si>
    <t>1039_20240106T1200</t>
  </si>
  <si>
    <t>214SW</t>
  </si>
  <si>
    <t>1039_20240106T1230</t>
  </si>
  <si>
    <t>346N</t>
  </si>
  <si>
    <t>1039_20240106T1300</t>
  </si>
  <si>
    <t>6N</t>
  </si>
  <si>
    <t>1039_20240106T1330</t>
  </si>
  <si>
    <t>1039_20240106T1400</t>
  </si>
  <si>
    <t>1040_20240107T0930</t>
  </si>
  <si>
    <t>1040_20240107T1000</t>
  </si>
  <si>
    <t>1040_20240107T1030</t>
  </si>
  <si>
    <t>1040_20240107T1100</t>
  </si>
  <si>
    <t>1040_20240107T1130</t>
  </si>
  <si>
    <t>1040_20240107T1200</t>
  </si>
  <si>
    <t>1041_20240109T0800</t>
  </si>
  <si>
    <t>1041_20240109T0830</t>
  </si>
  <si>
    <t>1041_20240109T0900</t>
  </si>
  <si>
    <t>1041_20240109T0930</t>
  </si>
  <si>
    <t>1041_20240109T1000</t>
  </si>
  <si>
    <t>1041_20240109T1030</t>
  </si>
  <si>
    <t>1041_20240109T1100</t>
  </si>
  <si>
    <t>1041_20240109T1130</t>
  </si>
  <si>
    <t>1041_20240109T1200</t>
  </si>
  <si>
    <t>1041_20240109T1230</t>
  </si>
  <si>
    <t>1041_20240109T1300</t>
  </si>
  <si>
    <t>1041_20240109T1330</t>
  </si>
  <si>
    <t>01°18'31"N-103°52'48"E</t>
  </si>
  <si>
    <t>01°18'31"N-103°52'47"E</t>
  </si>
  <si>
    <t>01°18'31"N-103°52'43"E</t>
  </si>
  <si>
    <t>01°18'28"N-103°52'46"E</t>
  </si>
  <si>
    <t>01°18'29"N-103°52'47"E</t>
  </si>
  <si>
    <t>1041_20240109T1400</t>
  </si>
  <si>
    <t>1038_20231202T1100</t>
  </si>
  <si>
    <t>Carolina Guidolin</t>
  </si>
  <si>
    <t>Singapore city</t>
  </si>
  <si>
    <t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t>
  </si>
  <si>
    <t>"Name":"Wert" | "Status":"ok" | "Ev (Illuminance - Photopic) / lx":"3680" | "Es (Illuminance - Scotopic) / lx":"9543" | "Es/Ev (S/P Ratio)":"2,5931" | "Ee (Irradiance) / W/m²":"20,58" | "Bilirubin IEC 60601-2-50 / mW/cm²":"0,8751" | "Bilirubin AAP 2011 / μW/(cm²nm)":"6,305" | "PPFD / μmol/(m²s)":"66,5" | "Ee,mel (Melanopic Irradiance) / W/m²":"5,2" | "Ev,mel,D65 (Daylight Equivalent Melanopic Illuminance) / lx":"3921" | "x":"0,2997" | "y":"0,3172" | "u'":"0,1931" | "v'":"0,4600" | "Delta uv":"0,00408" | "CCT / K":"7419,0" | "Dominant Wavelength / nm":"485,3" | "Complementary Wavelength":"587,2" | "Purity":"0,1264" | "Peak Wavelength / nm":"452,2" | "Centre Wavelength / nm":"538,0" | "Centroid Wavelength / nm":"593,7" | "FWHM / nm":"291,3" | "X":"5,091" | "Y":"5,388" | "Z":"6,507" | "Rf (TM-30)":"98" | "Rg (TM-30)":"99" | "Date":"17.09.2023" | "Time":"09:31:30" | "Integration Time / ms":"1,25" | "Serial Number":"63687" | "Software Version":"2023.1.0" | "Dll Version":"2022.4.0" | "Firmware Version":"1.60"</t>
  </si>
  <si>
    <t>"Name":"Value" | "Status":"ok" | "Ev (Illuminance - Photopic) / lx":"5.619" | "Es (Illuminance - Scotopic) / lx":"6.021" | "Es/Ev (S/P Ratio)":"1.0716" | "Ee (Irradiance) / W/m²":"0.02155" | "Bilirubin IEC 60601-2-50 / mW/cm²":"0.0003652" | "Bilirubin AAP 2011 / μW/(cm²nm)":"0.001777" | "PPFD / μmol/(m²s)":"0.08937" | "Ee,mel (Melanopic Irradiance) / W/m²":"0.002541" | "Ev,mel,D65 (Daylight Equivalent Melanopic Illuminance) / lx":"1.916" | "x":"0.4892" | "y":"0.4239" | "u'":"0.2753" | "v'":"0.5367" | "Delta uv":"0.00303" | "CCT / K":"2430.8" | "Dominant Wavelength / nm":"584.8" | "Complementary Wavelength":"483.8" | "Purity":"0.7412" | "Peak Wavelength / nm":"853.0" | "Centre Wavelength / nm":"853.0" | "Centroid Wavelength / nm":"683.4" | "FWHM / nm":"11.9" | "X":"0.009494" | "Y":"0.008226" | "Z":"0.001685" | "Rf (TM-30)":"88" | "Rg (TM-30)":"94" | "Date":"9/17/2023" | "Time":"9:59:36 AM" | "Integration Time / ms":"640" | "Serial Number":"63687" | "Software Version":"2023.1.0" | "Dll Version":"2022.4.0" | "Firmware Version":"1.60"</t>
  </si>
  <si>
    <t>"Name":"Value" | "Status":"ok" | "Ev (Illuminance - Photopic) / lx":"7122" | "Es (Illuminance - Scotopic) / lx":"1.673E+04" | "Es/Ev (S/P Ratio)":"2.3499" | "Ee (Irradiance) / W/m²":"46.17" | "Bilirubin IEC 60601-2-50 / mW/cm²":"1.476" | "Bilirubin AAP 2011 / μW/(cm²nm)":"10.3" | "PPFD / μmol/(m²s)":"124.2" | "Ee,mel (Melanopic Irradiance) / W/m²":"8.868" | "Ev,mel,D65 (Daylight Equivalent Melanopic Illuminance) / lx":"6687" | "x":"0.3184" | "y":"0.3401" | "u'":"0.1976" | "v'":"0.4749" | "Delta uv":"0.00612" | "CCT / K":"6147.9" | "Dominant Wavelength / nm":"497.6" | "Complementary Wavelength":" - - -" | "Purity":"0.0469" | "Peak Wavelength / nm":"777.1" | "Centre Wavelength / nm":"805.4" | "Centroid Wavelength / nm":"644.9" | "FWHM / nm":"207.8" | "X":"9.762" | "Y":"10.43" | "Z":"10.47" | "Rf (TM-30)":"97" | "Rg (TM-30)":"99" | "Date":"9/17/2023" | "Time":"10:29:32 AM" | "Integration Time / ms":"0.64" | "Serial Number":"63687" | "Software Version":"2023.1.0" | "Dll Version":"2022.4.0" | "Firmware Version":"1.60"</t>
  </si>
  <si>
    <t>"Name":"Value" | "Status":"ok" | "Ev (Illuminance - Photopic) / lx":"4282" | "Es (Illuminance - Scotopic) / lx":"9610" | "Es/Ev (S/P Ratio)":"2.2444" | "Ee (Irradiance) / W/m²":"31.24" | "Bilirubin IEC 60601-2-50 / mW/cm²":"0.8299" | "Bilirubin AAP 2011 / μW/(cm²nm)":"5.65" | "PPFD / μmol/(m²s)":"71.64" | "Ee,mel (Melanopic Irradiance) / W/m²":"5.002" | "Ev,mel,D65 (Daylight Equivalent Melanopic Illuminance) / lx":"3771" | "x":"0.3247" | "y":"0.3538" | "u'":"0.1969" | "v'":"0.4827" | "Delta uv":"0.00990" | "CCT / K":"5825.7" | "Dominant Wavelength / nm":"526.5" | "Complementary Wavelength":" - - -" | "Purity":"0.0420" | "Peak Wavelength / nm":"779.0" | "Centre Wavelength / nm":"815.0" | "Centroid Wavelength / nm":"677.0" | "FWHM / nm":"190.2" | "X":"5.753" | "Y":"6.269" | "Z":"5.698" | "Rf (TM-30)":"94" | "Rg (TM-30)":"97" | "Date":"9/17/2023" | "Time":"11:01:08 AM" | "Integration Time / ms":"1.25" | "Serial Number":"63687" | "Software Version":"2023.1.0" | "Dll Version":"2022.4.0" | "Firmware Version":"1.60"</t>
  </si>
  <si>
    <t>"Name":"Value" | "Status":"ok" | "Ev (Illuminance - Photopic) / lx":"6863" | "Es (Illuminance - Scotopic) / lx":"1.492E+04" | "Es/Ev (S/P Ratio)":"2.1734" | "Ee (Irradiance) / W/m²":"39.35" | "Bilirubin IEC 60601-2-50 / mW/cm²":"1.24" | "Bilirubin AAP 2011 / μW/(cm²nm)":"8.97" | "PPFD / μmol/(m²s)":"120.3" | "Ee,mel (Melanopic Irradiance) / W/m²":"7.783" | "Ev,mel,D65 (Daylight Equivalent Melanopic Illuminance) / lx":"5869" | "x":"0.3425" | "y":"0.3568" | "u'":"0.2077" | "v'":"0.4868" | "Delta uv":"0.00370" | "CCT / K":"5114.9" | "Dominant Wavelength / nm":"567.5" | "Complementary Wavelength":" - - -" | "Purity":"0.0982" | "Peak Wavelength / nm":"777.1" | "Centre Wavelength / nm":"677.2" | "Centroid Wavelength / nm":"645.7" | "FWHM / nm":"540.0" | "X":"9.646" | "Y":"10.05" | "Z":"8.47" | "Rf (TM-30)":"99" | "Rg (TM-30)":"99" | "Date":"9/17/2023" | "Time":"11:29:28 AM" | "Integration Time / ms":"0.64" | "Serial Number":"63687" | "Software Version":"2023.1.0" | "Dll Version":"2022.4.0" | "Firmware Version":"1.60"</t>
  </si>
  <si>
    <t>"Name":"Value" | "Status":"ok" | "Ev (Illuminance - Photopic) / lx":"360.5" | "Es (Illuminance - Scotopic) / lx":"930.2" | "Es/Ev (S/P Ratio)":"2.5805" | "Ee (Irradiance) / W/m²":"2.96" | "Bilirubin IEC 60601-2-50 / mW/cm²":"0.08777" | "Bilirubin AAP 2011 / μW/(cm²nm)":"0.602" | "PPFD / μmol/(m²s)":"6.542" | "Ee,mel (Melanopic Irradiance) / W/m²":"0.5052" | "Ev,mel,D65 (Daylight Equivalent Melanopic Illuminance) / lx":"380.9" | "x":"0.2965" | "y":"0.3151" | "u'":"0.1916" | "v'":"0.4583" | "Delta uv":"0.00473" | "CCT / K":"7671.9" | "Dominant Wavelength / nm":"485.1" | "Complementary Wavelength":"586.8" | "Purity":"0.1389" | "Peak Wavelength / nm":"779.4" | "Centre Wavelength / nm":"3451.8" | "Centroid Wavelength / nm":"660.8" | "FWHM / nm":"5445.5" | "X":"0.4966" | "Y":"0.5278" | "Z":"0.6504" | "Rf (TM-30)":"96" | "Rg (TM-30)":"99" | "Date":"9/17/2023" | "Time":"11:59:52 AM" | "Integration Time / ms":"10" | "Serial Number":"63687" | "Software Version":"2023.1.0" | "Dll Version":"2022.4.0" | "Firmware Version":"1.60"</t>
  </si>
  <si>
    <t>"Name":"Value" | "Status":"ok" | "Ev (Illuminance - Photopic) / lx":"5668" | "Es (Illuminance - Scotopic) / lx":"1.37E+04" | "Es/Ev (S/P Ratio)":"2.4167" | "Ee (Irradiance) / W/m²":"38.44" | "Bilirubin IEC 60601-2-50 / mW/cm²":"1.241" | "Bilirubin AAP 2011 / μW/(cm²nm)":"8.621" | "PPFD / μmol/(m²s)":"100.7" | "Ee,mel (Melanopic Irradiance) / W/m²":"7.325" | "Ev,mel,D65 (Daylight Equivalent Melanopic Illuminance) / lx":"5523" | "x":"0.3121" | "y":"0.3309" | "u'":"0.1967" | "v'":"0.4692" | "Delta uv":"0.00454" | "CCT / K":"6522.9" | "Dominant Wavelength / nm":"490.2" | "Complementary Wavelength":"601.1" | "Purity":"0.0735" | "Peak Wavelength / nm":"776.4" | "Centre Wavelength / nm":"809.1" | "Centroid Wavelength / nm":"639.8" | "FWHM / nm":"207.3" | "X":"7.827" | "Y":"8.299" | "Z":"8.954" | "Rf (TM-30)":"97" | "Rg (TM-30)":"99" | "Date":"9/17/2023" | "Time":"12:32:28 PM" | "Integration Time / ms":"1.25" | "Serial Number":"63687" | "Software Version":"2023.1.0" | "Dll Version":"2022.4.0" | "Firmware Version":"1.60"</t>
  </si>
  <si>
    <t>"Name":"Value" | "Status":"ok" | "Ev (Illuminance - Photopic) / lx":"9053" | "Es (Illuminance - Scotopic) / lx":"2.132E+04" | "Es/Ev (S/P Ratio)":"2.3554" | "Ee (Irradiance) / W/m²":"52.43" | "Bilirubin IEC 60601-2-50 / mW/cm²":"1.862" | "Bilirubin AAP 2011 / μW/(cm²nm)":"13.32" | "PPFD / μmol/(m²s)":"159.9" | "Ee,mel (Melanopic Irradiance) / W/m²":"11.34" | "Ev,mel,D65 (Daylight Equivalent Melanopic Illuminance) / lx":"8551" | "x":"0.3215" | "y":"0.3396" | "u'":"0.1999" | "v'":"0.4752" | "Delta uv":"0.00438" | "CCT / K":"6000.7" | "Dominant Wavelength / nm":"498.6" | "Complementary Wavelength":" - - -" | "Purity":"0.0367" | "Peak Wavelength / nm":"777.1" | "Centre Wavelength / nm":"653.6" | "Centroid Wavelength / nm":"621.7" | "FWHM / nm":"519.5" | "X":"12.55" | "Y":"13.25" | "Z":"13.23" | "Rf (TM-30)":"99" | "Rg (TM-30)":"99" | "Date":"9/17/2023" | "Time":"12:59:53 PM" | "Integration Time / ms":"0.64" | "Serial Number":"63687" | "Software Version":"2023.1.0" | "Dll Version":"2022.4.0" | "Firmware Version":"1.60"</t>
  </si>
  <si>
    <t>"Name":"Value" | "Status":"ok" | "Ev (Illuminance - Photopic) / lx":"3966" | "Es (Illuminance - Scotopic) / lx":"9680" | "Es/Ev (S/P Ratio)":"2.4408" | "Ee (Irradiance) / W/m²":"24.48" | "Bilirubin IEC 60601-2-50 / mW/cm²":"0.8684" | "Bilirubin AAP 2011 / μW/(cm²nm)":"6.143" | "PPFD / μmol/(m²s)":"70.37" | "Ee,mel (Melanopic Irradiance) / W/m²":"5.189" | "Ev,mel,D65 (Daylight Equivalent Melanopic Illuminance) / lx":"3913" | "x":"0.3116" | "y":"0.3310" | "u'":"0.1963" | "v'":"0.4692" | "Delta uv":"0.00479" | "CCT / K":"6547.1" | "Dominant Wavelength / nm":"490.3" | "Complementary Wavelength":"601.4" | "Purity":"0.0750" | "Peak Wavelength / nm":"776.0" | "Centre Wavelength / nm":"799.3" | "Centroid Wavelength / nm":"624.1" | "FWHM / nm":"219.7" | "X":"5.467" | "Y":"5.807" | "Z":"6.271" | "Rf (TM-30)":"98" | "Rg (TM-30)":"99" | "Date":"9/17/2023" | "Time":"1:30:21 PM" | "Integration Time / ms":"1.25" | "Serial Number":"63687" | "Software Version":"2023.1.0" | "Dll Version":"2022.4.0" | "Firmware Version":"1.60"</t>
  </si>
  <si>
    <t>"Name":"Value" | "Status":"ok" | "Ev (Illuminance - Photopic) / lx":"1.488E+04" | "Es (Illuminance - Scotopic) / lx":"3.528E+04" | "Es/Ev (S/P Ratio)":"2.3717" | "Ee (Irradiance) / W/m²":"82.07" | "Bilirubin IEC 60601-2-50 / mW/cm²":"3.079" | "Bilirubin AAP 2011 / μW/(cm²nm)":"22.28" | "PPFD / μmol/(m²s)":"263.3" | "Ee,mel (Melanopic Irradiance) / W/m²":"18.81" | "Ev,mel,D65 (Daylight Equivalent Melanopic Illuminance) / lx":"1.418E+04" | "x":"0.3209" | "y":"0.3382" | "u'":"0.2000" | "v'":"0.4744" | "Delta uv":"0.00399" | "CCT / K":"6034.2" | "Dominant Wavelength / nm":"496.8" | "Complementary Wavelength":" - - -" | "Purity":"0.0393" | "Peak Wavelength / nm":"476.5" | "Centre Wavelength / nm":"538.6" | "Centroid Wavelength / nm":"616.1" | "FWHM / nm":"286.7" | "X":"20.66" | "Y":"21.78" | "Z":"21.95" | "Rf (TM-30)":"99" | "Rg (TM-30)":"100" | "Date":"9/17/2023" | "Time":"1:59:05 PM" | "Integration Time / ms":"0.32" | "Serial Number":"63687" | "Software Version":"2023.1.0" | "Dll Version":"2022.4.0" | "Firmware Version":"1.60"</t>
  </si>
  <si>
    <t>"Name":"Value" | "Status":"ok" | "Ev (Illuminance - Photopic) / lx":"518.5" | "Es (Illuminance - Scotopic) / lx":"1195" | "Es/Ev (S/P Ratio)":"2.3050" | "Ee (Irradiance) / W/m²":"4.313" | "Bilirubin IEC 60601-2-50 / mW/cm²":"0.1054" | "Bilirubin AAP 2011 / μW/(cm²nm)":"0.7257" | "PPFD / μmol/(m²s)":"9.063" | "Ee,mel (Melanopic Irradiance) / W/m²":"0.6301" | "Ev,mel,D65 (Daylight Equivalent Melanopic Illuminance) / lx":"475.1" | "x":"0.3224" | "y":"0.3430" | "u'":"0.1992" | "v'":"0.4770" | "Delta uv":"0.00570" | "CCT / K":"5950.6" | "Dominant Wavelength / nm":"503.6" | "Complementary Wavelength":" - - -" | "Purity":"0.0333" | "Peak Wavelength / nm":"776.8" | "Centre Wavelength / nm":"819.4" | "Centroid Wavelength / nm":"691.2" | "FWHM / nm":"181.0" | "X":"0.7134" | "Y":"0.7591" | "Z":"0.7405" | "Rf (TM-30)":"96" | "Rg (TM-30)":"99" | "Date":"9/17/2023" | "Time":"2:27:42 PM" | "Integration Time / ms":"10" | "Serial Number":"63687" | "Software Version":"2023.1.0" | "Dll Version":"2022.4.0" | "Firmware Version":"1.60"</t>
  </si>
  <si>
    <t>"Name":"Value" | "Status":"ok" | "Ev (Illuminance - Photopic) / lx":"2374" | "Es (Illuminance - Scotopic) / lx":"5486" | "Es/Ev (S/P Ratio)":"2.3107" | "Ee (Irradiance) / W/m²":"16.41" | "Bilirubin IEC 60601-2-50 / mW/cm²":"0.4891" | "Bilirubin AAP 2011 / μW/(cm²nm)":"3.387" | "PPFD / μmol/(m²s)":"42.28" | "Ee,mel (Melanopic Irradiance) / W/m²":"2.91" | "Ev,mel,D65 (Daylight Equivalent Melanopic Illuminance) / lx":"2194" | "x":"0.3234" | "y":"0.3375" | "u'":"0.2020" | "v'":"0.4744" | "Delta uv":"0.00239" | "CCT / K":"5915.8" | "Dominant Wavelength / nm":"497.2" | "Complementary Wavelength":" - - -" | "Purity":"0.0312" | "Peak Wavelength / nm":"780.1" | "Centre Wavelength / nm":"815.9" | "Centroid Wavelength / nm":"659.6" | "FWHM / nm":"226.0" | "X":"3.331" | "Y":"3.476" | "Z":"3.493" | "Rf (TM-30)":"97" | "Rg (TM-30)":"100" | "Date":"9/17/2023" | "Time":"3:00:33 PM" | "Integration Time / ms":"2.5" | "Serial Number":"63687" | "Software Version":"2023.1.0" | "Dll Version":"2022.4.0" | "Firmware Version":"1.60"</t>
  </si>
  <si>
    <t>"Name":"Value" | "Status":"ok" | "Ev (Illuminance - Photopic) / lx":"2046" | "Es (Illuminance - Scotopic) / lx":"4462" | "Es/Ev (S/P Ratio)":"2.1805" | "Ee (Irradiance) / W/m²":"12.83" | "Bilirubin IEC 60601-2-50 / mW/cm²":"0.3733" | "Bilirubin AAP 2011 / μW/(cm²nm)":"2.702" | "PPFD / μmol/(m²s)":"35.94" | "Ee,mel (Melanopic Irradiance) / W/m²":"2.33" | "Ev,mel,D65 (Daylight Equivalent Melanopic Illuminance) / lx":"1757" | "x":"0.3408" | "y":"0.3555" | "u'":"0.2070" | "v'":"0.4859" | "Delta uv":"0.00377" | "CCT / K":"5175.7" | "Dominant Wavelength / nm":"566.2" | "Complementary Wavelength":" - - -" | "Purity":"0.0892" | "Peak Wavelength / nm":"776.1" | "Centre Wavelength / nm":"676.4" | "Centroid Wavelength / nm":"664.2" | "FWHM / nm":"466.9" | "X":"2.873" | "Y":"2.996" | "Z":"2.56" | "Rf (TM-30)":"99" | "Rg (TM-30)":"99" | "Date":"9/17/2023" | "Time":"3:34:34 PM" | "Integration Time / ms":"2.5" | "Serial Number":"63687" | "Software Version":"2023.1.0" | "Dll Version":"2022.4.0" | "Firmware Version":"1.60"</t>
  </si>
  <si>
    <t>"Name":"Value" | "Status":"ok" | "Ev (Illuminance - Photopic) / lx":"977.6" | "Es (Illuminance - Scotopic) / lx":"1955" | "Es/Ev (S/P Ratio)":"1.9993" | "Ee (Irradiance) / W/m²":"9.823" | "Bilirubin IEC 60601-2-50 / mW/cm²":"0.1632" | "Bilirubin AAP 2011 / μW/(cm²nm)":"1.022" | "PPFD / μmol/(m²s)":"15.56" | "Ee,mel (Melanopic Irradiance) / W/m²":"0.9766" | "Ev,mel,D65 (Daylight Equivalent Melanopic Illuminance) / lx":"736.4" | "x":"0.3438" | "y":"0.3787" | "u'":"0.2005" | "v'":"0.4971" | "Delta uv":"0.01361" | "CCT / K":"5123.3" | "Dominant Wavelength / nm":"563.1" | "Complementary Wavelength":" - - -" | "Purity":"0.1684" | "Peak Wavelength / nm":"780.2" | "Centre Wavelength / nm":"828.4" | "Centroid Wavelength / nm":"727.8" | "FWHM / nm":"202.8" | "X":"1.299" | "Y":"1.431" | "Z":"1.049" | "Rf (TM-30)":"89" | "Rg (TM-30)":"95" | "Date":"9/17/2023" | "Time":"3:59:31 PM" | "Integration Time / ms":"5" | "Serial Number":"63687" | "Software Version":"2023.1.0" | "Dll Version":"2022.4.0" | "Firmware Version":"1.60"</t>
  </si>
  <si>
    <t>"Name":"Value" | "Status":"ok" | "Ev (Illuminance - Photopic) / lx":"2854" | "Es (Illuminance - Scotopic) / lx":"7337" | "Es/Ev (S/P Ratio)":"2.5709" | "Ee (Irradiance) / W/m²":"18.97" | "Bilirubin IEC 60601-2-50 / mW/cm²":"0.6815" | "Bilirubin AAP 2011 / μW/(cm²nm)":"4.799" | "PPFD / μmol/(m²s)":"51.76" | "Ee,mel (Melanopic Irradiance) / W/m²":"3.988" | "Ev,mel,D65 (Daylight Equivalent Melanopic Illuminance) / lx":"3007" | "x":"0.2996" | "y":"0.3169" | "u'":"0.1932" | "v'":"0.4597" | "Delta uv":"0.00397" | "CCT / K":"7434.6" | "Dominant Wavelength / nm":"485.2" | "Complementary Wavelength":"587.0" | "Purity":"0.1272" | "Peak Wavelength / nm":"776.2" | "Centre Wavelength / nm":"813.2" | "Centroid Wavelength / nm":"633.8" | "FWHM / nm":"180.5" | "X":"3.95" | "Y":"4.178" | "Z":"5.058" | "Rf (TM-30)":"97" | "Rg (TM-30)":"100" | "Date":"9/17/2023" | "Time":"4:27:26 PM" | "Integration Time / ms":"1.25" | "Serial Number":"63687" | "Software Version":"2023.1.0" | "Dll Version":"2022.4.0" | "Firmware Version":"1.60"</t>
  </si>
  <si>
    <t>"Name":"Value" | "Status":"ok" | "Ev (Illuminance - Photopic) / lx":"5061" | "Es (Illuminance - Scotopic) / lx":"1.151E+04" | "Es/Ev (S/P Ratio)":"2.2739" | "Ee (Irradiance) / W/m²":"39.42" | "Bilirubin IEC 60601-2-50 / mW/cm²":"1.017" | "Bilirubin AAP 2011 / μW/(cm²nm)":"6.979" | "PPFD / μmol/(m²s)":"89.1" | "Ee,mel (Melanopic Irradiance) / W/m²":"6.056" | "Ev,mel,D65 (Daylight Equivalent Melanopic Illuminance) / lx":"4566" | "x":"0.3249" | "y":"0.3432" | "u'":"0.2009" | "v'":"0.4775" | "Delta uv":"0.00458" | "CCT / K":"5833.0" | "Dominant Wavelength / nm":"508.1" | "Complementary Wavelength":" - - -" | "Purity":"0.0258" | "Peak Wavelength / nm":"777.1" | "Centre Wavelength / nm":"819.9" | "Centroid Wavelength / nm":"678.6" | "FWHM / nm":"190.9" | "X":"7.014" | "Y":"7.41" | "Z":"7.163" | "Rf (TM-30)":"96" | "Rg (TM-30)":"99" | "Date":"9/17/2023" | "Time":"5:05:42 PM" | "Integration Time / ms":"1.25" | "Serial Number":"63687" | "Software Version":"2023.1.0" | "Dll Version":"2022.4.0" | "Firmware Version":"1.60"</t>
  </si>
  <si>
    <t>"Name":"Value" | "Status":"ok" | "Ev (Illuminance - Photopic) / lx":"2735" | "Es (Illuminance - Scotopic) / lx":"7452" | "Es/Ev (S/P Ratio)":"2.7250" | "Ee (Irradiance) / W/m²":"17.58" | "Bilirubin IEC 60601-2-50 / mW/cm²":"0.7035" | "Bilirubin AAP 2011 / μW/(cm²nm)":"5.016" | "PPFD / μmol/(m²s)":"50.34" | "Ee,mel (Melanopic Irradiance) / W/m²":"4.099" | "Ev,mel,D65 (Daylight Equivalent Melanopic Illuminance) / lx":"3090" | "x":"0.2872" | "y":"0.3064" | "u'":"0.1883" | "v'":"0.4519" | "Delta uv":"0.00552" | "CCT / K":"8593.1" | "Dominant Wavelength / nm":"483.8" | "Complementary Wavelength":"584.7" | "Purity":"0.1781" | "Peak Wavelength / nm":"451.9" | "Centre Wavelength / nm":"513.0" | "Centroid Wavelength / nm":"615.8" | "FWHM / nm":"260.4" | "X":"3.754" | "Y":"4.004" | "Z":"5.312" | "Rf (TM-30)":"97" | "Rg (TM-30)":"99" | "Date":"9/17/2023" | "Time":"5:27:29 PM" | "Integration Time / ms":"1.25" | "Serial Number":"63687" | "Software Version":"2023.1.0" | "Dll Version":"2022.4.0" | "Firmware Version":"1.60"</t>
  </si>
  <si>
    <t>"Name":"Value" | "Status":"ok" | "Ev (Illuminance - Photopic) / lx":"4.721" | "Es (Illuminance - Scotopic) / lx":"4.857" | "Es/Ev (S/P Ratio)":"1.0288" | "Ee (Irradiance) / W/m²":"0.01656" | "Bilirubin IEC 60601-2-50 / mW/cm²":"0.0002901" | "Bilirubin AAP 2011 / μW/(cm²nm)":"0.001428" | "PPFD / μmol/(m²s)":"0.0736" | "Ee,mel (Melanopic Irradiance) / W/m²":"0.002022" | "Ev,mel,D65 (Daylight Equivalent Melanopic Illuminance) / lx":"1.525" | "x":"0.4941" | "y":"0.4243" | "u'":"0.2782" | "v'":"0.5376" | "Delta uv":"0.00302" | "CCT / K":"2380.6" | "Dominant Wavelength / nm":"585.1" | "Complementary Wavelength":"484.1" | "Purity":"0.7569" | "Peak Wavelength / nm":"853.1" | "Centre Wavelength / nm":"853.4" | "Centroid Wavelength / nm":"681.5" | "FWHM / nm":"12.1" | "X":"0.008048" | "Y":"0.006912" | "Z":"0.001329" | "Rf (TM-30)":"86" | "Rg (TM-30)":"93" | "Date":"9/17/2023" | "Time":"6:00:10 PM" | "Integration Time / ms":"1280" | "Serial Number":"63687" | "Software Version":"2023.1.0" | "Dll Version":"2022.4.0" | "Firmware Version":"1.60"</t>
  </si>
  <si>
    <t>"Name":"Value" | "Status":"ok" | "Ev (Illuminance - Photopic) / lx":"78.83" | "Es (Illuminance - Scotopic) / lx":"166.8" | "Es/Ev (S/P Ratio)":"2.1159" | "Ee (Irradiance) / W/m²":"0.3788" | "Bilirubin IEC 60601-2-50 / mW/cm²":"0.0136" | "Bilirubin AAP 2011 / μW/(cm²nm)":"0.09922" | "PPFD / μmol/(m²s)":"1.36" | "Ee,mel (Melanopic Irradiance) / W/m²":"0.0867" | "Ev,mel,D65 (Daylight Equivalent Melanopic Illuminance) / lx":"65.37" | "x":"0.3498" | "y":"0.3590" | "u'":"0.2117" | "v'":"0.4889" | "Delta uv":"0.00190" | "CCT / K":"4854.7" | "Dominant Wavelength / nm":"572.7" | "Complementary Wavelength":"461.9" | "Purity":"0.1266" | "Peak Wavelength / nm":"610.8" | "Centre Wavelength / nm":"565.8" | "Centroid Wavelength / nm":"616.7" | "FWHM / nm":"310.2" | "X":"0.1125" | "Y":"0.1154" | "Z":"0.09366" | "Rf (TM-30)":"99" | "Rg (TM-30)":"100" | "Date":"9/17/2023" | "Time":"6:30:23 PM" | "Integration Time / ms":"80" | "Serial Number":"63687" | "Software Version":"2023.1.0" | "Dll Version":"2022.4.0" | "Firmware Version":"1.60"</t>
  </si>
  <si>
    <t>"Name":"Value" | "Status":"ok" | "Ev (Illuminance - Photopic) / lx":"579.6" | "Es (Illuminance - Scotopic) / lx":"1206" | "Es/Ev (S/P Ratio)":"2.0809" | "Ee (Irradiance) / W/m²":"2.874" | "Bilirubin IEC 60601-2-50 / mW/cm²":"0.09687" | "Bilirubin AAP 2011 / μW/(cm²nm)":"0.7027" | "PPFD / μmol/(m²s)":"9.875" | "Ee,mel (Melanopic Irradiance) / W/m²":"0.6207" | "Ev,mel,D65 (Daylight Equivalent Melanopic Illuminance) / lx":"468" | "x":"0.3515" | "y":"0.3679" | "u'":"0.2095" | "v'":"0.4933" | "Delta uv":"0.00558" | "CCT / K":"4829.8" | "Dominant Wavelength / nm":"570.5" | "Complementary Wavelength":"440.7" | "Purity":"0.1587" | "Peak Wavelength / nm":"557.5" | "Centre Wavelength / nm":"614.2" | "Centroid Wavelength / nm":"628.2" | "FWHM / nm":"400.6" | "X":"0.8108" | "Y":"0.8486" | "Z":"0.6473" | "Rf (TM-30)":"97" | "Rg (TM-30)":"98" | "Date":"9/21/2023" | "Time":"10:00:41 AM" | "Integration Time / ms":"10" | "Serial Number":"63687" | "Software Version":"2023.1.0" | "Dll Version":"2022.4.0" | "Firmware Version":"1.60"</t>
  </si>
  <si>
    <t>"Name":"Value" | "Status":"ok" | "Ev (Illuminance - Photopic) / lx":"150.4" | "Es (Illuminance - Scotopic) / lx":"305.6" | "Es/Ev (S/P Ratio)":"2.0324" | "Ee (Irradiance) / W/m²":"0.7964" | "Bilirubin IEC 60601-2-50 / mW/cm²":"0.02399" | "Bilirubin AAP 2011 / μW/(cm²nm)":"0.1763" | "PPFD / μmol/(m²s)":"2.62" | "Ee,mel (Melanopic Irradiance) / W/m²":"0.1565" | "Ev,mel,D65 (Daylight Equivalent Melanopic Illuminance) / lx":"118" | "x":"0.3597" | "y":"0.3723" | "u'":"0.2132" | "v'":"0.4966" | "Delta uv":"0.00468" | "CCT / K":"4581.0" | "Dominant Wavelength / nm":"573.4" | "Complementary Wavelength":"465.2" | "Purity":"0.1969" | "Peak Wavelength / nm":"665.3" | "Centre Wavelength / nm":"668.8" | "Centroid Wavelength / nm":"646.5" | "FWHM / nm":"471.1" | "X":"0.2127" | "Y":"0.2201" | "Z":"0.1584" | "Rf (TM-30)":"97" | "Rg (TM-30)":"98" | "Date":"9/21/2023" | "Time":"10:32:08 AM" | "Integration Time / ms":"40" | "Serial Number":"63687" | "Software Version":"2023.1.0" | "Dll Version":"2022.4.0" | "Firmware Version":"1.60"</t>
  </si>
  <si>
    <t>"Name":"Value" | "Status":"ok" | "Ev (Illuminance - Photopic) / lx":"121.1" | "Es (Illuminance - Scotopic) / lx":"223.8" | "Es/Ev (S/P Ratio)":"1.8482" | "Ee (Irradiance) / W/m²":"0.6429" | "Bilirubin IEC 60601-2-50 / mW/cm²":"0.01732" | "Bilirubin AAP 2011 / μW/(cm²nm)":"0.1223" | "PPFD / μmol/(m²s)":"2.079" | "Ee,mel (Melanopic Irradiance) / W/m²":"0.1121" | "Ev,mel,D65 (Daylight Equivalent Melanopic Illuminance) / lx":"84.55" | "x":"0.3789" | "y":"0.3817" | "u'":"0.2221" | "v'":"0.5035" | "Delta uv":"0.00283" | "CCT / K":"4077.9" | "Dominant Wavelength / nm":"577.3" | "Complementary Wavelength":"475.8" | "Purity":"0.2826" | "Peak Wavelength / nm":"608.1" | "Centre Wavelength / nm":"689.9" | "Centroid Wavelength / nm":"655.5" | "FWHM / nm":"498.3" | "X":"0.176" | "Y":"0.1773" | "Z":"0.1112" | "Rf (TM-30)":"96" | "Rg (TM-30)":"98" | "Date":"9/21/2023" | "Time":"11:00:01 AM" | "Integration Time / ms":"40" | "Serial Number":"63687" | "Software Version":"2023.1.0" | "Dll Version":"2022.4.0" | "Firmware Version":"1.60"</t>
  </si>
  <si>
    <t>"Name":"Value" | "Status":"ok" | "Ev (Illuminance - Photopic) / lx":"6817" | "Es (Illuminance - Scotopic) / lx":"1.499E+04" | "Es/Ev (S/P Ratio)":"2.1983" | "Ee (Irradiance) / W/m²":"40.27" | "Bilirubin IEC 60601-2-50 / mW/cm²":"1.271" | "Bilirubin AAP 2011 / μW/(cm²nm)":"9.075" | "PPFD / μmol/(m²s)":"120" | "Ee,mel (Melanopic Irradiance) / W/m²":"7.851" | "Ev,mel,D65 (Daylight Equivalent Melanopic Illuminance) / lx":"5920" | "x":"0.3382" | "y":"0.3515" | "u'":"0.2068" | "v'":"0.4836" | "Delta uv":"0.00286" | "CCT / K":"5266.9" | "Dominant Wavelength / nm":"564.3" | "Complementary Wavelength":" - - -" | "Purity":"0.0695" | "Peak Wavelength / nm":"777.0" | "Centre Wavelength / nm":"657.0" | "Centroid Wavelength / nm":"644.9" | "FWHM / nm":"506.5" | "X":"9.606" | "Y":"9.982" | "Z":"8.812" | "Rf (TM-30)":"98" | "Rg (TM-30)":"100" | "Date":"9/21/2023" | "Time":"11:30:21 AM" | "Integration Time / ms":"0.64" | "Serial Number":"63687" | "Software Version":"2023.1.0" | "Dll Version":"2022.4.0" | "Firmware Version":"1.60"</t>
  </si>
  <si>
    <t>"Name":"Value" | "Status":"ok" | "Ev (Illuminance - Photopic) / lx":"8483" | "Es (Illuminance - Scotopic) / lx":"1.866E+04" | "Es/Ev (S/P Ratio)":"2.1996" | "Ee (Irradiance) / W/m²":"46.58" | "Bilirubin IEC 60601-2-50 / mW/cm²":"1.568" | "Bilirubin AAP 2011 / μW/(cm²nm)":"11.3" | "PPFD / μmol/(m²s)":"148.8" | "Ee,mel (Melanopic Irradiance) / W/m²":"9.769" | "Ev,mel,D65 (Daylight Equivalent Melanopic Illuminance) / lx":"7366" | "x":"0.3391" | "y":"0.3534" | "u'":"0.2067" | "v'":"0.4846" | "Delta uv":"0.00344" | "CCT / K":"5235.6" | "Dominant Wavelength / nm":"564.9" | "Complementary Wavelength":" - - -" | "Purity":"0.0779" | "Peak Wavelength / nm":"552.4" | "Centre Wavelength / nm":"651.4" | "Centroid Wavelength / nm":"632.3" | "FWHM / nm":"504.3" | "X":"11.92" | "Y":"12.42" | "Z":"10.81" | "Rf (TM-30)":"99" | "Rg (TM-30)":"99" | "Date":"9/21/2023" | "Time":"11:59:46 AM" | "Integration Time / ms":"0.64" | "Serial Number":"63687" | "Software Version":"2023.1.0" | "Dll Version":"2022.4.0" | "Firmware Version":"1.60"</t>
  </si>
  <si>
    <t>"Name":"Value" | "Status":"ok" | "Ev (Illuminance - Photopic) / lx":"7880" | "Es (Illuminance - Scotopic) / lx":"1.6E+04" | "Es/Ev (S/P Ratio)":"2.0299" | "Ee (Irradiance) / W/m²":"44.7" | "Bilirubin IEC 60601-2-50 / mW/cm²":"1.319" | "Bilirubin AAP 2011 / μW/(cm²nm)":"9.323" | "PPFD / μmol/(m²s)":"139.2" | "Ee,mel (Melanopic Irradiance) / W/m²":"8.241" | "Ev,mel,D65 (Daylight Equivalent Melanopic Illuminance) / lx":"6214" | "x":"0.3577" | "y":"0.3623" | "u'":"0.2157" | "v'":"0.4916" | "Delta uv":"0.00057" | "CCT / K":"4595.9" | "Dominant Wavelength / nm":"575.9" | "Complementary Wavelength":"473.1" | "Purity":"0.1602" | "Peak Wavelength / nm":"777.4" | "Centre Wavelength / nm":"660.4" | "Centroid Wavelength / nm":"646.5" | "FWHM / nm":"499.3" | "X":"11.39" | "Y":"11.54" | "Z":"8.92" | "Rf (TM-30)":"98" | "Rg (TM-30)":"100" | "Date":"9/21/2023" | "Time":"12:29:58 PM" | "Integration Time / ms":"0.64" | "Serial Number":"63687" | "Software Version":"2023.1.0" | "Dll Version":"2022.4.0" | "Firmware Version":"1.60"</t>
  </si>
  <si>
    <t>"Name":"Value" | "Status":"ok" | "Ev (Illuminance - Photopic) / lx":"1433" | "Es (Illuminance - Scotopic) / lx":"3477" | "Es/Ev (S/P Ratio)":"2.4263" | "Ee (Irradiance) / W/m²":"8.544" | "Bilirubin IEC 60601-2-50 / mW/cm²":"0.3113" | "Bilirubin AAP 2011 / μW/(cm²nm)":"2.215" | "PPFD / μmol/(m²s)":"25.75" | "Ee,mel (Melanopic Irradiance) / W/m²":"1.866" | "Ev,mel,D65 (Daylight Equivalent Melanopic Illuminance) / lx":"1407" | "x":"0.3148" | "y":"0.3306" | "u'":"0.1987" | "v'":"0.4695" | "Delta uv":"0.00304" | "CCT / K":"6379.5" | "Dominant Wavelength / nm":"489.8" | "Complementary Wavelength":"599.1" | "Purity":"0.0646" | "Peak Wavelength / nm":"776.9" | "Centre Wavelength / nm":"812.8" | "Centroid Wavelength / nm":"625.1" | "FWHM / nm":"178.3" | "X":"1.998" | "Y":"2.098" | "Z":"2.251" | "Rf (TM-30)":"99" | "Rg (TM-30)":"100" | "Date":"9/21/2023" | "Time":"1:02:29 PM" | "Integration Time / ms":"2.5" | "Serial Number":"63687" | "Software Version":"2023.1.0" | "Dll Version":"2022.4.0" | "Firmware Version":"1.60"</t>
  </si>
  <si>
    <t>"Name":"Value" | "Status":"ok" | "Ev (Illuminance - Photopic) / lx":"3665" | "Es (Illuminance - Scotopic) / lx":"8392" | "Es/Ev (S/P Ratio)":"2.2897" | "Ee (Irradiance) / W/m²":"21.76" | "Bilirubin IEC 60601-2-50 / mW/cm²":"0.7235" | "Bilirubin AAP 2011 / μW/(cm²nm)":"5.161" | "PPFD / μmol/(m²s)":"64.47" | "Ee,mel (Melanopic Irradiance) / W/m²":"4.431" | "Ev,mel,D65 (Daylight Equivalent Melanopic Illuminance) / lx":"3341" | "x":"0.3281" | "y":"0.3454" | "u'":"0.2023" | "v'":"0.4791" | "Delta uv":"0.00415" | "CCT / K":"5687.7" | "Dominant Wavelength / nm":"525.9" | "Complementary Wavelength":" - - -" | "Purity":"0.0246" | "Peak Wavelength / nm":"776.5" | "Centre Wavelength / nm":"657.7" | "Centroid Wavelength / nm":"640.9" | "FWHM / nm":"513.3" | "X":"5.098" | "Y":"5.366" | "Z":"5.073" | "Rf (TM-30)":"99" | "Rg (TM-30)":"100" | "Date":"9/21/2023" | "Time":"1:33:31 PM" | "Integration Time / ms":"1.25" | "Serial Number":"63687" | "Software Version":"2023.1.0" | "Dll Version":"2022.4.0" | "Firmware Version":"1.60"</t>
  </si>
  <si>
    <t>"Name":"Value" | "Status":"ok" | "Ev (Illuminance - Photopic) / lx":"5188" | "Es (Illuminance - Scotopic) / lx":"1.193E+04" | "Es/Ev (S/P Ratio)":"2.2997" | "Ee (Irradiance) / W/m²":"30.72" | "Bilirubin IEC 60601-2-50 / mW/cm²":"1.035" | "Bilirubin AAP 2011 / μW/(cm²nm)":"7.364" | "PPFD / μmol/(m²s)":"91.77" | "Ee,mel (Melanopic Irradiance) / W/m²":"6.311" | "Ev,mel,D65 (Daylight Equivalent Melanopic Illuminance) / lx":"4758" | "x":"0.3271" | "y":"0.3433" | "u'":"0.2024" | "v'":"0.4779" | "Delta uv":"0.00356" | "CCT / K":"5734.4" | "Dominant Wavelength / nm":"514.7" | "Complementary Wavelength":" - - -" | "Purity":"0.0209" | "Peak Wavelength / nm":"777.5" | "Centre Wavelength / nm":"651.1" | "Centroid Wavelength / nm":"637.6" | "FWHM / nm":"503.9" | "X":"7.238" | "Y":"7.595" | "Z":"7.292" | "Rf (TM-30)":"99" | "Rg (TM-30)":"100" | "Date":"9/21/2023" | "Time":"2:00:45 PM" | "Integration Time / ms":"1.25" | "Serial Number":"63687" | "Software Version":"2023.1.0" | "Dll Version":"2022.4.0" | "Firmware Version":"1.60"</t>
  </si>
  <si>
    <t>"Name":"Value" | "Status":"ok" | "Ev (Illuminance - Photopic) / lx":"1.721E+04" | "Es (Illuminance - Scotopic) / lx":"3.965E+04" | "Es/Ev (S/P Ratio)":"2.3034" | "Ee (Irradiance) / W/m²":"93.32" | "Bilirubin IEC 60601-2-50 / mW/cm²":"3.414" | "Bilirubin AAP 2011 / μW/(cm²nm)":"24.69" | "PPFD / μmol/(m²s)":"305.7" | "Ee,mel (Melanopic Irradiance) / W/m²":"21.01" | "Ev,mel,D65 (Daylight Equivalent Melanopic Illuminance) / lx":"1.584E+04" | "x":"0.3287" | "y":"0.3434" | "u'":"0.2034" | "v'":"0.4782" | "Delta uv":"0.00295" | "CCT / K":"5665.1" | "Dominant Wavelength / nm":"523.9" | "Complementary Wavelength":" - - -" | "Purity":"0.0204" | "Peak Wavelength / nm":"477.1" | "Centre Wavelength / nm":"657.0" | "Centroid Wavelength / nm":"616.5" | "FWHM / nm":"521.5" | "X":"24.12" | "Y":"25.2" | "Z":"24.06" | "Rf (TM-30)":"99" | "Rg (TM-30)":"100" | "Date":"9/21/2023" | "Time":"2:31:49 PM" | "Integration Time / ms":"0.32" | "Serial Number":"63687" | "Software Version":"2023.1.0" | "Dll Version":"2022.4.0" | "Firmware Version":"1.60"</t>
  </si>
  <si>
    <t>"Name":"Value" | "Status":"ok" | "Ev (Illuminance - Photopic) / lx":"5275" | "Es (Illuminance - Scotopic) / lx":"1.19E+04" | "Es/Ev (S/P Ratio)":"2.2568" | "Ee (Irradiance) / W/m²":"31.51" | "Bilirubin IEC 60601-2-50 / mW/cm²":"1.02" | "Bilirubin AAP 2011 / μW/(cm²nm)":"7.28" | "PPFD / μmol/(m²s)":"92.71" | "Ee,mel (Melanopic Irradiance) / W/m²":"6.266" | "Ev,mel,D65 (Daylight Equivalent Melanopic Illuminance) / lx":"4724" | "x":"0.3316" | "y":"0.3479" | "u'":"0.2037" | "v'":"0.4809" | "Delta uv":"0.00395" | "CCT / K":"5536.6" | "Dominant Wavelength / nm":"548.3" | "Complementary Wavelength":" - - -" | "Purity":"0.0395" | "Peak Wavelength / nm":"775.9" | "Centre Wavelength / nm":"655.2" | "Centroid Wavelength / nm":"645.4" | "FWHM / nm":"504.9" | "X":"7.36" | "Y":"7.723" | "Z":"7.113" | "Rf (TM-30)":"98" | "Rg (TM-30)":"100" | "Date":"9/21/2023" | "Time":"2:57:32 PM" | "Integration Time / ms":"1.25" | "Serial Number":"63687" | "Software Version":"2023.1.0" | "Dll Version":"2022.4.0" | "Firmware Version":"1.60"</t>
  </si>
  <si>
    <t>"Name":"Value" | "Status":"ok" | "Ev (Illuminance - Photopic) / lx":"4511" | "Es (Illuminance - Scotopic) / lx":"1.005E+04" | "Es/Ev (S/P Ratio)":"2.2279" | "Ee (Irradiance) / W/m²":"24.68" | "Bilirubin IEC 60601-2-50 / mW/cm²":"0.8515" | "Bilirubin AAP 2011 / μW/(cm²nm)":"6.142" | "PPFD / μmol/(m²s)":"79.76" | "Ee,mel (Melanopic Irradiance) / W/m²":"5.283" | "Ev,mel,D65 (Daylight Equivalent Melanopic Illuminance) / lx":"3984" | "x":"0.3365" | "y":"0.3498" | "u'":"0.2063" | "v'":"0.4825" | "Delta uv":"0.00276" | "CCT / K":"5333.8" | "Dominant Wavelength / nm":"561.9" | "Complementary Wavelength":" - - -" | "Purity":"0.0593" | "Peak Wavelength / nm":"553.0" | "Centre Wavelength / nm":"650.2" | "Centroid Wavelength / nm":"627.7" | "FWHM / nm":"503.8" | "X":"6.354" | "Y":"6.605" | "Z":"5.923" | "Rf (TM-30)":"99" | "Rg (TM-30)":"100" | "Date":"9/21/2023" | "Time":"3:31:23 PM" | "Integration Time / ms":"1.25" | "Serial Number":"63687" | "Software Version":"2023.1.0" | "Dll Version":"2022.4.0" | "Firmware Version":"1.60"</t>
  </si>
  <si>
    <t>"Name":"Value" | "Status":"ok" | "Ev (Illuminance - Photopic) / lx":"4368" | "Es (Illuminance - Scotopic) / lx":"1.007E+04" | "Es/Ev (S/P Ratio)":"2.3045" | "Ee (Irradiance) / W/m²":"23.85" | "Bilirubin IEC 60601-2-50 / mW/cm²":"0.8728" | "Bilirubin AAP 2011 / μW/(cm²nm)":"6.284" | "PPFD / μmol/(m²s)":"77.92" | "Ee,mel (Melanopic Irradiance) / W/m²":"5.341" | "Ev,mel,D65 (Daylight Equivalent Melanopic Illuminance) / lx":"4027" | "x":"0.3280" | "y":"0.3414" | "u'":"0.2037" | "v'":"0.4770" | "Delta uv":"0.00217" | "CCT / K":"5695.9" | "Dominant Wavelength / nm":"513.3" | "Complementary Wavelength":" - - -" | "Purity":"0.0174" | "Peak Wavelength / nm":"476.8" | "Centre Wavelength / nm":"654.0" | "Centroid Wavelength / nm":"617.4" | "FWHM / nm":"516.4" | "X":"6.146" | "Y":"6.396" | "Z":"6.193" | "Rf (TM-30)":"99" | "Rg (TM-30)":"100" | "Date":"9/21/2023" | "Time":"4:01:15 PM" | "Integration Time / ms":"1.25" | "Serial Number":"63687" | "Software Version":"2023.1.0" | "Dll Version":"2022.4.0" | "Firmware Version":"1.60"</t>
  </si>
  <si>
    <t>"Name":"Value" | "Status":"ok" | "Ev (Illuminance - Photopic) / lx":"2417" | "Es (Illuminance - Scotopic) / lx":"5905" | "Es/Ev (S/P Ratio)":"2.4432" | "Ee (Irradiance) / W/m²":"13.79" | "Bilirubin IEC 60601-2-50 / mW/cm²":"0.5289" | "Bilirubin AAP 2011 / μW/(cm²nm)":"3.79" | "PPFD / μmol/(m²s)":"43.83" | "Ee,mel (Melanopic Irradiance) / W/m²":"3.177" | "Ev,mel,D65 (Daylight Equivalent Melanopic Illuminance) / lx":"2395" | "x":"0.3144" | "y":"0.3288" | "u'":"0.1991" | "v'":"0.4685" | "Delta uv":"0.00232" | "CCT / K":"6410.7" | "Dominant Wavelength / nm":"488.6" | "Complementary Wavelength":"594.9" | "Purity":"0.0671" | "Peak Wavelength / nm":"461.3" | "Centre Wavelength / nm":"647.0" | "Centroid Wavelength / nm":"610.9" | "FWHM / nm":"509.8" | "X":"3.384" | "Y":"3.539" | "Z":"3.839" | "Rf (TM-30)":"99" | "Rg (TM-30)":"101" | "Date":"9/21/2023" | "Time":"4:32:56 PM" | "Integration Time / ms":"2.5" | "Serial Number":"63687" | "Software Version":"2023.1.0" | "Dll Version":"2022.4.0" | "Firmware Version":"1.60"</t>
  </si>
  <si>
    <t>"Name":"Value" | "Status":"ok" | "Ev (Illuminance - Photopic) / lx":"2623" | "Es (Illuminance - Scotopic) / lx":"6006" | "Es/Ev (S/P Ratio)":"2.2897" | "Ee (Irradiance) / W/m²":"14.43" | "Bilirubin IEC 60601-2-50 / mW/cm²":"0.5135" | "Bilirubin AAP 2011 / μW/(cm²nm)":"3.733" | "PPFD / μmol/(m²s)":"47.02" | "Ee,mel (Melanopic Irradiance) / W/m²":"3.179" | "Ev,mel,D65 (Daylight Equivalent Melanopic Illuminance) / lx":"2397" | "x":"0.3313" | "y":"0.3448" | "u'":"0.2046" | "v'":"0.4793" | "Delta uv":"0.00252" | "CCT / K":"5551.1" | "Dominant Wavelength / nm":"544.5" | "Complementary Wavelength":" - - -" | "Purity":"0.0291" | "Peak Wavelength / nm":"477.8" | "Centre Wavelength / nm":"649.0" | "Centroid Wavelength / nm":"623.2" | "FWHM / nm":"503.3" | "X":"3.689" | "Y":"3.84" | "Z":"3.608" | "Rf (TM-30)":"99" | "Rg (TM-30)":"100" | "Date":"9/21/2023" | "Time":"4:59:38 PM" | "Integration Time / ms":"2.5" | "Serial Number":"63687" | "Software Version":"2023.1.0" | "Dll Version":"2022.4.0" | "Firmware Version":"1.60"</t>
  </si>
  <si>
    <t>"Name":"Value" | "Status":"ok" | "Ev (Illuminance - Photopic) / lx":"643.9" | "Es (Illuminance - Scotopic) / lx":"1455" | "Es/Ev (S/P Ratio)":"2.2600" | "Ee (Irradiance) / W/m²":"3.827" | "Bilirubin IEC 60601-2-50 / mW/cm²":"0.1233" | "Bilirubin AAP 2011 / μW/(cm²nm)":"0.8889" | "PPFD / μmol/(m²s)":"11.38" | "Ee,mel (Melanopic Irradiance) / W/m²":"0.7657" | "Ev,mel,D65 (Daylight Equivalent Melanopic Illuminance) / lx":"577.4" | "x":"0.3327" | "y":"0.3494" | "u'":"0.2039" | "v'":"0.4818" | "Delta uv":"0.00419" | "CCT / K":"5488.5" | "Dominant Wavelength / nm":"552.7" | "Complementary Wavelength":" - - -" | "Purity":"0.0472" | "Peak Wavelength / nm":"777.0" | "Centre Wavelength / nm":"655.8" | "Centroid Wavelength / nm":"646.8" | "FWHM / nm":"492.7" | "X":"0.8978" | "Y":"0.9428" | "Z":"0.8575" | "Rf (TM-30)":"99" | "Rg (TM-30)":"100" | "Date":"9/21/2023" | "Time":"5:30:45 PM" | "Integration Time / ms":"10" | "Serial Number":"63687" | "Software Version":"2023.1.0" | "Dll Version":"2022.4.0" | "Firmware Version":"1.60"</t>
  </si>
  <si>
    <t>"Name":"Value" | "Status":"ok" | "Ev (Illuminance - Photopic) / lx":"1042" | "Es (Illuminance - Scotopic) / lx":"2552" | "Es/Ev (S/P Ratio)":"2.4481" | "Ee (Irradiance) / W/m²":"6.132" | "Bilirubin IEC 60601-2-50 / mW/cm²":"0.2266" | "Bilirubin AAP 2011 / μW/(cm²nm)":"1.636" | "PPFD / μmol/(m²s)":"19.16" | "Ee,mel (Melanopic Irradiance) / W/m²":"1.372" | "Ev,mel,D65 (Daylight Equivalent Melanopic Illuminance) / lx":"1035" | "x":"0.3154" | "y":"0.3298" | "u'":"0.1994" | "v'":"0.4691" | "Delta uv":"0.00231" | "CCT / K":"6351.4" | "Dominant Wavelength / nm":"489.1" | "Complementary Wavelength":"596.5" | "Purity":"0.0631" | "Peak Wavelength / nm":"460.1" | "Centre Wavelength / nm":"633.7" | "Centroid Wavelength / nm":"615.9" | "FWHM / nm":"480.6" | "X":"1.46" | "Y":"1.526" | "Z":"1.642" | "Rf (TM-30)":"99" | "Rg (TM-30)":"101" | "Date":"9/21/2023" | "Time":"6:02:46 PM" | "Integration Time / ms":"5" | "Serial Number":"63687" | "Software Version":"2023.1.0" | "Dll Version":"2022.4.0" | "Firmware Version":"1.60"</t>
  </si>
  <si>
    <t>"Name":"Value" | "Status":"ok" | "Ev (Illuminance - Photopic) / lx":"1829" | "Es (Illuminance - Scotopic) / lx":"4754" | "Es/Ev (S/P Ratio)":"2.5996" | "Ee (Irradiance) / W/m²":"10.67" | "Bilirubin IEC 60601-2-50 / mW/cm²":"0.4227" | "Bilirubin AAP 2011 / μW/(cm²nm)":"3.124" | "PPFD / μmol/(m²s)":"33.8" | "Ee,mel (Melanopic Irradiance) / W/m²":"2.581" | "Ev,mel,D65 (Daylight Equivalent Melanopic Illuminance) / lx":"1947" | "x":"0.3028" | "y":"0.3239" | "u'":"0.1928" | "v'":"0.4641" | "Delta uv":"0.00582" | "CCT / K":"7126.9" | "Dominant Wavelength / nm":"487.7" | "Complementary Wavelength":"592.1" | "Purity":"0.1104" | "Peak Wavelength / nm":"477.0" | "Centre Wavelength / nm":"556.1" | "Centroid Wavelength / nm":"610.6" | "FWHM / nm":"323.1" | "X":"2.503" | "Y":"2.677" | "Z":"3.087" | "Rf (TM-30)":"97" | "Rg (TM-30)":"100" | "Date":"9/21/2023" | "Time":"6:29:04 PM" | "Integration Time / ms":"2.5" | "Serial Number":"63687" | "Software Version":"2023.1.0" | "Dll Version":"2022.4.0" | "Firmware Version":"1.60"</t>
  </si>
  <si>
    <t>"Name":"Value" | "Status":"ok" | "Ev (Illuminance - Photopic) / lx":"214" | "Es (Illuminance - Scotopic) / lx":"710.6" | "Es/Ev (S/P Ratio)":"3.3206" | "Ee (Irradiance) / W/m²":"1.282" | "Bilirubin IEC 60601-2-50 / mW/cm²":"0.06839" | "Bilirubin AAP 2011 / μW/(cm²nm)":"0.5276" | "PPFD / μmol/(m²s)":"4.337" | "Ee,mel (Melanopic Irradiance) / W/m²":"0.4057" | "Ev,mel,D65 (Daylight Equivalent Melanopic Illuminance) / lx":"305.9" | "x":"0.2530" | "y":"0.2736" | "u'":"0.1752" | "v'":"0.4262" | "Delta uv":"0.01053" | "CCT / K":"16322.6" | "Dominant Wavelength / nm":"481.4" | "Complementary Wavelength":"581.8" | "Purity":"0.3241" | "Peak Wavelength / nm":"452.1" | "Centre Wavelength / nm":"474.9" | "Centroid Wavelength / nm":"546.2" | "FWHM / nm":"164.9" | "X":"0.2897" | "Y":"0.3133" | "Z":"0.5422" | "Rf (TM-30)":"94" | "Rg (TM-30)":"98" | "Date":"9/21/2023" | "Time":"6:58:51 PM" | "Integration Time / ms":"20" | "Serial Number":"63687" | "Software Version":"2023.1.0" | "Dll Version":"2022.4.0" | "Firmware Version":"1.60"</t>
  </si>
  <si>
    <t>"Name":"Value" | "Status":"ok" | "Ev (Illuminance - Photopic) / lx":"3.84" | "Es (Illuminance - Scotopic) / lx":"5.402" | "Es/Ev (S/P Ratio)":"1.4066" | "Ee (Irradiance) / W/m²":"0.01653" | "Bilirubin IEC 60601-2-50 / mW/cm²":"0.0004402" | "Bilirubin AAP 2011 / μW/(cm²nm)":"0.00343" | "PPFD / μmol/(m²s)":"0.05715" | "Ee,mel (Melanopic Irradiance) / W/m²":"0.002797" | "Ev,mel,D65 (Daylight Equivalent Melanopic Illuminance) / lx":"2.109" | "x":"0.4239" | "y":"0.3525" | "u'":"0.2657" | "v'":"0.4971" | "Delta uv":"-0.02020" | "CCT / K":"2765.0" | "Dominant Wavelength / nm":"596.0" | "Complementary Wavelength":"489.0" | "Purity":"0.3296" | "Peak Wavelength / nm":"819.2" | "Centre Wavelength / nm":"819.7" | "Centroid Wavelength / nm":"616.4" | "FWHM / nm":"12.0" | "X":"0.006762" | "Y":"0.005623" | "Z":"0.003568" | "Rf (TM-30)":"69" | "Rg (TM-30)":"86" | "Date":"9/21/2023" | "Time":"7:32:48 PM" | "Integration Time / ms":"640" | "Serial Number":"63687" | "Software Version":"2023.1.0" | "Dll Version":"2022.4.0" | "Firmware Version":"1.60"</t>
  </si>
  <si>
    <t>"Name":"Value" | "Status":"ok" | "Ev (Illuminance - Photopic) / lx":"2.315" | "Es (Illuminance - Scotopic) / lx":"2.993" | "Es/Ev (S/P Ratio)":"1.2930" | "Ee (Irradiance) / W/m²":"0.007036" | "Bilirubin IEC 60601-2-50 / mW/cm²":"0.0001938" | "Bilirubin AAP 2011 / μW/(cm²nm)":"0.001079" | "PPFD / μmol/(m²s)":"0.03207" | "Ee,mel (Melanopic Irradiance) / W/m²":"0.001352" | "Ev,mel,D65 (Daylight Equivalent Melanopic Illuminance) / lx":"1.02" | "x":"0.4457" | "y":"0.4123" | "u'":"0.2527" | "v'":"0.5259" | "Delta uv":"0.00214" | "CCT / K":"2922.9" | "Dominant Wavelength / nm":"582.5" | "Complementary Wavelength":"482.0" | "Purity":"0.5756" | "Peak Wavelength / nm":"599.0" | "Centre Wavelength / nm":"596.9" | "Centroid Wavelength / nm":"597.9" | "FWHM / nm":"109.6" | "X":"0.003664" | "Y":"0.003389" | "Z":"0.001167" | "Rf (TM-30)":"83" | "Rg (TM-30)":"93" | "Date":"9/21/2023" | "Time":"8:03:22 PM" | "Integration Time / ms":"2560" | "Serial Number":"63687" | "Software Version":"2023.1.0" | "Dll Version":"2022.4.0" | "Firmware Version":"1.60"</t>
  </si>
  <si>
    <t>"ImageDescription":"DCIM\100GOPRO\GOPR0188.JPG" | "Make":"GoPro" | "Model":"HERO10 Black" | "Orientation":"1" | "XResolution":"72.0" | "YResolution":"72.0" | "ResolutionUnit":"2" | "Software":"H21.01.01.50.00" | "DateTime":"2023:10:14 12:29:43" | "YCbCrPositioning":"1" | "ExposureTime":"0.002652519893899204" | "FNumber":"2.5" | "ExifOffset":"146" | "ExposureProgram":"2" | "ISOSpeedRatings":"100" | "ExifVersion":"b'0221'" | "DateTimeOriginal":"2023:10:14 12:29:43" | "DateTimeDigitized":"2023:10:14 12:29:43"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8c\x000\x07k\x06X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188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1?\x9c\x13\x00\x00\xff\x7f\x00\x00\x00\x00\x00\x00\xff\x7f\x00\x00\x00\x00\x00\x00K\x04\xdc\x7f\xf4\x03\x01B\xf0\x04\xd9M\x00\x00\x00\x00\xa4\x91\x1a@\x00\x00\x00\x00\xf0\x04\xd9M\x00\x00\x00\x00\xcc\x91\x1a@\x00\x00\x00\x00p\x02\x13D\x00\x00\x00\x00p\xeb\x12D\x00\x00\x00\x00\xf0\x04\xd9M\x00\x00\x00\x00\xb0\x91\x1a@\x00\x00\x00\x00'" | "SubsecTime":"2780" | "SubsecTimeOriginal":"2780" | "SubsecTimeDigitized":"2780"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</si>
  <si>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"bit_rate":"41689430"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'2023-10-14T12:31:45.000000Z', 'language': 'eng', 'handler_name': '\x0bGoPro H.265', 'encoder': 'GoPro H.265 encoder', 'timecode': '12:56:53:22'}"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'2023-10-14T12:31:45.000000Z', 'language': 'eng', 'handler_name': '\x0bGoPro AAC  ', 'timecode': '12:56:53:22'}"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'2023-10-14T12:31:45.000000Z', 'language': 'eng', 'handler_name': '\x0bGoPro TCD  ', 'timecode': '12:56:53:22'}"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"bit_rate":"54071"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'2023-10-14T12:31:45.000000Z', 'language': 'eng', 'handler_name': '\x0bGoPro MET  '}"</t>
  </si>
  <si>
    <t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t>
  </si>
  <si>
    <t>"Name":"Value" | "Status":"ok" | "Ev (Illuminance - Photopic) / lx":"2163" | "Es (Illuminance - Scotopic) / lx":"5000" | "Es/Ev (S/P Ratio)":"2.3118" | "Ee (Irradiance) / W/m²":"11.66" | "Bilirubin IEC 60601-2-50 / mW/cm²":"0.4295" | "Bilirubin AAP 2011 / μW/(cm²nm)":"3.104" | "PPFD / μmol/(m²s)":"38.13" | "Ee,mel (Melanopic Irradiance) / W/m²":"2.647" | "Ev,mel,D65 (Daylight Equivalent Melanopic Illuminance) / lx":"1996" | "x":"0.3273" | "y":"0.3444" | "u'":"0.2021" | "v'":"0.4784" | "Delta uv":"0.00403" | "CCT / K":"5726.4" | "Dominant Wavelength / nm":"518.2" | "Complementary Wavelength":" - - -" | "Purity":"0.0222" | "Peak Wavelength / nm":"534.0" | "Centre Wavelength / nm":"652.2" | "Centroid Wavelength / nm":"620.6" | "FWHM / nm":"511.2" | "X":"3.01" | "Y":"3.167" | "Z":"3.019" | "Rf (TM-30)":"99" | "Rg (TM-30)":"100" | "Date":"10/14/2023" | "Time":"12:29:31 PM" | "Integration Time / ms":"2.5" | "Serial Number":"63687" | "Software Version":"2023.1.0" | "Dll Version":"2022.4.0" | "Firmware Version":"1.60"</t>
  </si>
  <si>
    <t>"ImageDescription":"DCIM\100GOPRO\GOPR0190.JPG" | "Make":"GoPro" | "Model":"HERO10 Black" | "Orientation":"1" | "XResolution":"72.0" | "YResolution":"72.0" | "ResolutionUnit":"2" | "Software":"H21.01.01.50.00" | "DateTime":"2023:10:14 13:00:06" | "YCbCrPositioning":"1" | "ExposureTime":"0.0013568521031207597" | "FNumber":"2.5" | "ExifOffset":"146" | "ExposureProgram":"2" | "ISOSpeedRatings":"100" | "ExifVersion":"b'0221'" | "DateTimeOriginal":"2023:10:14 13:00:06" | "DateTimeDigitized":"2023:10:14 13:00:06"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8d\x00\x00\x00\x06M\x01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190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2?\x06\x13\x00\x00\xff\x7f\x00\x00\x00\x00\x00\x00\xff\x7f\x00\x00\x00\x00\x00\x00\xfd\x03\xda\x7f\x94\x04\x01B\xf0\x04\xd9M\x00\x00\x00\x00\xa4\x91\x1a@\x00\x00\x00\x00\xf0\x04\xd9M\x00\x00\x00\x00\xcc\x91\x1a@\x00\x00\x00\x00p\x02\x13D\x00\x00\x00\x00p\xeb\x12D\x00\x00\x00\x00\xf0\x04\xd9M\x00\x00\x00\x00\xb0\x91\x1a@\x00\x00\x00\x00'" | "SubsecTime":"7240" | "SubsecTimeOriginal":"7240" | "SubsecTimeDigitized":"7240"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</si>
  <si>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"bit_rate":"41455340"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'2023-10-14T13:00:43.000000Z', 'language': 'eng', 'handler_name': '\x0bGoPro H.265', 'encoder': 'GoPro H.265 encoder', 'timecode': '13:26:50:13'}"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'2023-10-14T13:00:43.000000Z', 'language': 'eng', 'handler_name': '\x0bGoPro AAC  ', 'timecode': '13:26:50:13'}"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'2023-10-14T13:00:43.000000Z', 'language': 'eng', 'handler_name': '\x0bGoPro TCD  ', 'timecode': '13:26:50:13'}"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'2023-10-14T13:00:43.000000Z', 'language': 'eng', 'handler_name': '\x0bGoPro MET  '}"</t>
  </si>
  <si>
    <t>"Name":"Value" | "Status":"ok" | "Ev (Illuminance - Photopic) / lx":"9936" | "Es (Illuminance - Scotopic) / lx":"2.211E+04" | "Es/Ev (S/P Ratio)":"2.2253" | "Ee (Irradiance) / W/m²":"51.02" | "Bilirubin IEC 60601-2-50 / mW/cm²":"1.843" | "Bilirubin AAP 2011 / μW/(cm²nm)":"13.47" | "PPFD / μmol/(m²s)":"173.4" | "Ee,mel (Melanopic Irradiance) / W/m²":"11.59" | "Ev,mel,D65 (Daylight Equivalent Melanopic Illuminance) / lx":"8741" | "x":"0.3374" | "y":"0.3545" | "u'":"0.2051" | "v'":"0.4850" | "Delta uv":"0.00474" | "CCT / K":"5304.3" | "Dominant Wavelength / nm":"561.9" | "Complementary Wavelength":" - - -" | "Purity":"0.0764" | "Peak Wavelength / nm":"551.0" | "Centre Wavelength / nm":"580.5" | "Centroid Wavelength / nm":"619.1" | "FWHM / nm":"360.5" | "X":"13.85" | "Y":"14.55" | "Z":"12.64" | "Rf (TM-30)":"99" | "Rg (TM-30)":"99" | "Date":"10/14/2023" | "Time":"1:00:04 PM" | "Integration Time / ms":"0.64" | "Serial Number":"63687" | "Software Version":"2023.1.0" | "Dll Version":"2022.4.0" | "Firmware Version":"1.60"</t>
  </si>
  <si>
    <t>"ImageDescription":"DCIM\100GOPRO\GOPR0192.JPG" | "Make":"GoPro" | "Model":"HERO10 Black" | "Orientation":"1" | "XResolution":"72.0" | "YResolution":"72.0" | "ResolutionUnit":"2" | "Software":"H21.01.01.50.00" | "DateTime":"2023:10:14 13:30:06" | "YCbCrPositioning":"1" | "ExposureTime":"0.0009578544061302681" | "FNumber":"2.5" | "ExifOffset":"146" | "ExposureProgram":"2" | "ISOSpeedRatings":"100" | "ExifVersion":"b'0221'" | "DateTimeOriginal":"2023:10:14 13:30:06" | "DateTimeDigitized":"2023:10:14 13:30:06"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8d\x00\x00\x07\x86\x1f\x94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192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3?$\x13\x00\x00\xff\x7f\x00\x00\x00\x00\x00\x00\xff\x7f\x00\x00\x00\x00\x00\x00?\x04\xe0\x7f\x7f\x03\x01B\xf0\x04\xd9M\x00\x00\x00\x00\xa4\x91\x1a@\x00\x00\x00\x00\xf0\x04\xd9M\x00\x00\x00\x00\xcc\x91\x1a@\x00\x00\x00\x00p\x02\x13D\x00\x00\x00\x00p\xeb\x12D\x00\x00\x00\x00\xf0\x04\xd9M\x00\x00\x00\x00\xb0\x91\x1a@\x00\x00\x00\x00'" | "SubsecTime":"3550" | "SubsecTimeOriginal":"3550" | "SubsecTimeDigitized":"3550"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</si>
  <si>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"bit_rate":"41596573"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'2023-10-14T13:30:12.000000Z', 'language': 'eng', 'handler_name': '\x0bGoPro H.265', 'encoder': 'GoPro H.265 encoder', 'timecode': '13:57:18:14'}"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'2023-10-14T13:30:12.000000Z', 'language': 'eng', 'handler_name': '\x0bGoPro AAC  ', 'timecode': '13:57:18:14'}"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'2023-10-14T13:30:12.000000Z', 'language': 'eng', 'handler_name': '\x0bGoPro TCD  ', 'timecode': '13:57:18:14'}"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'2023-10-14T13:30:12.000000Z', 'language': 'eng', 'handler_name': '\x0bGoPro MET  '}"</t>
  </si>
  <si>
    <t>"Name":"Value" | "Status":"ok" | "Ev (Illuminance - Photopic) / lx":"8546" | "Es (Illuminance - Scotopic) / lx":"1.911E+04" | "Es/Ev (S/P Ratio)":"2.2361" | "Ee (Irradiance) / W/m²":"43.7" | "Bilirubin IEC 60601-2-50 / mW/cm²":"1.594" | "Bilirubin AAP 2011 / μW/(cm²nm)":"11.62" | "PPFD / μmol/(m²s)":"148.8" | "Ee,mel (Melanopic Irradiance) / W/m²":"10.02" | "Ev,mel,D65 (Daylight Equivalent Melanopic Illuminance) / lx":"7557" | "x":"0.3361" | "y":"0.3543" | "u'":"0.2043" | "v'":"0.4846" | "Delta uv":"0.00519" | "CCT / K":"5356.7" | "Dominant Wavelength / nm":"559.8" | "Complementary Wavelength":" - - -" | "Purity":"0.0717" | "Peak Wavelength / nm":"551.6" | "Centre Wavelength / nm":"580.3" | "Centroid Wavelength / nm":"618.1" | "FWHM / nm":"359.9" | "X":"11.87" | "Y":"12.51" | "Z":"10.93" | "Rf (TM-30)":"99" | "Rg (TM-30)":"99" | "Date":"10/14/2023" | "Time":"1:29:43 PM" | "Integration Time / ms":"0.64" | "Serial Number":"63687" | "Software Version":"2023.1.0" | "Dll Version":"2022.4.0" | "Firmware Version":"1.60"</t>
  </si>
  <si>
    <t>"ImageDescription":"DCIM\100GOPRO\GOPR0194.JPG" | "Make":"GoPro" | "Model":"HERO10 Black" | "Orientation":"1" | "XResolution":"72.0" | "YResolution":"72.0" | "ResolutionUnit":"2" | "Software":"H21.01.01.50.00" | "DateTime":"2023:10:14 13:59:48" | "YCbCrPositioning":"1" | "ExposureTime":"0.0011402508551881414" | "FNumber":"2.5" | "ExifOffset":"146" | "ExposureProgram":"2" | "ISOSpeedRatings":"100" | "ExifVersion":"b'0221'" | "DateTimeOriginal":"2023:10:14 13:59:48" | "DateTimeDigitized":"2023:10:14 13:59:48"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8d\x00\x00\x0e\xf0\xb3l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fe\xd8M\x00\x00\x00\x00\xcc\xe4h@\x00\x00\x00\x00\x07\x00\x00\x00\x00\x00\x00\x00\x03\x00\x00\x00\x00\x00\x00\x00\x00\xe0h@\x00\x00\x00\x00\x03\x00\x00\x00\x00\x00\x00\x00\xa8\xff\xd8M\x00\x00\x00\x00\x02\x00\x00\x00\x00\x00\x00\x00\x90\xff\xd8M\x00\x00\x00\x00\x90\xff\xd8M\x00\x00\x00\x00\x03\x00\x00\x00\x00\x00\x00\x00P\xba\xcbD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194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2?B\x13\x00\x00\xff\x7f\x00\x00\x00\x00\x00\x00\xff\x7f\x00\x00\x00\x00\x00\x00\xef\x03\xda\x7f\x9f\x04\x01B\xf0\x04\xd9M\x00\x00\x00\x00\xa4\x91\x1a@\x00\x00\x00\x00\xf0\x04\xd9M\x00\x00\x00\x00\xcc\x91\x1a@\x00\x00\x00\x00p\x02\x13D\x00\x00\x00\x00p\xeb\x12D\x00\x00\x00\x00\xf0\x04\xd9M\x00\x00\x00\x00\xb0\x91\x1a@\x00\x00\x00\x00'" | "SubsecTime":"7170" | "SubsecTimeOriginal":"7170" | "SubsecTimeDigitized":"7170"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</si>
  <si>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"bit_rate":"41562488"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'2023-10-14T14:00:18.000000Z', 'language': 'eng', 'handler_name': '\x0bGoPro H.265', 'encoder': 'GoPro H.265 encoder', 'timecode': '14:28:25:12'}"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'2023-10-14T14:00:18.000000Z', 'language': 'eng', 'handler_name': '\x0bGoPro AAC  ', 'timecode': '14:28:25:12'}"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'2023-10-14T14:00:18.000000Z', 'language': 'eng', 'handler_name': '\x0bGoPro TCD  ', 'timecode': '14:28:25:12'}"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'2023-10-14T14:00:18.000000Z', 'language': 'eng', 'handler_name': '\x0bGoPro MET  '}"</t>
  </si>
  <si>
    <t>"Name":"Value" | "Status":"ok" | "Ev (Illuminance - Photopic) / lx":"1.205E+04" | "Es (Illuminance - Scotopic) / lx":"2.758E+04" | "Es/Ev (S/P Ratio)":"2.2896" | "Ee (Irradiance) / W/m²":"61.8" | "Bilirubin IEC 60601-2-50 / mW/cm²":"2.329" | "Bilirubin AAP 2011 / μW/(cm²nm)":"17" | "PPFD / μmol/(m²s)":"210.7" | "Ee,mel (Melanopic Irradiance) / W/m²":"14.55" | "Ev,mel,D65 (Daylight Equivalent Melanopic Illuminance) / lx":"1.097E+04" | "x":"0.3303" | "y":"0.3495" | "u'":"0.2023" | "v'":"0.4814" | "Delta uv":"0.00524" | "CCT / K":"5589.4" | "Dominant Wavelength / nm":"544.2" | "Complementary Wavelength":" - - -" | "Purity":"0.0407" | "Peak Wavelength / nm":"533.8" | "Centre Wavelength / nm":"578.6" | "Centroid Wavelength / nm":"610.2" | "FWHM / nm":"361.1" | "X":"16.67" | "Y":"17.64" | "Z":"16.16" | "Rf (TM-30)":"99" | "Rg (TM-30)":"99" | "Date":"10/14/2023" | "Time":"1:59:40 PM" | "Integration Time / ms":"0.32" | "Serial Number":"63687" | "Software Version":"2023.1.0" | "Dll Version":"2022.4.0" | "Firmware Version":"1.60"</t>
  </si>
  <si>
    <t>"ImageDescription":"DCIM\100GOPRO\GOPR0196.JPG" | "Make":"GoPro" | "Model":"HERO10 Black" | "Orientation":"1" | "XResolution":"72.0" | "YResolution":"72.0" | "ResolutionUnit":"2" | "Software":"H21.01.01.50.00" | "DateTime":"2023:10:14 15:04:16" | "YCbCrPositioning":"1" | "ExposureTime":"0.004166666666666667" | "FNumber":"2.5" | "ExifOffset":"146" | "ExposureProgram":"2" | "ISOSpeedRatings":"100" | "ExifVersion":"b'0221'" | "DateTimeOriginal":"2023:10:14 15:04:16" | "DateTimeDigitized":"2023:10:14 15:04:16"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8f\x00\x00\x01\x105\x01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196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e?:\x14\x00\x00\xff\x7f\x00\x00\x00\x00\x00\x00\xff\x7f\x00\x00\x00\x00\x00\x00\xfe\x03\xdc\x7fA\x04\x01B\xf0\x04\xd9M\x00\x00\x00\x00\xa4\x91\x1a@\x00\x00\x00\x00\xf0\x04\xd9M\x00\x00\x00\x00\xcc\x91\x1a@\x00\x00\x00\x00p\x02\x13D\x00\x00\x00\x00p\xeb\x12D\x00\x00\x00\x00\xf0\x04\xd9M\x00\x00\x00\x00\xb0\x91\x1a@\x00\x00\x00\x00'" | "SubsecTime":" 100" | "SubsecTimeOriginal":" 100" | "SubsecTimeDigitized":" 100"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</si>
  <si>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"bit_rate":"41684078"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'2023-10-14T15:04:22.000000Z', 'language': 'eng', 'handler_name': '\x0bGoPro H.265', 'encoder': 'GoPro H.265 encoder', 'timecode': '15:34:37:05'}"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"bit_rate":"189337"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'2023-10-14T15:04:22.000000Z', 'language': 'eng', 'handler_name': '\x0bGoPro AAC  ', 'timecode': '15:34:37:05'}"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'2023-10-14T15:04:22.000000Z', 'language': 'eng', 'handler_name': '\x0bGoPro TCD  ', 'timecode': '15:34:37:05'}"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'2023-10-14T15:04:22.000000Z', 'language': 'eng', 'handler_name': '\x0bGoPro MET  '}"</t>
  </si>
  <si>
    <t>"Name":"Value" | "Status":"ok" | "Ev (Illuminance - Photopic) / lx":"1579" | "Es (Illuminance - Scotopic) / lx":"3649" | "Es/Ev (S/P Ratio)":"2.3104" | "Ee (Irradiance) / W/m²":"8.429" | "Bilirubin IEC 60601-2-50 / mW/cm²":"0.3119" | "Bilirubin AAP 2011 / μW/(cm²nm)":"2.267" | "PPFD / μmol/(m²s)":"27.81" | "Ee,mel (Melanopic Irradiance) / W/m²":"1.931" | "Ev,mel,D65 (Daylight Equivalent Melanopic Illuminance) / lx":"1456" | "x":"0.3278" | "y":"0.3458" | "u'":"0.2019" | "v'":"0.4792" | "Delta uv":"0.00451" | "CCT / K":"5702.2" | "Dominant Wavelength / nm":"525.0" | "Complementary Wavelength":" - - -" | "Purity":"0.0253" | "Peak Wavelength / nm":"477.9" | "Centre Wavelength / nm":"606.4" | "Centroid Wavelength / nm":"619.6" | "FWHM / nm":"418.5" | "X":"2.192" | "Y":"2.312" | "Z":"2.183" | "Rf (TM-30)":"99" | "Rg (TM-30)":"99" | "Date":"10/14/2023" | "Time":"3:03:41 PM" | "Integration Time / ms":"2.5" | "Serial Number":"63687" | "Software Version":"2023.1.0" | "Dll Version":"2022.4.0" | "Firmware Version":"1.60"</t>
  </si>
  <si>
    <t>"ImageDescription":"DCIM\100GOPRO\GOPR0199.JPG" | "Make":"GoPro" | "Model":"HERO10 Black" | "Orientation":"1" | "XResolution":"72.0" | "YResolution":"72.0" | "ResolutionUnit":"2" | "Software":"H21.01.01.50.00" | "DateTime":"2023:10:14 15:30:47" | "YCbCrPositioning":"1" | "ExposureTime":"0.004166666666666667" | "FNumber":"2.5" | "ExifOffset":"146" | "ExposureProgram":"2" | "ISOSpeedRatings":"106" | "ExifVersion":"b'0221'" | "DateTimeOriginal":"2023:10:14 15:30:47" | "DateTimeDigitized":"2023:10:14 15:30:47"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8f\x00\x01\x07\xafy\xe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199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00y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aa\x9d-9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b?(\x15\x00\x00\xff\x7f\x00\x00\x00\x00\x00\x00\xff\x7f\x00\x00\x00\x00\x00\x00\x0b\x04\xdb\x7fa\x04\x01\xc3\xf0\x04\xd9M\x00\x00\x00\x00\xa4\x91\x1a@\x00\x00\x00\x00\xf0\x04\xd9M\x00\x00\x00\x00\xcc\x91\x1a@\x00\x00\x00\x00p\x02\x13D\x00\x00\x00\x00p\xeb\x12D\x00\x00\x00\x00\xf0\x04\xd9M\x00\x00\x00\x00\xb0\x91\x1a@\x00\x00\x00\x00'" | "SubsecTime":"7030" | "SubsecTimeOriginal":"7030" | "SubsecTimeDigitized":"7030"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</si>
  <si>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"bit_rate":"42045285"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'2023-10-14T15:31:09.000000Z', 'language': 'eng', 'handler_name': '\x0bGoPro H.265', 'encoder': 'GoPro H.265 encoder', 'timecode': '16:02:17:24'}"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'2023-10-14T15:31:09.000000Z', 'language': 'eng', 'handler_name': '\x0bGoPro AAC  ', 'timecode': '16:02:17:24'}"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'2023-10-14T15:31:09.000000Z', 'language': 'eng', 'handler_name': '\x0bGoPro TCD  ', 'timecode': '16:02:17:24'}"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"bit_rate":"54099"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'2023-10-14T15:31:09.000000Z', 'language': 'eng', 'handler_name': '\x0bGoPro MET  '}"</t>
  </si>
  <si>
    <t>"Name":"Value" | "Status":"ok" | "Ev (Illuminance - Photopic) / lx":"1363" | "Es (Illuminance - Scotopic) / lx":"3194" | "Es/Ev (S/P Ratio)":"2.3426" | "Ee (Irradiance) / W/m²":"7.293" | "Bilirubin IEC 60601-2-50 / mW/cm²":"0.2755" | "Bilirubin AAP 2011 / μW/(cm²nm)":"1.99" | "PPFD / μmol/(m²s)":"23.96" | "Ee,mel (Melanopic Irradiance) / W/m²":"1.695" | "Ev,mel,D65 (Daylight Equivalent Melanopic Illuminance) / lx":"1278" | "x":"0.3234" | "y":"0.3417" | "u'":"0.2005" | "v'":"0.4765" | "Delta uv":"0.00451" | "CCT / K":"5904.8" | "Dominant Wavelength / nm":"503.0" | "Complementary Wavelength":" - - -" | "Purity":"0.0300" | "Peak Wavelength / nm":"459.3" | "Centre Wavelength / nm":"606.4" | "Centroid Wavelength / nm":"617.2" | "FWHM / nm":"418.9" | "X":"1.89" | "Y":"1.996" | "Z":"1.956" | "Rf (TM-30)":"99" | "Rg (TM-30)":"99" | "Date":"10/14/2023" | "Time":"3:30:13 PM" | "Integration Time / ms":"5" | "Serial Number":"63687" | "Software Version":"2023.1.0" | "Dll Version":"2022.4.0" | "Firmware Version":"1.60"</t>
  </si>
  <si>
    <t>"ImageDescription":"DCIM\100GOPRO\GOPR0204.JPG" | "Make":"GoPro" | "Model":"HERO10 Black" | "Orientation":"1" | "XResolution":"72.0" | "YResolution":"72.0" | "ResolutionUnit":"2" | "Software":"H21.01.01.50.00" | "DateTime":"2023:10:14 16:02:15" | "YCbCrPositioning":"1" | "ExposureTime":"0.004166666666666667" | "FNumber":"2.5" | "ExifOffset":"146" | "ExposureProgram":"2" | "ISOSpeedRatings":"478" | "ExifVersion":"b'0221'" | "DateTimeOriginal":"2023:10:14 16:02:15" | "DateTimeDigitized":"2023:10:14 16:02:15"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90\x00\x02\x00\x8f\xb9]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204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00\x00\x00\x00\x00\x00\x00\x00\xaa\xaa\xaa\xaa\xaa\xaa\xaa\xaa\x98C\x7fD\x00\x00\x00\x00\x88\x04\x13D\x00\x00\x00\x00\x00\x00\x00\x00\x00\x00\x00\x00p\xeb\x12D\x00\x00\x00\x00\x00\x00\x00\x00\x00\x00\x00\x00p\x02\x13D\x00\x00\x00\x00\x18\x01\x13D\x00\x00\x00\x00p[\x13D\x00\x00\x00\x00\x88\x04\x13D\x00\x00\x00\x00X\xec\x12D\x00\x00\x00\x00\xc0\xb6\x91D\x00\x00\x00\x00\x00\x00\x00\x00\x00\x00\x00\x00\x88\x04\xd9M\x00\x00\x00\x00\xb0\xe0(@\x00\x00\x00\x00\xb0\x8d,@\x00\x00\x00\x00\x0b\x04\x00\x00\x00\x00\x00\x00\x00\x00\x00\x00\x00\x00\x00\x00\x80\xf7\x99Z\x02\x00\x00\x00\xc0w\x98Z\x02\x00\x00\x00\xf0\xff\xff\xff\x80\xff\xff\xff\xb0\x04\xd9M\x00\x00\x00\x00\xb0\x04\xd9M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01\xbaC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d?=\x16\x00\x00\xff\x7f\x00\x00\x00\x00\x00\x00\xff\x7f\x00\x00\x00\x00\x00\x00\x0b\x04\xdb\x7fj\x04\x01B\xf0\x04\xd9M\x00\x00\x00\x00\xa4\x91\x1a@\x00\x00\x00\x00\xf0\x04\xd9M\x00\x00\x00\x00\xcc\x91\x1a@\x00\x00\x00\x00p\x02\x13D\x00\x00\x00\x00p\xeb\x12D\x00\x00\x00\x00\xf0\x04\xd9M\x00\x00\x00\x00\xb0\x91\x1a@\x00\x00\x00\x00'" | "SubsecTime":"5060" | "SubsecTimeOriginal":"5060" | "SubsecTimeDigitized":"5060"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</si>
  <si>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"bit_rate":"42943300"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'2023-10-14T16:02:54.000000Z', 'language': 'eng', 'handler_name': '\x0bGoPro H.265', 'encoder': 'GoPro H.265 encoder', 'timecode': '16:35:07:06'}"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'2023-10-14T16:02:54.000000Z', 'language': 'eng', 'handler_name': '\x0bGoPro AAC  ', 'timecode': '16:35:07:06'}"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'2023-10-14T16:02:54.000000Z', 'language': 'eng', 'handler_name': '\x0bGoPro TCD  ', 'timecode': '16:35:07:06'}"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'2023-10-14T16:02:54.000000Z', 'language': 'eng', 'handler_name': '\x0bGoPro MET  '}"</t>
  </si>
  <si>
    <t>"Name":"Value" | "Status":"ok" | "Ev (Illuminance - Photopic) / lx":"358.8" | "Es (Illuminance - Scotopic) / lx":"841.7" | "Es/Ev (S/P Ratio)":"2.3460" | "Ee (Irradiance) / W/m²":"1.891" | "Bilirubin IEC 60601-2-50 / mW/cm²":"0.07232" | "Bilirubin AAP 2011 / μW/(cm²nm)":"0.5186" | "PPFD / μmol/(m²s)":"6.168" | "Ee,mel (Melanopic Irradiance) / W/m²":"0.4457" | "Ev,mel,D65 (Daylight Equivalent Melanopic Illuminance) / lx":"336.1" | "x":"0.3199" | "y":"0.3408" | "u'":"0.1984" | "v'":"0.4755" | "Delta uv":"0.00576" | "CCT / K":"6072.9" | "Dominant Wavelength / nm":"499.0" | "Complementary Wavelength":" - - -" | "Purity":"0.0416" | "Peak Wavelength / nm":"452.7" | "Centre Wavelength / nm":"545.7" | "Centroid Wavelength / nm":"616.7" | "FWHM / nm":"292.7" | "X":"0.4931" | "Y":"0.5253" | "Z":"0.523" | "Rf (TM-30)":"97" | "Rg (TM-30)":"99" | "Date":"10/14/2023" | "Time":"4:02:08 PM" | "Integration Time / ms":"20" | "Serial Number":"63687" | "Software Version":"2023.1.0" | "Dll Version":"2022.4.0" | "Firmware Version":"1.60"</t>
  </si>
  <si>
    <t>"ImageDescription":"DCIM\100GOPRO\GOPR0206.JPG" | "Make":"GoPro" | "Model":"HERO10 Black" | "Orientation":"1" | "XResolution":"72.0" | "YResolution":"72.0" | "ResolutionUnit":"2" | "Software":"H21.01.01.50.00" | "DateTime":"2023:10:14 16:29:52" | "YCbCrPositioning":"1" | "ExposureTime":"0.004166666666666667" | "FNumber":"2.5" | "ExifOffset":"146" | "ExposureProgram":"2" | "ISOSpeedRatings":"246" | "ExifVersion":"b'0221'" | "DateTimeOriginal":"2023:10:14 16:29:52" | "DateTimeDigitized":"2023:10:14 16:29:52"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90\x00\x00\x07t\x82\x00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206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99u\xc99\x00\x00\x00\x00\x00\x00\x00\x00\x00\x00\x00\x00\xc1\xc9\xa39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1?(\x15\x00\x00\xff\x7f\x00\x00\x00\x00\x00\x00\xff\x7f\x00\x00\x00\x00\x00\x00\xfd\x03\xd8\x7f\xb7\x04\x01B\xf0\x04\xd9M\x00\x00\x00\x00\xa4\x91\x1a@\x00\x00\x00\x00\xf0\x04\xd9M\x00\x00\x00\x00\xcc\x91\x1a@\x00\x00\x00\x00p\x02\x13D\x00\x00\x00\x00p\xeb\x12D\x00\x00\x00\x00\xf0\x04\xd9M\x00\x00\x00\x00\xb0\x91\x1a@\x00\x00\x00\x00'" | "SubsecTime":"6570" | "SubsecTimeOriginal":"6570" | "SubsecTimeDigitized":"6570"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</si>
  <si>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"bit_rate":"42456021"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'2023-10-14T16:30:07.000000Z', 'language': 'eng', 'handler_name': '\x0bGoPro H.265', 'encoder': 'GoPro H.265 encoder', 'timecode': '17:03:15:01'}"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'2023-10-14T16:30:07.000000Z', 'language': 'eng', 'handler_name': '\x0bGoPro AAC  ', 'timecode': '17:03:15:01'}"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'2023-10-14T16:30:07.000000Z', 'language': 'eng', 'handler_name': '\x0bGoPro TCD  ', 'timecode': '17:03:15:01'}"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"bit_rate":"54088"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'2023-10-14T16:30:07.000000Z', 'language': 'eng', 'handler_name': '\x0bGoPro MET  '}"</t>
  </si>
  <si>
    <t>"Name":"Value" | "Status":"ok" | "Ev (Illuminance - Photopic) / lx":"540.6" | "Es (Illuminance - Scotopic) / lx":"1248" | "Es/Ev (S/P Ratio)":"2.3088" | "Ee (Irradiance) / W/m²":"2.982" | "Bilirubin IEC 60601-2-50 / mW/cm²":"0.1068" | "Bilirubin AAP 2011 / μW/(cm²nm)":"0.7687" | "PPFD / μmol/(m²s)":"9.534" | "Ee,mel (Melanopic Irradiance) / W/m²":"0.6598" | "Ev,mel,D65 (Daylight Equivalent Melanopic Illuminance) / lx":"497.5" | "x":"0.3277" | "y":"0.3456" | "u'":"0.2020" | "v'":"0.4791" | "Delta uv":"0.00443" | "CCT / K":"5704.4" | "Dominant Wavelength / nm":"524.2" | "Complementary Wavelength":" - - -" | "Purity":"0.0248" | "Peak Wavelength / nm":"749.0" | "Centre Wavelength / nm":"636.7" | "Centroid Wavelength / nm":"627.7" | "FWHM / nm":"478.1" | "X":"0.7506" | "Y":"0.7914" | "Z":"0.7481" | "Rf (TM-30)":"99" | "Rg (TM-30)":"100" | "Date":"10/14/2023" | "Time":"4:29:40 PM" | "Integration Time / ms":"10" | "Serial Number":"63687" | "Software Version":"2023.1.0" | "Dll Version":"2022.4.0" | "Firmware Version":"1.60"</t>
  </si>
  <si>
    <t>"ImageDescription":"DCIM\100GOPRO\GOPR0208.JPG" | "Make":"GoPro" | "Model":"HERO10 Black" | "Orientation":"1" | "XResolution":"72.0" | "YResolution":"72.0" | "ResolutionUnit":"2" | "Software":"H21.01.01.50.00" | "DateTime":"2023:10:14 17:00:28" | "YCbCrPositioning":"1" | "ExposureTime":"0.004166666666666667" | "FNumber":"2.5" | "ExifOffset":"146" | "ExposureProgram":"2" | "ISOSpeedRatings":"153" | "ExifVersion":"b'0221'" | "DateTimeOriginal":"2023:10:14 17:00:28" | "DateTimeDigitized":"2023:10:14 17:00:28"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91\x00\x00\x00\x1c\xbd\xc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208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96\x98z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e?\x13\x14\x00\x00\xff\x7f\x00\x00\x00\x00\x00\x00\xff\x7f\x00\x00\x00\x00\x00\x00\xfb\x03\xd9\x7f\xb4\x04\x01B\xf0\x04\xd9M\x00\x00\x00\x00\xa4\x91\x1a@\x00\x00\x00\x00\xf0\x04\xd9M\x00\x00\x00\x00\xcc\x91\x1a@\x00\x00\x00\x00p\x02\x13D\x00\x00\x00\x00p\xeb\x12D\x00\x00\x00\x00\xf0\x04\xd9M\x00\x00\x00\x00\xb0\x91\x1a@\x00\x00\x00\x00'" | "SubsecTime":"8100" | "SubsecTimeOriginal":"8100" | "SubsecTimeDigitized":"8100"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</si>
  <si>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"bit_rate":"41995615"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'2023-10-14T17:01:04.000000Z', 'language': 'eng', 'handler_name': '\x0bGoPro H.265', 'encoder': 'GoPro H.265 encoder', 'timecode': '17:35:13:28'}"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'2023-10-14T17:01:04.000000Z', 'language': 'eng', 'handler_name': '\x0bGoPro AAC  ', 'timecode': '17:35:13:28'}"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'2023-10-14T17:01:04.000000Z', 'language': 'eng', 'handler_name': '\x0bGoPro TCD  ', 'timecode': '17:35:13:28'}"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'2023-10-14T17:01:04.000000Z', 'language': 'eng', 'handler_name': '\x0bGoPro MET  '}"</t>
  </si>
  <si>
    <t>"Name":"Value" | "Status":"ok" | "Ev (Illuminance - Photopic) / lx":"953.7" | "Es (Illuminance - Scotopic) / lx":"2234" | "Es/Ev (S/P Ratio)":"2.3428" | "Ee (Irradiance) / W/m²":"5.192" | "Bilirubin IEC 60601-2-50 / mW/cm²":"0.191" | "Bilirubin AAP 2011 / μW/(cm²nm)":"1.394" | "PPFD / μmol/(m²s)":"16.97" | "Ee,mel (Melanopic Irradiance) / W/m²":"1.185" | "Ev,mel,D65 (Daylight Equivalent Melanopic Illuminance) / lx":"893.7" | "x":"0.3255" | "y":"0.3442" | "u'":"0.2009" | "v'":"0.4781" | "Delta uv":"0.00481" | "CCT / K":"5806.9" | "Dominant Wavelength / nm":"511.2" | "Complementary Wavelength":" - - -" | "Purity":"0.0250" | "Peak Wavelength / nm":"477.5" | "Centre Wavelength / nm":"580.3" | "Centroid Wavelength / nm":"622.2" | "FWHM / nm":"364.6" | "X":"1.32" | "Y":"1.396" | "Z":"1.34" | "Rf (TM-30)":"99" | "Rg (TM-30)":"100" | "Date":"10/14/2023" | "Time":"5:00:10 PM" | "Integration Time / ms":"5" | "Serial Number":"63687" | "Software Version":"2023.1.0" | "Dll Version":"2022.4.0" | "Firmware Version":"1.60"</t>
  </si>
  <si>
    <t>"ImageDescription":"DCIM\100GOPRO\GOPR0210.JPG" | "Make":"GoPro" | "Model":"HERO10 Black" | "Orientation":"1" | "XResolution":"72.0" | "YResolution":"72.0" | "ResolutionUnit":"2" | "Software":"H21.01.01.50.00" | "DateTime":"2023:10:14 17:30:54" | "YCbCrPositioning":"1" | "ExposureTime":"0.008333333333333333" | "FNumber":"2.5" | "ExifOffset":"146" | "ExposureProgram":"2" | "ISOSpeedRatings":"591" | "ExifVersion":"b'0221'" | "DateTimeOriginal":"2023:10:14 17:30:54" | "DateTimeDigitized":"2023:10:14 17:30:54"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91\x00\x00\x07\xb6\xa1\xb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a0\x02\xd9M\x00\x00\x00\x00\x00\xed\xcbD\x00\x00\x00\x00\x01\x00\x00\x00\x00\x00\x00\x00 \xba\xcbD\x00\x00\x00\x00\x15\x00\x00\x00\x00\x00\x00\x00X\xec\x12D\x00\x00\x00\x00X\xedMB\x00\x00\x00\x00\x00\x00\x00\x00\x00\x00\x00\x00\x00\x00\x00\x00\x00\x00\x00\x00`210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15\xffq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@\x1a@\t\x0e\x00\x00\xff\x7f\x00\x00\x00\x00\x00\x00\xff\x7f\x00\x00\x00\x00\x00\x00\xff\x03\xda\x7f\x92\x04\x01B\xf0\x04\xd9M\x00\x00\x00\x00\xa4\x91\x1a@\x00\x00\x00\x00\xf0\x04\xd9M\x00\x00\x00\x00\xcc\x91\x1a@\x00\x00\x00\x00p\x02\x13D\x00\x00\x00\x00p\xeb\x12D\x00\x00\x00\x00\xf0\x04\xd9M\x00\x00\x00\x00\xb0\x91\x1a@\x00\x00\x00\x00'" | "SubsecTime":"4540" | "SubsecTimeOriginal":"4540" | "SubsecTimeDigitized":"4540"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</si>
  <si>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"bit_rate":"42905146"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'2023-10-14T17:31:31.000000Z', 'language': 'eng', 'handler_name': '\x0bGoPro H.265', 'encoder': 'GoPro H.265 encoder', 'timecode': '18:06:41:13'}"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'2023-10-14T17:31:31.000000Z', 'language': 'eng', 'handler_name': '\x0bGoPro AAC  ', 'timecode': '18:06:41:13'}"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'2023-10-14T17:31:31.000000Z', 'language': 'eng', 'handler_name': '\x0bGoPro TCD  ', 'timecode': '18:06:41:13'}"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'2023-10-14T17:31:31.000000Z', 'language': 'eng', 'handler_name': '\x0bGoPro MET  '}"</t>
  </si>
  <si>
    <t>"Name":"Value" | "Status":"ok" | "Ev (Illuminance - Photopic) / lx":"107.6" | "Es (Illuminance - Scotopic) / lx":"245.5" | "Es/Ev (S/P Ratio)":"2.2819" | "Ee (Irradiance) / W/m²":"0.5849" | "Bilirubin IEC 60601-2-50 / mW/cm²":"0.02116" | "Bilirubin AAP 2011 / μW/(cm²nm)":"0.1496" | "PPFD / μmol/(m²s)":"1.94" | "Ee,mel (Melanopic Irradiance) / W/m²":"0.1299" | "Ev,mel,D65 (Daylight Equivalent Melanopic Illuminance) / lx":"97.94" | "x":"0.3328" | "y":"0.3428" | "u'":"0.2065" | "v'":"0.4785" | "Delta uv":"0.00083" | "CCT / K":"5482.9" | "Dominant Wavelength / nm":"551.8" | "Complementary Wavelength":" - - -" | "Purity":"0.0273" | "Peak Wavelength / nm":"536.6" | "Centre Wavelength / nm":"578.6" | "Centroid Wavelength / nm":"615.6" | "FWHM / nm":"365.6" | "X":"0.1529" | "Y":"0.1575" | "Z":"0.1491" | "Rf (TM-30)":"98" | "Rg (TM-30)":"102" | "Date":"10/14/2023" | "Time":"5:30:36 PM" | "Integration Time / ms":"40" | "Serial Number":"63687" | "Software Version":"2023.1.0" | "Dll Version":"2022.4.0" | "Firmware Version":"1.60"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</si>
  <si>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"bit_rate":"42655032"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'2023-10-14T18:03:43.000000Z', 'language': 'eng', 'handler_name': '\x0bGoPro H.265', 'encoder': 'GoPro H.265 encoder', 'timecode': '18:39:58:07'}"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'2023-10-14T18:03:43.000000Z', 'language': 'eng', 'handler_name': '\x0bGoPro AAC  ', 'timecode': '18:39:58:07'}"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'2023-10-14T18:03:43.000000Z', 'language': 'eng', 'handler_name': '\x0bGoPro TCD  ', 'timecode': '18:39:58:07'}"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'2023-10-14T18:03:43.000000Z', 'language': 'eng', 'handler_name': '\x0bGoPro MET  '}"</t>
  </si>
  <si>
    <t>"Name":"Value" | "Status":"ok" | "Ev (Illuminance - Photopic) / lx":"92.86" | "Es (Illuminance - Scotopic) / lx":"214.9" | "Es/Ev (S/P Ratio)":"2.3137" | "Ee (Irradiance) / W/m²":"0.5424" | "Bilirubin IEC 60601-2-50 / mW/cm²":"0.01861" | "Bilirubin AAP 2011 / μW/(cm²nm)":"0.1331" | "PPFD / μmol/(m²s)":"1.727" | "Ee,mel (Melanopic Irradiance) / W/m²":"0.1143" | "Ev,mel,D65 (Daylight Equivalent Melanopic Illuminance) / lx":"86.19" | "x":"0.3318" | "y":"0.3385" | "u'":"0.2075" | "v'":"0.4761" | "Delta uv":"-0.00098" | "CCT / K":"5525.0" | "Dominant Wavelength / nm":"536.6" | "Complementary Wavelength":" - - -" | "Purity":"0.0116" | "Peak Wavelength / nm":"746.1" | "Centre Wavelength / nm":"647.9" | "Centroid Wavelength / nm":"628.4" | "FWHM / nm":"502.9" | "X":"0.1333" | "Y":"0.136" | "Z":"0.1324" | "Rf (TM-30)":"96" | "Rg (TM-30)":"103" | "Date":"10/14/2023" | "Time":"6:02:47 PM" | "Integration Time / ms":"80" | "Serial Number":"63687" | "Software Version":"2023.1.0" | "Dll Version":"2022.4.0" | "Firmware Version":"1.60"</t>
  </si>
  <si>
    <t>"ImageDescription":"DCIM\100GOPRO\GOPR0213.JPG" | "Make":"GoPro" | "Model":"HERO10 Black" | "Orientation":"1" | "XResolution":"72.0" | "YResolution":"72.0" | "ResolutionUnit":"2" | "Software":"H21.01.01.50.00" | "DateTime":"2023:10:14 18:31:30" | "YCbCrPositioning":"1" | "ExposureTime":"0.008333333333333333" | "FNumber":"2.5" | "ExifOffset":"146" | "ExposureProgram":"2" | "ISOSpeedRatings":"2625" | "ExifVersion":"b'0221'" | "DateTimeOriginal":"2023:10:14 18:31:30" | "DateTimeDigitized":"2023:10:14 18:31:30"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92\x00\x00\x07\xdfS\x10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213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d[\x86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c0\x1c@\x0f\x0c\x00\x00\xff\x7f\x00\x00\x00\x00\x00\x00\xff\x7f\x00\x00\x00\x00\x00\x00\xdd\x03\xda\x7f\xb1\x04\x01B\xf0\x04\xd9M\x00\x00\x00\x00\xa4\x91\x1a@\x00\x00\x00\x00\xf0\x04\xd9M\x00\x00\x00\x00\xcc\x91\x1a@\x00\x00\x00\x00p\x02\x13D\x00\x00\x00\x00p\xeb\x12D\x00\x00\x00\x00\xf0\x04\xd9M\x00\x00\x00\x00\xb0\x91\x1a@\x00\x00\x00\x00'" | "SubsecTime":"5780" | "SubsecTimeOriginal":"5780" | "SubsecTimeDigitized":"5780"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</si>
  <si>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"bit_rate":"42581410"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'2023-10-14T18:32:08.000000Z', 'language': 'eng', 'handler_name': '\x0bGoPro H.265', 'encoder': 'GoPro H.265 encoder', 'timecode': '19:09:20:12'}"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"bit_rate":"189563"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'2023-10-14T18:32:08.000000Z', 'language': 'eng', 'handler_name': '\x0bGoPro AAC  ', 'timecode': '19:09:20:12'}"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'2023-10-14T18:32:08.000000Z', 'language': 'eng', 'handler_name': '\x0bGoPro TCD  ', 'timecode': '19:09:20:12'}"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"bit_rate":"54099"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'2023-10-14T18:32:08.000000Z', 'language': 'eng', 'handler_name': '\x0bGoPro MET  '}"</t>
  </si>
  <si>
    <t>"Name":"Value" | "Status":"ok" | "Ev (Illuminance - Photopic) / lx":"23.15" | "Es (Illuminance - Scotopic) / lx":"42.58" | "Es/Ev (S/P Ratio)":"1.8394" | "Ee (Irradiance) / W/m²":"0.1201" | "Bilirubin IEC 60601-2-50 / mW/cm²":"0.003492" | "Bilirubin AAP 2011 / μW/(cm²nm)":"0.02271" | "PPFD / μmol/(m²s)":"0.4298" | "Ee,mel (Melanopic Irradiance) / W/m²":"0.0217" | "Ev,mel,D65 (Daylight Equivalent Melanopic Illuminance) / lx":"16.37" | "x":"0.3863" | "y":"0.3585" | "u'":"0.2366" | "v'":"0.4942" | "Delta uv":"-0.01034" | "CCT / K":"3687.5" | "Dominant Wavelength / nm":"587.2" | "Complementary Wavelength":"485.4" | "Purity":"0.2350" | "Peak Wavelength / nm":"638.3" | "Centre Wavelength / nm":"577.8" | "Centroid Wavelength / nm":"625.4" | "FWHM / nm":"279.5" | "X":"0.03652" | "Y":"0.03389" | "Z":"0.02412" | "Rf (TM-30)":"95" | "Rg (TM-30)":"105" | "Date":"10/14/2023" | "Time":"6:31:27 PM" | "Integration Time / ms":"320" | "Serial Number":"63687" | "Software Version":"2023.1.0" | "Dll Version":"2022.4.0" | "Firmware Version":"1.60"</t>
  </si>
  <si>
    <t>"ImageDescription":"DCIM\100GOPRO\GOPR0215.JPG" | "Make":"GoPro" | "Model":"HERO10 Black" | "Orientation":"1" | "XResolution":"72.0" | "YResolution":"72.0" | "ResolutionUnit":"2" | "Software":"H21.01.01.50.00" | "DateTime":"2023:10:14 19:00:46" | "YCbCrPositioning":"1" | "ExposureTime":"0.016666666666666666" | "FNumber":"2.5" | "ExifOffset":"146" | "ExposureProgram":"2" | "ISOSpeedRatings":"2275" | "ExifVersion":"b'0221'" | "DateTimeOriginal":"2023:10:14 19:00:46" | "DateTimeDigitized":"2023:10:14 19:00:46" | "ComponentsConfiguration":"b'\x01\x02\x03\x00'" | "CompressedBitsPerPixel":"0.004" | "ShutterSpeedValue":"6.0" | "ApertureValue":"2.5" | "ExposureBiasValue":"0.0" | "MaxApertureValue":"2.5" | "SubjectDistance":"0.0" | "MeteringMode":"1" | "LightSource":"3"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93\x00\x00\x00.Jr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215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ad\xe2h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c0&gt;@\x95\n\x00\x00\xff\x7f\x00\x00\x00\x00\x00\x00\xff\x7f\x00\x00\x00\x00\x00\x00\xe3\x03\xd9\x7f\xc0\x04\x01B\xf0\x04\xd9M\x00\x00\x00\x00\xa4\x91\x1a@\x00\x00\x00\x00\xf0\x04\xd9M\x00\x00\x00\x00\xcc\x91\x1a@\x00\x00\x00\x00p\x02\x13D\x00\x00\x00\x00p\xeb\x12D\x00\x00\x00\x00\xf0\x04\xd9M\x00\x00\x00\x00\xb0\x91\x1a@\x00\x00\x00\x00'" | "SubsecTime":"2360" | "SubsecTimeOriginal":"2360" | "SubsecTimeDigitized":"2360"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</si>
  <si>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"bit_rate":"43488786"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'2023-10-14T19:01:11.000000Z', 'language': 'eng', 'handler_name': '\x0bGoPro H.265', 'encoder': 'GoPro H.265 encoder', 'timecode': '19:39:21:19'}"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'2023-10-14T19:01:11.000000Z', 'language': 'eng', 'handler_name': '\x0bGoPro AAC  ', 'timecode': '19:39:21:19'}"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'2023-10-14T19:01:11.000000Z', 'language': 'eng', 'handler_name': '\x0bGoPro TCD  ', 'timecode': '19:39:21:19'}"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'2023-10-14T19:01:11.000000Z', 'language': 'eng', 'handler_name': '\x0bGoPro MET  '}"</t>
  </si>
  <si>
    <t>"Name":"Value" | "Status":"ok" | "Ev (Illuminance - Photopic) / lx":"14.41" | "Es (Illuminance - Scotopic) / lx":"16.64" | "Es/Ev (S/P Ratio)":"1.1554" | "Ee (Irradiance) / W/m²":"0.05585" | "Bilirubin IEC 60601-2-50 / mW/cm²":"0.001096" | "Bilirubin AAP 2011 / μW/(cm²nm)":"0.004365" | "PPFD / μmol/(m²s)":"0.2467" | "Ee,mel (Melanopic Irradiance) / W/m²":"0.007199" | "Ev,mel,D65 (Daylight Equivalent Melanopic Illuminance) / lx":"5.428" | "x":"0.4759" | "y":"0.4103" | "u'":"0.2730" | "v'":"0.5297" | "Delta uv":"-0.00111" | "CCT / K":"2489.1" | "Dominant Wavelength / nm":"585.7" | "Complementary Wavelength":"484.4" | "Purity":"0.6600" | "Peak Wavelength / nm":"615.4" | "Centre Wavelength / nm":"617.2" | "Centroid Wavelength / nm":"616.5" | "FWHM / nm":"146.1" | "X":"0.02446" | "Y":"0.02109" | "Z":"0.005851" | "Rf (TM-30)":"89" | "Rg (TM-30)":"103" | "Date":"10/14/2023" | "Time":"7:00:40 PM" | "Integration Time / ms":"320" | "Serial Number":"63687" | "Software Version":"2023.1.0" | "Dll Version":"2022.4.0" | "Firmware Version":"1.60"</t>
  </si>
  <si>
    <t>"ImageDescription":"DCIM\100GOPRO\GOPR0217.JPG" | "Make":"GoPro" | "Model":"HERO10 Black" | "Orientation":"1" | "XResolution":"72.0" | "YResolution":"72.0" | "ResolutionUnit":"2" | "Software":"H21.01.01.50.00" | "DateTime":"2023:10:14 19:31:21" | "YCbCrPositioning":"1" | "ExposureTime":"0.008333333333333333" | "FNumber":"2.5" | "ExifOffset":"146" | "ExposureProgram":"2" | "ISOSpeedRatings":"1896" | "ExifVersion":"b'0221'" | "DateTimeOriginal":"2023:10:14 19:31:21" | "DateTimeDigitized":"2023:10:14 19:31:21"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93\x00\x00\x07\xd5\x87\xc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217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98\x16B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@/@\xef\n\x00\x00\xff\x7f\x00\x00\x00\x00\x00\x00\xff\x7f\x00\x00\x00\x00\x00\x00\xed\x03\xd9\x7f\xba\x04\x01B\xf0\x04\xd9M\x00\x00\x00\x00\xa4\x91\x1a@\x00\x00\x00\x00\xf0\x04\xd9M\x00\x00\x00\x00\xcc\x91\x1a@\x00\x00\x00\x00p\x02\x13D\x00\x00\x00\x00p\xeb\x12D\x00\x00\x00\x00\xf0\x04\xd9M\x00\x00\x00\x00\xb0\x91\x1a@\x00\x00\x00\x00'" | "SubsecTime":" 670" | "SubsecTimeOriginal":" 670" | "SubsecTimeDigitized":" 670"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</si>
  <si>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"bit_rate":"42869879"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'2023-10-14T19:31:34.000000Z', 'language': 'eng', 'handler_name': '\x0bGoPro H.265', 'encoder': 'GoPro H.265 encoder', 'timecode': '20:10:45:26'}"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"bit_rate":"189434"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'2023-10-14T19:31:34.000000Z', 'language': 'eng', 'handler_name': '\x0bGoPro AAC  ', 'timecode': '20:10:45:26'}"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'2023-10-14T19:31:34.000000Z', 'language': 'eng', 'handler_name': '\x0bGoPro TCD  ', 'timecode': '20:10:45:26'}"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"bit_rate":"54088"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'2023-10-14T19:31:34.000000Z', 'language': 'eng', 'handler_name': '\x0bGoPro MET  '}"</t>
  </si>
  <si>
    <t>"Name":"Value" | "Status":"ok" | "Ev (Illuminance - Photopic) / lx":"57.79" | "Es (Illuminance - Scotopic) / lx":"105.7" | "Es/Ev (S/P Ratio)":"1.8286" | "Ee (Irradiance) / W/m²":"0.191" | "Bilirubin IEC 60601-2-50 / mW/cm²":"0.008154" | "Bilirubin AAP 2011 / μW/(cm²nm)":"0.05033" | "PPFD / μmol/(m²s)":"0.8484" | "Ee,mel (Melanopic Irradiance) / W/m²":"0.05242" | "Ev,mel,D65 (Daylight Equivalent Melanopic Illuminance) / lx":"39.52" | "x":"0.3591" | "y":"0.3579" | "u'":"0.2184" | "v'":"0.4898" | "Delta uv":"-0.00214" | "CCT / K":"4523.0" | "Dominant Wavelength / nm":"578.7" | "Complementary Wavelength":"477.9" | "Purity":"0.1514" | "Peak Wavelength / nm":"451.6" | "Centre Wavelength / nm":"453.5" | "Centroid Wavelength / nm":"582.7" | "FWHM / nm":"25.5" | "X":"0.0849" | "Y":"0.08461" | "Z":"0.06691" | "Rf (TM-30)":"85" | "Rg (TM-30)":"101" | "Date":"10/14/2023" | "Time":"7:31:15 PM" | "Integration Time / ms":"80" | "Serial Number":"63687" | "Software Version":"2023.1.0" | "Dll Version":"2022.4.0" | "Firmware Version":"1.60"</t>
  </si>
  <si>
    <t>"ImageDescription":"DCIM\100GOPRO\GOPR0220.JPG" | "Make":"GoPro" | "Model":"HERO10 Black" | "Orientation":"1" | "XResolution":"72.0" | "YResolution":"72.0" | "ResolutionUnit":"2" | "Software":"H21.01.01.50.00" | "DateTime":"2023:10:14 19:59:54" | "YCbCrPositioning":"1" | "ExposureTime":"0.008333333333333333" | "FNumber":"2.5" | "ExifOffset":"146" | "ExposureProgram":"2" | "ISOSpeedRatings":"875" | "ExifVersion":"b'0221'" | "DateTimeOriginal":"2023:10:14 19:59:54" | "DateTimeDigitized":"2023:10:14 19:59:54"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93\x00\x01\x0e\xf6{\xb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220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85$\xb3:\x00\x00\x00\x00\x00\x00\x00\x00\x00\x00\x00\x00N\x98\xd14\x00\x00\x00\x00\x00\x00\x00\x00\x00\x00\x00\x00\xb0\x04\xd9M\x00\x00\x00\x00\x88\xeb\x18@\x00\x00\x00\x00\x10\x06MB\x00\x00\x00\x00\xd8\x04MB\x00\x00\x00\x00\x00pUD\x00\x00\x00\x00\x00\x00\x00\x00\x00\x00\x00\x00\xc0\x04\xd9M\x00\x00\x00\x00\x04\xd5\x1a@\x00\x00\x00\x00\x00\x00C@|\n\x00\x00\xff\x7f\x00\x00\x00\x00\x00\x00\xff\x7f\x00\x00\x00\x00\x00\x00\xf3\x03\xdb\x7f\x81\x04\x01B\xf0\x04\xd9M\x00\x00\x00\x00\xa4\x91\x1a@\x00\x00\x00\x00\xf0\x04\xd9M\x00\x00\x00\x00\xcc\x91\x1a@\x00\x00\x00\x00p\x02\x13D\x00\x00\x00\x00p\xeb\x12D\x00\x00\x00\x00\xf0\x04\xd9M\x00\x00\x00\x00\xb0\x91\x1a@\x00\x00\x00\x00'" | "SubsecTime":" 870" | "SubsecTimeOriginal":" 870" | "SubsecTimeDigitized":" 870"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</si>
  <si>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"bit_rate":"42570336"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'2023-10-14T20:00:03.000000Z', 'language': 'eng', 'handler_name': '\x0bGoPro H.265', 'encoder': 'GoPro H.265 encoder', 'timecode': '20:40:12:02'}"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"bit_rate":"189421"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'2023-10-14T20:00:03.000000Z', 'language': 'eng', 'handler_name': '\x0bGoPro AAC  ', 'timecode': '20:40:12:02'}"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'2023-10-14T20:00:03.000000Z', 'language': 'eng', 'handler_name': '\x0bGoPro TCD  ', 'timecode': '20:40:12:02'}"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"bit_rate":"54088"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'2023-10-14T20:00:03.000000Z', 'language': 'eng', 'handler_name': '\x0bGoPro MET  '}"</t>
  </si>
  <si>
    <t>"Name":"Value" | "Status":"ok" | "Ev (Illuminance - Photopic) / lx":"72.87" | "Es (Illuminance - Scotopic) / lx":"124" | "Es/Ev (S/P Ratio)":"1.7019" | "Ee (Irradiance) / W/m²":"0.448" | "Bilirubin IEC 60601-2-50 / mW/cm²":"0.009359" | "Bilirubin AAP 2011 / μW/(cm²nm)":"0.05838" | "PPFD / μmol/(m²s)":"1.248" | "Ee,mel (Melanopic Irradiance) / W/m²":"0.06063" | "Ev,mel,D65 (Daylight Equivalent Melanopic Illuminance) / lx":"45.72" | "x":"0.3834" | "y":"0.3686" | "u'":"0.2304" | "v'":"0.4984" | "Delta uv":"-0.00460" | "CCT / K":"3856.2" | "Dominant Wavelength / nm":"582.4" | "Complementary Wavelength":"482.0" | "Purity":"0.2566" | "Peak Wavelength / nm":"853.8" | "Centre Wavelength / nm":"813.6" | "Centroid Wavelength / nm":"694.4" | "FWHM / nm":"469.4" | "X":"0.111" | "Y":"0.1067" | "Z":"0.07178" | "Rf (TM-30)":"89" | "Rg (TM-30)":"103" | "Date":"10/14/2023" | "Time":"7:59:37 PM" | "Integration Time / ms":"80" | "Serial Number":"63687" | "Software Version":"2023.1.0" | "Dll Version":"2022.4.0" | "Firmware Version":"1.60"</t>
  </si>
  <si>
    <t>ER</t>
  </si>
  <si>
    <t>1027_20231022T0900</t>
  </si>
  <si>
    <t>"ImageDescription":"DCIM\100GOPRO\GOPR1122.JPG" | "Make":"GoPro" | "Model":"HERO10 Black" | "Orientation":"1" | "XResolution":"72.0" | "YResolution":"72.0" | "ResolutionUnit":"2" | "Software":"H21.01.01.50.00" | "DateTime":"2023:10:22 08:59:02" | "YCbCrPositioning":"1" | "ExposureTime":"0.004166666666666667" | "FNumber":"2.5" | "ExifOffset":"146" | "ExposureProgram":"2" | "ISOSpeedRatings":"595" | "ExifVersion":"b'0221'" | "DateTimeOriginal":"2023:10:22 08:59:02" | "DateTimeDigitized":"2023:10:22 08:59:02"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\xa5\x88\x00\x02\x0e\xc2A'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001122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`\xa2s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t@\x8b\x10\x00\x00\xff\x7f\x00\x00\x00\x00\x00\x00\xff\x7f\x00\x00\x00\x00\x00\x00\x07\xffC\x7fZ\xf2\x01B\xf0\xe4\xd9M\x00\x00\x00\x00\xa4\x91\x1a@\x00\x00\x00\x00\xf0\xe4\xd9M\x00\x00\x00\x00\xcc\x91\x1a@\x00\x00\x00\x00p\x02\x13D\x00\x00\x00\x00p\xeb\x12D\x00\x00\x00\x00\xf0\xe4\xd9M\x00\x00\x00\x00\xb0\x91\x1a@\x00\x00\x00\x00"" | "SubsecTime":"3830" | "SubsecTimeOriginal":"3830" | "SubsecTimeDigitized":"3830"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</si>
  <si>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"bit_rate":"91161082"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'2023-10-22T08:59:11.000000Z', 'language': 'eng', 'handler_name': '\x0bGoPro H.265', 'encoder': 'GoPro H.265 encoder', 'timecode': '09:17:14:01'}"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'2023-10-22T08:59:11.000000Z', 'language': 'eng', 'handler_name': '\x0bGoPro AAC  ', 'timecode': '09:17:14:01'}"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'2023-10-22T08:59:11.000000Z', 'language': 'eng', 'handler_name': '\x0bGoPro TCD  ', 'timecode': '09:17:14:01'}"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'2023-10-22T08:59:11.000000Z', 'language': 'eng', 'handler_name': '\x0bGoPro MET  '}"</t>
  </si>
  <si>
    <t>"Model":"K-10" | "Serial Number":"DEMO6957" | "Start Time":"10/22/2023 08:59:16.807 " | "End Time":"10/22/2023 09:00:16.544 "</t>
  </si>
  <si>
    <t>"Device number":"1510507" | "Battery voltage":"3.930000066757202" | "Battery percentage":"75" | "Name":"#1" | "Measuring mode":"Irradiance" | "Correction":"Offset" | "Date":"2023-10-22 00:00:00" | "Time":"08:59:24" | "Seconds since midnight 01.01.1900":"3906953964.534" | "Calibration file":"#2 Diffusor Oct23" | "Sync. frequency [Hz]":"0" | "Integration Time [ms]":"6 * 1000.000" | "Averages":"1"</t>
  </si>
  <si>
    <t>1027_20231022T0930</t>
  </si>
  <si>
    <t>"ImageDescription":"DCIM\100GOPRO\GOPR1126.JPG" | "Make":"GoPro" | "Model":"HERO10 Black" | "Orientation":"1" | "XResolution":"72.0" | "YResolution":"72.0" | "ResolutionUnit":"2" | "Software":"H21.01.01.50.00" | "DateTime":"2023:10:22 09:32:21" | "YCbCrPositioning":"1" | "ExposureTime":"0.004166666666666667" | "FNumber":"2.5" | "ExifOffset":"146" | "ExposureProgram":"2" | "ISOSpeedRatings":"497" | "ExifVersion":"b'0221'" | "DateTimeOriginal":"2023:10:22 09:32:21" | "DateTimeDigitized":"2023:10:22 09:32:21"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89\x00\x00\x08\x159!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001126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7\x81K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06@i\x11\x00\x00\xff\x7f\x00\x00\x00\x00\x00\x00\xff\x7f\x00\x00\x00\x00\x00\x00\xc9\xfeO\x7f\xd0\xf2\x01B\xf0\xe4\xd9M\x00\x00\x00\x00\xa4\x91\x1a@\x00\x00\x00\x00\xf0\xe4\xd9M\x00\x00\x00\x00\xcc\x91\x1a@\x00\x00\x00\x00p\x02\x13D\x00\x00\x00\x00p\xeb\x12D\x00\x00\x00\x00\xf0\xe4\xd9M\x00\x00\x00\x00\xb0\x91\x1a@\x00\x00\x00\x00'" | "SubsecTime":"2780" | "SubsecTimeOriginal":"2780" | "SubsecTimeDigitized":"2780"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</si>
  <si>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"bit_rate":"92103257"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'2023-10-22T09:32:25.000000Z', 'language': 'eng', 'handler_name': '\x0bGoPro H.265', 'encoder': 'GoPro H.265 encoder', 'timecode': '09:51:34:09'}"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'2023-10-22T09:32:25.000000Z', 'language': 'eng', 'handler_name': '\x0bGoPro AAC  ', 'timecode': '09:51:34:09'}"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'2023-10-22T09:32:25.000000Z', 'language': 'eng', 'handler_name': '\x0bGoPro TCD  ', 'timecode': '09:51:34:09'}"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'2023-10-22T09:32:25.000000Z', 'language': 'eng', 'handler_name': '\x0bGoPro MET  '}"</t>
  </si>
  <si>
    <t>"Model":"K-10" | "Serial Number":"DEMO6957" | "Start Time":"10/22/2023 09:32:24.523 " | "End Time":"10/22/2023 09:33:24.331 "</t>
  </si>
  <si>
    <t>"Device number":"1510507" | "Battery voltage":"3.950000047683716" | "Battery percentage":"78" | "Name":"#1" | "Measuring mode":"Irradiance" | "Correction":"Offset" | "Date":"2023-10-22 00:00:00" | "Time":"09:32:18" | "Seconds since midnight 01.01.1900":"3906955938.745" | "Calibration file":"#2 Diffusor Oct23" | "Sync. frequency [Hz]":"0" | "Integration Time [ms]":"5 * 1000.000" | "Averages":"1"</t>
  </si>
  <si>
    <t>1027_20231022T1000</t>
  </si>
  <si>
    <t>"ImageDescription":"DCIM\100GOPRO\GOPR1128.JPG" | "Make":"GoPro" | "Model":"HERO10 Black" | "Orientation":"1" | "XResolution":"72.0" | "YResolution":"72.0" | "ResolutionUnit":"2" | "Software":"H21.01.01.50.00" | "DateTime":"2023:10:22 10:00:58" | "YCbCrPositioning":"1" | "ExposureTime":"0.004166666666666667" | "FNumber":"2.5" | "ExifOffset":"146" | "ExposureProgram":"2" | "ISOSpeedRatings":"263" | "ExifVersion":"b'0221'" | "DateTimeOriginal":"2023:10:22 10:00:58" | "DateTimeDigitized":"2023:10:22 10:00:58"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a\x00\x00\x00;Oo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001128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1a\xd79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3?\xcd\x12\x00\x00\xff\x7f\x00\x00\x00\x00\x00\x00\xff\x7f\x00\x00\x00\x00\x00\x00\xd1\xfeM\x7f\xc4\xf2\x01B\xf0\xe4\xd9M\x00\x00\x00\x00\xa4\x91\x1a@\x00\x00\x00\x00\xf0\xe4\xd9M\x00\x00\x00\x00\xcc\x91\x1a@\x00\x00\x00\x00p\x02\x13D\x00\x00\x00\x00p\xeb\x12D\x00\x00\x00\x00\xf0\xe4\xd9M\x00\x00\x00\x00\xb0\x91\x1a@\x00\x00\x00\x00'" | "SubsecTime":"7730" | "SubsecTimeOriginal":"7730" | "SubsecTimeDigitized":"7730"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</si>
  <si>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"bit_rate":"89385903"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'2023-10-22T10:01:03.000000Z', 'language': 'eng', 'handler_name': '\x0bGoPro H.265', 'encoder': 'GoPro H.265 encoder', 'timecode': '10:21:09:25'}"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'2023-10-22T10:01:03.000000Z', 'language': 'eng', 'handler_name': '\x0bGoPro AAC  ', 'timecode': '10:21:09:25'}"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'2023-10-22T10:01:03.000000Z', 'language': 'eng', 'handler_name': '\x0bGoPro TCD  ', 'timecode': '10:21:09:25'}"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'2023-10-22T10:01:03.000000Z', 'language': 'eng', 'handler_name': '\x0bGoPro MET  '}"</t>
  </si>
  <si>
    <t>"Model":"K-10" | "Serial Number":"DEMO6957" | "Start Time":"10/22/2023 10:01:11.015 " | "End Time":"10/22/2023 10:02:10.910 "</t>
  </si>
  <si>
    <t>"Device number":"1510507" | "Battery voltage":"3.9700000286102295" | "Battery percentage":"82" | "Name":"#1" | "Measuring mode":"Irradiance" | "Correction":"Offset" | "Date":"2023-10-22 00:00:00" | "Time":"10:01:15" | "Seconds since midnight 01.01.1900":"3906957675.048" | "Calibration file":"#2 Diffusor Oct23" | "Sync. frequency [Hz]":"0" | "Integration Time [ms]":"4 * 1000.000" | "Averages":"1"</t>
  </si>
  <si>
    <t>1027_20231022T1030</t>
  </si>
  <si>
    <t>"ImageDescription":"DCIM\100GOPRO\GOPR1130.JPG" | "Make":"GoPro" | "Model":"HERO10 Black" | "Orientation":"1" | "XResolution":"72.0" | "YResolution":"72.0" | "ResolutionUnit":"2" | "Software":"H21.01.01.50.00" | "DateTime":"2023:10:22 10:30:39" | "YCbCrPositioning":"1" | "ExposureTime":"0.004166666666666667" | "FNumber":"2.5" | "ExifOffset":"146" | "ExposureProgram":"2" | "ISOSpeedRatings":"240" | "ExifVersion":"b'0221'" | "DateTimeOriginal":"2023:10:22 10:30:39" | "DateTimeDigitized":"2023:10:22 10:30:39"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a\x00\x00\x07\xa84&gt;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001130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5\x8b\xc49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5?\xea\x12\x00\x00\xff\x7f\x00\x00\x00\x00\x00\x00\xff\x7f\x00\x00\x00\x00\x00\x00\xcb\xfeN\x7f\xcd\xf2\x01B\xf0\xe4\xd9M\x00\x00\x00\x00\xa4\x91\x1a@\x00\x00\x00\x00\xf0\xe4\xd9M\x00\x00\x00\x00\xcc\x91\x1a@\x00\x00\x00\x00p\x02\x13D\x00\x00\x00\x00p\xeb\x12D\x00\x00\x00\x00\xf0\xe4\xd9M\x00\x00\x00\x00\xb0\x91\x1a@\x00\x00\x00\x00'" | "SubsecTime":"8830" | "SubsecTimeOriginal":"8830" | "SubsecTimeDigitized":"8830"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</si>
  <si>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"bit_rate":"90141859"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'2023-10-22T10:30:48.000000Z', 'language': 'eng', 'handler_name': '\x0bGoPro H.265', 'encoder': 'GoPro H.265 encoder', 'timecode': '10:51:53:28'}"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"bit_rate":"189695"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'2023-10-22T10:30:48.000000Z', 'language': 'eng', 'handler_name': '\x0bGoPro AAC  ', 'timecode': '10:51:53:28'}"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'2023-10-22T10:30:48.000000Z', 'language': 'eng', 'handler_name': '\x0bGoPro TCD  ', 'timecode': '10:51:53:28'}"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'2023-10-22T10:30:48.000000Z', 'language': 'eng', 'handler_name': '\x0bGoPro MET  '}"</t>
  </si>
  <si>
    <t>"Model":"K-10" | "Serial Number":"DEMO6957" | "Start Time":"10/22/2023 10:30:55.278 " | "End Time":"10/22/2023 10:31:55.177 "</t>
  </si>
  <si>
    <t>"Device number":"1510507" | "Battery voltage":"4.019999980926514" | "Battery percentage":"88" | "Name":"#1" | "Measuring mode":"Irradiance" | "Correction":"Offset" | "Date":"2023-10-22 00:00:00" | "Time":"10:31:01" | "Seconds since midnight 01.01.1900":"3906959461.114" | "Calibration file":"#2 Diffusor Oct23" | "Sync. frequency [Hz]":"0" | "Integration Time [ms]":"3 * 1000.000" | "Averages":"1"</t>
  </si>
  <si>
    <t>1027_20231022T1100</t>
  </si>
  <si>
    <t>"ImageDescription":"DCIM\100GOPRO\GOPR1132.JPG" | "Make":"GoPro" | "Model":"HERO10 Black" | "Orientation":"1" | "XResolution":"72.0" | "YResolution":"72.0" | "ResolutionUnit":"2" | "Software":"H21.01.01.50.00" | "DateTime":"2023:10:22 10:58:46" | "YCbCrPositioning":"1" | "ExposureTime":"0.003968253968253968" | "FNumber":"2.5" | "ExifOffset":"146" | "ExposureProgram":"2" | "ISOSpeedRatings":"100" | "ExifVersion":"b'0221'" | "DateTimeOriginal":"2023:10:22 10:58:46" | "DateTimeDigitized":"2023:10:22 10:58:46"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a\x00\x01\x0e\xae[\xe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001132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5?R\x13\x00\x00\xff\x7f\x00\x00\x00\x00\x00\x00\xff\x7f\x00\x00\x00\x00\x00\x00\xde\xfeM\x7f\xbe\xf2\x01B\xf0\xe4\xd9M\x00\x00\x00\x00\xa4\x91\x1a@\x00\x00\x00\x00\xf0\xe4\xd9M\x00\x00\x00\x00\xcc\x91\x1a@\x00\x00\x00\x00p\x02\x13D\x00\x00\x00\x00p\xeb\x12D\x00\x00\x00\x00\xf0\xe4\xd9M\x00\x00\x00\x00\xb0\x91\x1a@\x00\x00\x00\x00'" | "SubsecTime":"8060" | "SubsecTimeOriginal":"8060" | "SubsecTimeDigitized":"8060"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</si>
  <si>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"bit_rate":"88419014"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'2023-10-22T10:58:52.000000Z', 'language': 'eng', 'handler_name': '\x0bGoPro H.265', 'encoder': 'GoPro H.265 encoder', 'timecode': '11:20:55:07'}"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"bit_rate":"189715"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'2023-10-22T10:58:52.000000Z', 'language': 'eng', 'handler_name': '\x0bGoPro AAC  ', 'timecode': '11:20:55:07'}"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'2023-10-22T10:58:52.000000Z', 'language': 'eng', 'handler_name': '\x0bGoPro TCD  ', 'timecode': '11:20:55:07'}"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"bit_rate":"53511"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'2023-10-22T10:58:52.000000Z', 'language': 'eng', 'handler_name': '\x0bGoPro MET  '}"</t>
  </si>
  <si>
    <t>"Model":"K-10" | "Serial Number":"DEMO6957" | "Start Time":"10/22/2023 10:58:55.693 " | "End Time":"10/22/2023 10:59:55.571 "</t>
  </si>
  <si>
    <t>"Device number":"1510507" | "Battery voltage":"4.039999961853027" | "Battery percentage":"91" | "Name":"#1" | "Measuring mode":"Irradiance" | "Correction":"Offset" | "Date":"2023-10-22 00:00:00" | "Time":"10:59:02" | "Seconds since midnight 01.01.1900":"3906961142.185" | "Calibration file":"#2 Diffusor Oct23" | "Sync. frequency [Hz]":"0" | "Integration Time [ms]":"1 * 717.530" | "Averages":"1"</t>
  </si>
  <si>
    <t>1027_20231022T1130</t>
  </si>
  <si>
    <t>"ImageDescription":"DCIM\100GOPRO\GOPR1134.JPG" | "Make":"GoPro" | "Model":"HERO10 Black" | "Orientation":"1" | "XResolution":"72.0" | "YResolution":"72.0" | "ResolutionUnit":"2" | "Software":"H21.01.01.50.00" | "DateTime":"2023:10:22 11:29:55" | "YCbCrPositioning":"1" | "ExposureTime":"0.004048582995951417" | "FNumber":"2.5" | "ExifOffset":"146" | "ExposureProgram":"2" | "ISOSpeedRatings":"100" | "ExifVersion":"b'0221'" | "DateTimeOriginal":"2023:10:22 11:29:55" | "DateTimeDigitized":"2023:10:22 11:29:55"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b\x00\x00\x07xg\x1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02\x00\x00\x00\x00\x00\x00\x00\x15\x00\x00\x00\x00\x00\x00\x00X\xec\x12D\x00\x00\x00\x00X\xedMB\x00\x00\x00\x00\x00\x00\x00\x00\x00\x00\x00\x00\x00\x00\x00\x00\x00\x00\x00\x001134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2?\x9c\x13\x00\x00\xff\x7f\x00\x00\x00\x00\x00\x00\xff\x7f\x00\x00\x00\x00\x00\x00\xd3\xfeO\x7f\xd1\xf2\x01B\xf0\xe4\xd9M\x00\x00\x00\x00\xa4\x91\x1a@\x00\x00\x00\x00\xf0\xe4\xd9M\x00\x00\x00\x00\xcc\x91\x1a@\x00\x00\x00\x00p\x02\x13D\x00\x00\x00\x00p\xeb\x12D\x00\x00\x00\x00\xf0\xe4\xd9M\x00\x00\x00\x00\xb0\x91\x1a@\x00\x00\x00\x00'" | "SubsecTime":"9700" | "SubsecTimeOriginal":"9700" | "SubsecTimeDigitized":"9700"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</si>
  <si>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"bit_rate":"85645570"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'2023-10-22T11:30:06.000000Z', 'language': 'eng', 'handler_name': '\x0bGoPro H.265', 'encoder': 'GoPro H.265 encoder', 'timecode': '11:53:11:13'}"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'2023-10-22T11:30:06.000000Z', 'language': 'eng', 'handler_name': '\x0bGoPro AAC  ', 'timecode': '11:53:11:13'}"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'2023-10-22T11:30:06.000000Z', 'language': 'eng', 'handler_name': '\x0bGoPro TCD  ', 'timecode': '11:53:11:13'}"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'2023-10-22T11:30:06.000000Z', 'language': 'eng', 'handler_name': '\x0bGoPro MET  '}"</t>
  </si>
  <si>
    <t>"Model":"K-10" | "Serial Number":"DEMO6957" | "Start Time":"10/22/2023 11:30:11.558 " | "End Time":"10/22/2023 11:31:11.389 "</t>
  </si>
  <si>
    <t>"Device number":"1510507" | "Battery voltage":"4.059999942779541" | "Battery percentage":"94" | "Name":"#1" | "Measuring mode":"Irradiance" | "Correction":"Offset" | "Date":"2023-10-22 00:00:00" | "Time":"11:30:17" | "Seconds since midnight 01.01.1900":"3906963017.212" | "Calibration file":"#2 Diffusor Oct23" | "Sync. frequency [Hz]":"0" | "Integration Time [ms]":"1 * 676.070" | "Averages":"1"</t>
  </si>
  <si>
    <t>1027_20231022T1200</t>
  </si>
  <si>
    <t>"ImageDescription":"DCIM\100GOPRO\GOPR1137.JPG" | "Make":"GoPro" | "Model":"HERO10 Black" | "Orientation":"1" | "XResolution":"72.0" | "YResolution":"72.0" | "ResolutionUnit":"2" | "Software":"H21.01.01.50.00" | "DateTime":"2023:10:22 12:01:36" | "YCbCrPositioning":"1" | "ExposureTime":"0.004166666666666667" | "FNumber":"2.5" | "ExifOffset":"146" | "ExposureProgram":"2" | "ISOSpeedRatings":"120" | "ExifVersion":"b'0221'" | "DateTimeOriginal":"2023:10:22 12:01:36" | "DateTimeDigitized":"2023:10:22 12:01:36"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c\x00\x00\x00df\xd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001137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0\x8bD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6?4\x13\x00\x00\xff\x7f\x00\x00\x00\x00\x00\x00\xff\x7f\x00\x00\x00\x00\x00\x00\xec\xfeN\x7f\xc7\xf2\x01B\xf0\xe4\xd9M\x00\x00\x00\x00\xa4\x91\x1a@\x00\x00\x00\x00\xf0\xe4\xd9M\x00\x00\x00\x00\xcc\x91\x1a@\x00\x00\x00\x00p\x02\x13D\x00\x00\x00\x00p\xeb\x12D\x00\x00\x00\x00\xf0\xe4\xd9M\x00\x00\x00\x00\xb0\x91\x1a@\x00\x00\x00\x00'" | "SubsecTime":" 870" | "SubsecTimeOriginal":" 870" | "SubsecTimeDigitized":" 870"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</si>
  <si>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"bit_rate":"88096937"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'2023-10-22T12:01:17.000000Z', 'language': 'eng', 'handler_name': '\x0bGoPro H.265', 'encoder': 'GoPro H.265 encoder', 'timecode': '12:25:24:16'}"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"bit_rate":"189695"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'2023-10-22T12:01:17.000000Z', 'language': 'eng', 'handler_name': '\x0bGoPro AAC  ', 'timecode': '12:25:24:16'}"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'2023-10-22T12:01:17.000000Z', 'language': 'eng', 'handler_name': '\x0bGoPro TCD  ', 'timecode': '12:25:24:16'}"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"bit_rate":"53659"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'2023-10-22T12:01:17.000000Z', 'language': 'eng', 'handler_name': '\x0bGoPro MET  '}"</t>
  </si>
  <si>
    <t>"Model":"K-10" | "Serial Number":"DEMO6957" | "Start Time":"10/22/2023 12:01:36.720 " | "End Time":"10/22/2023 12:02:36.581 "</t>
  </si>
  <si>
    <t>"Device number":"1510507" | "Battery voltage":"4.079999923706055" | "Battery percentage":"96" | "Name":"#1" | "Measuring mode":"Irradiance" | "Correction":"Offset" | "Date":"2023-10-22 00:00:00" | "Time":"12:01:41" | "Seconds since midnight 01.01.1900":"3906964901.405" | "Calibration file":"#2 Diffusor Oct23" | "Sync. frequency [Hz]":"0" | "Integration Time [ms]":"1 * 934.420" | "Averages":"1"</t>
  </si>
  <si>
    <t>1027_20231022T1230</t>
  </si>
  <si>
    <t>"ImageDescription":"DCIM\100GOPRO\GOPR1138.JPG" | "Make":"GoPro" | "Model":"HERO10 Black" | "Orientation":"1" | "XResolution":"72.0" | "YResolution":"72.0" | "ResolutionUnit":"2" | "Software":"H21.01.01.50.00" | "DateTime":"2023:10:22 12:31:01" | "YCbCrPositioning":"1" | "ExposureTime":"0.004166666666666667" | "FNumber":"2.5" | "ExifOffset":"146" | "ExposureProgram":"2" | "ISOSpeedRatings":"119" | "ExifVersion":"b'0221'" | "DateTimeOriginal":"2023:10:22 12:31:01" | "DateTimeDigitized":"2023:10:22 12:31:01"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c\x00\x00\x07\xc10\xa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001138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84\xe8B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2?\x9c\x13\x00\x00\xff\x7f\x00\x00\x00\x00\x00\x00\xff\x7f\x00\x00\x00\x00\x00\x00\xd3\xfeP\x7f\xdb\xf2\x01B\xf0\xe4\xd9M\x00\x00\x00\x00\xa4\x91\x1a@\x00\x00\x00\x00\xf0\xe4\xd9M\x00\x00\x00\x00\xcc\x91\x1a@\x00\x00\x00\x00p\x02\x13D\x00\x00\x00\x00p\xeb\x12D\x00\x00\x00\x00\xf0\xe4\xd9M\x00\x00\x00\x00\xb0\x91\x1a@\x00\x00\x00\x00'" | "SubsecTime":"2000" | "SubsecTimeOriginal":"2000" | "SubsecTimeDigitized":"2000"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</si>
  <si>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"bit_rate":"88191119"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'2023-10-22T12:31:11.000000Z', 'language': 'eng', 'handler_name': '\x0bGoPro H.265', 'encoder': 'GoPro H.265 encoder', 'timecode': '12:56:19:07'}"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"bit_rate":"189700"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'2023-10-22T12:31:11.000000Z', 'language': 'eng', 'handler_name': '\x0bGoPro AAC  ', 'timecode': '12:56:19:07'}"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'2023-10-22T12:31:11.000000Z', 'language': 'eng', 'handler_name': '\x0bGoPro TCD  ', 'timecode': '12:56:19:07'}"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"bit_rate":"53659"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'2023-10-22T12:31:11.000000Z', 'language': 'eng', 'handler_name': '\x0bGoPro MET  '}"</t>
  </si>
  <si>
    <t>"Model":"K-10" | "Serial Number":"DEMO6957" | "Start Time":"10/22/2023 12:31:15.822 " | "End Time":"10/22/2023 12:32:15.721 "</t>
  </si>
  <si>
    <t>"Device number":"1510507" | "Battery voltage":"4.090000152587891" | "Battery percentage":"97" | "Name":"#1" | "Measuring mode":"Irradiance" | "Correction":"Offset" | "Date":"2023-10-22 00:00:00" | "Time":"12:31:24" | "Seconds since midnight 01.01.1900":"3906966684.225" | "Calibration file":"#2 Diffusor Oct23" | "Sync. frequency [Hz]":"0" | "Integration Time [ms]":"1 * 850.360" | "Averages":"1"</t>
  </si>
  <si>
    <t>1027_20231022T1300</t>
  </si>
  <si>
    <t>"ImageDescription":"DCIM\100GOPRO\GOPR1140.JPG" | "Make":"GoPro" | "Model":"HERO10 Black" | "Orientation":"1" | "XResolution":"72.0" | "YResolution":"72.0" | "ResolutionUnit":"2" | "Software":"H21.01.01.50.00" | "DateTime":"2023:10:22 12:58:38" | "YCbCrPositioning":"1" | "ExposureTime":"0.004166666666666667" | "FNumber":"2.5" | "ExifOffset":"146" | "ExposureProgram":"2" | "ISOSpeedRatings":"122" | "ExifVersion":"b'0221'" | "DateTimeOriginal":"2023:10:22 12:58:38" | "DateTimeDigitized":"2023:10:22 12:58:38"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c\x00\x01\x0e\xa6\x89I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001140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g\xd2G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5?R\x13\x00\x00\xff\x7f\x00\x00\x00\x00\x00\x00\xff\x7f\x00\x00\x00\x00\x00\x00\xdf\xfeM\x7f\xba\xf2\x01B\xf0\xe4\xd9M\x00\x00\x00\x00\xa4\x91\x1a@\x00\x00\x00\x00\xf0\xe4\xd9M\x00\x00\x00\x00\xcc\x91\x1a@\x00\x00\x00\x00p\x02\x13D\x00\x00\x00\x00p\xeb\x12D\x00\x00\x00\x00\xf0\xe4\xd9M\x00\x00\x00\x00\xb0\x91\x1a@\x00\x00\x00\x00'" | "SubsecTime":"4030" | "SubsecTimeOriginal":"4030" | "SubsecTimeDigitized":"4030"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</si>
  <si>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"bit_rate":"88796715"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'2023-10-22T12:58:44.000000Z', 'language': 'eng', 'handler_name': '\x0bGoPro H.265', 'encoder': 'GoPro H.265 encoder', 'timecode': '13:24:47:17'}"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'2023-10-22T12:58:44.000000Z', 'language': 'eng', 'handler_name': '\x0bGoPro AAC  ', 'timecode': '13:24:47:17'}"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'2023-10-22T12:58:44.000000Z', 'language': 'eng', 'handler_name': '\x0bGoPro TCD  ', 'timecode': '13:24:47:17'}"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"bit_rate":"53511"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'2023-10-22T12:58:44.000000Z', 'language': 'eng', 'handler_name': '\x0bGoPro MET  '}"</t>
  </si>
  <si>
    <t>"Model":"K-10" | "Serial Number":"DEMO6957" | "Start Time":"10/22/2023 12:58:53.137 " | "End Time":"10/22/2023 12:59:53.051 "</t>
  </si>
  <si>
    <t>"Device number":"1510507" | "Battery voltage":"4.099999904632568" | "Battery percentage":"99" | "Name":"#1" | "Measuring mode":"Irradiance" | "Correction":"Offset" | "Date":"2023-10-22 00:00:00" | "Time":"12:58:48" | "Seconds since midnight 01.01.1900":"3906968328.483" | "Calibration file":"#2 Diffusor Oct23" | "Sync. frequency [Hz]":"0" | "Integration Time [ms]":"1 * 1000.000" | "Averages":"1"</t>
  </si>
  <si>
    <t>1027_20231022T1330</t>
  </si>
  <si>
    <t>"ImageDescription":"DCIM\100GOPRO\GOPR1142.JPG" | "Make":"GoPro" | "Model":"HERO10 Black" | "Orientation":"1" | "XResolution":"72.0" | "YResolution":"72.0" | "ResolutionUnit":"2" | "Software":"H21.01.01.50.00" | "DateTime":"2023:10:22 13:29:16" | "YCbCrPositioning":"1" | "ExposureTime":"0.004166666666666667" | "FNumber":"2.5" | "ExifOffset":"146" | "ExposureProgram":"2" | "ISOSpeedRatings":"168" | "ExifVersion":"b'0221'" | "DateTimeOriginal":"2023:10:22 13:29:16" | "DateTimeDigitized":"2023:10:22 13:29:16"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d\x00\x00\x07P\xc2\xa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001142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04\x95\x899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a?\xaf\x12\x00\x00\xff\x7f\x00\x00\x00\x00\x00\x00\xff\x7f\x00\x00\x00\x00\x00\x00\xd5\xfeM\x7f\xc3\xf2\x01B\xf0\xe4\xd9M\x00\x00\x00\x00\xa4\x91\x1a@\x00\x00\x00\x00\xf0\xe4\xd9M\x00\x00\x00\x00\xcc\x91\x1a@\x00\x00\x00\x00p\x02\x13D\x00\x00\x00\x00p\xeb\x12D\x00\x00\x00\x00\xf0\xe4\xd9M\x00\x00\x00\x00\xb0\x91\x1a@\x00\x00\x00\x00'" | "SubsecTime":"5620" | "SubsecTimeOriginal":"5620" | "SubsecTimeDigitized":"5620"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</si>
  <si>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"bit_rate":"89350536"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'2023-10-22T13:29:23.000000Z', 'language': 'eng', 'handler_name': '\x0bGoPro H.265', 'encoder': 'GoPro H.265 encoder', 'timecode': '13:56:28:07'}"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'2023-10-22T13:29:23.000000Z', 'language': 'eng', 'handler_name': '\x0bGoPro AAC  ', 'timecode': '13:56:28:07'}"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'2023-10-22T13:29:23.000000Z', 'language': 'eng', 'handler_name': '\x0bGoPro TCD  ', 'timecode': '13:56:28:07'}"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'2023-10-22T13:29:23.000000Z', 'language': 'eng', 'handler_name': '\x0bGoPro MET  '}"</t>
  </si>
  <si>
    <t>"Model":"K-10" | "Serial Number":"DEMO6957" | "Start Time":"10/22/2023 01:29:29.667 " | "End Time":"10/22/2023 01:30:29.590 "</t>
  </si>
  <si>
    <t>"Device number":"1510507" | "Battery voltage":"4.099999904632568" | "Battery percentage":"99" | "Name":"#1" | "Measuring mode":"Irradiance" | "Correction":"Offset" | "Date":"2023-10-22 00:00:00" | "Time":"13:29:35" | "Seconds since midnight 01.01.1900":"3906970175.078" | "Calibration file":"#2 Diffusor Oct23" | "Sync. frequency [Hz]":"0" | "Integration Time [ms]":"3 * 1000.000" | "Averages":"1"</t>
  </si>
  <si>
    <t>1027_20231022T1400</t>
  </si>
  <si>
    <t>"ImageDescription":"DCIM\100GOPRO\GOPR1144.JPG" | "Make":"GoPro" | "Model":"HERO10 Black" | "Orientation":"1" | "XResolution":"72.0" | "YResolution":"72.0" | "ResolutionUnit":"2" | "Software":"H21.01.01.50.00" | "DateTime":"2023:10:22 14:00:46" | "YCbCrPositioning":"1" | "ExposureTime":"0.004166666666666667" | "FNumber":"2.5" | "ExifOffset":"146" | "ExposureProgram":"2" | "ISOSpeedRatings":"261" | "ExifVersion":"b'0221'" | "DateTimeOriginal":"2023:10:22 14:00:46" | "DateTimeDigitized":"2023:10:22 14:00:46"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e\x00\x00\x00.h\x16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001144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U\xbe\xd59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3?t\x12\x00\x00\xff\x7f\x00\x00\x00\x00\x00\x00\xff\x7f\x00\x00\x00\x00\x00\x00\xd1\xfeN\x7f\xc9\xf2\x01B\xf0\xe4\xd9M\x00\x00\x00\x00\xa4\x91\x1a@\x00\x00\x00\x00\xf0\xe4\xd9M\x00\x00\x00\x00\xcc\x91\x1a@\x00\x00\x00\x00p\x02\x13D\x00\x00\x00\x00p\xeb\x12D\x00\x00\x00\x00\xf0\xe4\xd9M\x00\x00\x00\x00\xb0\x91\x1a@\x00\x00\x00\x00'" | "SubsecTime":"3970" | "SubsecTimeOriginal":"3970" | "SubsecTimeDigitized":"3970"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</si>
  <si>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"bit_rate":"90209260"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'2023-10-22T14:00:54.000000Z', 'language': 'eng', 'handler_name': '\x0bGoPro H.265', 'encoder': 'GoPro H.265 encoder', 'timecode': '14:29:02:13'}"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'2023-10-22T14:00:54.000000Z', 'language': 'eng', 'handler_name': '\x0bGoPro AAC  ', 'timecode': '14:29:02:13'}"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'2023-10-22T14:00:54.000000Z', 'language': 'eng', 'handler_name': '\x0bGoPro TCD  ', 'timecode': '14:29:02:13'}"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'2023-10-22T14:00:54.000000Z', 'language': 'eng', 'handler_name': '\x0bGoPro MET  '}"</t>
  </si>
  <si>
    <t>"Model":"K-10" | "Serial Number":"DEMO6957" | "Start Time":"10/22/2023 02:00:59.254 " | "End Time":"10/22/2023 02:01:59.066 "</t>
  </si>
  <si>
    <t>"Device number":"1510507" | "Battery voltage":"4.099999904632568" | "Battery percentage":"100" | "Name":"#1" | "Measuring mode":"Irradiance" | "Correction":"Offset" | "Date":"2023-10-22 00:00:00" | "Time":"14:01:04" | "Seconds since midnight 01.01.1900":"3906972064.678" | "Calibration file":"#2 Diffusor Oct23" | "Sync. frequency [Hz]":"0" | "Integration Time [ms]":"3 * 1000.000" | "Averages":"1"</t>
  </si>
  <si>
    <t>1027_20231022T1430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</si>
  <si>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"bit_rate":"91094160"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'2023-10-22T14:30:18.000000Z', 'language': 'eng', 'handler_name': '\x0bGoPro H.265', 'encoder': 'GoPro H.265 encoder', 'timecode': '14:59:24:28'}"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"bit_rate":"189695"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'2023-10-22T14:30:18.000000Z', 'language': 'eng', 'handler_name': '\x0bGoPro AAC  ', 'timecode': '14:59:24:28'}"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'2023-10-22T14:30:18.000000Z', 'language': 'eng', 'handler_name': '\x0bGoPro TCD  ', 'timecode': '14:59:24:28'}"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'2023-10-22T14:30:18.000000Z', 'language': 'eng', 'handler_name': '\x0bGoPro MET  '}"</t>
  </si>
  <si>
    <t>"Model":"K-10" | "Serial Number":"DEMO6957" | "Start Time":"10/22/2023 02:30:24.998 " | "End Time":"10/22/2023 02:31:24.878 "</t>
  </si>
  <si>
    <t>"Device number":"1510507" | "Battery voltage":"4.099999904632568" | "Battery percentage":"100" | "Name":"#1" | "Measuring mode":"Irradiance" | "Correction":"Offset" | "Date":"2023-10-22 00:00:00" | "Time":"14:30:28" | "Seconds since midnight 01.01.1900":"3906973828.939" | "Calibration file":"#2 Diffusor Oct23" | "Sync. frequency [Hz]":"0" | "Integration Time [ms]":"6 * 1000.000" | "Averages":"1"</t>
  </si>
  <si>
    <t>1027_20231022T1500</t>
  </si>
  <si>
    <t>"ImageDescription":"DCIM\100GOPRO\GOPR1147.JPG" | "Make":"GoPro" | "Model":"HERO10 Black" | "Orientation":"1" | "XResolution":"72.0" | "YResolution":"72.0" | "ResolutionUnit":"2" | "Software":"H21.01.01.50.00" | "DateTime":"2023:10:22 14:59:01" | "YCbCrPositioning":"1" | "ExposureTime":"0.004166666666666667" | "FNumber":"2.5" | "ExifOffset":"146" | "ExposureProgram":"2" | "ISOSpeedRatings":"301" | "ExifVersion":"b'0221'" | "DateTimeOriginal":"2023:10:22 14:59:01" | "DateTimeDigitized":"2023:10:22 14:59:01"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e\x00\x02\x0e\xc1\x8b\x16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001147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e8\xe3\xd9M\x00\x00\x00\x00\x00\x00\x00\x00\x00\x00\x00\x00\x98\xe4\xd9M\x00\x00\x00\x00L\xe4\xd9M\x00\x00\x00\x00@w\x98Z\x02\x00\x00\x00\x80w\x98Z\x02\x00\x00\x00\xf0\xe3\xd9M\x00\x00\x00\x00\x00\x00\x00\x00\x00\x00\x00\x00\xf8\xe3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05\x00\x00\x00\x00\x00\x00\x00h"\x08@\x00\x00\x00\x00`\xe3\xd9M\x00\x00\x00\x00l\xca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H\x80\xf69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2?\xdb\x12\x00\x00\xff\x7f\x00\x00\x00\x00\x00\x00\xff\x7f\x00\x00\x00\x00\x00\x00\xe5\xfeL\x7f\xb4\xf2\x01B\xf0\xe4\xd9M\x00\x00\x00\x00\xa4\x91\x1a@\x00\x00\x00\x00\xf0\xe4\xd9M\x00\x00\x00\x00\xcc\x91\x1a@\x00\x00\x00\x00p\x02\x13D\x00\x00\x00\x00p\xeb\x12D\x00\x00\x00\x00\xf0\xe4\xd9M\x00\x00\x00\x00\xb0\x91\x1a@\x00\x00\x00\x00'" | "SubsecTime":"4150" | "SubsecTimeOriginal":"4150" | "SubsecTimeDigitized":"4150"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</si>
  <si>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"bit_rate":"89826160"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'2023-10-22T14:59:11.000000Z', 'language': 'eng', 'handler_name': '\x0bGoPro H.265', 'encoder': 'GoPro H.265 encoder', 'timecode': '15:29:15:26'}"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'2023-10-22T14:59:11.000000Z', 'language': 'eng', 'handler_name': '\x0bGoPro AAC  ', 'timecode': '15:29:15:26'}"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'2023-10-22T14:59:11.000000Z', 'language': 'eng', 'handler_name': '\x0bGoPro TCD  ', 'timecode': '15:29:15:26'}"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'2023-10-22T14:59:11.000000Z', 'language': 'eng', 'handler_name': '\x0bGoPro MET  '}"</t>
  </si>
  <si>
    <t>"Model":"K-10" | "Serial Number":"DEMO6957" | "Start Time":"10/22/2023 02:59:14.989 " | "End Time":"10/22/2023 03:00:14.864 "</t>
  </si>
  <si>
    <t>"Device number":"1510507" | "Battery voltage":"4.099999904632568" | "Battery percentage":"100" | "Name":"#1" | "Measuring mode":"Irradiance" | "Correction":"Offset" | "Date":"2023-10-22 00:00:00" | "Time":"14:59:23" | "Seconds since midnight 01.01.1900":"3906975563.532" | "Calibration file":"#2 Diffusor Oct23" | "Sync. frequency [Hz]":"0" | "Integration Time [ms]":"3 * 1000.000" | "Averages":"1"</t>
  </si>
  <si>
    <t>1027_20231022T1530</t>
  </si>
  <si>
    <t>"ImageDescription":"DCIM\100GOPRO\GOPR1149.JPG" | "Make":"GoPro" | "Model":"HERO10 Black" | "Orientation":"1" | "XResolution":"72.0" | "YResolution":"72.0" | "ResolutionUnit":"2" | "Software":"H21.01.01.50.00" | "DateTime":"2023:10:22 15:30:17" | "YCbCrPositioning":"1" | "ExposureTime":"0.004166666666666667" | "FNumber":"2.5" | "ExifOffset":"146" | "ExposureProgram":"2" | "ISOSpeedRatings":"248" | "ExifVersion":"b'0221'" | "DateTimeOriginal":"2023:10:22 15:30:17" | "DateTimeDigitized":"2023:10:22 15:30:17"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f\x00\x00\x07\x91I\x0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001149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5\x18\xcb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5?\x08\x13\x00\x00\xff\x7f\x00\x00\x00\x00\x00\x00\xff\x7f\x00\x00\x00\x00\x00\x00\xd7\xfeM\x7f\xc2\xf2\x01B\xf0\xe4\xd9M\x00\x00\x00\x00\xa4\x91\x1a@\x00\x00\x00\x00\xf0\xe4\xd9M\x00\x00\x00\x00\xcc\x91\x1a@\x00\x00\x00\x00p\x02\x13D\x00\x00\x00\x00p\xeb\x12D\x00\x00\x00\x00\xf0\xe4\xd9M\x00\x00\x00\x00\xb0\x91\x1a@\x00\x00\x00\x00'" | "SubsecTime":"4890" | "SubsecTimeOriginal":"4890" | "SubsecTimeDigitized":"4890"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</si>
  <si>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"bit_rate":"90140552"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'2023-10-22T15:30:27.000000Z', 'language': 'eng', 'handler_name': '\x0bGoPro H.265', 'encoder': 'GoPro H.265 encoder', 'timecode': '16:01:35:06'}"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'2023-10-22T15:30:27.000000Z', 'language': 'eng', 'handler_name': '\x0bGoPro AAC  ', 'timecode': '16:01:35:06'}"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'2023-10-22T15:30:27.000000Z', 'language': 'eng', 'handler_name': '\x0bGoPro TCD  ', 'timecode': '16:01:35:06'}"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'2023-10-22T15:30:27.000000Z', 'language': 'eng', 'handler_name': '\x0bGoPro MET  '}"</t>
  </si>
  <si>
    <t>"Model":"K-10" | "Serial Number":"DEMO6957" | "Start Time":"10/22/2023 03:30:38.473 " | "End Time":"10/22/2023 03:31:38.365 "</t>
  </si>
  <si>
    <t>"Device number":"1510507" | "Battery voltage":"4.099999904632568" | "Battery percentage":"100" | "Name":"#1" | "Measuring mode":"Irradiance" | "Correction":"Offset" | "Date":"2023-10-22 00:00:00" | "Time":"15:30:28" | "Seconds since midnight 01.01.1900":"3906977428.884" | "Calibration file":"#2 Diffusor Oct23" | "Sync. frequency [Hz]":"0" | "Integration Time [ms]":"3 * 1000.000" | "Averages":"1"</t>
  </si>
  <si>
    <t>1027_20231022T1600</t>
  </si>
  <si>
    <t>"ImageDescription":"DCIM\100GOPRO\GOPR1151.JPG" | "Make":"GoPro" | "Model":"HERO10 Black" | "Orientation":"1" | "XResolution":"72.0" | "YResolution":"72.0" | "ResolutionUnit":"2" | "Software":"H21.01.01.50.00" | "DateTime":"2023:10:22 15:59:13" | "YCbCrPositioning":"1" | "ExposureTime":"0.004166666666666667" | "FNumber":"2.5" | "ExifOffset":"146" | "ExposureProgram":"2" | "ISOSpeedRatings":"145" | "ExifVersion":"b'0221'" | "DateTimeOriginal":"2023:10:22 15:59:13" | "DateTimeDigitized":"2023:10:22 15:59:13"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f\x00\x00\x0e\xcd\xd2G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001151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007~m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f?\xf9\x12\x00\x00\xff\x7f\x00\x00\x00\x00\x00\x00\xff\x7f\x00\x00\x00\x00\x00\x00\xdc\xfeL\x7f\xb9\xf2\x01B\xf0\xe4\xd9M\x00\x00\x00\x00\xa4\x91\x1a@\x00\x00\x00\x00\xf0\xe4\xd9M\x00\x00\x00\x00\xcc\x91\x1a@\x00\x00\x00\x00p\x02\x13D\x00\x00\x00\x00p\xeb\x12D\x00\x00\x00\x00\xf0\xe4\xd9M\x00\x00\x00\x00\xb0\x91\x1a@\x00\x00\x00\x00'" | "SubsecTime":"4320" | "SubsecTimeOriginal":"4320" | "SubsecTimeDigitized":"4320"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</si>
  <si>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"bit_rate":"90035016"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'2023-10-22T15:59:21.000000Z', 'language': 'eng', 'handler_name': '\x0bGoPro H.265', 'encoder': 'GoPro H.265 encoder', 'timecode': '16:31:26:19'}"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"bit_rate":"189693"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'2023-10-22T15:59:21.000000Z', 'language': 'eng', 'handler_name': '\x0bGoPro AAC  ', 'timecode': '16:31:26:19'}"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'2023-10-22T15:59:21.000000Z', 'language': 'eng', 'handler_name': '\x0bGoPro TCD  ', 'timecode': '16:31:26:19'}"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'2023-10-22T15:59:21.000000Z', 'language': 'eng', 'handler_name': '\x0bGoPro MET  '}"</t>
  </si>
  <si>
    <t>"Model":"K-10" | "Serial Number":"DEMO6957" | "Start Time":"10/22/2023 03:59:24.899 " | "End Time":"10/22/2023 04:00:24.736 "</t>
  </si>
  <si>
    <t>"Device number":"1510507" | "Battery voltage":"4.110000133514404" | "Battery percentage":"100" | "Name":"#1" | "Measuring mode":"Irradiance" | "Correction":"Offset" | "Date":"2023-10-22 00:00:00" | "Time":"15:59:29" | "Seconds since midnight 01.01.1900":"3906979169.067" | "Calibration file":"#2 Diffusor Oct23" | "Sync. frequency [Hz]":"0" | "Integration Time [ms]":"2 * 1000.000" | "Averages":"1"</t>
  </si>
  <si>
    <t>1027_20231022T1630</t>
  </si>
  <si>
    <t>"ImageDescription":"DCIM\100GOPRO\GOPR1153.JPG" | "Make":"GoPro" | "Model":"HERO10 Black" | "Orientation":"1" | "XResolution":"72.0" | "YResolution":"72.0" | "ResolutionUnit":"2" | "Software":"H21.01.01.50.00" | "DateTime":"2023:10:22 16:30:14" | "YCbCrPositioning":"1" | "ExposureTime":"0.004166666666666667" | "FNumber":"2.5" | "ExifOffset":"146" | "ExposureProgram":"2" | "ISOSpeedRatings":"122" | "ExifVersion":"b'0221'" | "DateTimeOriginal":"2023:10:22 16:30:14" | "DateTimeDigitized":"2023:10:22 16:30:14"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90\x00\x00\x07\x8e+r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001153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g\xd2G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R\x13\x00\x00\xff\x7f\x00\x00\x00\x00\x00\x00\xff\x7f\x00\x00\x00\x00\x00\x00\xce\xfeN\x7f\xcc\xf2\x01B\xf0\xe4\xd9M\x00\x00\x00\x00\xa4\x91\x1a@\x00\x00\x00\x00\xf0\xe4\xd9M\x00\x00\x00\x00\xcc\x91\x1a@\x00\x00\x00\x00p\x02\x13D\x00\x00\x00\x00p\xeb\x12D\x00\x00\x00\x00\xf0\xe4\xd9M\x00\x00\x00\x00\xb0\x91\x1a@\x00\x00\x00\x00'" | "SubsecTime":"6090" | "SubsecTimeOriginal":"6090" | "SubsecTimeDigitized":"6090"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</si>
  <si>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"bit_rate":"90209762"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'2023-10-22T16:30:18.000000Z', 'language': 'eng', 'handler_name': '\x0bGoPro H.265', 'encoder': 'GoPro H.265 encoder', 'timecode': '17:03:26:04'}"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'2023-10-22T16:30:18.000000Z', 'language': 'eng', 'handler_name': '\x0bGoPro AAC  ', 'timecode': '17:03:26:04'}"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'2023-10-22T16:30:18.000000Z', 'language': 'eng', 'handler_name': '\x0bGoPro TCD  ', 'timecode': '17:03:26:04'}"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'2023-10-22T16:30:18.000000Z', 'language': 'eng', 'handler_name': '\x0bGoPro MET  '}"</t>
  </si>
  <si>
    <t>"Model":"K-10" | "Serial Number":"DEMO6957" | "Start Time":"10/22/2023 04:29:57.702 " | "End Time":"10/22/2023 04:30:57.536 "</t>
  </si>
  <si>
    <t>"Device number":"1510507" | "Battery voltage":"4.099999904632568" | "Battery percentage":"100" | "Name":"#1" | "Measuring mode":"Irradiance" | "Correction":"Offset" | "Date":"2023-10-22 00:00:00" | "Time":"16:30:02" | "Seconds since midnight 01.01.1900":"3906981002.663" | "Calibration file":"#2 Diffusor Oct23" | "Sync. frequency [Hz]":"0" | "Integration Time [ms]":"1 * 874.570" | "Averages":"1"</t>
  </si>
  <si>
    <t>1027_20231022T1700</t>
  </si>
  <si>
    <t>"ImageDescription":"DCIM\100GOPRO\GOPR1155.JPG" | "Make":"GoPro" | "Model":"HERO10 Black" | "Orientation":"1" | "XResolution":"72.0" | "YResolution":"72.0" | "ResolutionUnit":"2" | "Software":"H21.01.01.50.00" | "DateTime":"2023:10:22 16:59:11" | "YCbCrPositioning":"1" | "ExposureTime":"0.004166666666666667" | "FNumber":"2.5" | "ExifOffset":"146" | "ExposureProgram":"2" | "ISOSpeedRatings":"519" | "ExifVersion":"b'0221'" | "DateTimeOriginal":"2023:10:22 16:59:11" | "DateTimeDigitized":"2023:10:22 16:59:11"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90\x00\x01\x0e\xcb\x89\xb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001155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e8\xe3\xd9M\x00\x00\x00\x00\x00\x00\x00\x00\x00\x00\x00\x00\x98\xe4\xd9M\x00\x00\x00\x00L\xe4\xd9M\x00\x00\x00\x00@w\x98Z\x02\x00\x00\x00\x80w\x98Z\x02\x00\x00\x00\xf0\xe3\xd9M\x00\x00\x00\x00\x00\x00\x00\x00\x00\x00\x00\x00\xf8\xe3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05\x00\x00\x00\x00\x00\x00\x00h"\x08@\x00\x00\x00\x00`\xe3\xd9M\x00\x00\x00\x00l\xca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6\x83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04@i\x11\x00\x00\xff\x7f\x00\x00\x00\x00\x00\x00\xff\x7f\x00\x00\x00\x00\x00\x00\xdc\xfeM\x7f\xc2\xf2\x01B\xf0\xe4\xd9M\x00\x00\x00\x00\xa4\x91\x1a@\x00\x00\x00\x00\xf0\xe4\xd9M\x00\x00\x00\x00\xcc\x91\x1a@\x00\x00\x00\x00p\x02\x13D\x00\x00\x00\x00p\xeb\x12D\x00\x00\x00\x00\xf0\xe4\xd9M\x00\x00\x00\x00\xb0\x91\x1a@\x00\x00\x00\x00'" | "SubsecTime":" 230" | "SubsecTimeOriginal":" 230" | "SubsecTimeDigitized":" 230"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</si>
  <si>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"bit_rate":"91695839"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'2023-10-22T16:59:43.000000Z', 'language': 'eng', 'handler_name': '\x0bGoPro H.265', 'encoder': 'GoPro H.265 encoder', 'timecode': '17:33:50:06'}"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'2023-10-22T16:59:43.000000Z', 'language': 'eng', 'handler_name': '\x0bGoPro AAC  ', 'timecode': '17:33:50:06'}"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'2023-10-22T16:59:43.000000Z', 'language': 'eng', 'handler_name': '\x0bGoPro TCD  ', 'timecode': '17:33:50:06'}"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'2023-10-22T16:59:43.000000Z', 'language': 'eng', 'handler_name': '\x0bGoPro MET  '}"</t>
  </si>
  <si>
    <t>"Model":"K-10" | "Serial Number":"DEMO6957" | "Start Time":"10/22/2023 04:59:22.720 " | "End Time":"10/22/2023 05:00:22.511 "</t>
  </si>
  <si>
    <t>"Device number":"1510507" | "Battery voltage":"4.110000133514404" | "Battery percentage":"100" | "Name":"#1" | "Measuring mode":"Irradiance" | "Correction":"Offset" | "Date":"2023-10-22 00:00:00" | "Time":"16:59:27" | "Seconds since midnight 01.01.1900":"3906982767.015" | "Calibration file":"#2 Diffusor Oct23" | "Sync. frequency [Hz]":"0" | "Integration Time [ms]":"6 * 1000.000" | "Averages":"1"</t>
  </si>
  <si>
    <t>1027_20231022T1730</t>
  </si>
  <si>
    <t>"ImageDescription":"DCIM\100GOPRO\GOPR1157.JPG" | "Make":"GoPro" | "Model":"HERO10 Black" | "Orientation":"1" | "XResolution":"72.0" | "YResolution":"72.0" | "ResolutionUnit":"2" | "Software":"H21.01.01.50.00" | "DateTime":"2023:10:22 17:29:15" | "YCbCrPositioning":"1" | "ExposureTime":"0.008333333333333333" | "FNumber":"2.5" | "ExifOffset":"146" | "ExposureProgram":"2" | "ISOSpeedRatings":"522" | "ExifVersion":"b'0221'" | "DateTimeOriginal":"2023:10:22 17:29:15" | "DateTimeDigitized":"2023:10:22 17:29:15"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91\x00\x00\x07OM;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001157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?\xbeU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04@i\x11\x00\x00\xff\x7f\x00\x00\x00\x00\x00\x00\xff\x7f\x00\x00\x00\x00\x00\x00\xc8\xfeH\x7f\x92\xf2\x01B\xf0\xe4\xd9M\x00\x00\x00\x00\xa4\x91\x1a@\x00\x00\x00\x00\xf0\xe4\xd9M\x00\x00\x00\x00\xcc\x91\x1a@\x00\x00\x00\x00p\x02\x13D\x00\x00\x00\x00p\xeb\x12D\x00\x00\x00\x00\xf0\xe4\xd9M\x00\x00\x00\x00\xb0\x91\x1a@\x00\x00\x00\x00'" | "SubsecTime":"3100" | "SubsecTimeOriginal":"3100" | "SubsecTimeDigitized":"3100"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</si>
  <si>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"bit_rate":"90481350"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'2023-10-22T17:29:28.000000Z', 'language': 'eng', 'handler_name': '\x0bGoPro H.265', 'encoder': 'GoPro H.265 encoder', 'timecode': '18:04:34:16'}"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'2023-10-22T17:29:28.000000Z', 'language': 'eng', 'handler_name': '\x0bGoPro AAC  ', 'timecode': '18:04:34:16'}"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'2023-10-22T17:29:28.000000Z', 'language': 'eng', 'handler_name': '\x0bGoPro TCD  ', 'timecode': '18:04:34:16'}"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'2023-10-22T17:29:28.000000Z', 'language': 'eng', 'handler_name': '\x0bGoPro MET  '}"</t>
  </si>
  <si>
    <t>"Model":"K-10" | "Serial Number":"DEMO6957" | "Start Time":"10/22/2023 05:29:31.554 " | "End Time":"10/22/2023 05:30:31.175 "</t>
  </si>
  <si>
    <t>"Device number":"1510507" | "Battery voltage":"4.110000133514404" | "Battery percentage":"100" | "Name":"#1" | "Measuring mode":"Irradiance" | "Correction":"Offset" | "Date":"2023-10-22 00:00:00" | "Time":"17:29:36" | "Seconds since midnight 01.01.1900":"3906984576.216" | "Calibration file":"#2 Diffusor Oct23" | "Sync. frequency [Hz]":"0" | "Integration Time [ms]":"10 * 1000.000" | "Averages":"1"</t>
  </si>
  <si>
    <t>1027_20231022T1800</t>
  </si>
  <si>
    <t>"ImageDescription":"DCIM\100GOPRO\GOPR1159.JPG" | "Make":"GoPro" | "Model":"HERO10 Black" | "Orientation":"1" | "XResolution":"72.0" | "YResolution":"72.0" | "ResolutionUnit":"2" | "Software":"H21.01.01.50.00" | "DateTime":"2023:10:22 17:58:28" | "YCbCrPositioning":"1" | "ExposureTime":"0.008333333333333333" | "FNumber":"2.5" | "ExifOffset":"146" | "ExposureProgram":"2" | "ISOSpeedRatings":"1280" | "ExifVersion":"b'0221'" | "DateTimeOriginal":"2023:10:22 17:58:28" | "DateTimeDigitized":"2023:10:22 17:58:28"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91\x00\x01\x0e\x9dG\xb7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001159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2\x07\x03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16@\xfc\x0e\x00\x00\xff\x7f\x00\x00\x00\x00\x00\x00\xff\x7f\x00\x00\x00\x00\x00\x00\xce\xfeG\x7f\x89\xf2\x01B\xf0\xe4\xd9M\x00\x00\x00\x00\xa4\x91\x1a@\x00\x00\x00\x00\xf0\xe4\xd9M\x00\x00\x00\x00\xcc\x91\x1a@\x00\x00\x00\x00p\x02\x13D\x00\x00\x00\x00p\xeb\x12D\x00\x00\x00\x00\xf0\xe4\xd9M\x00\x00\x00\x00\xb0\x91\x1a@\x00\x00\x00\x00'" | "SubsecTime":"9850" | "SubsecTimeOriginal":"9850" | "SubsecTimeDigitized":"9850"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</si>
  <si>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"bit_rate":"92248023"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'2023-10-22T17:58:35.000000Z', 'language': 'eng', 'handler_name': '\x0bGoPro H.265', 'encoder': 'GoPro H.265 encoder', 'timecode': '18:34:40:02'}"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'2023-10-22T17:58:35.000000Z', 'language': 'eng', 'handler_name': '\x0bGoPro AAC  ', 'timecode': '18:34:40:02'}"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'2023-10-22T17:58:35.000000Z', 'language': 'eng', 'handler_name': '\x0bGoPro TCD  ', 'timecode': '18:34:40:02'}"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'2023-10-22T17:58:35.000000Z', 'language': 'eng', 'handler_name': '\x0bGoPro MET  '}"</t>
  </si>
  <si>
    <t>"Model":"K-10" | "Serial Number":"DEMO6957" | "Start Time":"10/22/2023 05:58:41.552 " | "End Time":"10/22/2023 05:59:40.606 "</t>
  </si>
  <si>
    <t>"Device number":"1510507" | "Battery voltage":"4.110000133514404" | "Battery percentage":"100" | "Name":"#1" | "Measuring mode":"Irradiance" | "Correction":"Offset" | "Date":"2023-10-22 00:00:00" | "Time":"17:58:45" | "Seconds since midnight 01.01.1900":"3906986325.361" | "Calibration file":"#2 Diffusor Oct23" | "Sync. frequency [Hz]":"0" | "Integration Time [ms]":"25 * 1000.000" | "Averages":"1"</t>
  </si>
  <si>
    <t>"ImageDescription":"DCIM\100GOPRO\GOPR0223.JPG" | "Make":"GoPro" | "Model":"HERO10 Black" | "Orientation":"1" | "XResolution":"72.0" | "YResolution":"72.0" | "ResolutionUnit":"2" | "Software":"H21.01.01.50.00" | "DateTime":"2023:10:26 11:44:40" | "YCbCrPositioning":"1" | "ExposureTime":"0.0006277463904582549" | "FNumber":"2.5" | "ExifOffset":"146" | "ExposureProgram":"2" | "ISOSpeedRatings":"100" | "ExifVersion":"b'0221'" | "DateTimeOriginal":"2023:10:26 11:44:40" | "DateTimeDigitized":"2023:10:26 11:44:40"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8b\x00\x05\x0b(\xf7\xb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223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c?\xa2\x17\x00\x00\xff\x7f\x00\x00\x00\x00\x00\x00\xff\x7f\x00\x00\x00\x00\x00\x00M\x05\xcf\x7f_\x04\x01B\xf0\x04\xd9M\x00\x00\x00\x00\xa4\x91\x1a@\x00\x00\x00\x00\xf0\x04\xd9M\x00\x00\x00\x00\xcc\x91\x1a@\x00\x00\x00\x00p\x02\x13D\x00\x00\x00\x00p\xeb\x12D\x00\x00\x00\x00\xf0\x04\xd9M\x00\x00\x00\x00\xb0\x91\x1a@\x00\x00\x00\x00'" | "SubsecTime":"4670" | "SubsecTimeOriginal":"4670" | "SubsecTimeDigitized":"4670"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</si>
  <si>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"bit_rate":"42320812"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'2023-10-26T11:45:23.000000Z', 'language': 'eng', 'handler_name': '\x0bGoPro H.265', 'encoder': 'GoPro H.265 encoder', 'timecode': '12:08:59:16'}"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'2023-10-26T11:45:23.000000Z', 'language': 'eng', 'handler_name': '\x0bGoPro AAC  ', 'timecode': '12:08:59:16'}"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'2023-10-26T11:45:23.000000Z', 'language': 'eng', 'handler_name': '\x0bGoPro TCD  ', 'timecode': '12:08:59:16'}"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"bit_rate":"54090"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'2023-10-26T11:45:23.000000Z', 'language': 'eng', 'handler_name': '\x0bGoPro MET  '}"</t>
  </si>
  <si>
    <t>"Name":"Value" | "Status":"ok" | "Ev (Illuminance - Photopic) / lx":"1.649E+04" | "Es (Illuminance - Scotopic) / lx":"3.978E+04" | "Es/Ev (S/P Ratio)":"2.4119" | "Ee (Irradiance) / W/m²":"83.42" | "Bilirubin IEC 60601-2-50 / mW/cm²":"3.478" | "Bilirubin AAP 2011 / μW/(cm²nm)":"25.3" | "PPFD / μmol/(m²s)":"289.3" | "Ee,mel (Melanopic Irradiance) / W/m²":"21.26" | "Ev,mel,D65 (Daylight Equivalent Melanopic Illuminance) / lx":"1.603E+04" | "x":"0.3166" | "y":"0.3372" | "u'":"0.1975" | "v'":"0.4732" | "Delta uv":"0.00555" | "CCT / K":"6249.1" | "Dominant Wavelength / nm":"494.7" | "Complementary Wavelength":" - - -" | "Purity":"0.0542" | "Peak Wavelength / nm":"476.9" | "Centre Wavelength / nm":"554.1" | "Centroid Wavelength / nm":"591.4" | "FWHM / nm":"319.1" | "X":"22.67" | "Y":"24.15" | "Z":"24.79" | "Rf (TM-30)":"99" | "Rg (TM-30)":"99" | "Date":"10/26/2023" | "Time":"4:44:59 PM" | "Integration Time / ms":"0.32" | "Serial Number":"63687" | "Software Version":"2023.1.0" | "Dll Version":"2022.4.0" | "Firmware Version":"1.60"</t>
  </si>
  <si>
    <t>"ImageDescription":"DCIM\100GOPRO\GOPR0225.JPG" | "Make":"GoPro" | "Model":"HERO10 Black" | "Orientation":"1" | "XResolution":"72.0" | "YResolution":"72.0" | "ResolutionUnit":"2" | "Software":"H21.01.01.50.00" | "DateTime":"2023:10:26 12:00:31" | "YCbCrPositioning":"1" | "ExposureTime":"0.0003325573661456601" | "FNumber":"2.5" | "ExifOffset":"146" | "ExposureProgram":"2" | "ISOSpeedRatings":"100" | "ExifVersion":"b'0221'" | "DateTimeOriginal":"2023:10:26 12:00:31" | "DateTimeDigitized":"2023:10:26 12:00:31"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8c\x00\x00\x00\x1fI\x8b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225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d?z\x17\x00\x00\xff\x7f\x00\x00\x00\x00\x00\x00\xff\x7f\x00\x00\x00\x00\x00\x003\x05\xcf\x7f\x81\x04\x01B\xf0\x04\xd9M\x00\x00\x00\x00\xa4\x91\x1a@\x00\x00\x00\x00\xf0\x04\xd9M\x00\x00\x00\x00\xcc\x91\x1a@\x00\x00\x00\x00p\x02\x13D\x00\x00\x00\x00p\xeb\x12D\x00\x00\x00\x00\xf0\x04\xd9M\x00\x00\x00\x00\xb0\x91\x1a@\x00\x00\x00\x00'" | "SubsecTime":"3500" | "SubsecTimeOriginal":"3500" | "SubsecTimeDigitized":"3500"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</si>
  <si>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"bit_rate":"42517713"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'2023-10-26T12:01:17.000000Z', 'language': 'eng', 'handler_name': '\x0bGoPro H.265', 'encoder': 'GoPro H.265 encoder', 'timecode': '12:25:25:03'}"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'2023-10-26T12:01:17.000000Z', 'language': 'eng', 'handler_name': '\x0bGoPro AAC  ', 'timecode': '12:25:25:03'}"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'2023-10-26T12:01:17.000000Z', 'language': 'eng', 'handler_name': '\x0bGoPro TCD  ', 'timecode': '12:25:25:03'}"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"bit_rate":"54224"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'2023-10-26T12:01:17.000000Z', 'language': 'eng', 'handler_name': '\x0bGoPro MET  '}"</t>
  </si>
  <si>
    <t>"Name":"Value" | "Status":"ok" | "Ev (Illuminance - Photopic) / lx":"1.61E+04" | "Es (Illuminance - Scotopic) / lx":"3.832E+04" | "Es/Ev (S/P Ratio)":"2.3797" | "Ee (Irradiance) / W/m²":"81.79" | "Bilirubin IEC 60601-2-50 / mW/cm²":"3.33" | "Bilirubin AAP 2011 / μW/(cm²nm)":"24.27" | "PPFD / μmol/(m²s)":"282.3" | "Ee,mel (Melanopic Irradiance) / W/m²":"20.42" | "Ev,mel,D65 (Daylight Equivalent Melanopic Illuminance) / lx":"1.54E+04" | "x":"0.3199" | "y":"0.3398" | "u'":"0.1988" | "v'":"0.4750" | "Delta uv":"0.00524" | "CCT / K":"6075.4" | "Dominant Wavelength / nm":"498.0" | "Complementary Wavelength":" - - -" | "Purity":"0.0419" | "Peak Wavelength / nm":"477.0" | "Centre Wavelength / nm":"554.9" | "Centroid Wavelength / nm":"595.8" | "FWHM / nm":"320.1" | "X":"22.2" | "Y":"23.58" | "Z":"23.61" | "Rf (TM-30)":"99" | "Rg (TM-30)":"99" | "Date":"10/26/2023" | "Time":"5:00:59 PM" | "Integration Time / ms":"0.32" | "Serial Number":"63687" | "Software Version":"2023.1.0" | "Dll Version":"2022.4.0" | "Firmware Version":"1.60"</t>
  </si>
  <si>
    <t>"ImageDescription":"DCIM\100GOPRO\GOPR0227.JPG" | "Make":"GoPro" | "Model":"HERO10 Black" | "Orientation":"1" | "XResolution":"72.0" | "YResolution":"72.0" | "ResolutionUnit":"2" | "Software":"H21.01.01.50.00" | "DateTime":"2023:10:26 12:29:14" | "YCbCrPositioning":"1" | "ExposureTime":"0.0006451612903225806" | "FNumber":"2.5" | "ExifOffset":"146" | "ExposureProgram":"2" | "ISOSpeedRatings":"100" | "ExifVersion":"b'0221'" | "DateTimeOriginal":"2023:10:26 12:29:14" | "DateTimeDigitized":"2023:10:26 12:29:14"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8c\x00\x00\x07N\xbay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fe\xd8M\x00\x00\x00\x00\xcc\xe4h@\x00\x00\x00\x00\x07\x00\x00\x00\x00\x00\x00\x00\x03\x00\x00\x00\x00\x00\x00\x00\x00\xe0h@\x00\x00\x00\x00\x03\x00\x00\x00\x00\x00\x00\x00\xa8\xff\xd8M\x00\x00\x00\x00\x02\x00\x00\x00\x00\x00\x00\x00\x90\xff\xd8M\x00\x00\x00\x00\x90\xff\xd8M\x00\x00\x00\x00\x03\x00\x00\x00\x00\x00\x00\x00P\xba\xcbD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 \x00\xd9M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227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d?\xa2\x17\x00\x00\xff\x7f\x00\x00\x00\x00\x00\x00\xff\x7f\x00\x00\x00\x00\x00\x000\x05\xcf\x7f\x8c\x04\x01B\xf0\x04\xd9M\x00\x00\x00\x00\xa4\x91\x1a@\x00\x00\x00\x00\xf0\x04\xd9M\x00\x00\x00\x00\xcc\x91\x1a@\x00\x00\x00\x00p\x02\x13D\x00\x00\x00\x00p\xeb\x12D\x00\x00\x00\x00\xf0\x04\xd9M\x00\x00\x00\x00\xb0\x91\x1a@\x00\x00\x00\x00'" | "SubsecTime":"7120" | "SubsecTimeOriginal":"7120" | "SubsecTimeDigitized":"7120"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</si>
  <si>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"bit_rate":"42173452"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'2023-10-26T12:29:48.000000Z', 'language': 'eng', 'handler_name': '\x0bGoPro H.265', 'encoder': 'GoPro H.265 encoder', 'timecode': '12:54:53:23'}"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'2023-10-26T12:29:48.000000Z', 'language': 'eng', 'handler_name': '\x0bGoPro AAC  ', 'timecode': '12:54:53:23'}"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'2023-10-26T12:29:48.000000Z', 'language': 'eng', 'handler_name': '\x0bGoPro TCD  ', 'timecode': '12:54:53:23'}"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'2023-10-26T12:29:48.000000Z', 'language': 'eng', 'handler_name': '\x0bGoPro MET  '}"</t>
  </si>
  <si>
    <t>"Name":"Value" | "Status":"ok" | "Ev (Illuminance - Photopic) / lx":"1.656E+04" | "Es (Illuminance - Scotopic) / lx":"3.952E+04" | "Es/Ev (S/P Ratio)":"2.3867" | "Ee (Irradiance) / W/m²":"84.31" | "Bilirubin IEC 60601-2-50 / mW/cm²":"3.442" | "Bilirubin AAP 2011 / μW/(cm²nm)":"25.08" | "PPFD / μmol/(m²s)":"290.6" | "Ee,mel (Melanopic Irradiance) / W/m²":"21.08" | "Ev,mel,D65 (Daylight Equivalent Melanopic Illuminance) / lx":"1.589E+04" | "x":"0.3192" | "y":"0.3390" | "u'":"0.1985" | "v'":"0.4745" | "Delta uv":"0.00524" | "CCT / K":"6115.5" | "Dominant Wavelength / nm":"496.9" | "Complementary Wavelength":" - - -" | "Purity":"0.0448" | "Peak Wavelength / nm":"476.9" | "Centre Wavelength / nm":"554.8" | "Centroid Wavelength / nm":"595.3" | "FWHM / nm":"320.3" | "X":"22.82" | "Y":"24.25" | "Z":"24.44" | "Rf (TM-30)":"99" | "Rg (TM-30)":"99" | "Date":"10/26/2023" | "Time":"5:29:24 PM" | "Integration Time / ms":"0.32" | "Serial Number":"63687" | "Software Version":"2023.1.0" | "Dll Version":"2022.4.0" | "Firmware Version":"1.60"</t>
  </si>
  <si>
    <t>"ImageDescription":"DCIM\100GOPRO\GOPR0229.JPG" | "Make":"GoPro" | "Model":"HERO10 Black" | "Orientation":"1" | "XResolution":"72.0" | "YResolution":"72.0" | "ResolutionUnit":"2" | "Software":"H21.01.01.50.00" | "DateTime":"2023:10:26 13:02:17" | "YCbCrPositioning":"1" | "ExposureTime":"0.0006711409395973154" | "FNumber":"2.5" | "ExifOffset":"146" | "ExposureProgram":"2" | "ISOSpeedRatings":"100" | "ExifVersion":"b'0221'" | "DateTimeOriginal":"2023:10:26 13:02:17" | "DateTimeDigitized":"2023:10:26 13:02:17"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8d\x00\x00\x00\x91d\xe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229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c?\xf1\x17\x00\x00\xff\x7f\x00\x00\x00\x00\x00\x00\xff\x7f\x00\x00\x00\x00\x00\x00 \x05\xcc\x7f\xf4\x04\x01B\xf0\x04\xd9M\x00\x00\x00\x00\xa4\x91\x1a@\x00\x00\x00\x00\xf0\x04\xd9M\x00\x00\x00\x00\xcc\x91\x1a@\x00\x00\x00\x00p\x02\x13D\x00\x00\x00\x00p\xeb\x12D\x00\x00\x00\x00\xf0\x04\xd9M\x00\x00\x00\x00\xb0\x91\x1a@\x00\x00\x00\x00'" | "SubsecTime":"1370" | "SubsecTimeOriginal":"1370" | "SubsecTimeDigitized":"1370"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</si>
  <si>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"bit_rate":"42133855"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'2023-10-26T13:03:06.000000Z', 'language': 'eng', 'handler_name': '\x0bGoPro H.265', 'encoder': 'GoPro H.265 encoder', 'timecode': '13:29:17:21'}"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'2023-10-26T13:03:06.000000Z', 'language': 'eng', 'handler_name': '\x0bGoPro AAC  ', 'timecode': '13:29:17:21'}"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'2023-10-26T13:03:06.000000Z', 'language': 'eng', 'handler_name': '\x0bGoPro TCD  ', 'timecode': '13:29:17:21'}"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'2023-10-26T13:03:06.000000Z', 'language': 'eng', 'handler_name': '\x0bGoPro MET  '}"</t>
  </si>
  <si>
    <t>"Name":"Value" | "Status":"ok" | "Ev (Illuminance - Photopic) / lx":"9076" | "Es (Illuminance - Scotopic) / lx":"2.172E+04" | "Es/Ev (S/P Ratio)":"2.3927" | "Ee (Irradiance) / W/m²":"46.06" | "Bilirubin IEC 60601-2-50 / mW/cm²":"1.892" | "Bilirubin AAP 2011 / μW/(cm²nm)":"13.77" | "PPFD / μmol/(m²s)":"159.1" | "Ee,mel (Melanopic Irradiance) / W/m²":"11.58" | "Ev,mel,D65 (Daylight Equivalent Melanopic Illuminance) / lx":"8735" | "x":"0.3185" | "y":"0.3389" | "u'":"0.1981" | "v'":"0.4744" | "Delta uv":"0.00548" | "CCT / K":"6148.5" | "Dominant Wavelength / nm":"496.5" | "Complementary Wavelength":" - - -" | "Purity":"0.0471" | "Peak Wavelength / nm":"477.2" | "Centre Wavelength / nm":"554.6" | "Centroid Wavelength / nm":"594.2" | "FWHM / nm":"319.5" | "X":"12.49" | "Y":"13.29" | "Z":"13.44" | "Rf (TM-30)":"99" | "Rg (TM-30)":"99" | "Date":"10/26/2023" | "Time":"6:02:31 PM" | "Integration Time / ms":"0.64" | "Serial Number":"63687" | "Software Version":"2023.1.0" | "Dll Version":"2022.4.0" | "Firmware Version":"1.60"</t>
  </si>
  <si>
    <t>"ImageDescription":"DCIM\100GOPRO\GOPR0231.JPG" | "Make":"GoPro" | "Model":"HERO10 Black" | "Orientation":"1" | "XResolution":"72.0" | "YResolution":"72.0" | "ResolutionUnit":"2" | "Software":"H21.01.01.50.00" | "DateTime":"2023:10:26 13:31:01" | "YCbCrPositioning":"1" | "ExposureTime":"0.001183431952662722" | "FNumber":"2.5" | "ExifOffset":"146" | "ExposureProgram":"2" | "ISOSpeedRatings":"100" | "ExifVersion":"b'0221'" | "DateTimeOriginal":"2023:10:26 13:31:01" | "DateTimeDigitized":"2023:10:26 13:31:01"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8d\x00\x00\x07\xc1t\xd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231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d?\xf1\x17\x00\x00\xff\x7f\x00\x00\x00\x00\x00\x00\xff\x7f\x00\x00\x00\x00\x00\x00\x12\x05\xcc\x7f\xf0\x04\x01B\xf0\x04\xd9M\x00\x00\x00\x00\xa4\x91\x1a@\x00\x00\x00\x00\xf0\x04\xd9M\x00\x00\x00\x00\xcc\x91\x1a@\x00\x00\x00\x00p\x02\x13D\x00\x00\x00\x00p\xeb\x12D\x00\x00\x00\x00\xf0\x04\xd9M\x00\x00\x00\x00\xb0\x91\x1a@\x00\x00\x00\x00'" | "SubsecTime":"5690" | "SubsecTimeOriginal":"5690" | "SubsecTimeDigitized":"5690"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</si>
  <si>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"bit_rate":"42095672"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'2023-10-26T13:31:45.000000Z', 'language': 'eng', 'handler_name': '\x0bGoPro H.265', 'encoder': 'GoPro H.265 encoder', 'timecode': '13:58:54:14'}"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'2023-10-26T13:31:45.000000Z', 'language': 'eng', 'handler_name': '\x0bGoPro AAC  ', 'timecode': '13:58:54:14'}"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'2023-10-26T13:31:45.000000Z', 'language': 'eng', 'handler_name': '\x0bGoPro TCD  ', 'timecode': '13:58:54:14'}"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'2023-10-26T13:31:45.000000Z', 'language': 'eng', 'handler_name': '\x0bGoPro MET  '}"</t>
  </si>
  <si>
    <t>"Name":"Value" | "Status":"ok" | "Ev (Illuminance - Photopic) / lx":"8163" | "Es (Illuminance - Scotopic) / lx":"1.958E+04" | "Es/Ev (S/P Ratio)":"2.3979" | "Ee (Irradiance) / W/m²":"41.32" | "Bilirubin IEC 60601-2-50 / mW/cm²":"1.706" | "Bilirubin AAP 2011 / μW/(cm²nm)":"12.43" | "PPFD / μmol/(m²s)":"143.1" | "Ee,mel (Melanopic Irradiance) / W/m²":"10.45" | "Ev,mel,D65 (Daylight Equivalent Melanopic Illuminance) / lx":"7876" | "x":"0.3180" | "y":"0.3386" | "u'":"0.1979" | "v'":"0.4741" | "Delta uv":"0.00558" | "CCT / K":"6174.6" | "Dominant Wavelength / nm":"496.1" | "Complementary Wavelength":" - - -" | "Purity":"0.0489" | "Peak Wavelength / nm":"476.9" | "Centre Wavelength / nm":"554.4" | "Centroid Wavelength / nm":"593.3" | "FWHM / nm":"319.0" | "X":"11.22" | "Y":"11.95" | "Z":"12.12" | "Rf (TM-30)":"99" | "Rg (TM-30)":"99" | "Date":"10/26/2023" | "Time":"6:31:13 PM" | "Integration Time / ms":"0.64" | "Serial Number":"63687" | "Software Version":"2023.1.0" | "Dll Version":"2022.4.0" | "Firmware Version":"1.60"</t>
  </si>
  <si>
    <t>"ImageDescription":"DCIM\100GOPRO\GOPR0233.JPG" | "Make":"GoPro" | "Model":"HERO10 Black" | "Orientation":"1" | "XResolution":"72.0" | "YResolution":"72.0" | "ResolutionUnit":"2" | "Software":"H21.01.01.50.00" | "DateTime":"2023:10:26 14:00:01" | "YCbCrPositioning":"1" | "ExposureTime":"0.0007575757575757576" | "FNumber":"2.5" | "ExifOffset":"146" | "ExposureProgram":"2" | "ISOSpeedRatings":"100" | "ExifVersion":"b'0221'" | "DateTimeOriginal":"2023:10:26 14:00:01" | "DateTimeDigitized":"2023:10:26 14:00:01"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8e\x00\x00\x00\x01\x88,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233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b?\x8f\x18\x00\x00\xff\x7f\x00\x00\x00\x00\x00\x00\xff\x7f\x00\x00\x00\x00\x00\x00%\x05\xcb\x7f\x02\x05\x01B\xf0\x04\xd9M\x00\x00\x00\x00\xa4\x91\x1a@\x00\x00\x00\x00\xf0\x04\xd9M\x00\x00\x00\x00\xcc\x91\x1a@\x00\x00\x00\x00p\x02\x13D\x00\x00\x00\x00p\xeb\x12D\x00\x00\x00\x00\xf0\x04\xd9M\x00\x00\x00\x00\xb0\x91\x1a@\x00\x00\x00\x00'" | "SubsecTime":"7800" | "SubsecTimeOriginal":"7800" | "SubsecTimeDigitized":"7800"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</si>
  <si>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"bit_rate":"42226527"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'2023-10-26T14:00:42.000000Z', 'language': 'eng', 'handler_name': '\x0bGoPro H.265', 'encoder': 'GoPro H.265 encoder', 'timecode': '14:28:49:09'}"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'2023-10-26T14:00:42.000000Z', 'language': 'eng', 'handler_name': '\x0bGoPro AAC  ', 'timecode': '14:28:49:09'}"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'2023-10-26T14:00:42.000000Z', 'language': 'eng', 'handler_name': '\x0bGoPro TCD  ', 'timecode': '14:28:49:09'}"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"bit_rate":"54090"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'2023-10-26T14:00:42.000000Z', 'language': 'eng', 'handler_name': '\x0bGoPro MET  '}"</t>
  </si>
  <si>
    <t>"Name":"Value" | "Status":"ok" | "Ev (Illuminance - Photopic) / lx":"6968" | "Es (Illuminance - Scotopic) / lx":"1.68E+04" | "Es/Ev (S/P Ratio)":"2.4110" | "Ee (Irradiance) / W/m²":"35.23" | "Bilirubin IEC 60601-2-50 / mW/cm²":"1.467" | "Bilirubin AAP 2011 / μW/(cm²nm)":"10.68" | "PPFD / μmol/(m²s)":"122.3" | "Ee,mel (Melanopic Irradiance) / W/m²":"8.973" | "Ev,mel,D65 (Daylight Equivalent Melanopic Illuminance) / lx":"6766" | "x":"0.3167" | "y":"0.3377" | "u'":"0.1974" | "v'":"0.4735" | "Delta uv":"0.00571" | "CCT / K":"6241.1" | "Dominant Wavelength / nm":"495.0" | "Complementary Wavelength":" - - -" | "Purity":"0.0536" | "Peak Wavelength / nm":"476.6" | "Centre Wavelength / nm":"554.0" | "Centroid Wavelength / nm":"591.6" | "FWHM / nm":"318.6" | "X":"9.569" | "Y":"10.2" | "Z":"10.44" | "Rf (TM-30)":"99" | "Rg (TM-30)":"99" | "Date":"10/26/2023" | "Time":"7:00:09 PM" | "Integration Time / ms":"0.64" | "Serial Number":"63687" | "Software Version":"2023.1.0" | "Dll Version":"2022.4.0" | "Firmware Version":"1.60"</t>
  </si>
  <si>
    <t>"ImageDescription":"DCIM\100GOPRO\GOPR0235.JPG" | "Make":"GoPro" | "Model":"HERO10 Black" | "Orientation":"1" | "XResolution":"72.0" | "YResolution":"72.0" | "ResolutionUnit":"2" | "Software":"H21.01.01.50.00" | "DateTime":"2023:10:26 14:30:56" | "YCbCrPositioning":"1" | "ExposureTime":"0.0012345679012345679" | "FNumber":"2.5" | "ExifOffset":"146" | "ExposureProgram":"2" | "ISOSpeedRatings":"100" | "ExifVersion":"b'0221'" | "DateTimeOriginal":"2023:10:26 14:30:56" | "DateTimeDigitized":"2023:10:26 14:30:56"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8e\x00\x00\x07\xb9m\x9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235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c?\xc9\x17\x00\x00\xff\x7f\x00\x00\x00\x00\x00\x00\xff\x7f\x00\x00\x00\x00\x00\x00\xf0\x04\xcd\x7f\xf6\x04\x01B\xf0\x04\xd9M\x00\x00\x00\x00\xa4\x91\x1a@\x00\x00\x00\x00\xf0\x04\xd9M\x00\x00\x00\x00\xcc\x91\x1a@\x00\x00\x00\x00p\x02\x13D\x00\x00\x00\x00p\xeb\x12D\x00\x00\x00\x00\xf0\x04\xd9M\x00\x00\x00\x00\xb0\x91\x1a@\x00\x00\x00\x00'" | "SubsecTime":"8520" | "SubsecTimeOriginal":"8520" | "SubsecTimeDigitized":"8520"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</si>
  <si>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"bit_rate":"42628768"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'2023-10-26T14:31:36.000000Z', 'language': 'eng', 'handler_name': '\x0bGoPro H.265', 'encoder': 'GoPro H.265 encoder', 'timecode': '15:00:46:05'}"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'2023-10-26T14:31:36.000000Z', 'language': 'eng', 'handler_name': '\x0bGoPro AAC  ', 'timecode': '15:00:46:05'}"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'2023-10-26T14:31:36.000000Z', 'language': 'eng', 'handler_name': '\x0bGoPro TCD  ', 'timecode': '15:00:46:05'}"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"bit_rate":"54224"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'2023-10-26T14:31:36.000000Z', 'language': 'eng', 'handler_name': '\x0bGoPro MET  '}"</t>
  </si>
  <si>
    <t>"Name":"Value" | "Status":"ok" | "Ev (Illuminance - Photopic) / lx":"8044" | "Es (Illuminance - Scotopic) / lx":"1.892E+04" | "Es/Ev (S/P Ratio)":"2.3524" | "Ee (Irradiance) / W/m²":"40.22" | "Bilirubin IEC 60601-2-50 / mW/cm²":"1.627" | "Bilirubin AAP 2011 / μW/(cm²nm)":"11.91" | "PPFD / μmol/(m²s)":"140.3" | "Ee,mel (Melanopic Irradiance) / W/m²":"10.05" | "Ev,mel,D65 (Daylight Equivalent Melanopic Illuminance) / lx":"7576" | "x":"0.3227" | "y":"0.3432" | "u'":"0.1994" | "v'":"0.4772" | "Delta uv":"0.00561" | "CCT / K":"5932.6" | "Dominant Wavelength / nm":"504.4" | "Complementary Wavelength":" - - -" | "Purity":"0.0321" | "Peak Wavelength / nm":"477.0" | "Centre Wavelength / nm":"555.8" | "Centroid Wavelength / nm":"601.0" | "FWHM / nm":"317.8" | "X":"11.08" | "Y":"11.78" | "Z":"11.46" | "Rf (TM-30)":"99" | "Rg (TM-30)":"99" | "Date":"10/26/2023" | "Time":"7:31:06 PM" | "Integration Time / ms":"0.64" | "Serial Number":"63687" | "Software Version":"2023.1.0" | "Dll Version":"2022.4.0" | "Firmware Version":"1.60"</t>
  </si>
  <si>
    <t>"ImageDescription":"DCIM\100GOPRO\GOPR0237.JPG" | "Make":"GoPro" | "Model":"HERO10 Black" | "Orientation":"1" | "XResolution":"72.0" | "YResolution":"72.0" | "ResolutionUnit":"2" | "Software":"H21.01.01.50.00" | "DateTime":"2023:10:26 15:01:00" | "YCbCrPositioning":"1" | "ExposureTime":"0.001122334455667789" | "FNumber":"2.5" | "ExifOffset":"146" | "ExposureProgram":"2" | "ISOSpeedRatings":"100" | "ExifVersion":"b'0221'" | "DateTimeOriginal":"2023:10:26 15:01:00" | "DateTimeDigitized":"2023:10:26 15:01:00"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8f\x00\x00\x00@Q\x16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237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b?@\x18\x00\x00\xff\x7f\x00\x00\x00\x00\x00\x00\xff\x7f\x00\x00\x00\x00\x00\x00\x14\x05\xcc\x7f\x01\x05\x01B\xf0\x04\xd9M\x00\x00\x00\x00\xa4\x91\x1a@\x00\x00\x00\x00\xf0\x04\xd9M\x00\x00\x00\x00\xcc\x91\x1a@\x00\x00\x00\x00p\x02\x13D\x00\x00\x00\x00p\xeb\x12D\x00\x00\x00\x00\xf0\x04\xd9M\x00\x00\x00\x00\xb0\x91\x1a@\x00\x00\x00\x00'" | "SubsecTime":"3020" | "SubsecTimeOriginal":"3020" | "SubsecTimeDigitized":"3020"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</si>
  <si>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"bit_rate":"42376407"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'2023-10-26T15:01:52.000000Z', 'language': 'eng', 'handler_name': '\x0bGoPro H.265', 'encoder': 'GoPro H.265 encoder', 'timecode': '15:32:02:07'}"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'2023-10-26T15:01:52.000000Z', 'language': 'eng', 'handler_name': '\x0bGoPro AAC  ', 'timecode': '15:32:02:07'}"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'2023-10-26T15:01:52.000000Z', 'language': 'eng', 'handler_name': '\x0bGoPro TCD  ', 'timecode': '15:32:02:07'}"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"bit_rate":"54252"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'2023-10-26T15:01:52.000000Z', 'language': 'eng', 'handler_name': '\x0bGoPro MET  '}"</t>
  </si>
  <si>
    <t>"Name":"Value" | "Status":"ok" | "Ev (Illuminance - Photopic) / lx":"7919" | "Es (Illuminance - Scotopic) / lx":"1.882E+04" | "Es/Ev (S/P Ratio)":"2.3767" | "Ee (Irradiance) / W/m²":"39.65" | "Bilirubin IEC 60601-2-50 / mW/cm²":"1.627" | "Bilirubin AAP 2011 / μW/(cm²nm)":"11.92" | "PPFD / μmol/(m²s)":"138.6" | "Ee,mel (Melanopic Irradiance) / W/m²":"10.02" | "Ev,mel,D65 (Daylight Equivalent Melanopic Illuminance) / lx":"7557" | "x":"0.3205" | "y":"0.3408" | "u'":"0.1988" | "v'":"0.4757" | "Delta uv":"0.00548" | "CCT / K":"6042.8" | "Dominant Wavelength / nm":"499.4" | "Complementary Wavelength":" - - -" | "Purity":"0.0395" | "Peak Wavelength / nm":"477.1" | "Centre Wavelength / nm":"555.4" | "Centroid Wavelength / nm":"597.9" | "FWHM / nm":"317.6" | "X":"10.9" | "Y":"11.59" | "Z":"11.52" | "Rf (TM-30)":"99" | "Rg (TM-30)":"99" | "Date":"10/26/2023" | "Time":"8:01:08 PM" | "Integration Time / ms":"0.64" | "Serial Number":"63687" | "Software Version":"2023.1.0" | "Dll Version":"2022.4.0" | "Firmware Version":"1.60"</t>
  </si>
  <si>
    <t>"ImageDescription":"DCIM\100GOPRO\GOPR0239.JPG" | "Make":"GoPro" | "Model":"HERO10 Black" | "Orientation":"1" | "XResolution":"72.0" | "YResolution":"72.0" | "ResolutionUnit":"2" | "Software":"H21.01.01.50.00" | "DateTime":"2023:10:26 15:29:21" | "YCbCrPositioning":"1" | "ExposureTime":"0.002890173410404624" | "FNumber":"2.5" | "ExifOffset":"146" | "ExposureProgram":"2" | "ISOSpeedRatings":"100" | "ExifVersion":"b'0221'" | "DateTimeOriginal":"2023:10:26 15:29:21" | "DateTimeDigitized":"2023:10:26 15:29:21"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8f\x00\x00\x07U\xa0\x05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239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a?\x06\x19\x00\x00\xff\x7f\x00\x00\x00\x00\x00\x00\xff\x7f\x00\x00\x00\x00\x00\x00U\x05\xcd\x7f\xa1\x04\x01B\xf0\x04\xd9M\x00\x00\x00\x00\xa4\x91\x1a@\x00\x00\x00\x00\xf0\x04\xd9M\x00\x00\x00\x00\xcc\x91\x1a@\x00\x00\x00\x00p\x02\x13D\x00\x00\x00\x00p\xeb\x12D\x00\x00\x00\x00\xf0\x04\xd9M\x00\x00\x00\x00\xb0\x91\x1a@\x00\x00\x00\x00'" | "SubsecTime":"3900" | "SubsecTimeOriginal":"3900" | "SubsecTimeDigitized":"3900"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</si>
  <si>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"bit_rate":"42590759"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'2023-10-26T15:30:46.000000Z', 'language': 'eng', 'handler_name': '\x0bGoPro H.265', 'encoder': 'GoPro H.265 encoder', 'timecode': '16:01:54:02'}"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'2023-10-26T15:30:46.000000Z', 'language': 'eng', 'handler_name': '\x0bGoPro AAC  ', 'timecode': '16:01:54:02'}"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'2023-10-26T15:30:46.000000Z', 'language': 'eng', 'handler_name': '\x0bGoPro TCD  ', 'timecode': '16:01:54:02'}"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"bit_rate":"54820"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'2023-10-26T15:30:46.000000Z', 'language': 'eng', 'handler_name': '\x0bGoPro MET  '}"</t>
  </si>
  <si>
    <t>"Name":"Value" | "Status":"ok" | "Ev (Illuminance - Photopic) / lx":"3301" | "Es (Illuminance - Scotopic) / lx":"7859" | "Es/Ev (S/P Ratio)":"2.3806" | "Ee (Irradiance) / W/m²":"16.57" | "Bilirubin IEC 60601-2-50 / mW/cm²":"0.679" | "Bilirubin AAP 2011 / μW/(cm²nm)":"4.971" | "PPFD / μmol/(m²s)":"57.74" | "Ee,mel (Melanopic Irradiance) / W/m²":"4.184" | "Ev,mel,D65 (Daylight Equivalent Melanopic Illuminance) / lx":"3155" | "x":"0.3200" | "y":"0.3410" | "u'":"0.1984" | "v'":"0.4757" | "Delta uv":"0.00583" | "CCT / K":"6067.3" | "Dominant Wavelength / nm":"499.3" | "Complementary Wavelength":" - - -" | "Purity":"0.0412" | "Peak Wavelength / nm":"476.9" | "Centre Wavelength / nm":"555.3" | "Centroid Wavelength / nm":"599.8" | "FWHM / nm":"317.5" | "X":"4.535" | "Y":"4.834" | "Z":"4.804" | "Rf (TM-30)":"99" | "Rg (TM-30)":"99" | "Date":"10/26/2023" | "Time":"8:29:31 PM" | "Integration Time / ms":"1.25" | "Serial Number":"63687" | "Software Version":"2023.1.0" | "Dll Version":"2022.4.0" | "Firmware Version":"1.60"</t>
  </si>
  <si>
    <t>"ImageDescription":"DCIM\100GOPRO\GOPR0241.JPG" | "Make":"GoPro" | "Model":"HERO10 Black" | "Orientation":"1" | "XResolution":"72.0" | "YResolution":"72.0" | "ResolutionUnit":"2" | "Software":"H21.01.01.50.00" | "DateTime":"2023:10:26 16:03:01" | "YCbCrPositioning":"1" | "ExposureTime":"0.00303951367781155" | "FNumber":"2.5" | "ExifOffset":"146" | "ExposureProgram":"2" | "ISOSpeedRatings":"100" | "ExifVersion":"b'0221'" | "DateTimeOriginal":"2023:10:26 16:03:01" | "DateTimeDigitized":"2023:10:26 16:03:01"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90\x00\x00\x00\xc2L\x98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241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7?\xad\x19\x00\x00\xff\x7f\x00\x00\x00\x00\x00\x00\xff\x7f\x00\x00\x00\x00\x00\x00[\x05\xca\x7f\xe0\x04\x01B\xf0\x04\xd9M\x00\x00\x00\x00\xa4\x91\x1a@\x00\x00\x00\x00\xf0\x04\xd9M\x00\x00\x00\x00\xcc\x91\x1a@\x00\x00\x00\x00p\x02\x13D\x00\x00\x00\x00p\xeb\x12D\x00\x00\x00\x00\xf0\x04\xd9M\x00\x00\x00\x00\xb0\x91\x1a@\x00\x00\x00\x00'" | "SubsecTime":"9890" | "SubsecTimeOriginal":"9890" | "SubsecTimeDigitized":"9890"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</si>
  <si>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"bit_rate":"42318003"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'2023-10-26T16:03:29.000000Z', 'language': 'eng', 'handler_name': '\x0bGoPro H.265', 'encoder': 'GoPro H.265 encoder', 'timecode': '16:35:43:01'}"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'2023-10-26T16:03:29.000000Z', 'language': 'eng', 'handler_name': '\x0bGoPro AAC  ', 'timecode': '16:35:43:01'}"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'2023-10-26T16:03:29.000000Z', 'language': 'eng', 'handler_name': '\x0bGoPro TCD  ', 'timecode': '16:35:43:01'}"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"bit_rate":"54532"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'2023-10-26T16:03:29.000000Z', 'language': 'eng', 'handler_name': '\x0bGoPro MET  '}"</t>
  </si>
  <si>
    <t>"Name":"Value" | "Status":"ok" | "Ev (Illuminance - Photopic) / lx":"1766" | "Es (Illuminance - Scotopic) / lx":"4317" | "Es/Ev (S/P Ratio)":"2.4440" | "Ee (Irradiance) / W/m²":"8.871" | "Bilirubin IEC 60601-2-50 / mW/cm²":"0.3773" | "Bilirubin AAP 2011 / μW/(cm²nm)":"2.765" | "PPFD / μmol/(m²s)":"31.11" | "Ee,mel (Melanopic Irradiance) / W/m²":"2.312" | "Ev,mel,D65 (Daylight Equivalent Melanopic Illuminance) / lx":"1743" | "x":"0.3140" | "y":"0.3358" | "u'":"0.1962" | "v'":"0.4721" | "Delta uv":"0.00611" | "CCT / K":"6388.4" | "Dominant Wavelength / nm":"493.4" | "Complementary Wavelength":"636.9" | "Purity":"0.0638" | "Peak Wavelength / nm":"477.3" | "Centre Wavelength / nm":"554.0" | "Centroid Wavelength / nm":"592.8" | "FWHM / nm":"316.2" | "X":"2.418" | "Y":"2.586" | "Z":"2.697" | "Rf (TM-30)":"99" | "Rg (TM-30)":"99" | "Date":"10/26/2023" | "Time":"9:03:12 PM" | "Integration Time / ms":"2.5" | "Serial Number":"63687" | "Software Version":"2023.1.0" | "Dll Version":"2022.4.0" | "Firmware Version":"1.60"</t>
  </si>
  <si>
    <t>"ImageDescription":"DCIM\100GOPRO\GOPR0243.JPG" | "Make":"GoPro" | "Model":"HERO10 Black" | "Orientation":"1" | "XResolution":"72.0" | "YResolution":"72.0" | "ResolutionUnit":"2" | "Software":"H21.01.01.50.00" | "DateTime":"2023:10:26 16:29:55" | "YCbCrPositioning":"1" | "ExposureTime":"0.004166666666666667" | "FNumber":"2.5" | "ExifOffset":"146" | "ExposureProgram":"2" | "ISOSpeedRatings":"122" | "ExifVersion":"b'0221'" | "DateTimeOriginal":"2023:10:26 16:29:55" | "DateTimeDigitized":"2023:10:26 16:29:55"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90\x00\x18\x07w\xea\xc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243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g\xd2G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8?.\x19\x00\x00\xff\x7f\x00\x00\x00\x00\x00\x00\xff\x7f\x00\x00\x00\x00\x00\x00\x96\x05\xcd\x7fD\x04\x01B\xf0\x04\xd9M\x00\x00\x00\x00\xa4\x91\x1a@\x00\x00\x00\x00\xf0\x04\xd9M\x00\x00\x00\x00\xcc\x91\x1a@\x00\x00\x00\x00p\x02\x13D\x00\x00\x00\x00p\xeb\x12D\x00\x00\x00\x00\xf0\x04\xd9M\x00\x00\x00\x00\xb0\x91\x1a@\x00\x00\x00\x00'" | "SubsecTime":"3490" | "SubsecTimeOriginal":"3490" | "SubsecTimeDigitized":"3490"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</si>
  <si>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"bit_rate":"42232272"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'2023-10-26T16:30:44.000000Z', 'language': 'eng', 'handler_name': '\x0bGoPro H.265', 'encoder': 'GoPro H.265 encoder', 'timecode': '17:03:52:14'}"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'2023-10-26T16:30:44.000000Z', 'language': 'eng', 'handler_name': '\x0bGoPro AAC  ', 'timecode': '17:03:52:14'}"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'2023-10-26T16:30:44.000000Z', 'language': 'eng', 'handler_name': '\x0bGoPro TCD  ', 'timecode': '17:03:52:14'}"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"bit_rate":"54982"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'2023-10-26T16:30:44.000000Z', 'language': 'eng', 'handler_name': '\x0bGoPro MET  '}"</t>
  </si>
  <si>
    <t>"Name":"Value" | "Status":"ok" | "Ev (Illuminance - Photopic) / lx":"1877" | "Es (Illuminance - Scotopic) / lx":"4557" | "Es/Ev (S/P Ratio)":"2.4271" | "Ee (Irradiance) / W/m²":"9.495" | "Bilirubin IEC 60601-2-50 / mW/cm²":"0.3963" | "Bilirubin AAP 2011 / μW/(cm²nm)":"2.909" | "PPFD / μmol/(m²s)":"33.16" | "Ee,mel (Melanopic Irradiance) / W/m²":"2.437" | "Ev,mel,D65 (Daylight Equivalent Melanopic Illuminance) / lx":"1837" | "x":"0.3161" | "y":"0.3374" | "u'":"0.1970" | "v'":"0.4733" | "Delta uv":"0.00589" | "CCT / K":"6271.6" | "Dominant Wavelength / nm":"494.8" | "Complementary Wavelength":" - - -" | "Purity":"0.0557" | "Peak Wavelength / nm":"477.1" | "Centre Wavelength / nm":"554.9" | "Centroid Wavelength / nm":"596.6" | "FWHM / nm":"317.2" | "X":"2.575" | "Y":"2.749" | "Z":"2.822" | "Rf (TM-30)":"99" | "Rg (TM-30)":"99" | "Date":"10/26/2023" | "Time":"9:30:07 PM" | "Integration Time / ms":"2.5" | "Serial Number":"63687" | "Software Version":"2023.1.0" | "Dll Version":"2022.4.0" | "Firmware Version":"1.60"</t>
  </si>
  <si>
    <t>"ImageDescription":"DCIM\100GOPRO\GOPR0245.JPG" | "Make":"GoPro" | "Model":"HERO10 Black" | "Orientation":"1" | "XResolution":"72.0" | "YResolution":"72.0" | "ResolutionUnit":"2" | "Software":"H21.01.01.50.00" | "DateTime":"2023:10:26 17:02:22" | "YCbCrPositioning":"1" | "ExposureTime":"0.004166666666666667" | "FNumber":"2.5" | "ExifOffset":"146" | "ExposureProgram":"2" | "ISOSpeedRatings":"191" | "ExifVersion":"b'0221'" | "DateTimeOriginal":"2023:10:26 17:02:22" | "DateTimeDigitized":"2023:10:26 17:02:22"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91\x00\x00\x00\x96\xaa-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245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cj\x9c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4?\xc4\x19\x00\x00\xff\x7f\x00\x00\x00\x00\x00\x00\xff\x7f\x00\x00\x00\x00\x00\x00c\x05\xca\x7f\xd5\x04\x01B\xf0\x04\xd9M\x00\x00\x00\x00\xa4\x91\x1a@\x00\x00\x00\x00\xf0\x04\xd9M\x00\x00\x00\x00\xcc\x91\x1a@\x00\x00\x00\x00p\x02\x13D\x00\x00\x00\x00p\xeb\x12D\x00\x00\x00\x00\xf0\x04\xd9M\x00\x00\x00\x00\xb0\x91\x1a@\x00\x00\x00\x00'" | "SubsecTime":"4720" | "SubsecTimeOriginal":"4720" | "SubsecTimeDigitized":"4720"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</si>
  <si>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"bit_rate":"42541720"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'2023-10-26T17:03:27.000000Z', 'language': 'eng', 'handler_name': '\x0bGoPro H.265', 'encoder': 'GoPro H.265 encoder', 'timecode': '17:37:41:03'}"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'2023-10-26T17:03:27.000000Z', 'language': 'eng', 'handler_name': '\x0bGoPro AAC  ', 'timecode': '17:37:41:03'}"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'2023-10-26T17:03:27.000000Z', 'language': 'eng', 'handler_name': '\x0bGoPro TCD  ', 'timecode': '17:37:41:03'}"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"bit_rate":"54377"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'2023-10-26T17:03:27.000000Z', 'language': 'eng', 'handler_name': '\x0bGoPro MET  '}"</t>
  </si>
  <si>
    <t>"Name":"Value" | "Status":"ok" | "Ev (Illuminance - Photopic) / lx":"1156" | "Es (Illuminance - Scotopic) / lx":"2848" | "Es/Ev (S/P Ratio)":"2.4627" | "Ee (Irradiance) / W/m²":"5.976" | "Bilirubin IEC 60601-2-50 / mW/cm²":"0.2489" | "Bilirubin AAP 2011 / μW/(cm²nm)":"1.833" | "PPFD / μmol/(m²s)":"20.66" | "Ee,mel (Melanopic Irradiance) / W/m²":"1.528" | "Ev,mel,D65 (Daylight Equivalent Melanopic Illuminance) / lx":"1152" | "x":"0.3134" | "y":"0.3344" | "u'":"0.1963" | "v'":"0.4713" | "Delta uv":"0.00565" | "CCT / K":"6425.8" | "Dominant Wavelength / nm":"492.4" | "Complementary Wavelength":"617.1" | "Purity":"0.0665" | "Peak Wavelength / nm":"477.2" | "Centre Wavelength / nm":"555.2" | "Centroid Wavelength / nm":"598.9" | "FWHM / nm":"317.8" | "X":"1.587" | "Y":"1.693" | "Z":"1.783" | "Rf (TM-30)":"99" | "Rg (TM-30)":"99" | "Date":"10/26/2023" | "Time":"10:02:29 PM" | "Integration Time / ms":"5" | "Serial Number":"63687" | "Software Version":"2023.1.0" | "Dll Version":"2022.4.0" | "Firmware Version":"1.60"</t>
  </si>
  <si>
    <t>"ImageDescription":"DCIM\100GOPRO\GOPR0247.JPG" | "Make":"GoPro" | "Model":"HERO10 Black" | "Orientation":"1" | "XResolution":"72.0" | "YResolution":"72.0" | "ResolutionUnit":"2" | "Software":"H21.01.01.50.00" | "DateTime":"2023:10:26 17:33:04" | "YCbCrPositioning":"1" | "ExposureTime":"0.0051813471502590676" | "FNumber":"2.5" | "ExifOffset":"146" | "ExposureProgram":"2" | "ISOSpeedRatings":"598" | "ExifVersion":"b'0221'" | "DateTimeOriginal":"2023:10:26 17:33:04" | "DateTimeDigitized":"2023:10:26 17:33:04"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91\x00\x00\x08Ea\x03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247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d9\xdct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c5?\r#\x00\x00\xff\x7f\x00\x00\x00\x00\x00\x00\xff\x7f\x00\x00\x00\x00\x00\x00@\x05\xca\x7f\xfd\x04\x01B\xf0\x04\xd9M\x00\x00\x00\x00\xa4\x91\x1a@\x00\x00\x00\x00\xf0\x04\xd9M\x00\x00\x00\x00\xcc\x91\x1a@\x00\x00\x00\x00p\x02\x13D\x00\x00\x00\x00p\xeb\x12D\x00\x00\x00\x00\xf0\x04\xd9M\x00\x00\x00\x00\xb0\x91\x1a@\x00\x00\x00\x00'" | "SubsecTime":"9520" | "SubsecTimeOriginal":"9520" | "SubsecTimeDigitized":"9520"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</si>
  <si>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"bit_rate":"43467184"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'2023-10-26T17:33:31.000000Z', 'language': 'eng', 'handler_name': '\x0bGoPro H.265', 'encoder': 'GoPro H.265 encoder', 'timecode': '18:08:45:17'}"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'2023-10-26T17:33:31.000000Z', 'language': 'eng', 'handler_name': '\x0bGoPro AAC  ', 'timecode': '18:08:45:17'}"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'2023-10-26T17:33:31.000000Z', 'language': 'eng', 'handler_name': '\x0bGoPro TCD  ', 'timecode': '18:08:45:17'}"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'2023-10-26T17:33:31.000000Z', 'language': 'eng', 'handler_name': '\x0bGoPro MET  '}"</t>
  </si>
  <si>
    <t>"Name":"Value" | "Status":"ok" | "Ev (Illuminance - Photopic) / lx":"181.1" | "Es (Illuminance - Scotopic) / lx":"507.3" | "Es/Ev (S/P Ratio)":"2.8013" | "Ee (Irradiance) / W/m²":"0.9697" | "Bilirubin IEC 60601-2-50 / mW/cm²":"0.04672" | "Bilirubin AAP 2011 / μW/(cm²nm)":"0.3488" | "PPFD / μmol/(m²s)":"3.378" | "Ee,mel (Melanopic Irradiance) / W/m²":"0.2801" | "Ev,mel,D65 (Daylight Equivalent Melanopic Illuminance) / lx":"211.2" | "x":"0.2851" | "y":"0.3073" | "u'":"0.1864" | "v'":"0.4521" | "Delta uv":"0.00727" | "CCT / K":"8739.6" | "Dominant Wavelength / nm":"484.5" | "Complementary Wavelength":"585.7" | "Purity":"0.1842" | "Peak Wavelength / nm":"462.5" | "Centre Wavelength / nm":"492.4" | "Centroid Wavelength / nm":"574.1" | "FWHM / nm":"196.5" | "X":"0.246" | "Y":"0.2651" | "Z":"0.3517" | "Rf (TM-30)":"97" | "Rg (TM-30)":"99" | "Date":"10/26/2023" | "Time":"10:33:12 PM" | "Integration Time / ms":"20" | "Serial Number":"63687" | "Software Version":"2023.1.0" | "Dll Version":"2022.4.0" | "Firmware Version":"1.60"</t>
  </si>
  <si>
    <t>"ImageDescription":"DCIM\100GOPRO\GOPR0249.JPG" | "Make":"GoPro" | "Model":"HERO10 Black" | "Orientation":"1" | "XResolution":"72.0" | "YResolution":"72.0" | "ResolutionUnit":"2" | "Software":"H21.01.01.50.00" | "DateTime":"2023:10:26 18:00:39" | "YCbCrPositioning":"1" | "ExposureTime":"0.008333333333333333" | "FNumber":"2.5" | "ExifOffset":"146" | "ExposureProgram":"2" | "ISOSpeedRatings":"3056" | "ExifVersion":"b'0221'" | "DateTimeOriginal":"2023:10:26 18:00:39" | "DateTimeDigitized":"2023:10:26 18:00:39" | "ComponentsConfiguration":"b'\x01\x02\x03\x00'" | "CompressedBitsPerPixel":"0.004" | "ShutterSpeedValue":"7.0" | "ApertureValue":"2.5" | "ExposureBiasValue":"0.0" | "MaxApertureValue":"2.5" | "SubjectDistance":"0.0" | "MeteringMode":"1" | "LightSource":"10" | "Flash":"32" | "FocalLength":"2.71" | "MakerNote":"b"\r\x00\x10\r\x00\xc0FF\x00\x00LKO2031404402931\x00\x00\x00\x00\x00\x00\x00\x00\x00\x00\x00\x00\x00\x00\x00\x00\x00\x00\x00\x00\x00\x00\x00\x00\x00\x00\x00\x00\x00\x00\x00\x00\xd8M\x00\x00\x00\x00;\xddB\xcc\x06\x10q\x96\xe9\\\xb7_\xbfP\xac\x93\x07\xe7\xa6\x92\x00\x02\x00'y\x9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249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c9j\x9c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b6?\xa6\x1c\x00\x00\xff\x7f\x00\x00\x00\x00\x00\x00\xff\x7f\x00\x00\x00\x00\x00\x00\\\x05\xc9\x7f\xf8\x04\x01B\xf0\x04\xd9M\x00\x00\x00\x00\xa4\x91\x1a@\x00\x00\x00\x00\xf0\x04\xd9M\x00\x00\x00\x00\xcc\x91\x1a@\x00\x00\x00\x00p\x02\x13D\x00\x00\x00\x00p\xeb\x12D\x00\x00\x00\x00\xf0\x04\xd9M\x00\x00\x00\x00\xb0\x91\x1a@\x00\x00\x00\x00"" | "SubsecTime":"1050" | "SubsecTimeOriginal":"1050" | "SubsecTimeDigitized":"1050"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</si>
  <si>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"bit_rate":"42781786"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'2023-10-26T18:01:16.000000Z', 'language': 'eng', 'handler_name': '\x0bGoPro H.265', 'encoder': 'GoPro H.265 encoder', 'timecode': '18:37:26:28'}"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'2023-10-26T18:01:16.000000Z', 'language': 'eng', 'handler_name': '\x0bGoPro AAC  ', 'timecode': '18:37:26:28'}"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'2023-10-26T18:01:16.000000Z', 'language': 'eng', 'handler_name': '\x0bGoPro TCD  ', 'timecode': '18:37:26:28'}"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"bit_rate":"54088"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'2023-10-26T18:01:16.000000Z', 'language': 'eng', 'handler_name': '\x0bGoPro MET  '}"</t>
  </si>
  <si>
    <t>"Name":"Value" | "Status":"ok" | "Ev (Illuminance - Photopic) / lx":"15.09" | "Es (Illuminance - Scotopic) / lx":"49.17" | "Es/Ev (S/P Ratio)":"3.2595" | "Ee (Irradiance) / W/m²":"0.08769" | "Bilirubin IEC 60601-2-50 / mW/cm²":"0.004721" | "Bilirubin AAP 2011 / μW/(cm²nm)":"0.03596" | "PPFD / μmol/(m²s)":"0.301" | "Ee,mel (Melanopic Irradiance) / W/m²":"0.02795" | "Ev,mel,D65 (Daylight Equivalent Melanopic Illuminance) / lx":"21.07" | "x":"0.2552" | "y":"0.2769" | "u'":"0.1757" | "v'":"0.4287" | "Delta uv":"0.01064" | "CCT / K":"15148.0" | "Dominant Wavelength / nm":"481.7" | "Complementary Wavelength":"582.1" | "Purity":"0.3133" | "Peak Wavelength / nm":"451.8" | "Centre Wavelength / nm":"476.8" | "Centroid Wavelength / nm":"553.1" | "FWHM / nm":"166.2" | "X":"0.02036" | "Y":"0.02209" | "Z":"0.03733" | "Rf (TM-30)":"95" | "Rg (TM-30)":"98" | "Date":"10/26/2023" | "Time":"11:00:47 PM" | "Integration Time / ms":"160" | "Serial Number":"63687" | "Software Version":"2023.1.0" | "Dll Version":"2022.4.0" | "Firmware Version":"1.60"</t>
  </si>
  <si>
    <t>"ImageDescription":"DCIM\100GOPRO\GOPR0251.JPG" | "Make":"GoPro" | "Model":"HERO10 Black" | "Orientation":"1" | "XResolution":"72.0" | "YResolution":"72.0" | "ResolutionUnit":"2" | "Software":"H21.01.01.50.00" | "DateTime":"2023:10:26 18:30:59" | "YCbCrPositioning":"1" | "ExposureTime":"0.07692307692307693" | "FNumber":"2.5" | "ExifOffset":"146" | "ExposureProgram":"2" | "ISOSpeedRatings":"2047" | "ExifVersion":"b'0221'" | "DateTimeOriginal":"2023:10:26 18:30:59" | "DateTimeDigitized":"2023:10:26 18:30:59" | "ComponentsConfiguration":"b'\x01\x02\x03\x00'" | "CompressedBitsPerPixel":"0.004" | "ShutterSpeedValue":"4.0"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92\x00\x01\x07\xc0\x00\xb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251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b4\x8bQ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6?(\x15\x00\x00\xff\x7f\x00\x00\x00\x00\x00\x00\xff\x7f\x00\x00\x00\x00\x00\x00J\x05\xca\x7f\xfd\x04\x01B\xf0\x04\xd9M\x00\x00\x00\x00\xa4\x91\x1a@\x00\x00\x00\x00\xf0\x04\xd9M\x00\x00\x00\x00\xcc\x91\x1a@\x00\x00\x00\x00p\x02\x13D\x00\x00\x00\x00p\xeb\x12D\x00\x00\x00\x00\xf0\x04\xd9M\x00\x00\x00\x00\xb0\x91\x1a@\x00\x00\x00\x00'" | "SubsecTime":"8190" | "SubsecTimeOriginal":"8190" | "SubsecTimeDigitized":"8190"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</si>
  <si>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"bit_rate":"43440189"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'2023-10-26T18:31:40.000000Z', 'language': 'eng', 'handler_name': '\x0bGoPro H.265', 'encoder': 'GoPro H.265 encoder', 'timecode': '19:08:51:06'}"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'2023-10-26T18:31:40.000000Z', 'language': 'eng', 'handler_name': '\x0bGoPro AAC  ', 'timecode': '19:08:51:06'}"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'2023-10-26T18:31:40.000000Z', 'language': 'eng', 'handler_name': '\x0bGoPro TCD  ', 'timecode': '19:08:51:06'}"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'2023-10-26T18:31:40.000000Z', 'language': 'eng', 'handler_name': '\x0bGoPro MET  '}"</t>
  </si>
  <si>
    <t>"Name":"Value" | "Status":"ok" | "Ev (Illuminance - Photopic) / lx":"4.504" | "Es (Illuminance - Scotopic) / lx":"8.849" | "Es/Ev (S/P Ratio)":"1.9646" | "Ee (Irradiance) / W/m²":"0.01551" | "Bilirubin IEC 60601-2-50 / mW/cm²":"0.0006889" | "Bilirubin AAP 2011 / μW/(cm²nm)":"0.003821" | "PPFD / μmol/(m²s)":"0.06397" | "Ee,mel (Melanopic Irradiance) / W/m²":"0.00443" | "Ev,mel,D65 (Daylight Equivalent Melanopic Illuminance) / lx":"3.34" | "x":"0.3425" | "y":"0.3603" | "u'":"0.2064" | "v'":"0.4885" | "Delta uv":"0.00544" | "CCT / K":"5122.7" | "Dominant Wavelength / nm":"566.2" | "Complementary Wavelength":" - - -" | "Purity":"0.1091" | "Peak Wavelength / nm":"449.3" | "Centre Wavelength / nm":"451.2" | "Centroid Wavelength / nm":"586.1" | "FWHM / nm":"30.5" | "X":"0.006268" | "Y":"0.006595" | "Z":"0.005438" | "Rf (TM-30)":"85" | "Rg (TM-30)":"97" | "Date":"10/26/2023" | "Time":"11:31:14 PM" | "Integration Time / ms":"1280" | "Serial Number":"63687" | "Software Version":"2023.1.0" | "Dll Version":"2022.4.0" | "Firmware Version":"1.60"</t>
  </si>
  <si>
    <t>"ImageDescription":"DCIM\100GOPRO\GOPR0253.JPG" | "Make":"GoPro" | "Model":"HERO10 Black" | "Orientation":"1" | "XResolution":"72.0" | "YResolution":"72.0" | "ResolutionUnit":"2" | "Software":"H21.01.01.50.00" | "DateTime":"2023:10:26 19:01:06" | "YCbCrPositioning":"1" | "ExposureTime":"0.06666666666666667" | "FNumber":"2.5" | "ExifOffset":"146" | "ExposureProgram":"2" | "ISOSpeedRatings":"2133" | "ExifVersion":"b'0221'" | "DateTimeOriginal":"2023:10:26 19:01:06" | "DateTimeDigitized":"2023:10:26 19:01:06" | "ComponentsConfiguration":"b'\x01\x02\x03\x00'" | "CompressedBitsPerPixel":"0.004" | "ShutterSpeedValue":"4.0"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93\x00\x00\x00G~\x80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253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lYZ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02@\xd9\x14\x00\x00\xff\x7f\x00\x00\x00\x00\x00\x00\xff\x7f\x00\x00\x00\x00\x00\x00I\x05\xcb\x7f\xcf\x04\x01B\xf0\x04\xd9M\x00\x00\x00\x00\xa4\x91\x1a@\x00\x00\x00\x00\xf0\x04\xd9M\x00\x00\x00\x00\xcc\x91\x1a@\x00\x00\x00\x00p\x02\x13D\x00\x00\x00\x00p\xeb\x12D\x00\x00\x00\x00\xf0\x04\xd9M\x00\x00\x00\x00\xb0\x91\x1a@\x00\x00\x00\x00'" | "SubsecTime":"8040" | "SubsecTimeOriginal":"8040" | "SubsecTimeDigitized":"8040"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</si>
  <si>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"bit_rate":"43119203"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'2023-10-26T19:03:20.000000Z', 'language': 'eng', 'handler_name': '\x0bGoPro H.265', 'encoder': 'GoPro H.265 encoder', 'timecode': '19:41:35:17'}"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'2023-10-26T19:03:20.000000Z', 'language': 'eng', 'handler_name': '\x0bGoPro AAC  ', 'timecode': '19:41:35:17'}"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'2023-10-26T19:03:20.000000Z', 'language': 'eng', 'handler_name': '\x0bGoPro TCD  ', 'timecode': '19:41:35:17'}"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'2023-10-26T19:03:20.000000Z', 'language': 'eng', 'handler_name': '\x0bGoPro MET  '}"</t>
  </si>
  <si>
    <t>"Name":"Value" | "Status":"ok" | "Ev (Illuminance - Photopic) / lx":"4.627" | "Es (Illuminance - Scotopic) / lx":"9.063" | "Es/Ev (S/P Ratio)":"1.9587" | "Ee (Irradiance) / W/m²":"0.01458" | "Bilirubin IEC 60601-2-50 / mW/cm²":"0.0006998" | "Bilirubin AAP 2011 / μW/(cm²nm)":"0.003881" | "PPFD / μmol/(m²s)":"0.06429" | "Ee,mel (Melanopic Irradiance) / W/m²":"0.004528" | "Ev,mel,D65 (Daylight Equivalent Melanopic Illuminance) / lx":"3.414" | "x":"0.3416" | "y":"0.3613" | "u'":"0.2054" | "v'":"0.4888" | "Delta uv":"0.00626" | "CCT / K":"5158.3" | "Dominant Wavelength / nm":"565.1" | "Complementary Wavelength":" - - -" | "Purity":"0.1092" | "Peak Wavelength / nm":"449.8" | "Centre Wavelength / nm":"451.3" | "Centroid Wavelength / nm":"555.8" | "FWHM / nm":"30.0" | "X":"0.006406" | "Y":"0.006775" | "Z":"0.005572" | "Rf (TM-30)":"84" | "Rg (TM-30)":"96" | "Date":"10/27/2023" | "Time":"12:02:17 AM" | "Integration Time / ms":"1280" | "Serial Number":"63687" | "Software Version":"2023.1.0" | "Dll Version":"2022.4.0" | "Firmware Version":"1.60"</t>
  </si>
  <si>
    <t>"ImageDescription":"DCIM\100GOPRO\GOPR0255.JPG" | "Make":"GoPro" | "Model":"HERO10 Black" | "Orientation":"1" | "XResolution":"72.0" | "YResolution":"72.0" | "ResolutionUnit":"2" | "Software":"H21.01.01.50.00" | "DateTime":"2023:10:26 19:30:03" | "YCbCrPositioning":"1" | "ExposureTime":"0.1111111111111111" | "FNumber":"2.5" | "ExifOffset":"146" | "ExposureProgram":"2" | "ISOSpeedRatings":"2438" | "ExifVersion":"b'0221'" | "DateTimeOriginal":"2023:10:26 19:30:03" | "DateTimeDigitized":"2023:10:26 19:30:03" | "ComponentsConfiguration":"b'\x01\x02\x03\x00'" | "CompressedBitsPerPixel":"0.004" | "ShutterSpeedValue":"3.0" | "ApertureValue":"2.5" | "ExposureBiasValue":"0.0" | "MaxApertureValue":"2.5" | "SubjectDistance":"0.0" | "MeteringMode":"1" | "LightSource":"2"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93\x00\x00\x07\x84%\xab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255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B\x92y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@\x0b@\xd9\x11\x00\x00\xff\x7f\x00\x00\x00\x00\x00\x00\xff\x7f\x00\x00\x00\x00\x00\x00X\x05\xd5\x7f\xa2\x03\x01B\xf0\x04\xd9M\x00\x00\x00\x00\xa4\x91\x1a@\x00\x00\x00\x00\xf0\x04\xd9M\x00\x00\x00\x00\xcc\x91\x1a@\x00\x00\x00\x00p\x02\x13D\x00\x00\x00\x00p\xeb\x12D\x00\x00\x00\x00\xf0\x04\xd9M\x00\x00\x00\x00\xb0\x91\x1a@\x00\x00\x00\x00'" | "SubsecTime":"8240" | "SubsecTimeOriginal":"8240" | "SubsecTimeDigitized":"8240"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</si>
  <si>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"bit_rate":"43541730"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'2023-10-26T19:31:06.000000Z', 'language': 'eng', 'handler_name': '\x0bGoPro H.265', 'encoder': 'GoPro H.265 encoder', 'timecode': '20:10:17:06'}"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'2023-10-26T19:31:06.000000Z', 'language': 'eng', 'handler_name': '\x0bGoPro AAC  ', 'timecode': '20:10:17:06'}"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'2023-10-26T19:31:06.000000Z', 'language': 'eng', 'handler_name': '\x0bGoPro TCD  ', 'timecode': '20:10:17:06'}"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"bit_rate":"54224"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'2023-10-26T19:31:06.000000Z', 'language': 'eng', 'handler_name': '\x0bGoPro MET  '}"</t>
  </si>
  <si>
    <t>"Name":"Value" | "Status":"ok" | "Ev (Illuminance - Photopic) / lx":"1.812" | "Es (Illuminance - Scotopic) / lx":"3.361" | "Es/Ev (S/P Ratio)":"1.8553" | "Ee (Irradiance) / W/m²":"0.005601" | "Bilirubin IEC 60601-2-50 / mW/cm²":"0.0002555" | "Bilirubin AAP 2011 / μW/(cm²nm)":"0.001461" | "PPFD / μmol/(m²s)":"0.02489" | "Ee,mel (Melanopic Irradiance) / W/m²":"0.001659" | "Ev,mel,D65 (Daylight Equivalent Melanopic Illuminance) / lx":"1.251" | "x":"0.3542" | "y":"0.3684" | "u'":"0.2110" | "v'":"0.4940" | "Delta uv":"0.00486" | "CCT / K":"4741.9" | "Dominant Wavelength / nm":"571.9" | "Complementary Wavelength":"456.0" | "Purity":"0.1685" | "Peak Wavelength / nm":"450.9" | "Centre Wavelength / nm":"452.7" | "Centroid Wavelength / nm":"558.3" | "FWHM / nm":"28.6" | "X":"0.00255" | "Y":"0.002652" | "Z":"0.001997" | "Rf (TM-30)":"84" | "Rg (TM-30)":"96" | "Date":"10/27/2023" | "Time":"12:30:19 AM" | "Integration Time / ms":"2560" | "Serial Number":"63687" | "Software Version":"2023.1.0" | "Dll Version":"2022.4.0" | "Firmware Version":"1.60"</t>
  </si>
  <si>
    <t>"ImageDescription":"DCIM\100GOPRO\GOPR0257.JPG" | "Make":"GoPro" | "Model":"HERO10 Black" | "Orientation":"1" | "XResolution":"72.0" | "YResolution":"72.0" | "ResolutionUnit":"2" | "Software":"H21.01.01.50.00" | "DateTime":"2023:10:26 23:06:07" | "YCbCrPositioning":"1" | "ExposureTime":"0.1111111111111111" | "FNumber":"2.5" | "ExifOffset":"146" | "ExposureProgram":"2" | "ISOSpeedRatings":"2925" | "ExifVersion":"b'0221'" | "DateTimeOriginal":"2023:10:26 23:06:07" | "DateTimeDigitized":"2023:10:26 23:06:07" | "ComponentsConfiguration":"b'\x01\x02\x03\x00'" | "CompressedBitsPerPixel":"0.004" | "ShutterSpeedValue":"3.0" | "ApertureValue":"2.5" | "ExposureBiasValue":"0.0" | "MaxApertureValue":"2.5" | "SubjectDistance":"0.0" | "MeteringMode":"1" | "LightSource":"2"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97\x00\x00\x01\x88&lt;q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03\x00\x00\x00\x00\x00\x00\x00X\x00\xd9M\x00\x00\x00\x00\x00\xed\xcbD\x00\x00\x00\x00@\x00\xd9M\x00\x00\x00\x00@\x00\xd9M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\x03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257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J\xb6\x95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16@7\x0f\x00\x00\xff\x7f\x00\x00\x00\x00\x00\x00\xff\x7f\x00\x00\x00\x00\x00\x00?\x05\xce\x7f\x8f\x04\x01B\xf0\x04\xd9M\x00\x00\x00\x00\xa4\x91\x1a@\x00\x00\x00\x00\xf0\x04\xd9M\x00\x00\x00\x00\xcc\x91\x1a@\x00\x00\x00\x00p\x02\x13D\x00\x00\x00\x00p\xeb\x12D\x00\x00\x00\x00\xf0\x04\xd9M\x00\x00\x00\x00\xb0\x91\x1a@\x00\x00\x00\x00'" | "SubsecTime":"5630" | "SubsecTimeOriginal":"5630" | "SubsecTimeDigitized":"5630"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</si>
  <si>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"bit_rate":"43870673"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'2023-10-26T23:09:10.000000Z', 'language': 'eng', 'handler_name': '\x0bGoPro H.265', 'encoder': 'GoPro H.265 encoder', 'timecode': '23:55:38:24'}"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'2023-10-26T23:09:10.000000Z', 'language': 'eng', 'handler_name': '\x0bGoPro AAC  ', 'timecode': '23:55:38:24'}"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'2023-10-26T23:09:10.000000Z', 'language': 'eng', 'handler_name': '\x0bGoPro TCD  ', 'timecode': '23:55:38:24'}"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"bit_rate":"54090"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'2023-10-26T23:09:10.000000Z', 'language': 'eng', 'handler_name': '\x0bGoPro MET  '}"</t>
  </si>
  <si>
    <t>"Name":"Value" | "Status":"ok" | "Ev (Illuminance - Photopic) / lx":"1.245" | "Es (Illuminance - Scotopic) / lx":"1.892" | "Es/Ev (S/P Ratio)":"1.5202" | "Ee (Irradiance) / W/m²":"0.003697" | "Bilirubin IEC 60601-2-50 / mW/cm²":"0.0001353" | "Bilirubin AAP 2011 / μW/(cm²nm)":"0.0007061" | "PPFD / μmol/(m²s)":"0.01679" | "Ee,mel (Melanopic Irradiance) / W/m²":"0.0008851" | "Ev,mel,D65 (Daylight Equivalent Melanopic Illuminance) / lx":"0.6674" | "x":"0.3973" | "y":"0.3929" | "u'":"0.2297" | "v'":"0.5110" | "Delta uv":"0.00287" | "CCT / K":"3696.9" | "Dominant Wavelength / nm":"578.9" | "Complementary Wavelength":"478.3" | "Purity":"0.3718" | "Peak Wavelength / nm":"588.7" | "Centre Wavelength / nm":"579.3" | "Centroid Wavelength / nm":"570.8" | "FWHM / nm":"131.6" | "X":"0.001843" | "Y":"0.001822" | "Z":"0.0009727" | "Rf (TM-30)":"81" | "Rg (TM-30)":"94" | "Date":"10/27/2023" | "Time":"4:06:17 AM" | "Integration Time / ms":"2560" | "Serial Number":"63687" | "Software Version":"2023.1.0" | "Dll Version":"2022.4.0" | "Firmware Version":"1.60"</t>
  </si>
  <si>
    <t>"ImageDescription":"DCIM\100GOPRO\GOPR0260.JPG" | "Make":"GoPro" | "Model":"HERO10 Black" | "Orientation":"1" | "XResolution":"72.0" | "YResolution":"72.0" | "ResolutionUnit":"2" | "Software":"H21.01.01.50.00" | "DateTime":"2023:10:26 23:32:44" | "YCbCrPositioning":"1" | "ExposureTime":"0.1111111111111111" | "FNumber":"2.5" | "ExifOffset":"158" | "ExposureProgram":"2" | "GPSInfo":"{1: 'S', 2: (23.0, 0.0, 40.3037999), 3: 'W', 4: (43.0, 19.0, 15.72852), 5: b'\x00', 6: 54.955, 7: (2.0, 32.0, 43.0), 29: '2023:10:27'}" | "ISOSpeedRatings":"2968" | "ExifVersion":"b'0221'" | "DateTimeOriginal":"2023:10:26 23:32:44" | "DateTimeDigitized":"2023:10:26 23:32:44" | "ComponentsConfiguration":"b'\x01\x02\x03\x00'" | "CompressedBitsPerPixel":"0.004" | "ShutterSpeedValue":"3.0" | "ApertureValue":"2.5" | "ExposureBiasValue":"0.0" | "MaxApertureValue":"2.5" | "SubjectDistance":"0.0" | "MeteringMode":"1" | "LightSource":"2"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97\x00\x18\x08,\x98\xd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260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b8\xe9\x97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@\x17@-\x0f\x00\x00\xff\x7f\x00\x00\x00\x00\x00\x00\xff\x7f\x00\x00\x00\x00\x00\x00o\x05\xcf\x7f1\x04\x01B\xf0\x04\xd9M\x00\x00\x00\x00\xa4\x91\x1a@\x00\x00\x00\x00\xf0\x04\xd9M\x00\x00\x00\x00\xcc\x91\x1a@\x00\x00\x00\x00p\x02\x13D\x00\x00\x00\x00p\xeb\x12D\x00\x00\x00\x00\xf0\x04\xd9M\x00\x00\x00\x00\xb0\x91\x1a@\x00\x00\x00\x00'" | "SubsecTime":" 780" | "SubsecTimeOriginal":" 780" | "SubsecTimeDigitized":" 780"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</si>
  <si>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"bit_rate":"43739576"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'2023-10-26T23:33:26.000000Z', 'language': 'eng', 'handler_name': '\x0bGoPro H.265', 'encoder': 'GoPro H.265 encoder', 'timecode': '00:20:42:25'}"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'2023-10-26T23:33:26.000000Z', 'language': 'eng', 'handler_name': '\x0bGoPro AAC  ', 'timecode': '00:20:42:25'}"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'2023-10-26T23:33:26.000000Z', 'language': 'eng', 'handler_name': '\x0bGoPro TCD  ', 'timecode': '00:20:42:25'}"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"bit_rate":"53974"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'2023-10-26T23:33:26.000000Z', 'language': 'eng', 'handler_name': '\x0bGoPro MET  '}"</t>
  </si>
  <si>
    <t>"Name":"Value" | "Status":"ok" | "Ev (Illuminance - Photopic) / lx":"1.231" | "Es (Illuminance - Scotopic) / lx":"1.889" | "Es/Ev (S/P Ratio)":"1.5345" | "Ee (Irradiance) / W/m²":"0.003682" | "Bilirubin IEC 60601-2-50 / mW/cm²":"0.0001355" | "Bilirubin AAP 2011 / μW/(cm²nm)":"0.0007167" | "PPFD / μmol/(m²s)":"0.01658" | "Ee,mel (Melanopic Irradiance) / W/m²":"0.0008844" | "Ev,mel,D65 (Daylight Equivalent Melanopic Illuminance) / lx":"0.6669" | "x":"0.3953" | "y":"0.3937" | "u'":"0.2280" | "v'":"0.5110" | "Delta uv":"0.00376" | "CCT / K":"3750.4" | "Dominant Wavelength / nm":"578.4" | "Complementary Wavelength":"477.5" | "Purity":"0.3682" | "Peak Wavelength / nm":"588.6" | "Centre Wavelength / nm":"579.7" | "Centroid Wavelength / nm":"573.2" | "FWHM / nm":"132.9" | "X":"0.00181" | "Y":"0.001802" | "Z":"0.0009656" | "Rf (TM-30)":"82" | "Rg (TM-30)":"94" | "Date":"10/27/2023" | "Time":"4:32:48 AM" | "Integration Time / ms":"2560" | "Serial Number":"63687" | "Software Version":"2023.1.0" | "Dll Version":"2022.4.0" | "Firmware Version":"1.60"</t>
  </si>
  <si>
    <t>"ImageDescription":"DCIM\100GOPRO\GOPR0262.JPG" | "Make":"GoPro" | "Model":"HERO10 Black" | "Orientation":"1" | "XResolution":"72.0" | "YResolution":"72.0" | "ResolutionUnit":"2" | "Software":"H21.01.01.50.00" | "DateTime":"2023:10:27 00:04:20" | "YCbCrPositioning":"1" | "ExposureTime":"0.1111111111111111" | "FNumber":"2.5" | "ExifOffset":"146" | "ExposureProgram":"2" | "ISOSpeedRatings":"2884" | "ExifVersion":"b'0221'" | "DateTimeOriginal":"2023:10:27 00:04:20" | "DateTimeDigitized":"2023:10:27 00:04:20" | "ComponentsConfiguration":"b'\x01\x02\x03\x00'" | "CompressedBitsPerPixel":"0.004" | "ShutterSpeedValue":"3.0" | "ApertureValue":"2.5" | "ExposureBiasValue":"0.0" | "MaxApertureValue":"2.5" | "SubjectDistance":"0.0" | "MeteringMode":"1" | "LightSource":"2"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0\x00\x00\x01\x15Ty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262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11\x9d\x93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c0\x14@\x8f\x0f\x00\x00\xff\x7f\x00\x00\x00\x00\x00\x00\xff\x7f\x00\x00\x00\x00\x00\x00\x1b\x05\xcc\x7f\xe6\x04\x01B\xf0\x04\xd9M\x00\x00\x00\x00\xa4\x91\x1a@\x00\x00\x00\x00\xf0\x04\xd9M\x00\x00\x00\x00\xcc\x91\x1a@\x00\x00\x00\x00p\x02\x13D\x00\x00\x00\x00p\xeb\x12D\x00\x00\x00\x00\xf0\x04\xd9M\x00\x00\x00\x00\xb0\x91\x1a@\x00\x00\x00\x00'" | "SubsecTime":"7330" | "SubsecTimeOriginal":"7330" | "SubsecTimeDigitized":"7330"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</si>
  <si>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"bit_rate":"43112620"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'2023-10-27T00:05:24.000000Z', 'language': 'eng', 'handler_name': '\x0bGoPro H.265', 'encoder': 'GoPro H.265 encoder', 'timecode': '00:05:35:21'}"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'2023-10-27T00:05:24.000000Z', 'language': 'eng', 'handler_name': '\x0bGoPro AAC  ', 'timecode': '00:05:35:21'}"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'2023-10-27T00:05:24.000000Z', 'language': 'eng', 'handler_name': '\x0bGoPro TCD  ', 'timecode': '00:05:35:21'}"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'2023-10-27T00:05:24.000000Z', 'language': 'eng', 'handler_name': '\x0bGoPro MET  '}"</t>
  </si>
  <si>
    <t>"Name":"Value" | "Status":"ok" | "Ev (Illuminance - Photopic) / lx":"1.321" | "Es (Illuminance - Scotopic) / lx":"2.067" | "Es/Ev (S/P Ratio)":"1.5645" | "Ee (Irradiance) / W/m²":"0.004054" | "Bilirubin IEC 60601-2-50 / mW/cm²":"0.0001504" | "Bilirubin AAP 2011 / μW/(cm²nm)":"0.0007772" | "PPFD / μmol/(m²s)":"0.01798" | "Ee,mel (Melanopic Irradiance) / W/m²":"0.0009744" | "Ev,mel,D65 (Daylight Equivalent Melanopic Illuminance) / lx":"0.7347" | "x":"0.3905" | "y":"0.3880" | "u'":"0.2272" | "v'":"0.5079" | "Delta uv":"0.00245" | "CCT / K":"3821.9" | "Dominant Wavelength / nm":"578.6" | "Complementary Wavelength":"477.8" | "Purity":"0.3366" | "Peak Wavelength / nm":"588.8" | "Centre Wavelength / nm":"579.3" | "Centroid Wavelength / nm":"580.1" | "FWHM / nm":"136.0" | "X":"0.001947" | "Y":"0.001935" | "Z":"0.001104" | "Rf (TM-30)":"82" | "Rg (TM-30)":"95" | "Date":"10/27/2023" | "Time":"5:04:29 AM" | "Integration Time / ms":"2560" | "Serial Number":"63687" | "Software Version":"2023.1.0" | "Dll Version":"2022.4.0" | "Firmware Version":"1.60"</t>
  </si>
  <si>
    <t>"ImageDescription":"DCIM\100GOPRO\GOPR0264.JPG" | "Make":"GoPro" | "Model":"HERO10 Black" | "Orientation":"1" | "XResolution":"72.0" | "YResolution":"72.0" | "ResolutionUnit":"2" | "Software":"H21.01.01.50.00" | "DateTime":"2023:10:27 00:31:31" | "YCbCrPositioning":"1" | "ExposureTime":"0.125" | "FNumber":"2.5" | "ExifOffset":"146" | "ExposureProgram":"2" | "ISOSpeedRatings":"3200" | "ExifVersion":"b'0221'" | "DateTimeOriginal":"2023:10:27 00:31:31" | "DateTimeDigitized":"2023:10:27 00:31:31" | "ComponentsConfiguration":"b'\x01\x02\x03\x00'" | "CompressedBitsPerPixel":"0.004" | "ShutterSpeedValue":"3.0" | "ApertureValue":"2.5" | "ExposureBiasValue":"0.0" | "MaxApertureValue":"2.5" | "SubjectDistance":"0.0" | "MeteringMode":"1" | "LightSource":"14"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0\x00\x00\x07\xdfK\x16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264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e\xc9\xa3;\x00\x00\x00\x00\x00\x00\x00\x00\x00\x00\x00\x00\x00\x00\x80;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r@\xbb\x11\x00\x00\xff\x7f\x00\x00\x00\x00\x00\x00\xff\x7f\x00\x00\x00\x00\x00\x005\x05\xcd\x7f\xc4\x04\x01B\xf0\x04\xd9M\x00\x00\x00\x00\xa4\x91\x1a@\x00\x00\x00\x00\xf0\x04\xd9M\x00\x00\x00\x00\xcc\x91\x1a@\x00\x00\x00\x00p\x02\x13D\x00\x00\x00\x00p\xeb\x12D\x00\x00\x00\x00\xf0\x04\xd9M\x00\x00\x00\x00\xb0\x91\x1a@\x00\x00\x00\x00'" | "SubsecTime":"2940" | "SubsecTimeOriginal":"2940" | "SubsecTimeDigitized":"2940"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</si>
  <si>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"bit_rate":"43631781"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'2023-10-27T00:32:17.000000Z', 'language': 'eng', 'handler_name': '\x0bGoPro H.265', 'encoder': 'GoPro H.265 encoder', 'timecode': '00:33:22:12'}"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'2023-10-27T00:32:17.000000Z', 'language': 'eng', 'handler_name': '\x0bGoPro AAC  ', 'timecode': '00:33:22:12'}"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'2023-10-27T00:32:17.000000Z', 'language': 'eng', 'handler_name': '\x0bGoPro TCD  ', 'timecode': '00:33:22:12'}"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'2023-10-27T00:32:17.000000Z', 'language': 'eng', 'handler_name': '\x0bGoPro MET  '}"</t>
  </si>
  <si>
    <t>"Name":"Value" | "Status":"ok" | "Ev (Illuminance - Photopic) / lx":"0.7036" | "Es (Illuminance - Scotopic) / lx":"1.17" | "Es/Ev (S/P Ratio)":"1.6632" | "Ee (Irradiance) / W/m²":"0.002163" | "Bilirubin IEC 60601-2-50 / mW/cm²":"8.738E-05" | "Bilirubin AAP 2011 / μW/(cm²nm)":"0.0004209" | "PPFD / μmol/(m²s)":"0.0092" | "Ee,mel (Melanopic Irradiance) / W/m²":"0.0005541" | "Ev,mel,D65 (Daylight Equivalent Melanopic Illuminance) / lx":"0.4178" | "x":"0.3673" | "y":"0.3849" | "u'":"0.2134" | "v'":"0.5032" | "Delta uv":"0.00791" | "CCT / K":"4421.3" | "Dominant Wavelength / nm":"573.0" | "Complementary Wavelength":"463.6" | "Purity":"0.2575" | "Peak Wavelength / nm":"588.6" | "Centre Wavelength / nm":"573.7" | "Centroid Wavelength / nm":"583.9" | "FWHM / nm":"127.3" | "X":"0.000983" | "Y":"0.00103" | "Z":"0.0006631" | "Rf (TM-30)":"77" | "Rg (TM-30)":"92" | "Date":"10/27/2023" | "Time":"5:31:40 AM" | "Integration Time / ms":"2560" | "Serial Number":"63687" | "Software Version":"2023.1.0" | "Dll Version":"2022.4.0" | "Firmware Version":"1.60"</t>
  </si>
  <si>
    <t>"ImageDescription":"DCIM\100GOPRO\GOPR0266.JPG" | "Make":"GoPro" | "Model":"HERO10 Black" | "Orientation":"1" | "XResolution":"72.0" | "YResolution":"72.0" | "ResolutionUnit":"2" | "Software":"H21.01.01.50.00" | "DateTime":"2023:10:27 04:31:18" | "YCbCrPositioning":"1" | "ExposureTime":"0.125" | "FNumber":"2.5" | "ExifOffset":"146" | "ExposureProgram":"2" | "ISOSpeedRatings":"3200" | "ExifVersion":"b'0221'" | "DateTimeOriginal":"2023:10:27 04:31:18" | "DateTimeDigitized":"2023:10:27 04:31:18" | "ComponentsConfiguration":"b'\x01\x02\x03\x00'" | "CompressedBitsPerPixel":"0.004" | "ShutterSpeedValue":"3.0" | "ApertureValue":"2.5" | "ExposureBiasValue":"0.0" | "MaxApertureValue":"2.5" | "SubjectDistance":"0.0" | "MeteringMode":"1" | "LightSource":"2"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4\x00\x00\x07\xd3r\xe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266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e\xc9\xa3;\x00\x00\x00\x00\x00\x00\x00\x00\x00\x00\x00\x00\x00\x00\x80;\x00\x00\x00\x00\x00\x00\x00\x00\x00\x00\x00\x00\xb0\x04\xd9M\x00\x00\x00\x00\x88\xeb\x18@\x00\x00\x00\x00\x10\x06MB\x00\x00\x00\x00\xd8\x04MB\x00\x00\x00\x00\x00pUD\x00\x00\x00\x00\x00\x00\x00\x00\x00\x00\x00\x00\xc0\x04\xd9M\x00\x00\x00\x00\x04\xd5\x1a@\x00\x00\x00\x00\x00@\x0b@p\x11\x00\x00\xff\x7f\x00\x00\x00\x00\x00\x00\xff\x7f\x00\x00\x00\x00\x00\x004\x05\xca\x7f\xfe\x04\x01B\xf0\x04\xd9M\x00\x00\x00\x00\xa4\x91\x1a@\x00\x00\x00\x00\xf0\x04\xd9M\x00\x00\x00\x00\xcc\x91\x1a@\x00\x00\x00\x00p\x02\x13D\x00\x00\x00\x00p\xeb\x12D\x00\x00\x00\x00\xf0\x04\xd9M\x00\x00\x00\x00\xb0\x91\x1a@\x00\x00\x00\x00'" | "SubsecTime":"6860" | "SubsecTimeOriginal":"6860" | "SubsecTimeDigitized":"6860"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</si>
  <si>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"bit_rate":"43463964"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'2023-10-27T04:32:23.000000Z', 'language': 'eng', 'handler_name': '\x0bGoPro H.265', 'encoder': 'GoPro H.265 encoder', 'timecode': '04:41:30:17'}"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'2023-10-27T04:32:23.000000Z', 'language': 'eng', 'handler_name': '\x0bGoPro AAC  ', 'timecode': '04:41:30:17'}"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'2023-10-27T04:32:23.000000Z', 'language': 'eng', 'handler_name': '\x0bGoPro TCD  ', 'timecode': '04:41:30:17'}"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"bit_rate":"54099"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'2023-10-27T04:32:23.000000Z', 'language': 'eng', 'handler_name': '\x0bGoPro MET  '}"</t>
  </si>
  <si>
    <t>"Name":"Value" | "Status":"ok" | "Ev (Illuminance - Photopic) / lx":"0.6399" | "Es (Illuminance - Scotopic) / lx":"1.052" | "Es/Ev (S/P Ratio)":"1.6445" | "Ee (Irradiance) / W/m²":"0.001853" | "Bilirubin IEC 60601-2-50 / mW/cm²":"7.809E-05" | "Bilirubin AAP 2011 / μW/(cm²nm)":"0.0003632" | "PPFD / μmol/(m²s)":"0.00827" | "Ee,mel (Melanopic Irradiance) / W/m²":"0.0004964" | "Ev,mel,D65 (Daylight Equivalent Melanopic Illuminance) / lx":"0.3743" | "x":"0.3688" | "y":"0.3857" | "u'":"0.2141" | "v'":"0.5038" | "Delta uv":"0.00780" | "CCT / K":"4383.2" | "Dominant Wavelength / nm":"573.4" | "Complementary Wavelength":"465.2" | "Purity":"0.2643" | "Peak Wavelength / nm":"588.6" | "Centre Wavelength / nm":"574.1" | "Centroid Wavelength / nm":"563.8" | "FWHM / nm":"125.0" | "X":"0.0008957" | "Y":"0.0009369" | "Z":"0.0005964" | "Rf (TM-30)":"76" | "Rg (TM-30)":"92" | "Date":"10/27/2023" | "Time":"9:31:29 AM" | "Integration Time / ms":"2560" | "Serial Number":"63687" | "Software Version":"2023.1.0" | "Dll Version":"2022.4.0" | "Firmware Version":"1.60"</t>
  </si>
  <si>
    <t>"ImageDescription":"DCIM\100GOPRO\GOPR0268.JPG" | "Make":"GoPro" | "Model":"HERO10 Black" | "Orientation":"1" | "XResolution":"72.0" | "YResolution":"72.0" | "ResolutionUnit":"2" | "Software":"H21.01.01.50.00" | "DateTime":"2023:10:27 05:01:30" | "YCbCrPositioning":"1" | "ExposureTime":"0.016666666666666666" | "FNumber":"2.5" | "ExifOffset":"146" | "ExposureProgram":"2" | "ISOSpeedRatings":"2805" | "ExifVersion":"b'0221'" | "DateTimeOriginal":"2023:10:27 05:01:30" | "DateTimeDigitized":"2023:10:27 05:01:30" | "ComponentsConfiguration":"b'\x01\x02\x03\x00'" | "CompressedBitsPerPixel":"0.004" | "ShutterSpeedValue":"6.0"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5\x00\x00\x00_\xdd\xa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268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e\x91\x8f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c7?`\x12\x00\x00\xff\x7f\x00\x00\x00\x00\x00\x00\xff\x7f\x00\x00\x00\x00\x00\x00O\x05\xcb\x7f\xd5\x04\x01B\xf0\x04\xd9M\x00\x00\x00\x00\xa4\x91\x1a@\x00\x00\x00\x00\xf0\x04\xd9M\x00\x00\x00\x00\xcc\x91\x1a@\x00\x00\x00\x00p\x02\x13D\x00\x00\x00\x00p\xeb\x12D\x00\x00\x00\x00\xf0\x04\xd9M\x00\x00\x00\x00\xb0\x91\x1a@\x00\x00\x00\x00'" | "SubsecTime":"9890" | "SubsecTimeOriginal":"9890" | "SubsecTimeDigitized":"9890"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</si>
  <si>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"bit_rate":"43666929"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'2023-10-27T05:02:22.000000Z', 'language': 'eng', 'handler_name': '\x0bGoPro H.265', 'encoder': 'GoPro H.265 encoder', 'timecode': '05:12:28:27'}"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"bit_rate":"189376"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'2023-10-27T05:02:22.000000Z', 'language': 'eng', 'handler_name': '\x0bGoPro AAC  ', 'timecode': '05:12:28:27'}"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'2023-10-27T05:02:22.000000Z', 'language': 'eng', 'handler_name': '\x0bGoPro TCD  ', 'timecode': '05:12:28:27'}"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'2023-10-27T05:02:22.000000Z', 'language': 'eng', 'handler_name': '\x0bGoPro MET  '}"</t>
  </si>
  <si>
    <t>"Name":"Value" | "Status":"ok" | "Ev (Illuminance - Photopic) / lx":"8.57" | "Es (Illuminance - Scotopic) / lx":"22.28" | "Es/Ev (S/P Ratio)":"2.5996" | "Ee (Irradiance) / W/m²":"0.06246" | "Bilirubin IEC 60601-2-50 / mW/cm²":"0.002035" | "Bilirubin AAP 2011 / μW/(cm²nm)":"0.01507" | "PPFD / μmol/(m²s)":"0.1823" | "Ee,mel (Melanopic Irradiance) / W/m²":"0.01225" | "Ev,mel,D65 (Daylight Equivalent Melanopic Illuminance) / lx":"9.236" | "x":"0.3111" | "y":"0.3093" | "u'":"0.2043" | "v'":"0.4571" | "Delta uv":"-0.00638" | "CCT / K":"6785.0" | "Dominant Wavelength / nm":"475.4" | "Complementary Wavelength":"577.1" | "Purity":"0.0987" | "Peak Wavelength / nm":"777.3" | "Centre Wavelength / nm":"789.8" | "Centroid Wavelength / nm":"644.1" | "FWHM / nm":"49.8" | "X":"0.01262" | "Y":"0.01255" | "Z":"0.0154" | "Rf (TM-30)":"90" | "Rg (TM-30)":"107" | "Date":"10/27/2023" | "Time":"10:01:37 AM" | "Integration Time / ms":"640" | "Serial Number":"63687" | "Software Version":"2023.1.0" | "Dll Version":"2022.4.0" | "Firmware Version":"1.60"</t>
  </si>
  <si>
    <t>"ImageDescription":"DCIM\100GOPRO\GOPR0270.JPG" | "Make":"GoPro" | "Model":"HERO10 Black" | "Orientation":"1" | "XResolution":"72.0" | "YResolution":"72.0" | "ResolutionUnit":"2" | "Software":"H21.01.01.50.00" | "DateTime":"2023:10:27 05:31:07" | "YCbCrPositioning":"1" | "ExposureTime":"0.005681818181818182" | "FNumber":"2.5" | "ExifOffset":"146" | "ExposureProgram":"2" | "ISOSpeedRatings":"598" | "ExifVersion":"b'0221'" | "DateTimeOriginal":"2023:10:27 05:31:07" | "DateTimeDigitized":"2023:10:27 05:31:07" | "ComponentsConfiguration":"b'\x01\x02\x03\x00'" | "CompressedBitsPerPixel":"0.004" | "ShutterSpeedValue":"7.0" | "ApertureValue":"2.5" | "ExposureBiasValue":"0.0" | "MaxApertureValue":"2.5" | "SubjectDistance":"0.0" | "MeteringMode":"1" | "LightSource":"10"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5\x00\x00\x07\xc7\xa2\x9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270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d9\xdct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ca?C \x00\x00\xff\x7f\x00\x00\x00\x00\x00\x00\xff\x7f\x00\x00\x00\x00\x00\x005\x05\xcd\x7f\xbb\x04\x01B\xf0\x04\xd9M\x00\x00\x00\x00\xa4\x91\x1a@\x00\x00\x00\x00\xf0\x04\xd9M\x00\x00\x00\x00\xcc\x91\x1a@\x00\x00\x00\x00p\x02\x13D\x00\x00\x00\x00p\xeb\x12D\x00\x00\x00\x00\xf0\x04\xd9M\x00\x00\x00\x00\xb0\x91\x1a@\x00\x00\x00\x00'" | "SubsecTime":"6210" | "SubsecTimeOriginal":"6210" | "SubsecTimeDigitized":"6210"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</si>
  <si>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"bit_rate":"42757814"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'2023-10-27T05:33:01.000000Z', 'language': 'eng', 'handler_name': '\x0bGoPro H.265', 'encoder': 'GoPro H.265 encoder', 'timecode': '05:44:10:04'}"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'2023-10-27T05:33:01.000000Z', 'language': 'eng', 'handler_name': '\x0bGoPro AAC  ', 'timecode': '05:44:10:04'}"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'2023-10-27T05:33:01.000000Z', 'language': 'eng', 'handler_name': '\x0bGoPro TCD  ', 'timecode': '05:44:10:04'}"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'2023-10-27T05:33:01.000000Z', 'language': 'eng', 'handler_name': '\x0bGoPro MET  '}"</t>
  </si>
  <si>
    <t>"Name":"Value" | "Status":"ok" | "Ev (Illuminance - Photopic) / lx":"159.3" | "Es (Illuminance - Scotopic) / lx":"446.7" | "Es/Ev (S/P Ratio)":"2.8032" | "Ee (Irradiance) / W/m²":"0.888" | "Bilirubin IEC 60601-2-50 / mW/cm²":"0.04105" | "Bilirubin AAP 2011 / μW/(cm²nm)":"0.3071" | "PPFD / μmol/(m²s)":"3.016" | "Ee,mel (Melanopic Irradiance) / W/m²":"0.2466" | "Ev,mel,D65 (Daylight Equivalent Melanopic Illuminance) / lx":"186" | "x":"0.2860" | "y":"0.3078" | "u'":"0.1869" | "v'":"0.4525" | "Delta uv":"0.00698" | "CCT / K":"8644.7" | "Dominant Wavelength / nm":"484.5" | "Complementary Wavelength":"585.7" | "Purity":"0.1806" | "Peak Wavelength / nm":"461.9" | "Centre Wavelength / nm":"492.5" | "Centroid Wavelength / nm":"580.4" | "FWHM / nm":"199.4" | "X":"0.2168" | "Y":"0.2333" | "Z":"0.3078" | "Rf (TM-30)":"97" | "Rg (TM-30)":"100" | "Date":"10/27/2023" | "Time":"10:31:12 AM" | "Integration Time / ms":"20" | "Serial Number":"63687" | "Software Version":"2023.1.0" | "Dll Version":"2022.4.0" | "Firmware Version":"1.60"</t>
  </si>
  <si>
    <t>"ImageDescription":"DCIM\100GOPRO\GOPR0272.JPG" | "Make":"GoPro" | "Model":"HERO10 Black" | "Orientation":"1" | "XResolution":"72.0" | "YResolution":"72.0" | "ResolutionUnit":"2" | "Software":"H21.01.01.50.00" | "DateTime":"2023:10:27 06:01:55" | "YCbCrPositioning":"1" | "ExposureTime":"0.004166666666666667" | "FNumber":"2.5" | "ExifOffset":"146" | "ExposureProgram":"2" | "ISOSpeedRatings":"126" | "ExifVersion":"b'0221'" | "DateTimeOriginal":"2023:10:27 06:01:55" | "DateTimeDigitized":"2023:10:27 06:01:55"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6\x00\x00\x00w\x8e"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272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96_N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6?\xad\x19\x00\x00\xff\x7f\x00\x00\x00\x00\x00\x00\xff\x7f\x00\x00\x00\x00\x00\x00B\x05\xcb\x7f\xe2\x04\x01B\xf0\x04\xd9M\x00\x00\x00\x00\xa4\x91\x1a@\x00\x00\x00\x00\xf0\x04\xd9M\x00\x00\x00\x00\xcc\x91\x1a@\x00\x00\x00\x00p\x02\x13D\x00\x00\x00\x00p\xeb\x12D\x00\x00\x00\x00\xf0\x04\xd9M\x00\x00\x00\x00\xb0\x91\x1a@\x00\x00\x00\x00'" | "SubsecTime":"4420" | "SubsecTimeOriginal":"4420" | "SubsecTimeDigitized":"4420"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</si>
  <si>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"bit_rate":"43016115"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'2023-10-27T06:02:50.000000Z', 'language': 'eng', 'handler_name': '\x0bGoPro H.265', 'encoder': 'GoPro H.265 encoder', 'timecode': '06:14:58:26'}"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'2023-10-27T06:02:50.000000Z', 'language': 'eng', 'handler_name': '\x0bGoPro AAC  ', 'timecode': '06:14:58:26'}"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'2023-10-27T06:02:50.000000Z', 'language': 'eng', 'handler_name': '\x0bGoPro TCD  ', 'timecode': '06:14:58:26'}"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'2023-10-27T06:02:50.000000Z', 'language': 'eng', 'handler_name': '\x0bGoPro MET  '}"</t>
  </si>
  <si>
    <t>"Name":"Value" | "Status":"ok" | "Ev (Illuminance - Photopic) / lx":"1042" | "Es (Illuminance - Scotopic) / lx":"2623" | "Es/Ev (S/P Ratio)":"2.5163" | "Ee (Irradiance) / W/m²":"5.367" | "Bilirubin IEC 60601-2-50 / mW/cm²":"0.2309" | "Bilirubin AAP 2011 / μW/(cm²nm)":"1.707" | "PPFD / μmol/(m²s)":"18.7" | "Ee,mel (Melanopic Irradiance) / W/m²":"1.414" | "Ev,mel,D65 (Daylight Equivalent Melanopic Illuminance) / lx":"1066" | "x":"0.3085" | "y":"0.3305" | "u'":"0.1944" | "v'":"0.4685" | "Delta uv":"0.00611" | "CCT / K":"6718.5" | "Dominant Wavelength / nm":"490.3" | "Complementary Wavelength":"601.2" | "Purity":"0.0857" | "Peak Wavelength / nm":"477.2" | "Centre Wavelength / nm":"554.2" | "Centroid Wavelength / nm":"593.3" | "FWHM / nm":"316.3" | "X":"1.425" | "Y":"1.526" | "Z":"1.667" | "Rf (TM-30)":"99" | "Rg (TM-30)":"99" | "Date":"10/27/2023" | "Time":"11:02:13 AM" | "Integration Time / ms":"5" | "Serial Number":"63687" | "Software Version":"2023.1.0" | "Dll Version":"2022.4.0" | "Firmware Version":"1.60"</t>
  </si>
  <si>
    <t>"ImageDescription":"DCIM\100GOPRO\GOPR0274.JPG" | "Make":"GoPro" | "Model":"HERO10 Black" | "Orientation":"1" | "XResolution":"72.0" | "YResolution":"72.0" | "ResolutionUnit":"2" | "Software":"H21.01.01.50.00" | "DateTime":"2023:10:27 06:33:25" | "YCbCrPositioning":"1" | "ExposureTime":"0.0010438413361169101" | "FNumber":"2.5" | "ExifOffset":"146" | "ExposureProgram":"2" | "ISOSpeedRatings":"100" | "ExifVersion":"b'0221'" | "DateTimeOriginal":"2023:10:27 06:33:25" | "DateTimeDigitized":"2023:10:27 06:33:25"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6\x00\x00\x08Z*\x1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274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f?\x8f\x18\x00\x00\xff\x7f\x00\x00\x00\x00\x00\x00\xff\x7f\x00\x00\x00\x00\x00\x00[\x05\xd2\x7f\xf5\x03\x01B\xf0\x04\xd9M\x00\x00\x00\x00\xa4\x91\x1a@\x00\x00\x00\x00\xf0\x04\xd9M\x00\x00\x00\x00\xcc\x91\x1a@\x00\x00\x00\x00p\x02\x13D\x00\x00\x00\x00p\xeb\x12D\x00\x00\x00\x00\xf0\x04\xd9M\x00\x00\x00\x00\xb0\x91\x1a@\x00\x00\x00\x00'" | "SubsecTime":"8390" | "SubsecTimeOriginal":"8390" | "SubsecTimeDigitized":"8390"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</si>
  <si>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"bit_rate":"42870543"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'2023-10-27T06:33:45.000000Z', 'language': 'eng', 'handler_name': '\x0bGoPro H.265', 'encoder': 'GoPro H.265 encoder', 'timecode': '06:46:56:03'}"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"bit_rate":"189706"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'2023-10-27T06:33:45.000000Z', 'language': 'eng', 'handler_name': '\x0bGoPro AAC  ', 'timecode': '06:46:56:03'}"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'2023-10-27T06:33:45.000000Z', 'language': 'eng', 'handler_name': '\x0bGoPro TCD  ', 'timecode': '06:46:56:03'}"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'2023-10-27T06:33:45.000000Z', 'language': 'eng', 'handler_name': '\x0bGoPro MET  '}"</t>
  </si>
  <si>
    <t>"ImageDescription":"DCIM\100GOPRO\GOPR0276.JPG" | "Make":"GoPro" | "Model":"HERO10 Black" | "Orientation":"1" | "XResolution":"72.0" | "YResolution":"72.0" | "ResolutionUnit":"2" | "Software":"H21.01.01.50.00" | "DateTime":"2023:10:27 06:57:54" | "YCbCrPositioning":"1" | "ExposureTime":"0.002881844380403458" | "FNumber":"2.5" | "ExifOffset":"146" | "ExposureProgram":"2" | "ISOSpeedRatings":"100" | "ExifVersion":"b'0221'" | "DateTimeOriginal":"2023:10:27 06:57:54" | "DateTimeDigitized":"2023:10:27 06:57:54"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6\x00\x01\x0ev\x18\xe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276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6?\xc4\x19\x00\x00\xff\x7f\x00\x00\x00\x00\x00\x00\xff\x7f\x00\x00\x00\x00\x00\x00G\x05\xcb\x7f\xd0\x04\x01B\xf0\x04\xd9M\x00\x00\x00\x00\xa4\x91\x1a@\x00\x00\x00\x00\xf0\x04\xd9M\x00\x00\x00\x00\xcc\x91\x1a@\x00\x00\x00\x00p\x02\x13D\x00\x00\x00\x00p\xeb\x12D\x00\x00\x00\x00\xf0\x04\xd9M\x00\x00\x00\x00\xb0\x91\x1a@\x00\x00\x00\x00'" | "SubsecTime":"2700" | "SubsecTimeOriginal":"2700" | "SubsecTimeDigitized":"2700"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</si>
  <si>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"bit_rate":"42808288"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'2023-10-27T06:59:49.000000Z', 'language': 'eng', 'handler_name': '\x0bGoPro H.265', 'encoder': 'GoPro H.265 encoder', 'timecode': '07:13:51:24'}"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'2023-10-27T06:59:49.000000Z', 'language': 'eng', 'handler_name': '\x0bGoPro AAC  ', 'timecode': '07:13:51:24'}"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'2023-10-27T06:59:49.000000Z', 'language': 'eng', 'handler_name': '\x0bGoPro TCD  ', 'timecode': '07:13:51:24'}"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"bit_rate":"54090"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'2023-10-27T06:59:49.000000Z', 'language': 'eng', 'handler_name': '\x0bGoPro MET  '}"</t>
  </si>
  <si>
    <t>"Name":"Value" | "Status":"ok" | "Ev (Illuminance - Photopic) / lx":"3200" | "Es (Illuminance - Scotopic) / lx":"7763" | "Es/Ev (S/P Ratio)":"2.4263" | "Ee (Irradiance) / W/m²":"16.03" | "Bilirubin IEC 60601-2-50 / mW/cm²":"0.6745" | "Bilirubin AAP 2011 / μW/(cm²nm)":"4.951" | "PPFD / μmol/(m²s)":"56.24" | "Ee,mel (Melanopic Irradiance) / W/m²":"4.149" | "Ev,mel,D65 (Daylight Equivalent Melanopic Illuminance) / lx":"3129" | "x":"0.3159" | "y":"0.3379" | "u'":"0.1967" | "v'":"0.4735" | "Delta uv":"0.00622" | "CCT / K":"6279.9" | "Dominant Wavelength / nm":"495.1" | "Complementary Wavelength":" - - -" | "Purity":"0.0562" | "Peak Wavelength / nm":"477.1" | "Centre Wavelength / nm":"554.7" | "Centroid Wavelength / nm":"595.2" | "FWHM / nm":"316.5" | "X":"4.38" | "Y":"4.685" | "Z":"4.8" | "Rf (TM-30)":"99" | "Rg (TM-30)":"99" | "Date":"10/27/2023" | "Time":"11:58:08 AM" | "Integration Time / ms":"1.25" | "Serial Number":"63687" | "Software Version":"2023.1.0" | "Dll Version":"2022.4.0" | "Firmware Version":"1.60"</t>
  </si>
  <si>
    <t>"ImageDescription":"DCIM\100GOPRO\GOPR0278.JPG" | "Make":"GoPro" | "Model":"HERO10 Black" | "Orientation":"1" | "XResolution":"72.0" | "YResolution":"72.0" | "ResolutionUnit":"2" | "Software":"H21.01.01.50.00" | "DateTime":"2023:10:27 07:31:52" | "YCbCrPositioning":"1" | "ExposureTime":"0.0005927682276229994" | "FNumber":"2.5" | "ExifOffset":"146" | "ExposureProgram":"2" | "ISOSpeedRatings":"100" | "ExifVersion":"b'0221'" | "DateTimeOriginal":"2023:10:27 07:31:52" | "DateTimeDigitized":"2023:10:27 07:31:52"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7\x00\x00\x07\xf4z\x96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278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9?\x8f\x18\x00\x00\xff\x7f\x00\x00\x00\x00\x00\x00\xff\x7f\x00\x00\x00\x00\x00\x006\x05\xcd\x7f\xb8\x04\x01B\xf0\x04\xd9M\x00\x00\x00\x00\xa4\x91\x1a@\x00\x00\x00\x00\xf0\x04\xd9M\x00\x00\x00\x00\xcc\x91\x1a@\x00\x00\x00\x00p\x02\x13D\x00\x00\x00\x00p\xeb\x12D\x00\x00\x00\x00\xf0\x04\xd9M\x00\x00\x00\x00\xb0\x91\x1a@\x00\x00\x00\x00'" | "SubsecTime":"5080" | "SubsecTimeOriginal":"5080" | "SubsecTimeDigitized":"5080"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</si>
  <si>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"bit_rate":"42852793"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'2023-10-27T07:35:52.000000Z', 'language': 'eng', 'handler_name': '\x0bGoPro H.265', 'encoder': 'GoPro H.265 encoder', 'timecode': '07:51:07:24'}"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"bit_rate":"189441"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'2023-10-27T07:35:52.000000Z', 'language': 'eng', 'handler_name': '\x0bGoPro AAC  ', 'timecode': '07:51:07:24'}"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'2023-10-27T07:35:52.000000Z', 'language': 'eng', 'handler_name': '\x0bGoPro TCD  ', 'timecode': '07:51:07:24'}"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"bit_rate":"54224"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'2023-10-27T07:35:52.000000Z', 'language': 'eng', 'handler_name': '\x0bGoPro MET  '}"</t>
  </si>
  <si>
    <t>"Name":"Value" | "Status":"ok" | "Ev (Illuminance - Photopic) / lx":"8357" | "Es (Illuminance - Scotopic) / lx":"1.98E+04" | "Es/Ev (S/P Ratio)":"2.3689" | "Ee (Irradiance) / W/m²":"41.54" | "Bilirubin IEC 60601-2-50 / mW/cm²":"1.702" | "Bilirubin AAP 2011 / μW/(cm²nm)":"12.49" | "PPFD / μmol/(m²s)":"146.1" | "Ee,mel (Melanopic Irradiance) / W/m²":"10.53" | "Ev,mel,D65 (Daylight Equivalent Melanopic Illuminance) / lx":"7939" | "x":"0.3216" | "y":"0.3424" | "u'":"0.1990" | "v'":"0.4766" | "Delta uv":"0.00576" | "CCT / K":"5988.1" | "Dominant Wavelength / nm":"502.0" | "Complementary Wavelength":" - - -" | "Purity":"0.0357" | "Peak Wavelength / nm":"477.4" | "Centre Wavelength / nm":"555.7" | "Centroid Wavelength / nm":"598.3" | "FWHM / nm":"317.3" | "X":"11.49" | "Y":"12.24" | "Z":"12.01" | "Rf (TM-30)":"99" | "Rg (TM-30)":"99" | "Date":"10/27/2023" | "Time":"12:32:02 PM" | "Integration Time / ms":"0.64" | "Serial Number":"63687" | "Software Version":"2023.1.0" | "Dll Version":"2022.4.0" | "Firmware Version":"1.60"</t>
  </si>
  <si>
    <t>"ImageDescription":"DCIM\100GOPRO\GOPR0280.JPG" | "Make":"GoPro" | "Model":"HERO10 Black" | "Orientation":"1" | "XResolution":"72.0" | "YResolution":"72.0" | "ResolutionUnit":"2" | "Software":"H21.01.01.50.00" | "DateTime":"2023:10:27 08:03:46" | "YCbCrPositioning":"1" | "ExposureTime":"0.0004714757190004715" | "FNumber":"2.5" | "ExifOffset":"158" | "ExposureProgram":"2" | "GPSInfo":"{1: 'S', 2: (23.0, 0.0, 42.0220799), 3: 'W', 4: (43.0, 19.0, 14.1729599), 5: b'\x00', 6: 24.405, 7: (11.0, 3.0, 45.0), 29: '2023:10:27'}" | "ISOSpeedRatings":"100" | "ExifVersion":"b'0221'" | "DateTimeOriginal":"2023:10:27 08:03:46" | "DateTimeDigitized":"2023:10:27 08:03:46"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8\x00\x01\x00\xeeD\x11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P\xba\xcbD\x00\x00\x00\x00\x00\x00\x00\x00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280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a?\xb7\x18\x00\x00\xff\x7f\x00\x00\x00\x00\x00\x00\xff\x7f\x00\x00\x00\x00\x00\x00\xf3\x03\xdf\x7f\xf4\x03\x01B\xf0\x04\xd9M\x00\x00\x00\x00\xa4\x91\x1a@\x00\x00\x00\x00\xf0\x04\xd9M\x00\x00\x00\x00\xcc\x91\x1a@\x00\x00\x00\x00p\x02\x13D\x00\x00\x00\x00p\xeb\x12D\x00\x00\x00\x00\xf0\x04\xd9M\x00\x00\x00\x00\xb0\x91\x1a@\x00\x00\x00\x00'" | "SubsecTime":"4760" | "SubsecTimeOriginal":"4760" | "SubsecTimeDigitized":"4760"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</si>
  <si>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"bit_rate":"42088353"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'2023-10-27T08:04:31.000000Z', 'language': 'eng', 'handler_name': '\x0bGoPro H.265', 'encoder': 'GoPro H.265 encoder', 'timecode': '08:20:43:14'}"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'2023-10-27T08:04:31.000000Z', 'language': 'eng', 'handler_name': '\x0bGoPro AAC  ', 'timecode': '08:20:43:14'}"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'2023-10-27T08:04:31.000000Z', 'language': 'eng', 'handler_name': '\x0bGoPro TCD  ', 'timecode': '08:20:43:14'}"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"bit_rate":"54005"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'2023-10-27T08:04:31.000000Z', 'language': 'eng', 'handler_name': '\x0bGoPro MET  '}"</t>
  </si>
  <si>
    <t>"Name":"Value" | "Status":"ok" | "Ev (Illuminance - Photopic) / lx":"1.167E+04" | "Es (Illuminance - Scotopic) / lx":"2.807E+04" | "Es/Ev (S/P Ratio)":"2.4052" | "Ee (Irradiance) / W/m²":"59.2" | "Bilirubin IEC 60601-2-50 / mW/cm²":"2.445" | "Bilirubin AAP 2011 / μW/(cm²nm)":"17.89" | "PPFD / μmol/(m²s)":"204.8" | "Ee,mel (Melanopic Irradiance) / W/m²":"14.99" | "Ev,mel,D65 (Daylight Equivalent Melanopic Illuminance) / lx":"1.13E+04" | "x":"0.3176" | "y":"0.3385" | "u'":"0.1977" | "v'":"0.4740" | "Delta uv":"0.00569" | "CCT / K":"6193.6" | "Dominant Wavelength / nm":"495.9" | "Complementary Wavelength":" - - -" | "Purity":"0.0502" | "Peak Wavelength / nm":"477.4" | "Centre Wavelength / nm":"554.5" | "Centroid Wavelength / nm":"594.3" | "FWHM / nm":"319.4" | "X":"16.04" | "Y":"17.09" | "Z":"17.37" | "Rf (TM-30)":"99" | "Rg (TM-30)":"99" | "Date":"10/27/2023" | "Time":"1:03:53 PM" | "Integration Time / ms":"0.32" | "Serial Number":"63687" | "Software Version":"2023.1.0" | "Dll Version":"2022.4.0" | "Firmware Version":"1.60"</t>
  </si>
  <si>
    <t>"ImageDescription":"DCIM\100GOPRO\GOPR0282.JPG" | "Make":"GoPro" | "Model":"HERO10 Black" | "Orientation":"1" | "XResolution":"72.0" | "YResolution":"72.0" | "ResolutionUnit":"2" | "Software":"H21.01.01.50.00" | "DateTime":"2023:10:27 08:30:32" | "YCbCrPositioning":"1" | "ExposureTime":"0.0003238341968911917" | "FNumber":"2.5" | "ExifOffset":"146" | "ExposureProgram":"2" | "ISOSpeedRatings":"100" | "ExifVersion":"b'0221'" | "DateTimeOriginal":"2023:10:27 08:30:32" | "DateTimeDigitized":"2023:10:27 08:30:32"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8\x00\x00\x07\xa1z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282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a?.\x19\x00\x00\xff\x7f\x00\x00\x00\x00\x00\x00\xff\x7f\x00\x00\x00\x00\x00\x00\xd0\x03\xdf\x7f!\x04\x01B\xf0\x04\xd9M\x00\x00\x00\x00\xa4\x91\x1a@\x00\x00\x00\x00\xf0\x04\xd9M\x00\x00\x00\x00\xcc\x91\x1a@\x00\x00\x00\x00p\x02\x13D\x00\x00\x00\x00p\xeb\x12D\x00\x00\x00\x00\xf0\x04\xd9M\x00\x00\x00\x00\xb0\x91\x1a@\x00\x00\x00\x00'" | "SubsecTime":"8280" | "SubsecTimeOriginal":"8280" | "SubsecTimeDigitized":"8280"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</si>
  <si>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"bit_rate":"41914903"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'2023-10-27T08:31:05.000000Z', 'language': 'eng', 'handler_name': '\x0bGoPro H.265', 'encoder': 'GoPro H.265 encoder', 'timecode': '08:48:11:01'}"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'2023-10-27T08:31:05.000000Z', 'language': 'eng', 'handler_name': '\x0bGoPro AAC  ', 'timecode': '08:48:11:01'}"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'2023-10-27T08:31:05.000000Z', 'language': 'eng', 'handler_name': '\x0bGoPro TCD  ', 'timecode': '08:48:11:01'}"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'2023-10-27T08:31:05.000000Z', 'language': 'eng', 'handler_name': '\x0bGoPro MET  '}"</t>
  </si>
  <si>
    <t>"Name":"Value" | "Status":"ok" | "Ev (Illuminance - Photopic) / lx":"1.838E+04" | "Es (Illuminance - Scotopic) / lx":"4.392E+04" | "Es/Ev (S/P Ratio)":"2.3890" | "Ee (Irradiance) / W/m²":"92.97" | "Bilirubin IEC 60601-2-50 / mW/cm²":"3.811" | "Bilirubin AAP 2011 / μW/(cm²nm)":"27.89" | "PPFD / μmol/(m²s)":"322" | "Ee,mel (Melanopic Irradiance) / W/m²":"23.42" | "Ev,mel,D65 (Daylight Equivalent Melanopic Illuminance) / lx":"1.766E+04" | "x":"0.3192" | "y":"0.3398" | "u'":"0.1983" | "v'":"0.4749" | "Delta uv":"0.00556" | "CCT / K":"6108.4" | "Dominant Wavelength / nm":"497.6" | "Complementary Wavelength":" - - -" | "Purity":"0.0442" | "Peak Wavelength / nm":"477.2" | "Centre Wavelength / nm":"554.9" | "Centroid Wavelength / nm":"595.1" | "FWHM / nm":"319.5" | "X":"25.29" | "Y":"26.92" | "Z":"27.01" | "Rf (TM-30)":"99" | "Rg (TM-30)":"99" | "Date":"10/27/2023" | "Time":"1:30:39 PM" | "Integration Time / ms":"0.32" | "Serial Number":"63687" | "Software Version":"2023.1.0" | "Dll Version":"2022.4.0" | "Firmware Version":"1.60"</t>
  </si>
  <si>
    <t>"ImageDescription":"DCIM\100GOPRO\GOPR0284.JPG" | "Make":"GoPro" | "Model":"HERO10 Black" | "Orientation":"1" | "XResolution":"72.0" | "YResolution":"72.0" | "ResolutionUnit":"2" | "Software":"H21.01.01.50.00" | "DateTime":"2023:10:27 09:02:47" | "YCbCrPositioning":"1" | "ExposureTime":"0.0004192872117400419" | "FNumber":"2.5" | "ExifOffset":"146" | "ExposureProgram":"2" | "ISOSpeedRatings":"100" | "ExifVersion":"b'0221'" | "DateTimeOriginal":"2023:10:27 09:02:47" | "DateTimeDigitized":"2023:10:27 09:02:47"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9\x00\x00\x00\xb00\x07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284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00\x00\x00\x00\x00\x00\x00\x00\xaa\xaa\xaa\xaa\xaa\xaa\xaa\xaa\xe8\x03\xd9M\x00\x00\x00\x00\x00\x00\x00\x00\x00\x00\x00\x00\x98\x04\xd9M\x00\x00\x00\x00L\x04\xd9M\x00\x00\x00\x00@w\x98Z\x02\x00\x00\x00\x80w\x98Z\x02\x00\x00\x00\xf0\x03\xd9M\x00\x00\x00\x00\x00\x00\x00\x00\x00\x00\x00\x00\xf8\x03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04\xd9M\x00\x00\x00\x00\xb0\x04\xd9M\x00\x00\x00\x00\x01\x01\x01\x01\x01\x01\x01\x01\x80\xba\xcbD\x00\x00\x00\x00\x00\x00\xd9M\x00\x00\x00\x000\x00\x00\x00\x00\x00\x00\x00\x00\x00\r\x80\x00\x00\x00\x00\xf8\xff\xff\xff\xff\xff\xff\xff\x02\x00\x00\x00\x00\x00\x00\x00\x00\x00\x00\x00\x00\x00\x00\x00\x05\x00\x00\x00\x00\x00\x00\x00h"\x08@\x00\x00\x00\x00`\x03\xd9M\x00\x00\x00\x00l\xca;@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a?\x06\x19\x00\x00\xff\x7f\x00\x00\x00\x00\x00\x00\xff\x7f\x00\x00\x00\x00\x00\x00\xd1\x03\xe0\x7f\xf1\x03\x01B\xf0\x04\xd9M\x00\x00\x00\x00\xa4\x91\x1a@\x00\x00\x00\x00\xf0\x04\xd9M\x00\x00\x00\x00\xcc\x91\x1a@\x00\x00\x00\x00p\x02\x13D\x00\x00\x00\x00p\xeb\x12D\x00\x00\x00\x00\xf0\x04\xd9M\x00\x00\x00\x00\xb0\x91\x1a@\x00\x00\x00\x00'" | "SubsecTime":"9600" | "SubsecTimeOriginal":"9600" | "SubsecTimeDigitized":"9600"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</si>
  <si>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"bit_rate":"42096288"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'2023-10-27T09:03:27.000000Z', 'language': 'eng', 'handler_name': '\x0bGoPro H.265', 'encoder': 'GoPro H.265 encoder', 'timecode': '09:21:37:21'}"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'2023-10-27T09:03:27.000000Z', 'language': 'eng', 'handler_name': '\x0bGoPro AAC  ', 'timecode': '09:21:37:21'}"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'2023-10-27T09:03:27.000000Z', 'language': 'eng', 'handler_name': '\x0bGoPro TCD  ', 'timecode': '09:21:37:21'}"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"bit_rate":"54088"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'2023-10-27T09:03:27.000000Z', 'language': 'eng', 'handler_name': '\x0bGoPro MET  '}"</t>
  </si>
  <si>
    <t>"Name":"Value" | "Status":"ok" | "Ev (Illuminance - Photopic) / lx":"1.355E+04" | "Es (Illuminance - Scotopic) / lx":"3.258E+04" | "Es/Ev (S/P Ratio)":"2.4044" | "Ee (Irradiance) / W/m²":"68.8" | "Bilirubin IEC 60601-2-50 / mW/cm²":"2.844" | "Bilirubin AAP 2011 / μW/(cm²nm)":"20.74" | "PPFD / μmol/(m²s)":"237.6" | "Ee,mel (Melanopic Irradiance) / W/m²":"17.4" | "Ev,mel,D65 (Daylight Equivalent Melanopic Illuminance) / lx":"1.312E+04" | "x":"0.3174" | "y":"0.3379" | "u'":"0.1978" | "v'":"0.4737" | "Delta uv":"0.00550" | "CCT / K":"6203.5" | "Dominant Wavelength / nm":"495.4" | "Complementary Wavelength":" - - -" | "Purity":"0.0510" | "Peak Wavelength / nm":"477.4" | "Centre Wavelength / nm":"554.3" | "Centroid Wavelength / nm":"593.5" | "FWHM / nm":"319.5" | "X":"18.64" | "Y":"19.84" | "Z":"20.23" | "Rf (TM-30)":"99" | "Rg (TM-30)":"99" | "Date":"10/27/2023" | "Time":"2:02:54 PM" | "Integration Time / ms":"0.32" | "Serial Number":"63687" | "Software Version":"2023.1.0" | "Dll Version":"2022.4.0" | "Firmware Version":"1.60"</t>
  </si>
  <si>
    <t>"ImageDescription":"DCIM\100GOPRO\GOPR0286.JPG" | "Make":"GoPro" | "Model":"HERO10 Black" | "Orientation":"1" | "XResolution":"72.0" | "YResolution":"72.0" | "ResolutionUnit":"2" | "Software":"H21.01.01.50.00" | "DateTime":"2023:10:27 09:34:29" | "YCbCrPositioning":"1" | "ExposureTime":"0.0012091898428053204" | "FNumber":"2.5" | "ExifOffset":"146" | "ExposureProgram":"2" | "ISOSpeedRatings":"100" | "ExifVersion":"b'0221'" | "DateTimeOriginal":"2023:10:27 09:34:29" | "DateTimeDigitized":"2023:10:27 09:34:29"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9\x00\x00\x08\x9d]\xe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286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a?\xad\x19\x00\x00\xff\x7f\x00\x00\x00\x00\x00\x00\xff\x7f\x00\x00\x00\x00\x00\x00\xc7\x03\xde\x7fI\x04\x01B\xf0\x04\xd9M\x00\x00\x00\x00\xa4\x91\x1a@\x00\x00\x00\x00\xf0\x04\xd9M\x00\x00\x00\x00\xcc\x91\x1a@\x00\x00\x00\x00p\x02\x13D\x00\x00\x00\x00p\xeb\x12D\x00\x00\x00\x00\xf0\x04\xd9M\x00\x00\x00\x00\xb0\x91\x1a@\x00\x00\x00\x00'" | "SubsecTime":"6470" | "SubsecTimeOriginal":"6470" | "SubsecTimeDigitized":"6470"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</si>
  <si>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"bit_rate":"42384924"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'2023-10-27T09:35:06.000000Z', 'language': 'eng', 'handler_name': '\x0bGoPro H.265', 'encoder': 'GoPro H.265 encoder', 'timecode': '09:54:20:28'}"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'2023-10-27T09:35:06.000000Z', 'language': 'eng', 'handler_name': '\x0bGoPro AAC  ', 'timecode': '09:54:20:28'}"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'2023-10-27T09:35:06.000000Z', 'language': 'eng', 'handler_name': '\x0bGoPro TCD  ', 'timecode': '09:54:20:28'}"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'2023-10-27T09:35:06.000000Z', 'language': 'eng', 'handler_name': '\x0bGoPro MET  '}"</t>
  </si>
  <si>
    <t>"Name":"Value" | "Status":"ok" | "Ev (Illuminance - Photopic) / lx":"7810" | "Es (Illuminance - Scotopic) / lx":"1.888E+04" | "Es/Ev (S/P Ratio)":"2.4178" | "Ee (Irradiance) / W/m²":"39.56" | "Bilirubin IEC 60601-2-50 / mW/cm²":"1.653" | "Bilirubin AAP 2011 / μW/(cm²nm)":"12.03" | "PPFD / μmol/(m²s)":"136.7" | "Ee,mel (Melanopic Irradiance) / W/m²":"10.09" | "Ev,mel,D65 (Daylight Equivalent Melanopic Illuminance) / lx":"7610" | "x":"0.3157" | "y":"0.3371" | "u'":"0.1969" | "v'":"0.4730" | "Delta uv":"0.00588" | "CCT / K":"6292.4" | "Dominant Wavelength / nm":"494.4" | "Complementary Wavelength":" - - -" | "Purity":"0.0572" | "Peak Wavelength / nm":"476.7" | "Centre Wavelength / nm":"553.8" | "Centroid Wavelength / nm":"591.8" | "FWHM / nm":"319.2" | "X":"10.71" | "Y":"11.43" | "Z":"11.78" | "Rf (TM-30)":"99" | "Rg (TM-30)":"99" | "Date":"10/27/2023" | "Time":"2:34:37 PM" | "Integration Time / ms":"0.64" | "Serial Number":"63687" | "Software Version":"2023.1.0" | "Dll Version":"2022.4.0" | "Firmware Version":"1.60"</t>
  </si>
  <si>
    <t>"ImageDescription":"DCIM\100GOPRO\GOPR0288.JPG" | "Make":"GoPro" | "Model":"HERO10 Black" | "Orientation":"1" | "XResolution":"72.0" | "YResolution":"72.0" | "ResolutionUnit":"2" | "Software":"H21.01.01.50.00" | "DateTime":"2023:10:27 10:00:35" | "YCbCrPositioning":"1" | "ExposureTime":"0.0009746588693957114" | "FNumber":"2.5" | "ExifOffset":"146" | "ExposureProgram":"2" | "ISOSpeedRatings":"100" | "ExifVersion":"b'0221'" | "DateTimeOriginal":"2023:10:27 10:00:35" | "DateTimeDigitized":"2023:10:27 10:00:35"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a\x00\x00\x00$Zw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288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a?\xad\x19\x00\x00\xff\x7f\x00\x00\x00\x00\x00\x00\xff\x7f\x00\x00\x00\x00\x00\x00\x91\x03\xdd\x7f\x8f\x04\x01B\xf0\x04\xd9M\x00\x00\x00\x00\xa4\x91\x1a@\x00\x00\x00\x00\xf0\x04\xd9M\x00\x00\x00\x00\xcc\x91\x1a@\x00\x00\x00\x00p\x02\x13D\x00\x00\x00\x00p\xeb\x12D\x00\x00\x00\x00\xf0\x04\xd9M\x00\x00\x00\x00\xb0\x91\x1a@\x00\x00\x00\x00'" | "SubsecTime":"8600" | "SubsecTimeOriginal":"8600" | "SubsecTimeDigitized":"8600"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</si>
  <si>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"bit_rate":"41884885"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'2023-10-27T10:01:20.000000Z', 'language': 'eng', 'handler_name': '\x0bGoPro H.265', 'encoder': 'GoPro H.265 encoder', 'timecode': '10:21:26:28'}"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'2023-10-27T10:01:20.000000Z', 'language': 'eng', 'handler_name': '\x0bGoPro AAC  ', 'timecode': '10:21:26:28'}"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'2023-10-27T10:01:20.000000Z', 'language': 'eng', 'handler_name': '\x0bGoPro TCD  ', 'timecode': '10:21:26:28'}"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'2023-10-27T10:01:20.000000Z', 'language': 'eng', 'handler_name': '\x0bGoPro MET  '}"</t>
  </si>
  <si>
    <t>"Name":"Value" | "Status":"ok" | "Ev (Illuminance - Photopic) / lx":"6942" | "Es (Illuminance - Scotopic) / lx":"1.674E+04" | "Es/Ev (S/P Ratio)":"2.4106" | "Ee (Irradiance) / W/m²":"35.09" | "Bilirubin IEC 60601-2-50 / mW/cm²":"1.462" | "Bilirubin AAP 2011 / μW/(cm²nm)":"10.64" | "PPFD / μmol/(m²s)":"121.3" | "Ee,mel (Melanopic Irradiance) / W/m²":"8.936" | "Ev,mel,D65 (Daylight Equivalent Melanopic Illuminance) / lx":"6738" | "x":"0.3163" | "y":"0.3379" | "u'":"0.1970" | "v'":"0.4735" | "Delta uv":"0.00606" | "CCT / K":"6261.0" | "Dominant Wavelength / nm":"495.2" | "Complementary Wavelength":" - - -" | "Purity":"0.0549" | "Peak Wavelength / nm":"477.2" | "Centre Wavelength / nm":"553.9" | "Centroid Wavelength / nm":"592.8" | "FWHM / nm":"319.0" | "X":"9.513" | "Y":"10.16" | "Z":"10.4" | "Rf (TM-30)":"98" | "Rg (TM-30)":"99" | "Date":"10/27/2023" | "Time":"3:00:48 PM" | "Integration Time / ms":"0.64" | "Serial Number":"63687" | "Software Version":"2023.1.0" | "Dll Version":"2022.4.0" | "Firmware Version":"1.60"</t>
  </si>
  <si>
    <t>"ImageDescription":"DCIM\100GOPRO\GOPR0290.JPG" | "Make":"GoPro" | "Model":"HERO10 Black" | "Orientation":"1" | "XResolution":"72.0" | "YResolution":"72.0" | "ResolutionUnit":"2" | "Software":"H21.01.01.50.00" | "DateTime":"2023:10:27 10:32:35" | "YCbCrPositioning":"1" | "ExposureTime":"0.0006882312456985547" | "FNumber":"2.5" | "ExifOffset":"146" | "ExposureProgram":"2" | "ISOSpeedRatings":"100" | "ExifVersion":"b'0221'" | "DateTimeOriginal":"2023:10:27 10:32:35" | "DateTimeDigitized":"2023:10:27 10:32:35"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a\x00\x00\x08#\xd3\xa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290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c?S\x1a\x00\x00\xff\x7f\x00\x00\x00\x00\x00\x00\xff\x7f\x00\x00\x00\x00\x00\x00\xbf\x03\xde\x7fM\x04\x01B\xf0\x04\xd9M\x00\x00\x00\x00\xa4\x91\x1a@\x00\x00\x00\x00\xf0\x04\xd9M\x00\x00\x00\x00\xcc\x91\x1a@\x00\x00\x00\x00p\x02\x13D\x00\x00\x00\x00p\xeb\x12D\x00\x00\x00\x00\xf0\x04\xd9M\x00\x00\x00\x00\xb0\x91\x1a@\x00\x00\x00\x00'" | "SubsecTime":"1620" | "SubsecTimeOriginal":"1620" | "SubsecTimeDigitized":"1620"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</si>
  <si>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"bit_rate":"42227838"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'2023-10-27T10:33:02.000000Z', 'language': 'eng', 'handler_name': '\x0bGoPro H.265', 'encoder': 'GoPro H.265 encoder', 'timecode': '10:54:13:10'}"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'2023-10-27T10:33:02.000000Z', 'language': 'eng', 'handler_name': '\x0bGoPro AAC  ', 'timecode': '10:54:13:10'}"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'2023-10-27T10:33:02.000000Z', 'language': 'eng', 'handler_name': '\x0bGoPro TCD  ', 'timecode': '10:54:13:10'}"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"bit_rate":"54224"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'2023-10-27T10:33:02.000000Z', 'language': 'eng', 'handler_name': '\x0bGoPro MET  '}"</t>
  </si>
  <si>
    <t>"Name":"Value" | "Status":"ok" | "Ev (Illuminance - Photopic) / lx":"8651" | "Es (Illuminance - Scotopic) / lx":"2.089E+04" | "Es/Ev (S/P Ratio)":"2.4148" | "Ee (Irradiance) / W/m²":"43.75" | "Bilirubin IEC 60601-2-50 / mW/cm²":"1.827" | "Bilirubin AAP 2011 / μW/(cm²nm)":"13.29" | "PPFD / μmol/(m²s)":"151.2" | "Ee,mel (Melanopic Irradiance) / W/m²":"11.16" | "Ev,mel,D65 (Daylight Equivalent Melanopic Illuminance) / lx":"8416" | "x":"0.3159" | "y":"0.3374" | "u'":"0.1969" | "v'":"0.4732" | "Delta uv":"0.00600" | "CCT / K":"6283.0" | "Dominant Wavelength / nm":"494.7" | "Complementary Wavelength":" - - -" | "Purity":"0.0565" | "Peak Wavelength / nm":"476.7" | "Centre Wavelength / nm":"553.8" | "Centroid Wavelength / nm":"592.0" | "FWHM / nm":"318.9" | "X":"11.86" | "Y":"12.67" | "Z":"13.01" | "Rf (TM-30)":"98" | "Rg (TM-30)":"99" | "Date":"10/27/2023" | "Time":"3:32:41 PM" | "Integration Time / ms":"0.64" | "Serial Number":"63687" | "Software Version":"2023.1.0" | "Dll Version":"2022.4.0" | "Firmware Version":"1.60"</t>
  </si>
  <si>
    <t>"ImageDescription":"DCIM\100GOPRO\GOPR0292.JPG" | "Make":"GoPro" | "Model":"HERO10 Black" | "Orientation":"1" | "XResolution":"72.0" | "YResolution":"72.0" | "ResolutionUnit":"2" | "Software":"H21.01.01.50.00" | "DateTime":"2023:10:27 11:00:34" | "YCbCrPositioning":"1" | "ExposureTime":"0.0004106776180698152" | "FNumber":"2.5" | "ExifOffset":"146" | "ExposureProgram":"2" | "ISOSpeedRatings":"100" | "ExifVersion":"b'0221'" | "DateTimeOriginal":"2023:10:27 11:00:34" | "DateTimeDigitized":"2023:10:27 11:00:34"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b\x00\x00\x00"\x82\xe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a0\x02\xd9M\x00\x00\x00\x00\x00\xed\xcbD\x00\x00\x00\x00\x02\x00\x00\x00\x00\x00\x00\x00 \xba\xcbD\x00\x00\x00\x00\x15\x00\x00\x00\x00\x00\x00\x00X\xec\x12D\x00\x00\x00\x00X\xedMB\x00\x00\x00\x00\x00\x00\x00\x00\x00\x00\x00\x00\x00\x00\x00\x00\x00\x00\x00\x00`292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9?.\x19\x00\x00\xff\x7f\x00\x00\x00\x00\x00\x00\xff\x7f\x00\x00\x00\x00\x00\x00\xcd\x03\xdd\x7f^\x04\x01B\xf0\x04\xd9M\x00\x00\x00\x00\xa4\x91\x1a@\x00\x00\x00\x00\xf0\x04\xd9M\x00\x00\x00\x00\xcc\x91\x1a@\x00\x00\x00\x00p\x02\x13D\x00\x00\x00\x00p\xeb\x12D\x00\x00\x00\x00\xf0\x04\xd9M\x00\x00\x00\x00\xb0\x91\x1a@\x00\x00\x00\x00'" | "SubsecTime":"5890" | "SubsecTimeOriginal":"5890" | "SubsecTimeDigitized":"5890"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</si>
  <si>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"bit_rate":"42139004"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'2023-10-27T11:04:02.000000Z', 'language': 'eng', 'handler_name': '\x0bGoPro H.265', 'encoder': 'GoPro H.265 encoder', 'timecode': '11:26:15:19'}"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'2023-10-27T11:04:02.000000Z', 'language': 'eng', 'handler_name': '\x0bGoPro AAC  ', 'timecode': '11:26:15:19'}"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'2023-10-27T11:04:02.000000Z', 'language': 'eng', 'handler_name': '\x0bGoPro TCD  ', 'timecode': '11:26:15:19'}"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"bit_rate":"54090"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'2023-10-27T11:04:02.000000Z', 'language': 'eng', 'handler_name': '\x0bGoPro MET  '}"</t>
  </si>
  <si>
    <t>"Name":"Value" | "Status":"ok" | "Ev (Illuminance - Photopic) / lx":"1.474E+04" | "Es (Illuminance - Scotopic) / lx":"3.552E+04" | "Es/Ev (S/P Ratio)":"2.4092" | "Ee (Irradiance) / W/m²":"74.98" | "Bilirubin IEC 60601-2-50 / mW/cm²":"3.107" | "Bilirubin AAP 2011 / μW/(cm²nm)":"22.63" | "PPFD / μmol/(m²s)":"258.1" | "Ee,mel (Melanopic Irradiance) / W/m²":"18.98" | "Ev,mel,D65 (Daylight Equivalent Melanopic Illuminance) / lx":"1.431E+04" | "x":"0.3167" | "y":"0.3374" | "u'":"0.1975" | "v'":"0.4733" | "Delta uv":"0.00558" | "CCT / K":"6244.1" | "Dominant Wavelength / nm":"494.8" | "Complementary Wavelength":" - - -" | "Purity":"0.0539" | "Peak Wavelength / nm":"476.9" | "Centre Wavelength / nm":"554.2" | "Centroid Wavelength / nm":"593.1" | "FWHM / nm":"319.6" | "X":"20.26" | "Y":"21.59" | "Z":"22.14" | "Rf (TM-30)":"99" | "Rg (TM-30)":"99" | "Date":"10/27/2023" | "Time":"4:00:40 PM" | "Integration Time / ms":"0.32" | "Serial Number":"63687" | "Software Version":"2023.1.0" | "Dll Version":"2022.4.0" | "Firmware Version":"1.60"</t>
  </si>
  <si>
    <t>"ImageDescription":"DCIM\100GOPRO\GOPR0294.JPG" | "Make":"GoPro" | "Model":"HERO10 Black" | "Orientation":"1" | "XResolution":"72.0" | "YResolution":"72.0" | "ResolutionUnit":"2" | "Software":"H21.01.01.50.00" | "DateTime":"2023:10:27 11:30:43" | "YCbCrPositioning":"1" | "ExposureTime":"0.0005235602094240838" | "FNumber":"2.5" | "ExifOffset":"146" | "ExposureProgram":"2" | "ISOSpeedRatings":"100" | "ExifVersion":"b'0221'" | "DateTimeOriginal":"2023:10:27 11:30:43" | "DateTimeDigitized":"2023:10:27 11:30:43"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b\x00\x00\x07\xabmw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294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a?\x8f\x18\x00\x00\xff\x7f\x00\x00\x00\x00\x00\x00\xff\x7f\x00\x00\x00\x00\x00\x00\x1c\x04\xdc\x7f$\x04\x01B\xf0\x04\xd9M\x00\x00\x00\x00\xa4\x91\x1a@\x00\x00\x00\x00\xf0\x04\xd9M\x00\x00\x00\x00\xcc\x91\x1a@\x00\x00\x00\x00p\x02\x13D\x00\x00\x00\x00p\xeb\x12D\x00\x00\x00\x00\xf0\x04\xd9M\x00\x00\x00\x00\xb0\x91\x1a@\x00\x00\x00\x00'" | "SubsecTime":"2900" | "SubsecTimeOriginal":"2900" | "SubsecTimeDigitized":"2900"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</si>
  <si>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"bit_rate":"43202083"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'2023-10-27T11:31:47.000000Z', 'language': 'eng', 'handler_name': '\x0bGoPro H.265', 'encoder': 'GoPro H.265 encoder', 'timecode': '11:54:55:22'}"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'2023-10-27T11:31:47.000000Z', 'language': 'eng', 'handler_name': '\x0bGoPro AAC  ', 'timecode': '11:54:55:22'}"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'2023-10-27T11:31:47.000000Z', 'language': 'eng', 'handler_name': '\x0bGoPro TCD  ', 'timecode': '11:54:55:22'}"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'2023-10-27T11:31:47.000000Z', 'language': 'eng', 'handler_name': '\x0bGoPro MET  '}"</t>
  </si>
  <si>
    <t>"Name":"Value" | "Status":"ok" | "Ev (Illuminance - Photopic) / lx":"2.334E+04" | "Es (Illuminance - Scotopic) / lx":"5.6E+04" | "Es/Ev (S/P Ratio)":"2.3996" | "Ee (Irradiance) / W/m²":"118.7" | "Bilirubin IEC 60601-2-50 / mW/cm²":"4.892" | "Bilirubin AAP 2011 / μW/(cm²nm)":"35.65" | "PPFD / μmol/(m²s)":"409" | "Ee,mel (Melanopic Irradiance) / W/m²":"29.9" | "Ev,mel,D65 (Daylight Equivalent Melanopic Illuminance) / lx":"2.255E+04" | "x":"0.3178" | "y":"0.3380" | "u'":"0.1980" | "v'":"0.4738" | "Delta uv":"0.00537" | "CCT / K":"6188.1" | "Dominant Wavelength / nm":"495.5" | "Complementary Wavelength":" - - -" | "Purity":"0.0499" | "Peak Wavelength / nm":"476.9" | "Centre Wavelength / nm":"554.3" | "Centroid Wavelength / nm":"593.7" | "FWHM / nm":"319.8" | "X":"32.12" | "Y":"34.17" | "Z":"34.8" | "Rf (TM-30)":"99" | "Rg (TM-30)":"99" | "Date":"10/27/2023" | "Time":"4:30:49 PM" | "Integration Time / ms":"0.16" | "Serial Number":"63687" | "Software Version":"2023.1.0" | "Dll Version":"2022.4.0" | "Firmware Version":"1.60"</t>
  </si>
  <si>
    <t>"ImageDescription":"DCIM\100GOPRO\GOPR0296.JPG" | "Make":"GoPro" | "Model":"HERO10 Black" | "Orientation":"1" | "XResolution":"72.0" | "YResolution":"72.0" | "ResolutionUnit":"2" | "Software":"H21.01.01.50.00" | "DateTime":"2023:10:27 12:12:22" | "YCbCrPositioning":"1" | "ExposureTime":"0.0003846153846153846" | "FNumber":"2.5" | "ExifOffset":"146" | "ExposureProgram":"2" | "ISOSpeedRatings":"100" | "ExifVersion":"b'0221'" | "DateTimeOriginal":"2023:10:27 12:12:22" | "DateTimeDigitized":"2023:10:27 12:12:22"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c\x00\x00\x03\x16(\xb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296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9?\x06\x19\x00\x00\xff\x7f\x00\x00\x00\x00\x00\x00\xff\x7f\x00\x00\x00\x00\x00\x00&gt;\x04\xd9\x7fa\x04\x01B\xf0\x04\xd9M\x00\x00\x00\x00\xa4\x91\x1a@\x00\x00\x00\x00\xf0\x04\xd9M\x00\x00\x00\x00\xcc\x91\x1a@\x00\x00\x00\x00p\x02\x13D\x00\x00\x00\x00p\xeb\x12D\x00\x00\x00\x00\xf0\x04\xd9M\x00\x00\x00\x00\xb0\x91\x1a@\x00\x00\x00\x00'" | "SubsecTime":"7950" | "SubsecTimeOriginal":"7950" | "SubsecTimeDigitized":"7950"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</si>
  <si>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"bit_rate":"43102512"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'2023-10-27T12:13:43.000000Z', 'language': 'eng', 'handler_name': '\x0bGoPro H.265', 'encoder': 'GoPro H.265 encoder', 'timecode': '12:38:16:04'}"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'2023-10-27T12:13:43.000000Z', 'language': 'eng', 'handler_name': '\x0bGoPro AAC  ', 'timecode': '12:38:16:04'}"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'2023-10-27T12:13:43.000000Z', 'language': 'eng', 'handler_name': '\x0bGoPro TCD  ', 'timecode': '12:38:16:04'}"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"bit_rate":"54071"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'2023-10-27T12:13:43.000000Z', 'language': 'eng', 'handler_name': '\x0bGoPro MET  '}"</t>
  </si>
  <si>
    <t>"Name":"Value" | "Status":"ok" | "Ev (Illuminance - Photopic) / lx":"1.859E+04" | "Es (Illuminance - Scotopic) / lx":"4.538E+04" | "Es/Ev (S/P Ratio)":"2.4403" | "Ee (Irradiance) / W/m²":"95.43" | "Bilirubin IEC 60601-2-50 / mW/cm²":"4.005" | "Bilirubin AAP 2011 / μW/(cm²nm)":"29.14" | "PPFD / μmol/(m²s)":"327.4" | "Ee,mel (Melanopic Irradiance) / W/m²":"24.33" | "Ev,mel,D65 (Daylight Equivalent Melanopic Illuminance) / lx":"1.835E+04" | "x":"0.3137" | "y":"0.3339" | "u'":"0.1967" | "v'":"0.4711" | "Delta uv":"0.00529" | "CCT / K":"6416.6" | "Dominant Wavelength / nm":"492.1" | "Complementary Wavelength":"613.7" | "Purity":"0.0660" | "Peak Wavelength / nm":"476.9" | "Centre Wavelength / nm":"553.4" | "Centroid Wavelength / nm":"590.6" | "FWHM / nm":"319.8" | "X":"25.58" | "Y":"27.23" | "Z":"28.73" | "Rf (TM-30)":"99" | "Rg (TM-30)":"99" | "Date":"10/27/2023" | "Time":"5:13:13 PM" | "Integration Time / ms":"0.32" | "Serial Number":"63687" | "Software Version":"2023.1.0" | "Dll Version":"2022.4.0" | "Firmware Version":"1.60"</t>
  </si>
  <si>
    <t>"ImageDescription":"DCIM\100GOPRO\GOPR0298.JPG" | "Make":"GoPro" | "Model":"HERO10 Black" | "Orientation":"1" | "XResolution":"72.0" | "YResolution":"72.0" | "ResolutionUnit":"2" | "Software":"H21.01.01.50.00" | "DateTime":"2023:10:27 12:30:42" | "YCbCrPositioning":"1" | "ExposureTime":"0.0003325573661456601" | "FNumber":"2.5" | "ExifOffset":"158" | "ExposureProgram":"2" | "GPSInfo":"{1: 'S', 2: (23.0, 0.0, 40.5651599), 3: 'W', 4: (43.0, 19.0, 19.5812399), 5: b'\x01', 6: 4.199, 7: (15.0, 30.0, 41.0), 29: '2023:10:27'}" | "ISOSpeedRatings":"101" | "ExifVersion":"b'0221'" | "DateTimeOriginal":"2023:10:27 12:30:42" | "DateTimeDigitized":"2023:10:27 12:30:42"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c\x00\x00\x07\xab|\x1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298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/m%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a?h\x18\x00\x00\xff\x7f\x00\x00\x00\x00\x00\x00\xff\x7f\x00\x00\x00\x00\x00\x00*\x04\xde\x7f\xf1\x03\x01B\xf0\x04\xd9M\x00\x00\x00\x00\xa4\x91\x1a@\x00\x00\x00\x00\xf0\x04\xd9M\x00\x00\x00\x00\xcc\x91\x1a@\x00\x00\x00\x00p\x02\x13D\x00\x00\x00\x00p\xeb\x12D\x00\x00\x00\x00\xf0\x04\xd9M\x00\x00\x00\x00\xb0\x91\x1a@\x00\x00\x00\x00'" | "SubsecTime":"9080" | "SubsecTimeOriginal":"9080" | "SubsecTimeDigitized":"9080"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</si>
  <si>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"bit_rate":"43358763"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'2023-10-27T12:31:19.000000Z', 'language': 'eng', 'handler_name': '\x0bGoPro H.265', 'encoder': 'GoPro H.265 encoder', 'timecode': '12:56:27:14'}"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'2023-10-27T12:31:19.000000Z', 'language': 'eng', 'handler_name': '\x0bGoPro AAC  ', 'timecode': '12:56:27:14'}"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'2023-10-27T12:31:19.000000Z', 'language': 'eng', 'handler_name': '\x0bGoPro TCD  ', 'timecode': '12:56:27:14'}"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"bit_rate":"54090"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'2023-10-27T12:31:19.000000Z', 'language': 'eng', 'handler_name': '\x0bGoPro MET  '}"</t>
  </si>
  <si>
    <t>"Name":"Value" | "Status":"ok" | "Ev (Illuminance - Photopic) / lx":"1.869E+04" | "Es (Illuminance - Scotopic) / lx":"4.512E+04" | "Es/Ev (S/P Ratio)":"2.4136" | "Ee (Irradiance) / W/m²":"95.67" | "Bilirubin IEC 60601-2-50 / mW/cm²":"3.956" | "Bilirubin AAP 2011 / μW/(cm²nm)":"28.83" | "PPFD / μmol/(m²s)":"328.4" | "Ee,mel (Melanopic Irradiance) / W/m²":"24.13" | "Ev,mel,D65 (Daylight Equivalent Melanopic Illuminance) / lx":"1.819E+04" | "x":"0.3164" | "y":"0.3365" | "u'":"0.1976" | "v'":"0.4728" | "Delta uv":"0.00529" | "CCT / K":"6264.1" | "Dominant Wavelength / nm":"494.1" | "Complementary Wavelength":" - - -" | "Purity":"0.0554" | "Peak Wavelength / nm":"476.8" | "Centre Wavelength / nm":"554.1" | "Centroid Wavelength / nm":"593.6" | "FWHM / nm":"320.1" | "X":"25.73" | "Y":"27.37" | "Z":"28.24" | "Rf (TM-30)":"99" | "Rg (TM-30)":"99" | "Date":"10/27/2023" | "Time":"5:30:48 PM" | "Integration Time / ms":"0.32" | "Serial Number":"63687" | "Software Version":"2023.1.0" | "Dll Version":"2022.4.0" | "Firmware Version":"1.60"</t>
  </si>
  <si>
    <t>"ImageDescription":"DCIM\100GOPRO\GOPR0300.JPG" | "Make":"GoPro" | "Model":"HERO10 Black" | "Orientation":"1" | "XResolution":"72.0" | "YResolution":"72.0" | "ResolutionUnit":"2" | "Software":"H21.01.01.50.00" | "DateTime":"2023:10:27 13:00:52" | "YCbCrPositioning":"1" | "ExposureTime":"0.0004192872117400419" | "FNumber":"2.5" | "ExifOffset":"146" | "ExposureProgram":"2" | "ISOSpeedRatings":"100" | "ExifVersion":"b'0221'" | "DateTimeOriginal":"2023:10:27 13:00:52" | "DateTimeDigitized":"2023:10:27 13:00:52"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d\x00\x00\x004J\xc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300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9?\xdf\x18\x00\x00\xff\x7f\x00\x00\x00\x00\x00\x00\xff\x7f\x00\x00\x00\x00\x00\x00\x16\x04\xdd\x7f \x04\x01B\xf0\x04\xd9M\x00\x00\x00\x00\xa4\x91\x1a@\x00\x00\x00\x00\xf0\x04\xd9M\x00\x00\x00\x00\xcc\x91\x1a@\x00\x00\x00\x00p\x02\x13D\x00\x00\x00\x00p\xeb\x12D\x00\x00\x00\x00\xf0\x04\xd9M\x00\x00\x00\x00\xb0\x91\x1a@\x00\x00\x00\x00'" | "SubsecTime":"2820" | "SubsecTimeOriginal":"2820" | "SubsecTimeDigitized":"2820"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</si>
  <si>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"bit_rate":"43040824"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'2023-10-27T13:01:24.000000Z', 'language': 'eng', 'handler_name': '\x0bGoPro H.265', 'encoder': 'GoPro H.265 encoder', 'timecode': '13:27:32:19'}"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'2023-10-27T13:01:24.000000Z', 'language': 'eng', 'handler_name': '\x0bGoPro AAC  ', 'timecode': '13:27:32:19'}"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'2023-10-27T13:01:24.000000Z', 'language': 'eng', 'handler_name': '\x0bGoPro TCD  ', 'timecode': '13:27:32:19'}"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"bit_rate":"54224"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'2023-10-27T13:01:24.000000Z', 'language': 'eng', 'handler_name': '\x0bGoPro MET  '}"</t>
  </si>
  <si>
    <t>"Name":"Value" | "Status":"ok" | "Ev (Illuminance - Photopic) / lx":"1.445E+04" | "Es (Illuminance - Scotopic) / lx":"3.487E+04" | "Es/Ev (S/P Ratio)":"2.4131" | "Ee (Irradiance) / W/m²":"73.53" | "Bilirubin IEC 60601-2-50 / mW/cm²":"3.052" | "Bilirubin AAP 2011 / μW/(cm²nm)":"22.25" | "PPFD / μmol/(m²s)":"253.6" | "Ee,mel (Melanopic Irradiance) / W/m²":"18.64" | "Ev,mel,D65 (Daylight Equivalent Melanopic Illuminance) / lx":"1.406E+04" | "x":"0.3165" | "y":"0.3371" | "u'":"0.1974" | "v'":"0.4731" | "Delta uv":"0.00553" | "CCT / K":"6254.9" | "Dominant Wavelength / nm":"494.6" | "Complementary Wavelength":" - - -" | "Purity":"0.0547" | "Peak Wavelength / nm":"477.3" | "Centre Wavelength / nm":"554.0" | "Centroid Wavelength / nm":"593.0" | "FWHM / nm":"319.7" | "X":"19.87" | "Y":"21.16" | "Z":"21.75" | "Rf (TM-30)":"99" | "Rg (TM-30)":"99" | "Date":"10/27/2023" | "Time":"6:00:57 PM" | "Integration Time / ms":"0.32" | "Serial Number":"63687" | "Software Version":"2023.1.0" | "Dll Version":"2022.4.0" | "Firmware Version":"1.60"</t>
  </si>
  <si>
    <t>"ImageDescription":"DCIM\100GOPRO\GOPR0302.JPG" | "Make":"GoPro" | "Model":"HERO10 Black" | "Orientation":"1" | "XResolution":"72.0" | "YResolution":"72.0" | "ResolutionUnit":"2" | "Software":"H21.01.01.50.00" | "DateTime":"2023:10:27 13:31:19" | "YCbCrPositioning":"1" | "ExposureTime":"0.0006968641114982578" | "FNumber":"2.5" | "ExifOffset":"146" | "ExposureProgram":"2" | "ISOSpeedRatings":"100" | "ExifVersion":"b'0221'" | "DateTimeOriginal":"2023:10:27 13:31:19" | "DateTimeDigitized":"2023:10:27 13:31:19"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d\x00\x00\x07\xd3Iy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302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8?\x9a\x1a\x00\x00\xff\x7f\x00\x00\x00\x00\x00\x00\xff\x7f\x00\x00\x00\x00\x00\x00\x11\x04\xdb\x7fZ\x04\x01B\xf0\x04\xd9M\x00\x00\x00\x00\xa4\x91\x1a@\x00\x00\x00\x00\xf0\x04\xd9M\x00\x00\x00\x00\xcc\x91\x1a@\x00\x00\x00\x00p\x02\x13D\x00\x00\x00\x00p\xeb\x12D\x00\x00\x00\x00\xf0\x04\xd9M\x00\x00\x00\x00\xb0\x91\x1a@\x00\x00\x00\x00'" | "SubsecTime":"5920" | "SubsecTimeOriginal":"5920" | "SubsecTimeDigitized":"5920"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</si>
  <si>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"bit_rate":"43011521"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'2023-10-27T13:31:53.000000Z', 'language': 'eng', 'handler_name': '\x0bGoPro H.265', 'encoder': 'GoPro H.265 encoder', 'timecode': '13:59:02:18'}"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'2023-10-27T13:31:53.000000Z', 'language': 'eng', 'handler_name': '\x0bGoPro AAC  ', 'timecode': '13:59:02:18'}"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'2023-10-27T13:31:53.000000Z', 'language': 'eng', 'handler_name': '\x0bGoPro TCD  ', 'timecode': '13:59:02:18'}"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'2023-10-27T13:31:53.000000Z', 'language': 'eng', 'handler_name': '\x0bGoPro MET  '}"</t>
  </si>
  <si>
    <t>"Name":"Value" | "Status":"ok" | "Ev (Illuminance - Photopic) / lx":"7885" | "Es (Illuminance - Scotopic) / lx":"1.925E+04" | "Es/Ev (S/P Ratio)":"2.4421" | "Ee (Irradiance) / W/m²":"40.16" | "Bilirubin IEC 60601-2-50 / mW/cm²":"1.694" | "Bilirubin AAP 2011 / μW/(cm²nm)":"12.33" | "PPFD / μmol/(m²s)":"138.6" | "Ee,mel (Melanopic Irradiance) / W/m²":"10.32" | "Ev,mel,D65 (Daylight Equivalent Melanopic Illuminance) / lx":"7779" | "x":"0.3135" | "y":"0.3349" | "u'":"0.1962" | "v'":"0.4716" | "Delta uv":"0.00584" | "CCT / K":"6417.1" | "Dominant Wavelength / nm":"492.7" | "Complementary Wavelength":"621.7" | "Purity":"0.0659" | "Peak Wavelength / nm":"477.0" | "Centre Wavelength / nm":"553.3" | "Centroid Wavelength / nm":"590.5" | "FWHM / nm":"319.1" | "X":"10.81" | "Y":"11.54" | "Z":"12.12" | "Rf (TM-30)":"99" | "Rg (TM-30)":"99" | "Date":"10/27/2023" | "Time":"6:31:24 PM" | "Integration Time / ms":"0.64" | "Serial Number":"63687" | "Software Version":"2023.1.0" | "Dll Version":"2022.4.0" | "Firmware Version":"1.60"</t>
  </si>
  <si>
    <t>"ImageDescription":"DCIM\100GOPRO\GOPR0304.JPG" | "Make":"GoPro" | "Model":"HERO10 Black" | "Orientation":"1" | "XResolution":"72.0" | "YResolution":"72.0" | "ResolutionUnit":"2" | "Software":"H21.01.01.50.00" | "DateTime":"2023:10:27 14:02:10" | "YCbCrPositioning":"1" | "ExposureTime":"0.0007230657989877079" | "FNumber":"2.5" | "ExifOffset":"146" | "ExposureProgram":"2" | "ISOSpeedRatings":"100" | "ExifVersion":"b'0221'" | "DateTimeOriginal":"2023:10:27 14:02:10" | "DateTimeDigitized":"2023:10:27 14:02:10"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e\x00\x00\x00\x8a\\_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304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5?#\x1a\x00\x00\xff\x7f\x00\x00\x00\x00\x00\x00\xff\x7f\x00\x00\x00\x00\x00\x00\xfc\x03\xdb\x7fv\x04\x01B\xf0\x04\xd9M\x00\x00\x00\x00\xa4\x91\x1a@\x00\x00\x00\x00\xf0\x04\xd9M\x00\x00\x00\x00\xcc\x91\x1a@\x00\x00\x00\x00p\x02\x13D\x00\x00\x00\x00p\xeb\x12D\x00\x00\x00\x00\xf0\x04\xd9M\x00\x00\x00\x00\xb0\x91\x1a@\x00\x00\x00\x00'" | "SubsecTime":"5070" | "SubsecTimeOriginal":"5070" | "SubsecTimeDigitized":"5070"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</si>
  <si>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"bit_rate":"42865562"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'2023-10-27T14:03:03.000000Z', 'language': 'eng', 'handler_name': '\x0bGoPro H.265', 'encoder': 'GoPro H.265 encoder', 'timecode': '14:31:15:16'}"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'2023-10-27T14:03:03.000000Z', 'language': 'eng', 'handler_name': '\x0bGoPro AAC  ', 'timecode': '14:31:15:16'}"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'2023-10-27T14:03:03.000000Z', 'language': 'eng', 'handler_name': '\x0bGoPro TCD  ', 'timecode': '14:31:15:16'}"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'2023-10-27T14:03:03.000000Z', 'language': 'eng', 'handler_name': '\x0bGoPro MET  '}"</t>
  </si>
  <si>
    <t>"Name":"Value" | "Status":"ok" | "Ev (Illuminance - Photopic) / lx":"7981" | "Es (Illuminance - Scotopic) / lx":"1.958E+04" | "Es/Ev (S/P Ratio)":"2.4538" | "Ee (Irradiance) / W/m²":"40.7" | "Bilirubin IEC 60601-2-50 / mW/cm²":"1.729" | "Bilirubin AAP 2011 / μW/(cm²nm)":"12.58" | "PPFD / μmol/(m²s)":"140.7" | "Ee,mel (Melanopic Irradiance) / W/m²":"10.51" | "Ev,mel,D65 (Daylight Equivalent Melanopic Illuminance) / lx":"7922" | "x":"0.3126" | "y":"0.3336" | "u'":"0.1961" | "v'":"0.4707" | "Delta uv":"0.00564" | "CCT / K":"6476.2" | "Dominant Wavelength / nm":"491.9" | "Complementary Wavelength":"611.4" | "Purity":"0.0700" | "Peak Wavelength / nm":"476.7" | "Centre Wavelength / nm":"552.9" | "Centroid Wavelength / nm":"588.5" | "FWHM / nm":"318.7" | "X":"10.95" | "Y":"11.68" | "Z":"12.4" | "Rf (TM-30)":"99" | "Rg (TM-30)":"99" | "Date":"10/27/2023" | "Time":"7:02:17 PM" | "Integration Time / ms":"0.64" | "Serial Number":"63687" | "Software Version":"2023.1.0" | "Dll Version":"2022.4.0" | "Firmware Version":"1.60"</t>
  </si>
  <si>
    <t>"ImageDescription":"DCIM\100GOPRO\GOPR0306.JPG" | "Make":"GoPro" | "Model":"HERO10 Black" | "Orientation":"1" | "XResolution":"72.0" | "YResolution":"72.0" | "ResolutionUnit":"2" | "Software":"H21.01.01.50.00" | "DateTime":"2023:10:29 04:33:21" | "YCbCrPositioning":"1" | "ExposureTime":"0.125" | "FNumber":"2.5" | "ExifOffset":"146" | "ExposureProgram":"2" | "ISOSpeedRatings":"3200" | "ExifVersion":"b'0221'" | "DateTimeOriginal":"2023:10:29 04:33:21" | "DateTimeDigitized":"2023:10:29 04:33:21" | "ComponentsConfiguration":"b'\x01\x02\x03\x00'" | "CompressedBitsPerPixel":"0.004" | "ShutterSpeedValue":"3.0" | "ApertureValue":"2.5" | "ExposureBiasValue":"0.0" | "MaxApertureValue":"2.5" | "SubjectDistance":"0.0" | "MeteringMode":"1" | "LightSource":"2" | "Flash":"32" | "FocalLength":"2.71" | "MakerNote":"b"\r\x00\x10\r\x00\xc0FF\x00\x00LKO2031404402931\x00\x00\x00\x00\x00\x00\x00\x00\x00\x00\x00\x00\x00\x00\x00\x00\x00\x00\x00\x00\x00\x00\x00\x00\x00\x00\x00\x00\x00\x00\x00\x00\xd8M\x00\x00\x00\x00;\xddB\xcc\x06\x10q\x96\xe9\\\xb7_\xbfP\xac\x93\x07\xe7\xa7D\x00\x00\x08V\xa3'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306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e\xc9\xa3;\x00\x00\x00\x00\x00\x00\x00\x00\x00\x00\x00\x00\x00\x00\x80;\x00\x00\x00\x00\x00\x00\x00\x00\x00\x00\x00\x00\xb0\x04\xd9M\x00\x00\x00\x00\x88\xeb\x18@\x00\x00\x00\x00\x10\x06MB\x00\x00\x00\x00\xd8\x04MB\x00\x00\x00\x00\x00pUD\x00\x00\x00\x00\x00\x00\x00\x00\x00\x00\x00\x00\xc0\x04\xd9M\x00\x00\x00\x00\x04\xd5\x1a@\x00\x00\x00\x00\x00\xc0\x07@\x9e\x10\x00\x00\xff\x7f\x00\x00\x00\x00\x00\x00\xff\x7f\x00\x00\x00\x00\x00\x00\x1e\x04\xda\x7fi\x04\x01B\xf0\x04\xd9M\x00\x00\x00\x00\xa4\x91\x1a@\x00\x00\x00\x00\xf0\x04\xd9M\x00\x00\x00\x00\xcc\x91\x1a@\x00\x00\x00\x00p\x02\x13D\x00\x00\x00\x00p\xeb\x12D\x00\x00\x00\x00\xf0\x04\xd9M\x00\x00\x00\x00\xb0\x91\x1a@\x00\x00\x00\x00"" | "SubsecTime":"6850" | "SubsecTimeOriginal":"6850" | "SubsecTimeDigitized":"6850"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</si>
  <si>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"bit_rate":"42836387" | "nb_frames":"450" | "disposition":"{'default': 1, 'dub': 0, 'original': 0, 'comment': 0, 'lyrics': 0, 'karaoke': 0, 'forced': 0, 'hearing_impaired': 0, 'visual_impaired': 0, 'clean_effects': 0, 'attached_pic': 0, 'timed_thumbnails': 0}" | "tags":"{'creation_time': '2023-10-29T04:34:05.000000Z', 'language': 'eng', 'handler_name': '\x0bGoPro H.265', 'encoder': 'GoPro H.265 encoder', 'timecode': '04:43:15:05'}"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'2023-10-29T04:34:05.000000Z', 'language': 'eng', 'handler_name': '\x0bGoPro AAC  ', 'timecode': '04:43:15:05'}"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'2023-10-29T04:34:05.000000Z', 'language': 'eng', 'handler_name': '\x0bGoPro TCD  ', 'timecode': '04:43:15:05'}"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'2023-10-29T04:34:05.000000Z', 'language': 'eng', 'handler_name': '\x0bGoPro MET  '}"</t>
  </si>
  <si>
    <t>"Name":"Value" | "Status":"ok" | "Ev (Illuminance - Photopic) / lx":"0.3724" | "Es (Illuminance - Scotopic) / lx":"0.4792" | "Es/Ev (S/P Ratio)":"1.2868" | "Ee (Irradiance) / W/m²":"0.0008875" | "Bilirubin IEC 60601-2-50 / mW/cm²":"3.376E-05" | "Bilirubin AAP 2011 / μW/(cm²nm)":"0.0001108" | "PPFD / μmol/(m²s)":"0.004106" | "Ee,mel (Melanopic Irradiance) / W/m²":"0.0002114" | "Ev,mel,D65 (Daylight Equivalent Melanopic Illuminance) / lx":"0.1594" | "x":"0.4022" | "y":"0.3951" | "u'":"0.2319" | "v'":"0.5126" | "Delta uv":"0.00263" | "CCT / K":"3603.2" | "Dominant Wavelength / nm":"579.4" | "Complementary Wavelength":"478.9" | "Purity":"0.3929" | "Peak Wavelength / nm":"597.0" | "Centre Wavelength / nm":"581.7" | "Centroid Wavelength / nm":"553.4" | "FWHM / nm":"82.1" | "X":"0.000555" | "Y":"0.0005452" | "Z":"0.0002798" | "Rf (TM-30)":"62" | "Rg (TM-30)":"83" | "Date":"10/29/2023" | "Time":"8:33:39 AM" | "Integration Time / ms":"2560" | "Serial Number":"63687" | "Software Version":"2023.1.0" | "Dll Version":"2022.4.0" | "Firmware Version":"1.60"</t>
  </si>
  <si>
    <t>"ImageDescription":"DCIM\100GOPRO\GOPR0308.JPG" | "Make":"GoPro" | "Model":"HERO10 Black" | "Orientation":"1" | "XResolution":"72.0" | "YResolution":"72.0" | "ResolutionUnit":"2" | "Software":"H21.01.01.50.00" | "DateTime":"2023:10:29 04:59:03" | "YCbCrPositioning":"1" | "ExposureTime":"0.016666666666666666" | "FNumber":"2.5" | "ExifOffset":"146" | "ExposureProgram":"2" | "ISOSpeedRatings":"2497" | "ExifVersion":"b'0221'" | "DateTimeOriginal":"2023:10:29 04:59:03" | "DateTimeDigitized":"2023:10:29 04:59:03" | "ComponentsConfiguration":"b'\x01\x02\x03\x00'" | "CompressedBitsPerPixel":"0.004" | "ShutterSpeedValue":"6.0" | "ApertureValue":"2.5" | "ExposureBiasValue":"0.0" | "MaxApertureValue":"2.5" | "SubjectDistance":"0.0" | "MeteringMode":"1" | "LightSource":"10"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7D\x00\x00\x0e\xc3h\xb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308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i\x9c\x7f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b3?d\x1f\x00\x00\xff\x7f\x00\x00\x00\x00\x00\x00\xff\x7f\x00\x00\x00\x00\x00\x00\xeb\x03\xdb\x7fp\x04\x01B\xf0\x04\xd9M\x00\x00\x00\x00\xa4\x91\x1a@\x00\x00\x00\x00\xf0\x04\xd9M\x00\x00\x00\x00\xcc\x91\x1a@\x00\x00\x00\x00p\x02\x13D\x00\x00\x00\x00p\xeb\x12D\x00\x00\x00\x00\xf0\x04\xd9M\x00\x00\x00\x00\xb0\x91\x1a@\x00\x00\x00\x00'" | "SubsecTime":"3290" | "SubsecTimeOriginal":"3290" | "SubsecTimeDigitized":"3290"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</si>
  <si>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"bit_rate":"44037495" | "nb_frames":"450" | "disposition":"{'default': 1, 'dub': 0, 'original': 0, 'comment': 0, 'lyrics': 0, 'karaoke': 0, 'forced': 0, 'hearing_impaired': 0, 'visual_impaired': 0, 'clean_effects': 0, 'attached_pic': 0, 'timed_thumbnails': 0}" | "tags":"{'creation_time': '2023-10-29T04:59:43.000000Z', 'language': 'eng', 'handler_name': '\x0bGoPro H.265', 'encoder': 'GoPro H.265 encoder', 'timecode': '05:09:45:07'}"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'2023-10-29T04:59:43.000000Z', 'language': 'eng', 'handler_name': '\x0bGoPro AAC  ', 'timecode': '05:09:45:07'}"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'2023-10-29T04:59:43.000000Z', 'language': 'eng', 'handler_name': '\x0bGoPro TCD  ', 'timecode': '05:09:45:07'}"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"bit_rate":"54090" | "nb_frames":"16" | "disposition":"{'default': 1, 'dub': 0, 'original': 0, 'comment': 0, 'lyrics': 0, 'karaoke': 0, 'forced': 0, 'hearing_impaired': 0, 'visual_impaired': 0, 'clean_effects': 0, 'attached_pic': 0, 'timed_thumbnails': 0}" | "tags":"{'creation_time': '2023-10-29T04:59:43.000000Z', 'language': 'eng', 'handler_name': '\x0bGoPro MET  '}"</t>
  </si>
  <si>
    <t>"Name":"Value" | "Status":"ok" | "Ev (Illuminance - Photopic) / lx":"11.82" | "Es (Illuminance - Scotopic) / lx":"36.38" | "Es/Ev (S/P Ratio)":"3.0783" | "Ee (Irradiance) / W/m²":"0.07673" | "Bilirubin IEC 60601-2-50 / mW/cm²":"0.003425" | "Bilirubin AAP 2011 / μW/(cm²nm)":"0.02632" | "PPFD / μmol/(m²s)":"0.248" | "Ee,mel (Melanopic Irradiance) / W/m²":"0.02053" | "Ev,mel,D65 (Daylight Equivalent Melanopic Illuminance) / lx":"15.48" | "x":"0.2723" | "y":"0.2865" | "u'":"0.1848" | "v'":"0.4375" | "Delta uv":"0.00437" | "CCT / K":"11130.5" | "Dominant Wavelength / nm":"481.0" | "Complementary Wavelength":"581.4" | "Purity":"0.2479" | "Peak Wavelength / nm":"452.8" | "Centre Wavelength / nm":"479.2" | "Centroid Wavelength / nm":"592.8" | "FWHM / nm":"171.7" | "X":"0.01644" | "Y":"0.01731" | "Z":"0.02665" | "Rf (TM-30)":"92" | "Rg (TM-30)":"103" | "Date":"10/29/2023" | "Time":"8:59:11 AM" | "Integration Time / ms":"320" | "Serial Number":"63687" | "Software Version":"2023.1.0" | "Dll Version":"2022.4.0" | "Firmware Version":"1.60"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</si>
  <si>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"bit_rate":"42945822"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'2023-10-29T05:32:50.000000Z', 'language': 'eng', 'handler_name': '\x0bGoPro H.265', 'encoder': 'GoPro H.265 encoder', 'timecode': '05:43:58:13'}"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'2023-10-29T05:32:50.000000Z', 'language': 'eng', 'handler_name': '\x0bGoPro AAC  ', 'timecode': '05:43:58:13'}"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'2023-10-29T05:32:50.000000Z', 'language': 'eng', 'handler_name': '\x0bGoPro TCD  ', 'timecode': '05:43:58:13'}"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'2023-10-29T05:32:50.000000Z', 'language': 'eng', 'handler_name': '\x0bGoPro MET  '}"</t>
  </si>
  <si>
    <t>"Name":"Value" | "Status":"ok" | "Ev (Illuminance - Photopic) / lx":"6994" | "Es (Illuminance - Scotopic) / lx":"1.167E+04" | "Es/Ev (S/P Ratio)":"1.6679" | "Ee (Irradiance) / W/m²":"41.72" | "Bilirubin IEC 60601-2-50 / mW/cm²":"0.8305" | "Bilirubin AAP 2011 / μW/(cm²nm)":"5.588" | "PPFD / μmol/(m²s)":"131" | "Ee,mel (Melanopic Irradiance) / W/m²":"5.603" | "Ev,mel,D65 (Daylight Equivalent Melanopic Illuminance) / lx":"4225" | "x":"0.4133" | "y":"0.4084" | "u'":"0.2337" | "v'":"0.5196" | "Delta uv":"0.00592" | "CCT / K":"3471.1" | "Dominant Wavelength / nm":"578.8" | "Complementary Wavelength":"478.1" | "Purity":"0.4665" | "Peak Wavelength / nm":"776.3" | "Centre Wavelength / nm":"787.0" | "Centroid Wavelength / nm":"682.9" | "FWHM / nm":"45.6" | "X":"10.36" | "Y":"10.24" | "Z":"4.47" | "Rf (TM-30)":"94" | "Rg (TM-30)":"98" | "Date":"10/29/2023" | "Time":"9:31:46 AM" | "Integration Time / ms":"0.64" | "Serial Number":"63687" | "Software Version":"2023.1.0" | "Dll Version":"2022.4.0" | "Firmware Version":"1.60"</t>
  </si>
  <si>
    <t>"ImageDescription":"DCIM\100GOPRO\GOPR0311.JPG" | "Make":"GoPro" | "Model":"HERO10 Black" | "Orientation":"1" | "XResolution":"72.0" | "YResolution":"72.0" | "ResolutionUnit":"2" | "Software":"H21.01.01.50.00" | "DateTime":"2023:10:29 06:01:18" | "YCbCrPositioning":"1" | "ExposureTime":"0.0016339869281045752" | "FNumber":"2.5" | "ExifOffset":"146" | "ExposureProgram":"2" | "ISOSpeedRatings":"100" | "ExifVersion":"b'0221'" | "DateTimeOriginal":"2023:10:29 06:01:18" | "DateTimeDigitized":"2023:10:29 06:01:18"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7F\x00\x00\x00R\xa7K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311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d?S\x17\x00\x00\xff\x7f\x00\x00\x00\x00\x00\x00\xff\x7f\x00\x00\x00\x00\x00\x00\x1b\x04\xda\x7fb\x04\x01B\xf0\x04\xd9M\x00\x00\x00\x00\xa4\x91\x1a@\x00\x00\x00\x00\xf0\x04\xd9M\x00\x00\x00\x00\xcc\x91\x1a@\x00\x00\x00\x00p\x02\x13D\x00\x00\x00\x00p\xeb\x12D\x00\x00\x00\x00\xf0\x04\xd9M\x00\x00\x00\x00\xb0\x91\x1a@\x00\x00\x00\x00'" | "SubsecTime":"2410" | "SubsecTimeOriginal":"2410" | "SubsecTimeDigitized":"2410"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</si>
  <si>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"bit_rate":"42604166"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'2023-10-29T06:02:25.000000Z', 'language': 'eng', 'handler_name': '\x0bGoPro H.265', 'encoder': 'GoPro H.265 encoder', 'timecode': '06:14:33:10'}"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'2023-10-29T06:02:25.000000Z', 'language': 'eng', 'handler_name': '\x0bGoPro AAC  ', 'timecode': '06:14:33:10'}"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'2023-10-29T06:02:25.000000Z', 'language': 'eng', 'handler_name': '\x0bGoPro TCD  ', 'timecode': '06:14:33:10'}"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"bit_rate":"54080" | "nb_frames":"16" | "disposition":"{'default': 1, 'dub': 0, 'original': 0, 'comment': 0, 'lyrics': 0, 'karaoke': 0, 'forced': 0, 'hearing_impaired': 0, 'visual_impaired': 0, 'clean_effects': 0, 'attached_pic': 0, 'timed_thumbnails': 0}" | "tags":"{'creation_time': '2023-10-29T06:02:25.000000Z', 'language': 'eng', 'handler_name': '\x0bGoPro MET  '}"</t>
  </si>
  <si>
    <t>"Name":"Value" | "Status":"ok" | "Ev (Illuminance - Photopic) / lx":"3048" | "Es (Illuminance - Scotopic) / lx":"6933" | "Es/Ev (S/P Ratio)":"2.2745" | "Ee (Irradiance) / W/m²":"15.47" | "Bilirubin IEC 60601-2-50 / mW/cm²":"0.5768" | "Bilirubin AAP 2011 / μW/(cm²nm)":"4.246" | "PPFD / μmol/(m²s)":"53.59" | "Ee,mel (Melanopic Irradiance) / W/m²":"3.642" | "Ev,mel,D65 (Daylight Equivalent Melanopic Illuminance) / lx":"2746" | "x":"0.3331" | "y":"0.3541" | "u'":"0.2024" | "v'":"0.4841" | "Delta uv":"0.00635" | "CCT / K":"5477.2" | "Dominant Wavelength / nm":"553.8" | "Complementary Wavelength":" - - -" | "Purity":"0.0622" | "Peak Wavelength / nm":"533.6" | "Centre Wavelength / nm":"559.1" | "Centroid Wavelength / nm":"616.3" | "FWHM / nm":"315.7" | "X":"4.198" | "Y":"4.463" | "Z":"3.943" | "Rf (TM-30)":"99" | "Rg (TM-30)":"99" | "Date":"10/29/2023" | "Time":"10:01:50 AM" | "Integration Time / ms":"1.25" | "Serial Number":"63687" | "Software Version":"2023.1.0" | "Dll Version":"2022.4.0" | "Firmware Version":"1.60"</t>
  </si>
  <si>
    <t>"ImageDescription":"DCIM\100GOPRO\GOPR0313.JPG" | "Make":"GoPro" | "Model":"HERO10 Black" | "Orientation":"1" | "XResolution":"72.0" | "YResolution":"72.0" | "ResolutionUnit":"2" | "Software":"H21.01.01.50.00" | "DateTime":"2023:10:29 06:31:37" | "YCbCrPositioning":"1" | "ExposureTime":"0.0007662835249042146" | "FNumber":"2.5" | "ExifOffset":"146" | "ExposureProgram":"2" | "ISOSpeedRatings":"100" | "ExifVersion":"b'0221'" | "DateTimeOriginal":"2023:10:29 06:31:37" | "DateTimeDigitized":"2023:10:29 06:31:37"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7F\x00\x00\x07\xe5\xa2\xc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313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0?\x03\x17\x00\x00\xff\x7f\x00\x00\x00\x00\x00\x00\xff\x7f\x00\x00\x00\x00\x00\x00\r\x04\xdc\x7f9\x04\x01B\xf0\x04\xd9M\x00\x00\x00\x00\xa4\x91\x1a@\x00\x00\x00\x00\xf0\x04\xd9M\x00\x00\x00\x00\xcc\x91\x1a@\x00\x00\x00\x00p\x02\x13D\x00\x00\x00\x00p\xeb\x12D\x00\x00\x00\x00\xf0\x04\xd9M\x00\x00\x00\x00\xb0\x91\x1a@\x00\x00\x00\x00'" | "SubsecTime":"5590" | "SubsecTimeOriginal":"5590" | "SubsecTimeDigitized":"5590"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</si>
  <si>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"bit_rate":"42267387" | "nb_frames":"450" | "disposition":"{'default': 1, 'dub': 0, 'original': 0, 'comment': 0, 'lyrics': 0, 'karaoke': 0, 'forced': 0, 'hearing_impaired': 0, 'visual_impaired': 0, 'clean_effects': 0, 'attached_pic': 0, 'timed_thumbnails': 0}" | "tags":"{'creation_time': '2023-10-29T06:32:24.000000Z', 'language': 'eng', 'handler_name': '\x0bGoPro H.265', 'encoder': 'GoPro H.265 encoder', 'timecode': '06:45:32:09'}"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'2023-10-29T06:32:24.000000Z', 'language': 'eng', 'handler_name': '\x0bGoPro AAC  ', 'timecode': '06:45:32:09'}"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'2023-10-29T06:32:24.000000Z', 'language': 'eng', 'handler_name': '\x0bGoPro TCD  ', 'timecode': '06:45:32:09'}"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'2023-10-29T06:32:24.000000Z', 'language': 'eng', 'handler_name': '\x0bGoPro MET  '}"</t>
  </si>
  <si>
    <t>"Name":"Value" | "Status":"ok" | "Ev (Illuminance - Photopic) / lx":"7441" | "Es (Illuminance - Scotopic) / lx":"1.673E+04" | "Es/Ev (S/P Ratio)":"2.2482" | "Ee (Irradiance) / W/m²":"36.89" | "Bilirubin IEC 60601-2-50 / mW/cm²":"1.384" | "Bilirubin AAP 2011 / μW/(cm²nm)":"10.19" | "PPFD / μmol/(m²s)":"129.1" | "Ee,mel (Melanopic Irradiance) / W/m²":"8.763" | "Ev,mel,D65 (Daylight Equivalent Melanopic Illuminance) / lx":"6608" | "x":"0.3351" | "y":"0.3564" | "u'":"0.2029" | "v'":"0.4855" | "Delta uv":"0.00666" | "CCT / K":"5398.5" | "Dominant Wavelength / nm":"557.7" | "Complementary Wavelength":" - - -" | "Purity":"0.0753" | "Peak Wavelength / nm":"551.9" | "Centre Wavelength / nm":"559.7" | "Centroid Wavelength / nm":"614.4" | "FWHM / nm":"314.6" | "X":"10.24" | "Y":"10.89" | "Z":"9.428" | "Rf (TM-30)":"98" | "Rg (TM-30)":"99" | "Date":"10/29/2023" | "Time":"10:32:03 AM" | "Integration Time / ms":"0.64" | "Serial Number":"63687" | "Software Version":"2023.1.0" | "Dll Version":"2022.4.0" | "Firmware Version":"1.60"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</si>
  <si>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"bit_rate":"42646220"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'2023-10-29T07:02:32.000000Z', 'language': 'eng', 'handler_name': '\x0bGoPro H.265', 'encoder': 'GoPro H.265 encoder', 'timecode': '07:16:40:11'}"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'2023-10-29T07:02:32.000000Z', 'language': 'eng', 'handler_name': '\x0bGoPro AAC  ', 'timecode': '07:16:40:11'}"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'2023-10-29T07:02:32.000000Z', 'language': 'eng', 'handler_name': '\x0bGoPro TCD  ', 'timecode': '07:16:40:11'}"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'2023-10-29T07:02:32.000000Z', 'language': 'eng', 'handler_name': '\x0bGoPro MET  '}"</t>
  </si>
  <si>
    <t>"Name":"Value" | "Status":"ok" | "Ev (Illuminance - Photopic) / lx":"5420" | "Es (Illuminance - Scotopic) / lx":"1.257E+04" | "Es/Ev (S/P Ratio)":"2.3201" | "Ee (Irradiance) / W/m²":"27.04" | "Bilirubin IEC 60601-2-50 / mW/cm²":"1.066" | "Bilirubin AAP 2011 / μW/(cm²nm)":"7.814" | "PPFD / μmol/(m²s)":"94.41" | "Ee,mel (Melanopic Irradiance) / W/m²":"6.643" | "Ev,mel,D65 (Daylight Equivalent Melanopic Illuminance) / lx":"5009" | "x":"0.3267" | "y":"0.3484" | "u'":"0.2002" | "v'":"0.4804" | "Delta uv":"0.00630" | "CCT / K":"5747.3" | "Dominant Wavelength / nm":"525.2" | "Complementary Wavelength":" - - -" | "Purity":"0.0305" | "Peak Wavelength / nm":"532.4" | "Centre Wavelength / nm":"556.6" | "Centroid Wavelength / nm":"607.1" | "FWHM / nm":"316.8" | "X":"7.442" | "Y":"7.936" | "Z":"7.402" | "Rf (TM-30)":"99" | "Rg (TM-30)":"99" | "Date":"10/29/2023" | "Time":"11:02:05 AM" | "Integration Time / ms":"1.25" | "Serial Number":"63687" | "Software Version":"2023.1.0" | "Dll Version":"2022.4.0" | "Firmware Version":"1.60"</t>
  </si>
  <si>
    <t>"ImageDescription":"DCIM\100GOPRO\GOPR0316.JPG" | "Make":"GoPro" | "Model":"HERO10 Black" | "Orientation":"1" | "XResolution":"72.0" | "YResolution":"72.0" | "ResolutionUnit":"2" | "Software":"H21.01.01.50.00" | "DateTime":"2023:10:29 07:31:21" | "YCbCrPositioning":"1" | "ExposureTime":"0.0002717391304347826" | "FNumber":"2.5" | "ExifOffset":"146" | "ExposureProgram":"2" | "ISOSpeedRatings":"101" | "ExifVersion":"b'0221'" | "DateTimeOriginal":"2023:10:29 07:31:21" | "DateTimeDigitized":"2023:10:29 07:31:21"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7G\x00\x00\x07\xd5\x81\xc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316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/m%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d?\xc9\x17\x00\x00\xff\x7f\x00\x00\x00\x00\x00\x00\xff\x7f\x00\x00\x00\x00\x00\x00@\x04\xdd\x7f\xef\x03\x01B\xf0\x04\xd9M\x00\x00\x00\x00\xa4\x91\x1a@\x00\x00\x00\x00\xf0\x04\xd9M\x00\x00\x00\x00\xcc\x91\x1a@\x00\x00\x00\x00p\x02\x13D\x00\x00\x00\x00p\xeb\x12D\x00\x00\x00\x00\xf0\x04\xd9M\x00\x00\x00\x00\xb0\x91\x1a@\x00\x00\x00\x00'" | "SubsecTime":"3030" | "SubsecTimeOriginal":"3030" | "SubsecTimeDigitized":"3030"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</si>
  <si>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"bit_rate":"43046126"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'2023-10-29T07:38:15.000000Z', 'language': 'eng', 'handler_name': '\x0bGoPro H.265', 'encoder': 'GoPro H.265 encoder', 'timecode': '07:53:35:05'}"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'2023-10-29T07:38:15.000000Z', 'language': 'eng', 'handler_name': '\x0bGoPro AAC  ', 'timecode': '07:53:35:05'}"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'2023-10-29T07:38:15.000000Z', 'language': 'eng', 'handler_name': '\x0bGoPro TCD  ', 'timecode': '07:53:35:05'}"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"bit_rate":"54080" | "nb_frames":"16" | "disposition":"{'default': 1, 'dub': 0, 'original': 0, 'comment': 0, 'lyrics': 0, 'karaoke': 0, 'forced': 0, 'hearing_impaired': 0, 'visual_impaired': 0, 'clean_effects': 0, 'attached_pic': 0, 'timed_thumbnails': 0}" | "tags":"{'creation_time': '2023-10-29T07:38:15.000000Z', 'language': 'eng', 'handler_name': '\x0bGoPro MET  '}"</t>
  </si>
  <si>
    <t>"ImageDescription":"DCIM\100GOPRO\GOPR0318.JPG" | "Make":"GoPro" | "Model":"HERO10 Black" | "Orientation":"1" | "XResolution":"72.0" | "YResolution":"72.0" | "ResolutionUnit":"2" | "Software":"H21.01.01.50.00" | "DateTime":"2023:10:29 08:02:16" | "YCbCrPositioning":"1" | "ExposureTime":"0.0002543881963876876" | "FNumber":"2.5" | "ExifOffset":"146" | "ExposureProgram":"2" | "ISOSpeedRatings":"100" | "ExifVersion":"b'0221'" | "DateTimeOriginal":"2023:10:29 08:02:16" | "DateTimeDigitized":"2023:10:29 08:02:16"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7H\x00\x00\x00\x91W\x8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318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0?\x03\x17\x00\x00\xff\x7f\x00\x00\x00\x00\x00\x00\xff\x7f\x00\x00\x00\x00\x00\x00\t\x04\xdf\x7f\xda\x03\x01B\xf0\x04\xd9M\x00\x00\x00\x00\xa4\x91\x1a@\x00\x00\x00\x00\xf0\x04\xd9M\x00\x00\x00\x00\xcc\x91\x1a@\x00\x00\x00\x00p\x02\x13D\x00\x00\x00\x00p\xeb\x12D\x00\x00\x00\x00\xf0\x04\xd9M\x00\x00\x00\x00\xb0\x91\x1a@\x00\x00\x00\x00'" | "SubsecTime":"9330" | "SubsecTimeOriginal":"9330" | "SubsecTimeDigitized":"9330"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</si>
  <si>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"bit_rate":"42991581" | "nb_frames":"450" | "disposition":"{'default': 1, 'dub': 0, 'original': 0, 'comment': 0, 'lyrics': 0, 'karaoke': 0, 'forced': 0, 'hearing_impaired': 0, 'visual_impaired': 0, 'clean_effects': 0, 'attached_pic': 0, 'timed_thumbnails': 0}" | "tags":"{'creation_time': '2023-10-29T08:03:24.000000Z', 'language': 'eng', 'handler_name': '\x0bGoPro H.265', 'encoder': 'GoPro H.265 encoder', 'timecode': '08:19:34:21'}"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'2023-10-29T08:03:24.000000Z', 'language': 'eng', 'handler_name': '\x0bGoPro AAC  ', 'timecode': '08:19:34:21'}"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'2023-10-29T08:03:24.000000Z', 'language': 'eng', 'handler_name': '\x0bGoPro TCD  ', 'timecode': '08:19:34:21'}"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"bit_rate":"54082" | "nb_frames":"16" | "disposition":"{'default': 1, 'dub': 0, 'original': 0, 'comment': 0, 'lyrics': 0, 'karaoke': 0, 'forced': 0, 'hearing_impaired': 0, 'visual_impaired': 0, 'clean_effects': 0, 'attached_pic': 0, 'timed_thumbnails': 0}" | "tags":"{'creation_time': '2023-10-29T08:03:24.000000Z', 'language': 'eng', 'handler_name': '\x0bGoPro MET  '}"</t>
  </si>
  <si>
    <t>"Name":"Value" | "Status":"ok" | "Ev (Illuminance - Photopic) / lx":"5.199E+04" | "Es (Illuminance - Scotopic) / lx":"1.203E+05" | "Es/Ev (S/P Ratio)":"2.3143" | "Ee (Irradiance) / W/m²":"259.7" | "Bilirubin IEC 60601-2-50 / mW/cm²":"10.22" | "Bilirubin AAP 2011 / μW/(cm²nm)":"75.29" | "PPFD / μmol/(m²s)":"905.7" | "Ee,mel (Melanopic Irradiance) / W/m²":"63.65" | "Ev,mel,D65 (Daylight Equivalent Melanopic Illuminance) / lx":"4.799E+04" | "x":"0.3275" | "y":"0.3476" | "u'":"0.2010" | "v'":"0.4801" | "Delta uv":"0.00553" | "CCT / K":"5714.7" | "Dominant Wavelength / nm":"527.4" | "Complementary Wavelength":" - - -" | "Purity":"0.0294" | "Peak Wavelength / nm":"476.7" | "Centre Wavelength / nm":"557.0" | "Centroid Wavelength / nm":"602.1" | "FWHM / nm":"320.3" | "X":"71.72" | "Y":"76.12" | "Z":"71.18" | "Rf (TM-30)":"99" | "Rg (TM-30)":"99" | "Date":"10/29/2023" | "Time":"12:02:28 PM" | "Integration Time / ms":"0.08" | "Serial Number":"63687" | "Software Version":"2023.1.0" | "Dll Version":"2022.4.0" | "Firmware Version":"1.60"</t>
  </si>
  <si>
    <t>"ImageDescription":"DCIM\100GOPRO\GOPR0324.JPG" | "Make":"GoPro" | "Model":"HERO10 Black" | "Orientation":"1" | "XResolution":"72.0" | "YResolution":"72.0" | "ResolutionUnit":"2" | "Software":"H21.01.01.50.00" | "DateTime":"2023:10:29 08:30:24" | "YCbCrPositioning":"1" | "ExposureTime":"0.0002717391304347826" | "FNumber":"2.5" | "ExifOffset":"146" | "ExposureProgram":"2" | "ISOSpeedRatings":"100" | "ExifVersion":"b'0221'" | "DateTimeOriginal":"2023:10:29 08:30:24" | "DateTimeDigitized":"2023:10:29 08:30:24"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7H\x00\x01\x07\x98\xb4\xa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324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00y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d?\xf1\x17\x00\x00\xff\x7f\x00\x00\x00\x00\x00\x00\xff\x7f\x00\x00\x00\x00\x00\x00\t\x04\xe1\x7f\xa7\x03\x01\xc3\xf0\x04\xd9M\x00\x00\x00\x00\xa4\x91\x1a@\x00\x00\x00\x00\xf0\x04\xd9M\x00\x00\x00\x00\xcc\x91\x1a@\x00\x00\x00\x00p\x02\x13D\x00\x00\x00\x00p\xeb\x12D\x00\x00\x00\x00\xf0\x04\xd9M\x00\x00\x00\x00\xb0\x91\x1a@\x00\x00\x00\x00'" | "SubsecTime":"6500" | "SubsecTimeOriginal":"6500" | "SubsecTimeDigitized":"6500"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</si>
  <si>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"bit_rate":"42877801" | "nb_frames":"450" | "disposition":"{'default': 1, 'dub': 0, 'original': 0, 'comment': 0, 'lyrics': 0, 'karaoke': 0, 'forced': 0, 'hearing_impaired': 0, 'visual_impaired': 0, 'clean_effects': 0, 'attached_pic': 0, 'timed_thumbnails': 0}" | "tags":"{'creation_time': '2023-10-29T08:30:44.000000Z', 'language': 'eng', 'handler_name': '\x0bGoPro H.265', 'encoder': 'GoPro H.265 encoder', 'timecode': '08:47:49:10'}"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"bit_rate":"189474"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'2023-10-29T08:30:44.000000Z', 'language': 'eng', 'handler_name': '\x0bGoPro AAC  ', 'timecode': '08:47:49:10'}"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'2023-10-29T08:30:44.000000Z', 'language': 'eng', 'handler_name': '\x0bGoPro TCD  ', 'timecode': '08:47:49:10'}"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"bit_rate":"54226" | "nb_frames":"16" | "disposition":"{'default': 1, 'dub': 0, 'original': 0, 'comment': 0, 'lyrics': 0, 'karaoke': 0, 'forced': 0, 'hearing_impaired': 0, 'visual_impaired': 0, 'clean_effects': 0, 'attached_pic': 0, 'timed_thumbnails': 0}" | "tags":"{'creation_time': '2023-10-29T08:30:44.000000Z', 'language': 'eng', 'handler_name': '\x0bGoPro MET  '}"</t>
  </si>
  <si>
    <t>"Name":"Value" | "Status":"ok" | "Ev (Illuminance - Photopic) / lx":"2.351E+04" | "Es (Illuminance - Scotopic) / lx":"5.609E+04" | "Es/Ev (S/P Ratio)":"2.3862" | "Ee (Irradiance) / W/m²":"117.2" | "Bilirubin IEC 60601-2-50 / mW/cm²":"4.844" | "Bilirubin AAP 2011 / μW/(cm²nm)":"35.48" | "PPFD / μmol/(m²s)":"410.4" | "Ee,mel (Melanopic Irradiance) / W/m²":"29.87" | "Ev,mel,D65 (Daylight Equivalent Melanopic Illuminance) / lx":"2.252E+04" | "x":"0.3195" | "y":"0.3412" | "u'":"0.1980" | "v'":"0.4757" | "Delta uv":"0.00618" | "CCT / K":"6089.9" | "Dominant Wavelength / nm":"499.2" | "Complementary Wavelength":" - - -" | "Purity":"0.0428" | "Peak Wavelength / nm":"477.2" | "Centre Wavelength / nm":"554.9" | "Centroid Wavelength / nm":"594.1" | "FWHM / nm":"317.9" | "X":"32.22" | "Y":"34.42" | "Z":"34.21" | "Rf (TM-30)":"99" | "Rg (TM-30)":"99" | "Date":"10/29/2023" | "Time":"12:29:56 PM" | "Integration Time / ms":"0.16" | "Serial Number":"63687" | "Software Version":"2023.1.0" | "Dll Version":"2022.4.0" | "Firmware Version":"1.60"</t>
  </si>
  <si>
    <t>"ImageDescription":"DCIM\100GOPRO\GOPR1193.JPG" | "Make":"GoPro" | "Model":"HERO10 Black" | "Orientation":"1" | "XResolution":"72.0" | "YResolution":"72.0" | "ResolutionUnit":"2" | "Software":"H21.01.01.50.00" | "DateTime":"2023:11:14 11:13:57" | "YCbCrPositioning":"1" | "ExposureTime":"0.005405405405405406" | "FNumber":"2.5" | "ExifOffset":"146" | "ExposureProgram":"2" | "ISOSpeedRatings":"598" | "ExifVersion":"b'0221'" | "DateTimeOriginal":"2023:11:14 11:13:57" | "DateTimeDigitized":"2023:11:14 11:13:57"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8b\x00\x07\x03y\xc0\x16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001193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80)@\xd1\x0c\x00\x00\xff\x7f\x00\x00\x00\x00\x00\x00\xff\x7f\x00\x00\x00\x00\x00\x00\x93\x00\xa7\x7f\xaf\xf6\x01B\xf0\xe4\xd9M\x00\x00\x00\x00\xa4\x91\x1a@\x00\x00\x00\x00\xf0\xe4\xd9M\x00\x00\x00\x00\xcc\x91\x1a@\x00\x00\x00\x00p\x02\x13D\x00\x00\x00\x00p\xeb\x12D\x00\x00\x00\x00\xf0\xe4\xd9M\x00\x00\x00\x00\xb0\x91\x1a@\x00\x00\x00\x00'" | "SubsecTime":"4980" | "SubsecTimeOriginal":"4980" | "SubsecTimeDigitized":"4980"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</si>
  <si>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"bit_rate":"93575702"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'2023-11-14T11:14:03.000000Z', 'language': 'eng', 'handler_name': '\x0bGoPro H.265', 'encoder': 'GoPro H.265 encoder', 'timecode': '11:36:36:12'}"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'2023-11-14T11:14:03.000000Z', 'language': 'eng', 'handler_name': '\x0bGoPro AAC  ', 'timecode': '11:36:36:12'}"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'2023-11-14T11:14:03.000000Z', 'language': 'eng', 'handler_name': '\x0bGoPro TCD  ', 'timecode': '11:36:36:12'}"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'2023-11-14T11:14:03.000000Z', 'language': 'eng', 'handler_name': '\x0bGoPro MET  '}"</t>
  </si>
  <si>
    <t>"Model":"K-10" | "Serial Number":"DEMO6957" | "Start Time":"11/14/2023 11:16:26.801 " | "End Time":"11/14/2023 11:17:26.544 "</t>
  </si>
  <si>
    <t>"Device number":"1510507" | "Battery voltage":"4.110000133514404" | "Battery percentage":"100" | "Name":"#1" | "Measuring mode":"Irradiance" | "Correction":"Offset" | "Date":"2023-11-14 00:00:00" | "Time":"11:15:36" | "Seconds since midnight 01.01.1900":"3908949336.259" | "Calibration file":"#2 Diffusor Oct23" | "Sync. frequency [Hz]":"0" | "Integration Time [ms]":"4 * 1000.000" | "Averages":"1"</t>
  </si>
  <si>
    <t>"Name":"Intel RealSense D455" | "Serial Number":"231122300377" | "Firmware Version":"05.13.00.55" | "Recommended Firmware Version":"05.12.15.50" | "Physical Port":"\\?\usb#vid_8086&amp;pid_0b5c&amp;mi_03#8&amp;adc8d57&amp;1&amp;0003#{e5323777-f976-4f5b-9b55-b94699c46e44}\global"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</si>
  <si>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"ImageDescription":"DCIM\100GOPRO\GOPR1195.JPG" | "Make":"GoPro" | "Model":"HERO10 Black" | "Orientation":"1" | "XResolution":"72.0" | "YResolution":"72.0" | "ResolutionUnit":"2" | "Software":"H21.01.01.50.00" | "DateTime":"2023:11:14 11:30:42" | "YCbCrPositioning":"1" | "ExposureTime":"0.00510204081632653" | "FNumber":"2.5" | "ExifOffset":"146" | "ExposureProgram":"2" | "ISOSpeedRatings":"598" | "ExifVersion":"b'0221'" | "DateTimeOriginal":"2023:11:14 11:30:42" | "DateTimeDigitized":"2023:11:14 11:30:42"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8b\x00\x00\x07\xaa"\xa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001195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+@\xef\x0c\x00\x00\xff\x7f\x00\x00\x00\x00\x00\x00\xff\x7f\x00\x00\x00\x00\x00\x00\x8e\x00\xa8\x7f\xbc\xf6\x01B\xf0\xe4\xd9M\x00\x00\x00\x00\xa4\x91\x1a@\x00\x00\x00\x00\xf0\xe4\xd9M\x00\x00\x00\x00\xcc\x91\x1a@\x00\x00\x00\x00p\x02\x13D\x00\x00\x00\x00p\xeb\x12D\x00\x00\x00\x00\xf0\xe4\xd9M\x00\x00\x00\x00\xb0\x91\x1a@\x00\x00\x00\x00'" | "SubsecTime":"5240" | "SubsecTimeOriginal":"5240" | "SubsecTimeDigitized":"5240"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</si>
  <si>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"bit_rate":"93823597"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'2023-11-14T11:31:00.000000Z', 'language': 'eng', 'handler_name': '\x0bGoPro H.265', 'encoder': 'GoPro H.265 encoder', 'timecode': '11:54:06:28'}"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'2023-11-14T11:31:00.000000Z', 'language': 'eng', 'handler_name': '\x0bGoPro AAC  ', 'timecode': '11:54:06:28'}"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'2023-11-14T11:31:00.000000Z', 'language': 'eng', 'handler_name': '\x0bGoPro TCD  ', 'timecode': '11:54:06:28'}"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'2023-11-14T11:31:00.000000Z', 'language': 'eng', 'handler_name': '\x0bGoPro MET  '}"</t>
  </si>
  <si>
    <t>"Model":"K-10" | "Serial Number":"DEMO6957" | "Start Time":"11/14/2023 11:30:59.305 " | "End Time":"11/14/2023 11:31:59.108 "</t>
  </si>
  <si>
    <t>"Device number":"1510507" | "Battery voltage":"4.110000133514404" | "Battery percentage":"100" | "Name":"#1" | "Measuring mode":"Irradiance" | "Correction":"Offset" | "Date":"2023-11-14 00:00:00" | "Time":"11:31:15" | "Seconds since midnight 01.01.1900":"3908950275.207" | "Calibration file":"#2 Diffusor Oct23" | "Sync. frequency [Hz]":"0" | "Integration Time [ms]":"4 * 1000.000" | "Averages":"1"</t>
  </si>
  <si>
    <t>"ImageDescription":"DCIM\100GOPRO\GOPR1197.JPG" | "Make":"GoPro" | "Model":"HERO10 Black" | "Orientation":"1" | "XResolution":"72.0" | "YResolution":"72.0" | "ResolutionUnit":"2" | "Software":"H21.01.01.50.00" | "DateTime":"2023:11:14 12:00:18" | "YCbCrPositioning":"1" | "ExposureTime":"0.00558659217877095" | "FNumber":"2.5" | "ExifOffset":"146" | "ExposureProgram":"2" | "ISOSpeedRatings":"598" | "ExifVersion":"b'0221'" | "DateTimeOriginal":"2023:11:14 12:00:18" | "DateTimeDigitized":"2023:11:14 12:00:18"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8c\x00\x00\x00\x12&gt;\x13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001197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0)@\xef\x0c\x00\x00\xff\x7f\x00\x00\x00\x00\x00\x00\xff\x7f\x00\x00\x00\x00\x00\x00`\x00\xac\x7f\xec\xf6\x01B\xf0\xe4\xd9M\x00\x00\x00\x00\xa4\x91\x1a@\x00\x00\x00\x00\xf0\xe4\xd9M\x00\x00\x00\x00\xcc\x91\x1a@\x00\x00\x00\x00p\x02\x13D\x00\x00\x00\x00p\xeb\x12D\x00\x00\x00\x00\xf0\xe4\xd9M\x00\x00\x00\x00\xb0\x91\x1a@\x00\x00\x00\x00'" | "SubsecTime":"4760" | "SubsecTimeOriginal":"4760" | "SubsecTimeDigitized":"4760"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</si>
  <si>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"bit_rate":"92979088"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'2023-11-14T12:00:26.000000Z', 'language': 'eng', 'handler_name': '\x0bGoPro H.265', 'encoder': 'GoPro H.265 encoder', 'timecode': '12:24:32:23'}"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'2023-11-14T12:00:26.000000Z', 'language': 'eng', 'handler_name': '\x0bGoPro AAC  ', 'timecode': '12:24:32:23'}"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'2023-11-14T12:00:26.000000Z', 'language': 'eng', 'handler_name': '\x0bGoPro TCD  ', 'timecode': '12:24:32:23'}"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'2023-11-14T12:00:26.000000Z', 'language': 'eng', 'handler_name': '\x0bGoPro MET  '}"</t>
  </si>
  <si>
    <t>"Model":"K-10" | "Serial Number":"DEMO6957" | "Start Time":"11/14/2023 12:00:43.286 " | "End Time":"11/14/2023 12:01:43.013 "</t>
  </si>
  <si>
    <t>"Device number":"1510507" | "Battery voltage":"4.110000133514404" | "Battery percentage":"100" | "Name":"#1" | "Measuring mode":"Irradiance" | "Correction":"Offset" | "Date":"2023-11-14 00:00:00" | "Time":"12:00:53" | "Seconds since midnight 01.01.1900":"3908952053.761" | "Calibration file":"#2 Diffusor Oct23" | "Sync. frequency [Hz]":"0" | "Integration Time [ms]":"4 * 1000.000" | "Averages":"1"</t>
  </si>
  <si>
    <t>"ImageDescription":"DCIM\100GOPRO\GOPR1199.JPG" | "Make":"GoPro" | "Model":"HERO10 Black" | "Orientation":"1" | "XResolution":"72.0" | "YResolution":"72.0" | "ResolutionUnit":"2" | "Software":"H21.01.01.50.00" | "DateTime":"2023:11:14 12:28:44" | "YCbCrPositioning":"1" | "ExposureTime":"0.0051813471502590676" | "FNumber":"2.5" | "ExifOffset":"146" | "ExposureProgram":"2" | "ISOSpeedRatings":"598" | "ExifVersion":"b'0221'" | "DateTimeOriginal":"2023:11:14 12:28:44" | "DateTimeDigitized":"2023:11:14 12:28:44"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8c\x00\x00\x07,4\xc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001199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*@\xef\x0c\x00\x00\xff\x7f\x00\x00\x00\x00\x00\x00\xff\x7f\x00\x00\x00\x00\x00\x00k\x00\xac\x7f\xf1\xf6\x01B\xf0\xe4\xd9M\x00\x00\x00\x00\xa4\x91\x1a@\x00\x00\x00\x00\xf0\xe4\xd9M\x00\x00\x00\x00\xcc\x91\x1a@\x00\x00\x00\x00p\x02\x13D\x00\x00\x00\x00p\xeb\x12D\x00\x00\x00\x00\xf0\xe4\xd9M\x00\x00\x00\x00\xb0\x91\x1a@\x00\x00\x00\x00'" | "SubsecTime":"1020" | "SubsecTimeOriginal":"1020" | "SubsecTimeDigitized":"1020"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</si>
  <si>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"bit_rate":"94653611"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'2023-11-14T12:28:55.000000Z', 'language': 'eng', 'handler_name': '\x0bGoPro H.265', 'encoder': 'GoPro H.265 encoder', 'timecode': '12:53:58:01'}"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'2023-11-14T12:28:55.000000Z', 'language': 'eng', 'handler_name': '\x0bGoPro AAC  ', 'timecode': '12:53:58:01'}"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'2023-11-14T12:28:55.000000Z', 'language': 'eng', 'handler_name': '\x0bGoPro TCD  ', 'timecode': '12:53:58:01'}"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'2023-11-14T12:28:55.000000Z', 'language': 'eng', 'handler_name': '\x0bGoPro MET  '}"</t>
  </si>
  <si>
    <t>"Model":"K-10" | "Serial Number":"DEMO6957" | "Start Time":"11/14/2023 12:29:17.033 " | "End Time":"11/14/2023 12:30:16.901 "</t>
  </si>
  <si>
    <t>"Device number":"1510507" | "Battery voltage":"4.099999904632568" | "Battery percentage":"100" | "Name":"#1" | "Measuring mode":"Irradiance" | "Correction":"Offset" | "Date":"2023-11-14 00:00:00" | "Time":"12:29:26" | "Seconds since midnight 01.01.1900":"3908953766.043" | "Calibration file":"#2 Diffusor Oct23" | "Sync. frequency [Hz]":"0" | "Integration Time [ms]":"4 * 1000.000" | "Averages":"1"</t>
  </si>
  <si>
    <t>"ImageDescription":"DCIM\100GOPRO\GOPR1201.JPG" | "Make":"GoPro" | "Model":"HERO10 Black" | "Orientation":"1" | "XResolution":"72.0" | "YResolution":"72.0" | "ResolutionUnit":"2" | "Software":"H21.01.01.50.00" | "DateTime":"2023:11:14 12:58:33" | "YCbCrPositioning":"1" | "ExposureTime":"0.0055248618784530384" | "FNumber":"2.5" | "ExifOffset":"146" | "ExposureProgram":"2" | "ISOSpeedRatings":"598" | "ExifVersion":"b'0221'" | "DateTimeOriginal":"2023:11:14 12:58:33" | "DateTimeDigitized":"2023:11:14 12:58:33"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8c\x00\x00\x0e\xa1\xde\n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P\xba\xcbD\x00\x00\x00\x00\x00\x00\x00\x00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001201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*@\xef\x0c\x00\x00\xff\x7f\x00\x00\x00\x00\x00\x00\xff\x7f\x00\x00\x00\x00\x00\x00u\x00\xab\x7f\xe6\xf6\x01B\xf0\xe4\xd9M\x00\x00\x00\x00\xa4\x91\x1a@\x00\x00\x00\x00\xf0\xe4\xd9M\x00\x00\x00\x00\xcc\x91\x1a@\x00\x00\x00\x00p\x02\x13D\x00\x00\x00\x00p\xeb\x12D\x00\x00\x00\x00\xf0\xe4\xd9M\x00\x00\x00\x00\xb0\x91\x1a@\x00\x00\x00\x00'" | "SubsecTime":"2850" | "SubsecTimeOriginal":"2850" | "SubsecTimeDigitized":"2850"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</si>
  <si>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"bit_rate":"93730909"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'2023-11-14T12:58:47.000000Z', 'language': 'eng', 'handler_name': '\x0bGoPro H.265', 'encoder': 'GoPro H.265 encoder', 'timecode': '13:24:50:10'}"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"bit_rate":"189743"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'2023-11-14T12:58:47.000000Z', 'language': 'eng', 'handler_name': '\x0bGoPro AAC  ', 'timecode': '13:24:50:10'}"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'2023-11-14T12:58:47.000000Z', 'language': 'eng', 'handler_name': '\x0bGoPro TCD  ', 'timecode': '13:24:50:10'}"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'2023-11-14T12:58:47.000000Z', 'language': 'eng', 'handler_name': '\x0bGoPro MET  '}"</t>
  </si>
  <si>
    <t>"Model":"K-10" | "Serial Number":"DEMO6957" | "Start Time":"11/14/2023 12:59:11.303 " | "End Time":"11/14/2023 01:00:11.122 "</t>
  </si>
  <si>
    <t>"Device number":"1510507" | "Battery voltage":"4.110000133514404" | "Battery percentage":"100" | "Name":"#1" | "Measuring mode":"Irradiance" | "Correction":"Offset" | "Date":"2023-11-14 00:00:00" | "Time":"12:59:16" | "Seconds since midnight 01.01.1900":"3908955556.706" | "Calibration file":"#2 Diffusor Oct23" | "Sync. frequency [Hz]":"0" | "Integration Time [ms]":"4 * 1000.000" | "Averages":"1"</t>
  </si>
  <si>
    <t>"ImageDescription":"DCIM\100GOPRO\GOPR1203.JPG" | "Make":"GoPro" | "Model":"HERO10 Black" | "Orientation":"1" | "XResolution":"72.0" | "YResolution":"72.0" | "ResolutionUnit":"2" | "Software":"H21.01.01.50.00" | "DateTime":"2023:11:14 13:30:08" | "YCbCrPositioning":"1" | "ExposureTime":"0.005747126436781609" | "FNumber":"2.5" | "ExifOffset":"146" | "ExposureProgram":"2" | "ISOSpeedRatings":"598" | "ExifVersion":"b'0221'" | "DateTimeOriginal":"2023:11:14 13:30:08" | "DateTimeDigitized":"2023:11:14 13:30:08"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\xb3\x8d\x00\x02\x07\x88K\x0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001203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'@\xdb\x0c\x00\x00\xff\x7f\x00\x00\x00\x00\x00\x00\xff\x7f\x00\x00\x00\x00\x00\x00r\x00\xab\x7f\xe1\xf6\x01B\xf0\xe4\xd9M\x00\x00\x00\x00\xa4\x91\x1a@\x00\x00\x00\x00\xf0\xe4\xd9M\x00\x00\x00\x00\xcc\x91\x1a@\x00\x00\x00\x00p\x02\x13D\x00\x00\x00\x00p\xeb\x12D\x00\x00\x00\x00\xf0\xe4\xd9M\x00\x00\x00\x00\xb0\x91\x1a@\x00\x00\x00\x00"" | "SubsecTime":"6310" | "SubsecTimeOriginal":"6310" | "SubsecTimeDigitized":"6310"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</si>
  <si>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"bit_rate":"93656460"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'2023-11-14T13:30:20.000000Z', 'language': 'eng', 'handler_name': '\x0bGoPro H.265', 'encoder': 'GoPro H.265 encoder', 'timecode': '13:57:26:20'}"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'2023-11-14T13:30:20.000000Z', 'language': 'eng', 'handler_name': '\x0bGoPro AAC  ', 'timecode': '13:57:26:20'}"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'2023-11-14T13:30:20.000000Z', 'language': 'eng', 'handler_name': '\x0bGoPro TCD  ', 'timecode': '13:57:26:20'}"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'2023-11-14T13:30:20.000000Z', 'language': 'eng', 'handler_name': '\x0bGoPro MET  '}"</t>
  </si>
  <si>
    <t>"Model":"K-10" | "Serial Number":"DEMO6957" | "Start Time":"11/14/2023 01:30:47.141 " | "End Time":"11/14/2023 01:31:46.758 "</t>
  </si>
  <si>
    <t>"Device number":"1510507" | "Battery voltage":"4.099999904632568" | "Battery percentage":"100" | "Name":"#1" | "Measuring mode":"Irradiance" | "Correction":"Offset" | "Date":"2023-11-14 00:00:00" | "Time":"13:30:51" | "Seconds since midnight 01.01.1900":"3908957451.17" | "Calibration file":"#2 Diffusor Oct23" | "Sync. frequency [Hz]":"0" | "Integration Time [ms]":"4 * 1000.000" | "Averages":"1"</t>
  </si>
  <si>
    <t>"ImageDescription":"DCIM\100GOPRO\GOPR1205.JPG" | "Make":"GoPro" | "Model":"HERO10 Black" | "Orientation":"1" | "XResolution":"72.0" | "YResolution":"72.0" | "ResolutionUnit":"2" | "Software":"H21.01.01.50.00" | "DateTime":"2023:11:14 13:59:03" | "YCbCrPositioning":"1" | "ExposureTime":"0.005952380952380952" | "FNumber":"2.5" | "ExifOffset":"146" | "ExposureProgram":"2" | "ISOSpeedRatings":"598" | "ExifVersion":"b'0221'" | "DateTimeOriginal":"2023:11:14 13:59:03" | "DateTimeDigitized":"2023:11:14 13:59:03"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8d\x00\x01\x0e\xc3o\xa7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001205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(@\xe5\x0c\x00\x00\xff\x7f\x00\x00\x00\x00\x00\x00\xff\x7f\x00\x00\x00\x00\x00\x00r\x00\xaa\x7f\xd1\xf6\x01B\xf0\xe4\xd9M\x00\x00\x00\x00\xa4\x91\x1a@\x00\x00\x00\x00\xf0\xe4\xd9M\x00\x00\x00\x00\xcc\x91\x1a@\x00\x00\x00\x00p\x02\x13D\x00\x00\x00\x00p\xeb\x12D\x00\x00\x00\x00\xf0\xe4\xd9M\x00\x00\x00\x00\xb0\x91\x1a@\x00\x00\x00\x00'" | "SubsecTime":"4750" | "SubsecTimeOriginal":"4750" | "SubsecTimeDigitized":"4750"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</si>
  <si>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"bit_rate":"93789191"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'2023-11-14T13:59:08.000000Z', 'language': 'eng', 'handler_name': '\x0bGoPro H.265', 'encoder': 'GoPro H.265 encoder', 'timecode': '14:27:12:25'}"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'2023-11-14T13:59:08.000000Z', 'language': 'eng', 'handler_name': '\x0bGoPro AAC  ', 'timecode': '14:27:12:25'}"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'2023-11-14T13:59:08.000000Z', 'language': 'eng', 'handler_name': '\x0bGoPro TCD  ', 'timecode': '14:27:12:25'}"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'2023-11-14T13:59:08.000000Z', 'language': 'eng', 'handler_name': '\x0bGoPro MET  '}"</t>
  </si>
  <si>
    <t>"Model":"K-10" | "Serial Number":"DEMO6957" | "Start Time":"11/14/2023 01:59:34.168 " | "End Time":"11/14/2023 02:00:33.950 "</t>
  </si>
  <si>
    <t>"Device number":"1510507" | "Battery voltage":"4.110000133514404" | "Battery percentage":"100" | "Name":"#1" | "Measuring mode":"Irradiance" | "Correction":"Offset" | "Date":"2023-11-14 00:00:00" | "Time":"13:59:38" | "Seconds since midnight 01.01.1900":"3908959178.481" | "Calibration file":"#2 Diffusor Oct23" | "Sync. frequency [Hz]":"0" | "Integration Time [ms]":"4 * 1000.000" | "Averages":"1"</t>
  </si>
  <si>
    <t>"ImageDescription":"DCIM\100GOPRO\GOPR1207.JPG" | "Make":"GoPro" | "Model":"HERO10 Black" | "Orientation":"1" | "XResolution":"72.0" | "YResolution":"72.0" | "ResolutionUnit":"2" | "Software":"H21.01.01.50.00" | "DateTime":"2023:11:14 14:33:09" | "YCbCrPositioning":"1" | "ExposureTime":"0.005988023952095809" | "FNumber":"2.5" | "ExifOffset":"146" | "ExposureProgram":"2" | "ISOSpeedRatings":"598" | "ExifVersion":"b'0221'" | "DateTimeOriginal":"2023:11:14 14:33:09" | "DateTimeDigitized":"2023:11:14 14:33:09"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8e\x00\x00\x08I3\xc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001207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&amp;@\xef\x0c\x00\x00\xff\x7f\x00\x00\x00\x00\x00\x00\xff\x7f\x00\x00\x00\x00\x00\x00?\x00\xad\x7f\xfb\xf6\x01B\xf0\xe4\xd9M\x00\x00\x00\x00\xa4\x91\x1a@\x00\x00\x00\x00\xf0\xe4\xd9M\x00\x00\x00\x00\xcc\x91\x1a@\x00\x00\x00\x00p\x02\x13D\x00\x00\x00\x00p\xeb\x12D\x00\x00\x00\x00\xf0\xe4\xd9M\x00\x00\x00\x00\xb0\x91\x1a@\x00\x00\x00\x00'" | "SubsecTime":"5660" | "SubsecTimeOriginal":"5660" | "SubsecTimeDigitized":"5660"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</si>
  <si>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"bit_rate":"93066894"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'2023-11-14T14:33:26.000000Z', 'language': 'eng', 'handler_name': '\x0bGoPro H.265', 'encoder': 'GoPro H.265 encoder', 'timecode': '15:02:39:26'}"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'2023-11-14T14:33:26.000000Z', 'language': 'eng', 'handler_name': '\x0bGoPro AAC  ', 'timecode': '15:02:39:26'}"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'2023-11-14T14:33:26.000000Z', 'language': 'eng', 'handler_name': '\x0bGoPro TCD  ', 'timecode': '15:02:39:26'}"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'2023-11-14T14:33:26.000000Z', 'language': 'eng', 'handler_name': '\x0bGoPro MET  '}"</t>
  </si>
  <si>
    <t>"Model":"K-10" | "Serial Number":"DEMO6957" | "Start Time":"11/14/2023 02:33:52.300 " | "End Time":"11/14/2023 02:34:52.078 "</t>
  </si>
  <si>
    <t>"Device number":"1510507" | "Battery voltage":"4.110000133514404" | "Battery percentage":"100" | "Name":"#1" | "Measuring mode":"Irradiance" | "Correction":"Offset" | "Date":"2023-11-14 00:00:00" | "Time":"14:33:57" | "Seconds since midnight 01.01.1900":"3908961237.105" | "Calibration file":"#2 Diffusor Oct23" | "Sync. frequency [Hz]":"0" | "Integration Time [ms]":"4 * 1000.000" | "Averages":"1"</t>
  </si>
  <si>
    <t>"ImageDescription":"DCIM\100GOPRO\GOPR1209.JPG" | "Make":"GoPro" | "Model":"HERO10 Black" | "Orientation":"1" | "XResolution":"72.0" | "YResolution":"72.0" | "ResolutionUnit":"2" | "Software":"H21.01.01.50.00" | "DateTime":"2023:11:14 14:59:06" | "YCbCrPositioning":"1" | "ExposureTime":"0.005988023952095809" | "FNumber":"2.5" | "ExifOffset":"146" | "ExposureProgram":"2" | "ISOSpeedRatings":"598" | "ExifVersion":"b'0221'" | "DateTimeOriginal":"2023:11:14 14:59:06" | "DateTimeDigitized":"2023:11:14 14:59:06"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8e\x00\x00\x0e\xc7Ho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001209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(@\xdb\x0c\x00\x00\xff\x7f\x00\x00\x00\x00\x00\x00\xff\x7f\x00\x00\x00\x00\x00\x00e\x00\xab\x7f\xe6\xf6\x01B\xf0\xe4\xd9M\x00\x00\x00\x00\xa4\x91\x1a@\x00\x00\x00\x00\xf0\xe4\xd9M\x00\x00\x00\x00\xcc\x91\x1a@\x00\x00\x00\x00p\x02\x13D\x00\x00\x00\x00p\xeb\x12D\x00\x00\x00\x00\xf0\xe4\xd9M\x00\x00\x00\x00\xb0\x91\x1a@\x00\x00\x00\x00'" | "SubsecTime":"5900" | "SubsecTimeOriginal":"5900" | "SubsecTimeDigitized":"5900"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</si>
  <si>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"bit_rate":"93837396"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'2023-11-14T14:59:18.000000Z', 'language': 'eng', 'handler_name': '\x0bGoPro H.265', 'encoder': 'GoPro H.265 encoder', 'timecode': '15:29:23:12'}"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'2023-11-14T14:59:18.000000Z', 'language': 'eng', 'handler_name': '\x0bGoPro AAC  ', 'timecode': '15:29:23:12'}"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'2023-11-14T14:59:18.000000Z', 'language': 'eng', 'handler_name': '\x0bGoPro TCD  ', 'timecode': '15:29:23:12'}"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'2023-11-14T14:59:18.000000Z', 'language': 'eng', 'handler_name': '\x0bGoPro MET  '}"</t>
  </si>
  <si>
    <t>"Model":"K-10" | "Serial Number":"DEMO6957" | "Start Time":"11/14/2023 02:59:44.318 " | "End Time":"11/14/2023 03:00:43.977 "</t>
  </si>
  <si>
    <t>"Device number":"1510507" | "Battery voltage":"4.110000133514404" | "Battery percentage":"100" | "Name":"#1" | "Measuring mode":"Irradiance" | "Correction":"Offset" | "Date":"2023-11-14 00:00:00" | "Time":"14:59:48" | "Seconds since midnight 01.01.1900":"3908962788.916" | "Calibration file":"#2 Diffusor Oct23" | "Sync. frequency [Hz]":"0" | "Integration Time [ms]":"4 * 1000.000" | "Averages":"1"</t>
  </si>
  <si>
    <t>"ImageDescription":"DCIM\100GOPRO\GOPR1211.JPG" | "Make":"GoPro" | "Model":"HERO10 Black" | "Orientation":"1" | "XResolution":"72.0" | "YResolution":"72.0" | "ResolutionUnit":"2" | "Software":"H21.01.01.50.00" | "DateTime":"2023:11:14 15:29:34" | "YCbCrPositioning":"1" | "ExposureTime":"0.006134969325153374" | "FNumber":"2.5" | "ExifOffset":"146" | "ExposureProgram":"2" | "ISOSpeedRatings":"598" | "ExifVersion":"b'0221'" | "DateTimeOriginal":"2023:11:14 15:29:34" | "DateTimeDigitized":"2023:11:14 15:29:34"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8f\x00\x00\x07cN\xad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001211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(@\xef\x0c\x00\x00\xff\x7f\x00\x00\x00\x00\x00\x00\xff\x7f\x00\x00\x00\x00\x00\x00o\x00\xaa\x7f\xd8\xf6\x01B\xf0\xe4\xd9M\x00\x00\x00\x00\xa4\x91\x1a@\x00\x00\x00\x00\xf0\xe4\xd9M\x00\x00\x00\x00\xcc\x91\x1a@\x00\x00\x00\x00p\x02\x13D\x00\x00\x00\x00p\xeb\x12D\x00\x00\x00\x00\xf0\xe4\xd9M\x00\x00\x00\x00\xb0\x91\x1a@\x00\x00\x00\x00'" | "SubsecTime":"9520" | "SubsecTimeOriginal":"9520" | "SubsecTimeDigitized":"9520"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</si>
  <si>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"bit_rate":"92522537"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'2023-11-14T15:29:41.000000Z', 'language': 'eng', 'handler_name': '\x0bGoPro H.265', 'encoder': 'GoPro H.265 encoder', 'timecode': '16:00:47:07'}"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'2023-11-14T15:29:41.000000Z', 'language': 'eng', 'handler_name': '\x0bGoPro AAC  ', 'timecode': '16:00:47:07'}"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'2023-11-14T15:29:41.000000Z', 'language': 'eng', 'handler_name': '\x0bGoPro TCD  ', 'timecode': '16:00:47:07'}"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'2023-11-14T15:29:41.000000Z', 'language': 'eng', 'handler_name': '\x0bGoPro MET  '}"</t>
  </si>
  <si>
    <t>"Model":"K-10" | "Serial Number":"DEMO6957" | "Start Time":"11/14/2023 03:30:06.932 " | "End Time":"11/14/2023 03:31:06.698 "</t>
  </si>
  <si>
    <t>"Device number":"1510507" | "Battery voltage":"4.099999904632568" | "Battery percentage":"100" | "Name":"#1" | "Measuring mode":"Irradiance" | "Correction":"Offset" | "Date":"2023-11-14 00:00:00" | "Time":"15:30:13" | "Seconds since midnight 01.01.1900":"3908964613.01" | "Calibration file":"#2 Diffusor Oct23" | "Sync. frequency [Hz]":"0" | "Integration Time [ms]":"4 * 1000.000" | "Averages":"1"</t>
  </si>
  <si>
    <t>"ImageDescription":"DCIM\100GOPRO\GOPR1213.JPG" | "Make":"GoPro" | "Model":"HERO10 Black" | "Orientation":"1" | "XResolution":"72.0" | "YResolution":"72.0" | "ResolutionUnit":"2" | "Software":"H21.01.01.50.00" | "DateTime":"2023:11:14 15:59:10" | "YCbCrPositioning":"1" | "ExposureTime":"0.006134969325153374" | "FNumber":"2.5" | "ExifOffset":"146" | "ExposureProgram":"2" | "ISOSpeedRatings":"598" | "ExifVersion":"b'0221'" | "DateTimeOriginal":"2023:11:14 15:59:10" | "DateTimeDigitized":"2023:11:14 15:59:10"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8f\x00\x00\x0e\xca\x8e\xa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001213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0%@\xdb\x0c\x00\x00\xff\x7f\x00\x00\x00\x00\x00\x00\xff\x7f\x00\x00\x00\x00\x00\x00v\x00\xab\x7f\xde\xf6\x01B\xf0\xe4\xd9M\x00\x00\x00\x00\xa4\x91\x1a@\x00\x00\x00\x00\xf0\xe4\xd9M\x00\x00\x00\x00\xcc\x91\x1a@\x00\x00\x00\x00p\x02\x13D\x00\x00\x00\x00p\xeb\x12D\x00\x00\x00\x00\xf0\xe4\xd9M\x00\x00\x00\x00\xb0\x91\x1a@\x00\x00\x00\x00'" | "SubsecTime":"5760" | "SubsecTimeOriginal":"5760" | "SubsecTimeDigitized":"5760"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</si>
  <si>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"bit_rate":"92528007"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'2023-11-14T15:59:24.000000Z', 'language': 'eng', 'handler_name': '\x0bGoPro H.265', 'encoder': 'GoPro H.265 encoder', 'timecode': '16:31:30:09'}"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'2023-11-14T15:59:24.000000Z', 'language': 'eng', 'handler_name': '\x0bGoPro AAC  ', 'timecode': '16:31:30:09'}"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'2023-11-14T15:59:24.000000Z', 'language': 'eng', 'handler_name': '\x0bGoPro TCD  ', 'timecode': '16:31:30:09'}"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'2023-11-14T15:59:24.000000Z', 'language': 'eng', 'handler_name': '\x0bGoPro MET  '}"</t>
  </si>
  <si>
    <t>"Model":"K-10" | "Serial Number":"DEMO6957" | "Start Time":"11/14/2023 03:59:52.078 " | "End Time":"11/14/2023 04:00:51.871 "</t>
  </si>
  <si>
    <t>"Device number":"1510507" | "Battery voltage":"4.099999904632568" | "Battery percentage":"100" | "Name":"#1" | "Measuring mode":"Irradiance" | "Correction":"Offset" | "Date":"2023-11-14 00:00:00" | "Time":"15:59:55" | "Seconds since midnight 01.01.1900":"3908966395.71" | "Calibration file":"#2 Diffusor Oct23" | "Sync. frequency [Hz]":"0" | "Integration Time [ms]":"4 * 1000.000" | "Averages":"1"</t>
  </si>
  <si>
    <t>"ImageDescription":"DCIM\100GOPRO\GOPR1215.JPG" | "Make":"GoPro" | "Model":"HERO10 Black" | "Orientation":"1" | "XResolution":"72.0" | "YResolution":"72.0" | "ResolutionUnit":"2" | "Software":"H21.01.01.50.00" | "DateTime":"2023:11:14 16:29:42" | "YCbCrPositioning":"1" | "ExposureTime":"0.006211180124223602" | "FNumber":"2.5" | "ExifOffset":"146" | "ExposureProgram":"2" | "ISOSpeedRatings":"598" | "ExifVersion":"b'0221'" | "DateTimeOriginal":"2023:11:14 16:29:42" | "DateTimeDigitized":"2023:11:14 16:29:42"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90\x00\x00\x07k%\x95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001215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&amp;@\xdb\x0c\x00\x00\xff\x7f\x00\x00\x00\x00\x00\x00\xff\x7f\x00\x00\x00\x00\x00\x00v\x00\xab\x7f\xe0\xf6\x01B\xf0\xe4\xd9M\x00\x00\x00\x00\xa4\x91\x1a@\x00\x00\x00\x00\xf0\xe4\xd9M\x00\x00\x00\x00\xcc\x91\x1a@\x00\x00\x00\x00p\x02\x13D\x00\x00\x00\x00p\xeb\x12D\x00\x00\x00\x00\xf0\xe4\xd9M\x00\x00\x00\x00\xb0\x91\x1a@\x00\x00\x00\x00'" | "SubsecTime":"8250" | "SubsecTimeOriginal":"8250" | "SubsecTimeDigitized":"8250"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</si>
  <si>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"bit_rate":"92598093"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'2023-11-14T16:29:52.000000Z', 'language': 'eng', 'handler_name': '\x0bGoPro H.265', 'encoder': 'GoPro H.265 encoder', 'timecode': '17:02:59:17'}"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'2023-11-14T16:29:52.000000Z', 'language': 'eng', 'handler_name': '\x0bGoPro AAC  ', 'timecode': '17:02:59:17'}"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'2023-11-14T16:29:52.000000Z', 'language': 'eng', 'handler_name': '\x0bGoPro TCD  ', 'timecode': '17:02:59:17'}"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'2023-11-14T16:29:52.000000Z', 'language': 'eng', 'handler_name': '\x0bGoPro MET  '}"</t>
  </si>
  <si>
    <t>"Model":"K-10" | "Serial Number":"DEMO6957" | "Start Time":"11/14/2023 04:30:17.128 " | "End Time":"11/14/2023 04:31:16.975 "</t>
  </si>
  <si>
    <t>"Device number":"1510507" | "Battery voltage":"4.099999904632568" | "Battery percentage":"100" | "Name":"#1" | "Measuring mode":"Irradiance" | "Correction":"Offset" | "Date":"2023-11-14 00:00:00" | "Time":"16:30:23" | "Seconds since midnight 01.01.1900":"3908968223.29" | "Calibration file":"#2 Diffusor Oct23" | "Sync. frequency [Hz]":"0" | "Integration Time [ms]":"4 * 1000.000" | "Averages":"1"</t>
  </si>
  <si>
    <t>"ImageDescription":"DCIM\100GOPRO\GOPR1217.JPG" | "Make":"GoPro" | "Model":"HERO10 Black" | "Orientation":"1" | "XResolution":"72.0" | "YResolution":"72.0" | "ResolutionUnit":"2" | "Software":"H21.01.01.50.00" | "DateTime":"2023:11:14 16:59:26" | "YCbCrPositioning":"1" | "ExposureTime":"0.006211180124223602" | "FNumber":"2.5" | "ExifOffset":"146" | "ExposureProgram":"2" | "ISOSpeedRatings":"598" | "ExifVersion":"b'0221'" | "DateTimeOriginal":"2023:11:14 16:59:26" | "DateTimeDigitized":"2023:11:14 16:59:26"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\xb3\x90\x00\x00\x0e\xdar\xa7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001217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'@\xe5\x0c\x00\x00\xff\x7f\x00\x00\x00\x00\x00\x00\xff\x7f\x00\x00\x00\x00\x00\x00n\x00\xab\x7f\xe0\xf6\x01B\xf0\xe4\xd9M\x00\x00\x00\x00\xa4\x91\x1a@\x00\x00\x00\x00\xf0\xe4\xd9M\x00\x00\x00\x00\xcc\x91\x1a@\x00\x00\x00\x00p\x02\x13D\x00\x00\x00\x00p\xeb\x12D\x00\x00\x00\x00\xf0\xe4\xd9M\x00\x00\x00\x00\xb0\x91\x1a@\x00\x00\x00\x00"" | "SubsecTime":"2260" | "SubsecTimeOriginal":"2260" | "SubsecTimeDigitized":"2260"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</si>
  <si>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"bit_rate":"92281676"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'2023-11-14T16:59:31.000000Z', 'language': 'eng', 'handler_name': '\x0bGoPro H.265', 'encoder': 'GoPro H.265 encoder', 'timecode': '17:33:38:03'}"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'2023-11-14T16:59:31.000000Z', 'language': 'eng', 'handler_name': '\x0bGoPro AAC  ', 'timecode': '17:33:38:03'}"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'2023-11-14T16:59:31.000000Z', 'language': 'eng', 'handler_name': '\x0bGoPro TCD  ', 'timecode': '17:33:38:03'}"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'2023-11-14T16:59:31.000000Z', 'language': 'eng', 'handler_name': '\x0bGoPro MET  '}"</t>
  </si>
  <si>
    <t>"Model":"K-10" | "Serial Number":"DEMO6957" | "Start Time":"11/14/2023 04:59:55.335 " | "End Time":"11/14/2023 05:00:55.176 "</t>
  </si>
  <si>
    <t>"Device number":"1510507" | "Battery voltage":"4.110000133514404" | "Battery percentage":"100" | "Name":"#1" | "Measuring mode":"Irradiance" | "Correction":"Offset" | "Date":"2023-11-14 00:00:00" | "Time":"16:59:59" | "Seconds since midnight 01.01.1900":"3908969999.899" | "Calibration file":"#2 Diffusor Oct23" | "Sync. frequency [Hz]":"0" | "Integration Time [ms]":"4 * 1000.000" | "Averages":"1"</t>
  </si>
  <si>
    <t>"ImageDescription":"DCIM\100GOPRO\GOPR1219.JPG" | "Make":"GoPro" | "Model":"HERO10 Black" | "Orientation":"1" | "XResolution":"72.0" | "YResolution":"72.0" | "ResolutionUnit":"2" | "Software":"H21.01.01.50.00" | "DateTime":"2023:11:14 17:31:07" | "YCbCrPositioning":"1" | "ExposureTime":"0.00625" | "FNumber":"2.5" | "ExifOffset":"146" | "ExposureProgram":"2" | "ISOSpeedRatings":"598" | "ExifVersion":"b'0221'" | "DateTimeOriginal":"2023:11:14 17:31:07" | "DateTimeDigitized":"2023:11:14 17:31:07"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\xb3\x91\x00\x00\x07\xc7'\xf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001219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%@\xdb\x0c\x00\x00\xff\x7f\x00\x00\x00\x00\x00\x00\xff\x7f\x00\x00\x00\x00\x00\x00s\x00\xab\x7f\xe2\xf6\x01B\xf0\xe4\xd9M\x00\x00\x00\x00\xa4\x91\x1a@\x00\x00\x00\x00\xf0\xe4\xd9M\x00\x00\x00\x00\xcc\x91\x1a@\x00\x00\x00\x00p\x02\x13D\x00\x00\x00\x00p\xeb\x12D\x00\x00\x00\x00\xf0\xe4\xd9M\x00\x00\x00\x00\xb0\x91\x1a@\x00\x00\x00\x00"" | "SubsecTime":"2710" | "SubsecTimeOriginal":"2710" | "SubsecTimeDigitized":"2710"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</si>
  <si>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"bit_rate":"92162244"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'2023-11-14T17:31:12.000000Z', 'language': 'eng', 'handler_name': '\x0bGoPro H.265', 'encoder': 'GoPro H.265 encoder', 'timecode': '18:06:22:06'}"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'2023-11-14T17:31:12.000000Z', 'language': 'eng', 'handler_name': '\x0bGoPro AAC  ', 'timecode': '18:06:22:06'}"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'2023-11-14T17:31:12.000000Z', 'language': 'eng', 'handler_name': '\x0bGoPro TCD  ', 'timecode': '18:06:22:06'}"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'2023-11-14T17:31:12.000000Z', 'language': 'eng', 'handler_name': '\x0bGoPro MET  '}"</t>
  </si>
  <si>
    <t>"Model":"K-10" | "Serial Number":"DEMO6957" | "Start Time":"11/14/2023 05:31:37.581 " | "End Time":"11/14/2023 05:32:37.470 "</t>
  </si>
  <si>
    <t>"Device number":"1510507" | "Battery voltage":"4.110000133514404" | "Battery percentage":"100" | "Name":"#1" | "Measuring mode":"Irradiance" | "Correction":"Offset" | "Date":"2023-11-14 00:00:00" | "Time":"17:31:41" | "Seconds since midnight 01.01.1900":"3908971901.923" | "Calibration file":"#2 Diffusor Oct23" | "Sync. frequency [Hz]":"0" | "Integration Time [ms]":"4 * 1000.000" | "Averages":"1"</t>
  </si>
  <si>
    <t>"ImageDescription":"DCIM\100GOPRO\GOPR1221.JPG" | "Make":"GoPro" | "Model":"HERO10 Black" | "Orientation":"1" | "XResolution":"72.0" | "YResolution":"72.0" | "ResolutionUnit":"2" | "Software":"H21.01.01.50.00" | "DateTime":"2023:11:15 10:14:19" | "YCbCrPositioning":"1" | "ExposureTime":"0.001088139281828074" | "FNumber":"2.5" | "ExifOffset":"146" | "ExposureProgram":"2" | "ISOSpeedRatings":"100" | "ExifVersion":"b'0221'" | "DateTimeOriginal":"2023:11:15 10:14:19" | "DateTimeDigitized":"2023:11:15 10:14:19"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a\x00\x00\x03\x94H\x02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001221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9?4\x13\x00\x00\xff\x7f\x00\x00\x00\x00\x00\x00\xff\x7f\x00\x00\x00\x00\x00\x00`\x00\xa4\x7f\x83\xf6\x01B\xf0\xe4\xd9M\x00\x00\x00\x00\xa4\x91\x1a@\x00\x00\x00\x00\xf0\xe4\xd9M\x00\x00\x00\x00\xcc\x91\x1a@\x00\x00\x00\x00p\x02\x13D\x00\x00\x00\x00p\xeb\x12D\x00\x00\x00\x00\xf0\xe4\xd9M\x00\x00\x00\x00\xb0\x91\x1a@\x00\x00\x00\x00'" | "SubsecTime":"8590" | "SubsecTimeOriginal":"8590" | "SubsecTimeDigitized":"8590"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</si>
  <si>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"bit_rate":"97923131"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'2023-11-15T10:14:31.000000Z', 'language': 'eng', 'handler_name': '\x0bGoPro H.265', 'encoder': 'GoPro H.265 encoder', 'timecode': '10:35:04:22'}"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'2023-11-15T10:14:31.000000Z', 'language': 'eng', 'handler_name': '\x0bGoPro AAC  ', 'timecode': '10:35:04:22'}"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'2023-11-15T10:14:31.000000Z', 'language': 'eng', 'handler_name': '\x0bGoPro TCD  ', 'timecode': '10:35:04:22'}"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'2023-11-15T10:14:31.000000Z', 'language': 'eng', 'handler_name': '\x0bGoPro MET  '}"</t>
  </si>
  <si>
    <t>"Model":"K-10" | "Serial Number":"DEMO6957" | "Start Time":"11/15/2023 10:14:47.128 " | "End Time":"11/15/2023 10:15:46.991 "</t>
  </si>
  <si>
    <t>"Device number":"1510507" | "Battery voltage":"4.110000133514404" | "Battery percentage":"100" | "Name":"#1" | "Measuring mode":"Irradiance" | "Correction":"Offset" | "Date":"2023-11-15 00:00:00" | "Time":"10:14:54" | "Seconds since midnight 01.01.1900":"3909032094.973" | "Calibration file":"#2 Diffusor Oct23" | "Sync. frequency [Hz]":"0" | "Integration Time [ms]":"4 * 194.580" | "Averages":"1"</t>
  </si>
  <si>
    <t>"Name":"Intel RealSense D455" | "Serial Number":"231122300377" | "Firmware Version":"05.13.00.55" | "Recommended Firmware Version":"05.12.15.50" | "Physical Port":"\\?\usb#vid_8086&amp;pid_0b5c&amp;mi_00#8&amp;21099db9&amp;2&amp;0000#{e5323777-f976-4f5b-9b55-b94699c46e44}\global"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</si>
  <si>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"ImageDescription":"DCIM\100GOPRO\GOPR1223.JPG" | "Make":"GoPro" | "Model":"HERO10 Black" | "Orientation":"1" | "XResolution":"72.0" | "YResolution":"72.0" | "ResolutionUnit":"2" | "Software":"H21.01.01.50.00" | "DateTime":"2023:11:15 10:28:55" | "YCbCrPositioning":"1" | "ExposureTime":"0.002331002331002331" | "FNumber":"2.5" | "ExifOffset":"146" | "ExposureProgram":"2" | "ISOSpeedRatings":"100" | "ExifVersion":"b'0221'" | "DateTimeOriginal":"2023:11:15 10:28:55" | "DateTimeDigitized":"2023:11:15 10:28:55"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a\x00\x02\x077\x87\xd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001223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b?a\x13\x00\x00\xff\x7f\x00\x00\x00\x00\x00\x00\xff\x7f\x00\x00\x00\x00\x00\x00\xb2\x02-\x7f\xcf\xf1\x01B\xf0\xe4\xd9M\x00\x00\x00\x00\xa4\x91\x1a@\x00\x00\x00\x00\xf0\xe4\xd9M\x00\x00\x00\x00\xcc\x91\x1a@\x00\x00\x00\x00p\x02\x13D\x00\x00\x00\x00p\xeb\x12D\x00\x00\x00\x00\xf0\xe4\xd9M\x00\x00\x00\x00\xb0\x91\x1a@\x00\x00\x00\x00'" | "SubsecTime":"5310" | "SubsecTimeOriginal":"5310" | "SubsecTimeDigitized":"5310"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</si>
  <si>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"bit_rate":"100228058"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'2023-11-15T10:29:07.000000Z', 'language': 'eng', 'handler_name': '\x0bGoPro H.265', 'encoder': 'GoPro H.265 encoder', 'timecode': '10:50:09:24'}"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'2023-11-15T10:29:07.000000Z', 'language': 'eng', 'handler_name': '\x0bGoPro AAC  ', 'timecode': '10:50:09:24'}"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'2023-11-15T10:29:07.000000Z', 'language': 'eng', 'handler_name': '\x0bGoPro TCD  ', 'timecode': '10:50:09:24'}"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'2023-11-15T10:29:07.000000Z', 'language': 'eng', 'handler_name': '\x0bGoPro MET  '}"</t>
  </si>
  <si>
    <t>"Model":"K-10" | "Serial Number":"DEMO6957" | "Start Time":"11/15/2023 10:29:37.898 " | "End Time":"11/15/2023 10:30:37.786 "</t>
  </si>
  <si>
    <t>"Device number":"1510507" | "Battery voltage":"4.110000133514404" | "Battery percentage":"100" | "Name":"#1" | "Measuring mode":"Irradiance" | "Correction":"Offset" | "Date":"2023-11-15 00:00:00" | "Time":"10:29:42" | "Seconds since midnight 01.01.1900":"3909032982.974" | "Calibration file":"#2 Diffusor Oct23" | "Sync. frequency [Hz]":"0" | "Integration Time [ms]":"2 * 442.400" | "Averages":"1"</t>
  </si>
  <si>
    <t>"ImageDescription":"DCIM\100GOPRO\GOPR1225.JPG" | "Make":"GoPro" | "Model":"HERO10 Black" | "Orientation":"1" | "XResolution":"72.0" | "YResolution":"72.0" | "ResolutionUnit":"2" | "Software":"H21.01.01.50.00" | "DateTime":"2023:11:15 11:00:15" | "YCbCrPositioning":"1" | "ExposureTime":"0.004166666666666667" | "FNumber":"2.5" | "ExifOffset":"146" | "ExposureProgram":"2" | "ISOSpeedRatings":"267" | "ExifVersion":"b'0221'" | "DateTimeOriginal":"2023:11:15 11:00:15" | "DateTimeDigitized":"2023:11:15 11:00:15"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b\x00\x00\x00\x0fX+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001225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009\xa8\xda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04@\xf2\x10\x00\x00\xff\x7f\x00\x00\x00\x00\x00\x00\xff\x7f\x00\x00\x00\x00\x00\x00\xdc\x00\xc2\x7fN\xf8\x01B\xf0\xe4\xd9M\x00\x00\x00\x00\xa4\x91\x1a@\x00\x00\x00\x00\xf0\xe4\xd9M\x00\x00\x00\x00\xcc\x91\x1a@\x00\x00\x00\x00p\x02\x13D\x00\x00\x00\x00p\xeb\x12D\x00\x00\x00\x00\xf0\xe4\xd9M\x00\x00\x00\x00\xb0\x91\x1a@\x00\x00\x00\x00'" | "SubsecTime":"3110" | "SubsecTimeOriginal":"3110" | "SubsecTimeDigitized":"3110"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</si>
  <si>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"bit_rate":"93394208"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'2023-11-15T11:00:25.000000Z', 'language': 'eng', 'handler_name': '\x0bGoPro H.265', 'encoder': 'GoPro H.265 encoder', 'timecode': '11:22:30:13'}"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"bit_rate":"189336"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'2023-11-15T11:00:25.000000Z', 'language': 'eng', 'handler_name': '\x0bGoPro AAC  ', 'timecode': '11:22:30:13'}"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'2023-11-15T11:00:25.000000Z', 'language': 'eng', 'handler_name': '\x0bGoPro TCD  ', 'timecode': '11:22:30:13'}"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'2023-11-15T11:00:25.000000Z', 'language': 'eng', 'handler_name': '\x0bGoPro MET  '}"</t>
  </si>
  <si>
    <t>"Model":"K-10" | "Serial Number":"DEMO6957" | "Start Time":"11/15/2023 11:00:47.639 " | "End Time":"11/15/2023 11:01:47.426 "</t>
  </si>
  <si>
    <t>"Device number":"1510507" | "Battery voltage":"4.110000133514404" | "Battery percentage":"100" | "Name":"#1" | "Measuring mode":"Irradiance" | "Correction":"Offset" | "Date":"2023-11-15 00:00:00" | "Time":"11:00:56" | "Seconds since midnight 01.01.1900":"3909034856.794" | "Calibration file":"#2 Diffusor Oct23" | "Sync. frequency [Hz]":"0" | "Integration Time [ms]":"1 * 1000.000" | "Averages":"1"</t>
  </si>
  <si>
    <t>"Name":"Intel RealSense D455" | "Serial Number":"231122300377" | "Firmware Version":"05.13.00.55" | "Recommended Firmware Version":"05.12.15.50" | "Physical Port":"\\?\usb#vid_8086&amp;pid_0b5c&amp;mi_00#8&amp;2d508498&amp;1&amp;0000#{e5323777-f976-4f5b-9b55-b94699c46e44}\global"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</si>
  <si>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"ImageDescription":"DCIM\100GOPRO\GOPR1227.JPG" | "Make":"GoPro" | "Model":"HERO10 Black" | "Orientation":"1" | "XResolution":"72.0" | "YResolution":"72.0" | "ResolutionUnit":"2" | "Software":"H21.01.01.50.00" | "DateTime":"2023:11:15 11:30:59" | "YCbCrPositioning":"1" | "ExposureTime":"0.004166666666666667" | "FNumber":"2.5" | "ExifOffset":"146" | "ExposureProgram":"2" | "ISOSpeedRatings":"424" | "ExifVersion":"b'0221'" | "DateTimeOriginal":"2023:11:15 11:30:59" | "DateTimeDigitized":"2023:11:15 11:30:59"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b\x00\x02\x07\xbb\xef\x8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001227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86\x9d-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e@\xd8\r\x00\x00\xff\x7f\x00\x00\x00\x00\x00\x00\xff\x7f\x00\x00\x00\x00\x00\x00\xe6\x00\xc0\x7f \xf8\x01B\xf0\xe4\xd9M\x00\x00\x00\x00\xa4\x91\x1a@\x00\x00\x00\x00\xf0\xe4\xd9M\x00\x00\x00\x00\xcc\x91\x1a@\x00\x00\x00\x00p\x02\x13D\x00\x00\x00\x00p\xeb\x12D\x00\x00\x00\x00\xf0\xe4\xd9M\x00\x00\x00\x00\xb0\x91\x1a@\x00\x00\x00\x00'" | "SubsecTime":"  80" | "SubsecTimeOriginal":"  80" | "SubsecTimeDigitized":"  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</si>
  <si>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"bit_rate":"93959164"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'2023-11-15T11:31:09.000000Z', 'language': 'eng', 'handler_name': '\x0bGoPro H.265', 'encoder': 'GoPro H.265 encoder', 'timecode': '11:54:16:10'}"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'2023-11-15T11:31:09.000000Z', 'language': 'eng', 'handler_name': '\x0bGoPro AAC  ', 'timecode': '11:54:16:10'}"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'2023-11-15T11:31:09.000000Z', 'language': 'eng', 'handler_name': '\x0bGoPro TCD  ', 'timecode': '11:54:16:10'}"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'2023-11-15T11:31:09.000000Z', 'language': 'eng', 'handler_name': '\x0bGoPro MET  '}"</t>
  </si>
  <si>
    <t>"Model":"K-10" | "Serial Number":"DEMO6957" | "Start Time":"11/15/2023 11:31:34.646 " | "End Time":"11/15/2023 11:32:34.510 "</t>
  </si>
  <si>
    <t>"Device number":"1510507" | "Battery voltage":"4.110000133514404" | "Battery percentage":"100" | "Name":"#1" | "Measuring mode":"Irradiance" | "Correction":"Offset" | "Date":"2023-11-15 00:00:00" | "Time":"11:31:39" | "Seconds since midnight 01.01.1900":"3909036699.665" | "Calibration file":"#2 Diffusor Oct23" | "Sync. frequency [Hz]":"0" | "Integration Time [ms]":"3 * 1000.000" | "Averages":"1"</t>
  </si>
  <si>
    <t>"ImageDescription":"DCIM\100GOPRO\GOPR1229.JPG" | "Make":"GoPro" | "Model":"HERO10 Black" | "Orientation":"1" | "XResolution":"72.0" | "YResolution":"72.0" | "ResolutionUnit":"2" | "Software":"H21.01.01.50.00" | "DateTime":"2023:11:15 11:59:15" | "YCbCrPositioning":"1" | "ExposureTime":"0.004166666666666667" | "FNumber":"2.5" | "ExifOffset":"146" | "ExposureProgram":"2" | "ISOSpeedRatings":"310" | "ExifVersion":"b'0221'" | "DateTimeOriginal":"2023:11:15 11:59:15" | "DateTimeDigitized":"2023:11:15 11:59:15"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b\x00\x01\x0e\xcfb: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001229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e\xdf\xfd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@\x11@\xfc\x0e\x00\x00\xff\x7f\x00\x00\x00\x00\x00\x00\xff\x7f\x00\x00\x00\x00\x00\x00\xe2\x00\xc0\x7f\x1f\xf8\x01B\xf0\xe4\xd9M\x00\x00\x00\x00\xa4\x91\x1a@\x00\x00\x00\x00\xf0\xe4\xd9M\x00\x00\x00\x00\xcc\x91\x1a@\x00\x00\x00\x00p\x02\x13D\x00\x00\x00\x00p\xeb\x12D\x00\x00\x00\x00\xf0\xe4\xd9M\x00\x00\x00\x00\xb0\x91\x1a@\x00\x00\x00\x00'" | "SubsecTime":"4630" | "SubsecTimeOriginal":"4630" | "SubsecTimeDigitized":"4630"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</si>
  <si>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"bit_rate":"92630899"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'2023-11-15T11:59:30.000000Z', 'language': 'eng', 'handler_name': '\x0bGoPro H.265', 'encoder': 'GoPro H.265 encoder', 'timecode': '12:23:34:11'}"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'2023-11-15T11:59:30.000000Z', 'language': 'eng', 'handler_name': '\x0bGoPro AAC  ', 'timecode': '12:23:34:11'}"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'2023-11-15T11:59:30.000000Z', 'language': 'eng', 'handler_name': '\x0bGoPro TCD  ', 'timecode': '12:23:34:11'}"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'2023-11-15T11:59:30.000000Z', 'language': 'eng', 'handler_name': '\x0bGoPro MET  '}"</t>
  </si>
  <si>
    <t>"Model":"K-10" | "Serial Number":"DEMO6957" | "Start Time":"11/15/2023 11:59:56.947 " | "End Time":"11/15/2023 12:00:56.750 "</t>
  </si>
  <si>
    <t>"Device number":"1510507" | "Battery voltage":"4.110000133514404" | "Battery percentage":"100" | "Name":"#1" | "Measuring mode":"Irradiance" | "Correction":"Offset" | "Date":"2023-11-15 00:00:00" | "Time":"12:00:00" | "Seconds since midnight 01.01.1900":"3909038400.547" | "Calibration file":"#2 Diffusor Oct23" | "Sync. frequency [Hz]":"0" | "Integration Time [ms]":"1 * 1000.000" | "Averages":"1"</t>
  </si>
  <si>
    <t>"ImageDescription":"DCIM\100GOPRO\GOPR1231.JPG" | "Make":"GoPro" | "Model":"HERO10 Black" | "Orientation":"1" | "XResolution":"72.0" | "YResolution":"72.0" | "ResolutionUnit":"2" | "Software":"H21.01.01.50.00" | "DateTime":"2023:11:15 12:32:52" | "YCbCrPositioning":"1" | "ExposureTime":"0.004166666666666667" | "FNumber":"2.5" | "ExifOffset":"146" | "ExposureProgram":"2" | "ISOSpeedRatings":"337" | "ExifVersion":"b'0221'" | "DateTimeOriginal":"2023:11:15 12:32:52" | "DateTimeDigitized":"2023:11:15 12:32:52"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c\x00\x00\x084)\xf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001231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1\xfd\t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18@\x91\x0e\x00\x00\xff\x7f\x00\x00\x00\x00\x00\x00\xff\x7f\x00\x00\x00\x00\x00\x00\xcf\x00\xc2\x7fL\xf8\x01B\xf0\xe4\xd9M\x00\x00\x00\x00\xa4\x91\x1a@\x00\x00\x00\x00\xf0\xe4\xd9M\x00\x00\x00\x00\xcc\x91\x1a@\x00\x00\x00\x00p\x02\x13D\x00\x00\x00\x00p\xeb\x12D\x00\x00\x00\x00\xf0\xe4\xd9M\x00\x00\x00\x00\xb0\x91\x1a@\x00\x00\x00\x00'" | "SubsecTime":"1900" | "SubsecTimeOriginal":"1900" | "SubsecTimeDigitized":"1900"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</si>
  <si>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"bit_rate":"92823745"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'2023-11-15T12:33:04.000000Z', 'language': 'eng', 'handler_name': '\x0bGoPro H.265', 'encoder': 'GoPro H.265 encoder', 'timecode': '12:58:15:19'}"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'2023-11-15T12:33:04.000000Z', 'language': 'eng', 'handler_name': '\x0bGoPro AAC  ', 'timecode': '12:58:15:19'}"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'2023-11-15T12:33:04.000000Z', 'language': 'eng', 'handler_name': '\x0bGoPro TCD  ', 'timecode': '12:58:15:19'}"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'2023-11-15T12:33:04.000000Z', 'language': 'eng', 'handler_name': '\x0bGoPro MET  '}"</t>
  </si>
  <si>
    <t>"Model":"K-10" | "Serial Number":"DEMO6957" | "Start Time":"11/15/2023 12:33:27.087 " | "End Time":"11/15/2023 12:34:26.844 "</t>
  </si>
  <si>
    <t>"Device number":"1510507" | "Battery voltage":"4.110000133514404" | "Battery percentage":"100" | "Name":"#1" | "Measuring mode":"Irradiance" | "Correction":"Offset" | "Date":"2023-11-15 00:00:00" | "Time":"12:34:57" | "Seconds since midnight 01.01.1900":"3909040497.196" | "Calibration file":"#2 Diffusor Oct23" | "Sync. frequency [Hz]":"0" | "Integration Time [ms]":"2 * 1000.000" | "Averages":"1"</t>
  </si>
  <si>
    <t>"ImageDescription":"DCIM\100GOPRO\GOPR1233.JPG" | "Make":"GoPro" | "Model":"HERO10 Black" | "Orientation":"1" | "XResolution":"72.0" | "YResolution":"72.0" | "ResolutionUnit":"2" | "Software":"H21.01.01.50.00" | "DateTime":"2023:11:15 12:59:30" | "YCbCrPositioning":"1" | "ExposureTime":"0.004166666666666667" | "FNumber":"2.5" | "ExifOffset":"146" | "ExposureProgram":"2" | "ISOSpeedRatings":"312" | "ExifVersion":"b'0221'" | "DateTimeOriginal":"2023:11:15 12:59:30" | "DateTimeDigitized":"2023:11:15 12:59:30"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c\x00\x00\x0e\xde/\x04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001233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j\x82\xff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r@q\x0f\x00\x00\xff\x7f\x00\x00\x00\x00\x00\x00\xff\x7f\x00\x00\x00\x00\x00\x00\xd7\x00\xc2\x7fL\xf8\x01B\xf0\xe4\xd9M\x00\x00\x00\x00\xa4\x91\x1a@\x00\x00\x00\x00\xf0\xe4\xd9M\x00\x00\x00\x00\xcc\x91\x1a@\x00\x00\x00\x00p\x02\x13D\x00\x00\x00\x00p\xeb\x12D\x00\x00\x00\x00\xf0\xe4\xd9M\x00\x00\x00\x00\xb0\x91\x1a@\x00\x00\x00\x00'" | "SubsecTime":"6520" | "SubsecTimeOriginal":"6520" | "SubsecTimeDigitized":"6520"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</si>
  <si>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"bit_rate":"92826920"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'2023-11-15T12:59:42.000000Z', 'language': 'eng', 'handler_name': '\x0bGoPro H.265', 'encoder': 'GoPro H.265 encoder', 'timecode': '13:25:47:01'}"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"bit_rate":"189705"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'2023-11-15T12:59:42.000000Z', 'language': 'eng', 'handler_name': '\x0bGoPro AAC  ', 'timecode': '13:25:47:01'}"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'2023-11-15T12:59:42.000000Z', 'language': 'eng', 'handler_name': '\x0bGoPro TCD  ', 'timecode': '13:25:47:01'}"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'2023-11-15T12:59:42.000000Z', 'language': 'eng', 'handler_name': '\x0bGoPro MET  '}"</t>
  </si>
  <si>
    <t>"Model":"K-10" | "Serial Number":"DEMO6957" | "Start Time":"11/15/2023 01:00:12.141 " | "End Time":"11/15/2023 01:01:12.079 "</t>
  </si>
  <si>
    <t>"Device number":"1510507" | "Battery voltage":"4.110000133514404" | "Battery percentage":"100" | "Name":"#1" | "Measuring mode":"Irradiance" | "Correction":"Offset" | "Date":"2023-11-15 00:00:00" | "Time":"13:00:24" | "Seconds since midnight 01.01.1900":"3909042024.928" | "Calibration file":"#2 Diffusor Oct23" | "Sync. frequency [Hz]":"0" | "Integration Time [ms]":"1 * 1000.000" | "Averages":"1"</t>
  </si>
  <si>
    <t>"ImageDescription":"DCIM\100GOPRO\GOPR1235.JPG" | "Make":"GoPro" | "Model":"HERO10 Black" | "Orientation":"1" | "XResolution":"72.0" | "YResolution":"72.0" | "ResolutionUnit":"2" | "Software":"H21.01.01.50.00" | "DateTime":"2023:11:15 13:30:43" | "YCbCrPositioning":"1" | "ExposureTime":"0.004166666666666667" | "FNumber":"2.5" | "ExifOffset":"146" | "ExposureProgram":"2" | "ISOSpeedRatings":"459" | "ExifVersion":"b'0221'" | "DateTimeOriginal":"2023:11:15 13:30:43" | "DateTimeDigitized":"2023:11:15 13:30:43"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d\x00\x01\x07\xabbb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001235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Z\xf2;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0b@\xc2\x11\x00\x00\xff\x7f\x00\x00\x00\x00\x00\x00\xff\x7f\x00\x00\x00\x00\x00\x00G\x01\xa0\x7fZ\xf6\x01B\xf0\xe4\xd9M\x00\x00\x00\x00\xa4\x91\x1a@\x00\x00\x00\x00\xf0\xe4\xd9M\x00\x00\x00\x00\xcc\x91\x1a@\x00\x00\x00\x00p\x02\x13D\x00\x00\x00\x00p\xeb\x12D\x00\x00\x00\x00\xf0\xe4\xd9M\x00\x00\x00\x00\xb0\x91\x1a@\x00\x00\x00\x00'" | "SubsecTime":"2790" | "SubsecTimeOriginal":"2790" | "SubsecTimeDigitized":"2790"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</si>
  <si>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"bit_rate":"95600749"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'2023-11-15T13:31:05.000000Z', 'language': 'eng', 'handler_name': '\x0bGoPro H.265', 'encoder': 'GoPro H.265 encoder', 'timecode': '13:58:12:24'}"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'2023-11-15T13:31:05.000000Z', 'language': 'eng', 'handler_name': '\x0bGoPro AAC  ', 'timecode': '13:58:12:24'}"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'2023-11-15T13:31:05.000000Z', 'language': 'eng', 'handler_name': '\x0bGoPro TCD  ', 'timecode': '13:58:12:24'}"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'2023-11-15T13:31:05.000000Z', 'language': 'eng', 'handler_name': '\x0bGoPro MET  '}"</t>
  </si>
  <si>
    <t>"Model":"K-10" | "Serial Number":"DEMO6957" | "Start Time":"11/15/2023 01:34:01.647 " | "End Time":"11/15/2023 01:35:01.492 "</t>
  </si>
  <si>
    <t>"Device number":"1510507" | "Battery voltage":"4.110000133514404" | "Battery percentage":"99" | "Name":"#1" | "Measuring mode":"Irradiance" | "Correction":"Offset" | "Date":"2023-11-15 00:00:00" | "Time":"13:31:22" | "Seconds since midnight 01.01.1900":"3909043882.173" | "Calibration file":"#2 Diffusor Oct23" | "Sync. frequency [Hz]":"0" | "Integration Time [ms]":"3 * 1000.000" | "Averages":"1"</t>
  </si>
  <si>
    <t>"ImageDescription":"DCIM\100GOPRO\GOPR1237.JPG" | "Make":"GoPro" | "Model":"HERO10 Black" | "Orientation":"1" | "XResolution":"72.0" | "YResolution":"72.0" | "ResolutionUnit":"2" | "Software":"H21.01.01.50.00" | "DateTime":"2023:11:15 14:01:54" | "YCbCrPositioning":"1" | "ExposureTime":"0.0005583472920156337" | "FNumber":"2.5" | "ExifOffset":"146" | "ExposureProgram":"2" | "ISOSpeedRatings":"100" | "ExifVersion":"b'0221'" | "DateTimeOriginal":"2023:11:15 14:01:54" | "DateTimeDigitized":"2023:11:15 14:01:54"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e\x00\x00\x00v!T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001237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1?\xc4\x13\x00\x00\xff\x7f\x00\x00\x00\x00\x00\x00\xff\x7f\x00\x00\x00\x00\x00\x00V\xff\xbc\x7f\xda\xf7\x01B\xf0\xe4\xd9M\x00\x00\x00\x00\xa4\x91\x1a@\x00\x00\x00\x00\xf0\xe4\xd9M\x00\x00\x00\x00\xcc\x91\x1a@\x00\x00\x00\x00p\x02\x13D\x00\x00\x00\x00p\xeb\x12D\x00\x00\x00\x00\xf0\xe4\xd9M\x00\x00\x00\x00\xb0\x91\x1a@\x00\x00\x00\x00'" | "SubsecTime":"1490" | "SubsecTimeOriginal":"1490" | "SubsecTimeDigitized":"1490"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</si>
  <si>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"bit_rate":"98403969"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'2023-11-15T14:01:58.000000Z', 'language': 'eng', 'handler_name': '\x0bGoPro H.265', 'encoder': 'GoPro H.265 encoder', 'timecode': '14:30:07:27'}"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"bit_rate":"189446"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'2023-11-15T14:01:58.000000Z', 'language': 'eng', 'handler_name': '\x0bGoPro AAC  ', 'timecode': '14:30:07:27'}"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'2023-11-15T14:01:58.000000Z', 'language': 'eng', 'handler_name': '\x0bGoPro TCD  ', 'timecode': '14:30:07:27'}"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'2023-11-15T14:01:58.000000Z', 'language': 'eng', 'handler_name': '\x0bGoPro MET  '}"</t>
  </si>
  <si>
    <t>"Model":"K-10" | "Serial Number":"DEMO6957" | "Start Time":"11/15/2023 02:01:22.100 " | "End Time":"11/15/2023 02:02:21.964 "</t>
  </si>
  <si>
    <t>"Device number":"1510507" | "Battery voltage":"4.110000133514404" | "Battery percentage":"100" | "Name":"#1" | "Measuring mode":"Irradiance" | "Correction":"Offset" | "Date":"2023-11-15 00:00:00" | "Time":"14:01:24" | "Seconds since midnight 01.01.1900":"3909045684.334" | "Calibration file":"#2 Diffusor Oct23" | "Sync. frequency [Hz]":"0" | "Integration Time [ms]":"8 * 13.160" | "Averages":"1"</t>
  </si>
  <si>
    <t>"ImageDescription":"DCIM\100GOPRO\GOPR1239.JPG" | "Make":"GoPro" | "Model":"HERO10 Black" | "Orientation":"1" | "XResolution":"72.0" | "YResolution":"72.0" | "ResolutionUnit":"2" | "Software":"H21.01.01.50.00" | "DateTime":"2023:11:15 14:33:57" | "YCbCrPositioning":"1" | "ExposureTime":"0.0010526315789473684" | "FNumber":"2.5" | "ExifOffset":"146" | "ExposureProgram":"2" | "ISOSpeedRatings":"100" | "ExifVersion":"b'0221'" | "DateTimeOriginal":"2023:11:15 14:33:57" | "DateTimeDigitized":"2023:11:15 14:33:57"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e\x00\x00\x08y$\xc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001239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6?4\x13\x00\x00\xff\x7f\x00\x00\x00\x00\x00\x00\xff\x7f\x00\x00\x00\x00\x00\x00I\xff\xbc\x7f\xe8\xf7\x01B\xf0\xe4\xd9M\x00\x00\x00\x00\xa4\x91\x1a@\x00\x00\x00\x00\xf0\xe4\xd9M\x00\x00\x00\x00\xcc\x91\x1a@\x00\x00\x00\x00p\x02\x13D\x00\x00\x00\x00p\xeb\x12D\x00\x00\x00\x00\xf0\xe4\xd9M\x00\x00\x00\x00\xb0\x91\x1a@\x00\x00\x00\x00'" | "SubsecTime":" 560" | "SubsecTimeOriginal":" 560" | "SubsecTimeDigitized":" 560"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</si>
  <si>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"bit_rate":"99561607"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'2023-11-15T14:34:02.000000Z', 'language': 'eng', 'handler_name': '\x0bGoPro H.265', 'encoder': 'GoPro H.265 encoder', 'timecode': '15:03:16:15'}"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'2023-11-15T14:34:02.000000Z', 'language': 'eng', 'handler_name': '\x0bGoPro AAC  ', 'timecode': '15:03:16:15'}"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'2023-11-15T14:34:02.000000Z', 'language': 'eng', 'handler_name': '\x0bGoPro TCD  ', 'timecode': '15:03:16:15'}"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'2023-11-15T14:34:02.000000Z', 'language': 'eng', 'handler_name': '\x0bGoPro MET  '}"</t>
  </si>
  <si>
    <t>"Model":"K-10" | "Serial Number":"DEMO6957" | "Start Time":"11/15/2023 02:34:28.652 " | "End Time":"11/15/2023 02:35:28.463 "</t>
  </si>
  <si>
    <t>"Device number":"1510507" | "Battery voltage":"4.110000133514404" | "Battery percentage":"100" | "Name":"#1" | "Measuring mode":"Irradiance" | "Correction":"Offset" | "Date":"2023-11-15 00:00:00" | "Time":"14:34:22" | "Seconds since midnight 01.01.1900":"3909047662.389" | "Calibration file":"#2 Diffusor Oct23" | "Sync. frequency [Hz]":"0" | "Integration Time [ms]":"4 * 135.030" | "Averages":"1"</t>
  </si>
  <si>
    <t>"ImageDescription":"DCIM\100GOPRO\GOPR1241.JPG" | "Make":"GoPro" | "Model":"HERO10 Black" | "Orientation":"1" | "XResolution":"72.0" | "YResolution":"72.0" | "ResolutionUnit":"2" | "Software":"H21.01.01.50.00" | "DateTime":"2023:11:15 14:59:19" | "YCbCrPositioning":"1" | "ExposureTime":"0.004166666666666667" | "FNumber":"2.5" | "ExifOffset":"146" | "ExposureProgram":"2" | "ISOSpeedRatings":"319" | "ExifVersion":"b'0221'" | "DateTimeOriginal":"2023:11:15 14:59:19" | "DateTimeDigitized":"2023:11:15 14:59:19"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e\x00\x00\x0e\xd4R\xb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001241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b\x9e\x02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@\x12@\xfc\x0e\x00\x00\xff\x7f\x00\x00\x00\x00\x00\x00\xff\x7f\x00\x00\x00\x00\x00\x00\x08\x01\xa7\x7f\xbb\xf6\x01B\xf0\xe4\xd9M\x00\x00\x00\x00\xa4\x91\x1a@\x00\x00\x00\x00\xf0\xe4\xd9M\x00\x00\x00\x00\xcc\x91\x1a@\x00\x00\x00\x00p\x02\x13D\x00\x00\x00\x00p\xeb\x12D\x00\x00\x00\x00\xf0\xe4\xd9M\x00\x00\x00\x00\xb0\x91\x1a@\x00\x00\x00\x00'" | "SubsecTime":"6520" | "SubsecTimeOriginal":"6520" | "SubsecTimeDigitized":"6520"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</si>
  <si>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"bit_rate":"92203442"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'2023-11-15T14:59:29.000000Z', 'language': 'eng', 'handler_name': '\x0bGoPro H.265', 'encoder': 'GoPro H.265 encoder', 'timecode': '15:29:34:24'}"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'2023-11-15T14:59:29.000000Z', 'language': 'eng', 'handler_name': '\x0bGoPro AAC  ', 'timecode': '15:29:34:24'}"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'2023-11-15T14:59:29.000000Z', 'language': 'eng', 'handler_name': '\x0bGoPro TCD  ', 'timecode': '15:29:34:24'}"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'2023-11-15T14:59:29.000000Z', 'language': 'eng', 'handler_name': '\x0bGoPro MET  '}"</t>
  </si>
  <si>
    <t>"Model":"K-10" | "Serial Number":"DEMO6957" | "Start Time":"11/15/2023 02:59:56.412 " | "End Time":"11/15/2023 03:00:56.269 "</t>
  </si>
  <si>
    <t>"Device number":"1510507" | "Battery voltage":"4.110000133514404" | "Battery percentage":"100" | "Name":"#1" | "Measuring mode":"Irradiance" | "Correction":"Offset" | "Date":"2023-11-15 00:00:00" | "Time":"15:00:01" | "Seconds since midnight 01.01.1900":"3909049201.962" | "Calibration file":"#2 Diffusor Oct23" | "Sync. frequency [Hz]":"0" | "Integration Time [ms]":"2 * 383.990" | "Averages":"1"</t>
  </si>
  <si>
    <t>"ImageDescription":"DCIM\100GOPRO\GOPR1243.JPG" | "Make":"GoPro" | "Model":"HERO10 Black" | "Orientation":"1" | "XResolution":"72.0" | "YResolution":"72.0" | "ResolutionUnit":"2" | "Software":"H21.01.01.50.00" | "DateTime":"2023:11:15 15:29:56" | "YCbCrPositioning":"1" | "ExposureTime":"0.004166666666666667" | "FNumber":"2.5" | "ExifOffset":"146" | "ExposureProgram":"2" | "ISOSpeedRatings":"393" | "ExifVersion":"b'0221'" | "DateTimeOriginal":"2023:11:15 15:29:56" | "DateTimeDigitized":"2023:11:15 15:29:56"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f\x00\x00\x07x\xd1\xe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001243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\xe4\xd9M\x00\x00\x00\x00\xcc\x01)@\x00\x00\x00\x00P\xe4\xd9M\x00\x00\x00\x00\x08o(@\x00\x00\x00\x00\xfb\xeb 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@\x19@0\x0e\x00\x00\xff\x7f\x00\x00\x00\x00\x00\x00\xff\x7f\x00\x00\x00\x00\x00\x00\n\x01\xa7\x7f\xb9\xf6\x01B\xf0\xe4\xd9M\x00\x00\x00\x00\xa4\x91\x1a@\x00\x00\x00\x00\xf0\xe4\xd9M\x00\x00\x00\x00\xcc\x91\x1a@\x00\x00\x00\x00p\x02\x13D\x00\x00\x00\x00p\xeb\x12D\x00\x00\x00\x00\xf0\xe4\xd9M\x00\x00\x00\x00\xb0\x91\x1a@\x00\x00\x00\x00'" | "SubsecTime":"2550" | "SubsecTimeOriginal":"2550" | "SubsecTimeDigitized":"2550"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</si>
  <si>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"bit_rate":"92968857"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'2023-11-15T15:30:02.000000Z', 'language': 'eng', 'handler_name': '\x0bGoPro H.265', 'encoder': 'GoPro H.265 encoder', 'timecode': '16:01:08:24'}"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'2023-11-15T15:30:02.000000Z', 'language': 'eng', 'handler_name': '\x0bGoPro AAC  ', 'timecode': '16:01:08:24'}"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'2023-11-15T15:30:02.000000Z', 'language': 'eng', 'handler_name': '\x0bGoPro TCD  ', 'timecode': '16:01:08:24'}"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'2023-11-15T15:30:02.000000Z', 'language': 'eng', 'handler_name': '\x0bGoPro MET  '}"</t>
  </si>
  <si>
    <t>"Model":"K-10" | "Serial Number":"DEMO6957" | "Start Time":"11/15/2023 03:30:33.084 " | "End Time":"11/15/2023 03:31:32.977 "</t>
  </si>
  <si>
    <t>"Device number":"1510507" | "Battery voltage":"4.110000133514404" | "Battery percentage":"100" | "Name":"#1" | "Measuring mode":"Irradiance" | "Correction":"Offset" | "Date":"2023-11-15 00:00:00" | "Time":"15:30:29" | "Seconds since midnight 01.01.1900":"3909051029.118" | "Calibration file":"#2 Diffusor Oct23" | "Sync. frequency [Hz]":"0" | "Integration Time [ms]":"1 * 1000.000" | "Averages":"1"</t>
  </si>
  <si>
    <t>"ImageDescription":"DCIM\100GOPRO\GOPR1245.JPG" | "Make":"GoPro" | "Model":"HERO10 Black" | "Orientation":"1" | "XResolution":"72.0" | "YResolution":"72.0" | "ResolutionUnit":"2" | "Software":"H21.01.01.50.00" | "DateTime":"2023:11:15 15:59:30" | "YCbCrPositioning":"1" | "ExposureTime":"0.004166666666666667" | "FNumber":"2.5" | "ExifOffset":"146" | "ExposureProgram":"2" | "ISOSpeedRatings":"449" | "ExifVersion":"b'0221'" | "DateTimeOriginal":"2023:11:15 15:59:30" | "DateTimeDigitized":"2023:11:15 15:59:30"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f\x00\x01\x0e\xdf&amp;\x05\x00\x00\x00\x00\x00\x00\xaa\xaa\xaa\xaa\xaa\xaa\xaa\xaa \xba\xcbD\x00\x00\x00\x00\xff\xff\xff\xff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001245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e\xda7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 @\t\x0e\x00\x00\xff\x7f\x00\x00\x00\x00\x00\x00\xff\x7f\x00\x00\x00\x00\x00\x00\x17\x01\xa6\x7f\xaf\xf6\x01B\xf0\xe4\xd9M\x00\x00\x00\x00\xa4\x91\x1a@\x00\x00\x00\x00\xf0\xe4\xd9M\x00\x00\x00\x00\xcc\x91\x1a@\x00\x00\x00\x00p\x02\x13D\x00\x00\x00\x00p\xeb\x12D\x00\x00\x00\x00\xf0\xe4\xd9M\x00\x00\x00\x00\xb0\x91\x1a@\x00\x00\x00\x00'" | "SubsecTime":"9540" | "SubsecTimeOriginal":"9540" | "SubsecTimeDigitized":"9540"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</si>
  <si>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"bit_rate":"94166357"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'2023-11-15T15:59:45.000000Z', 'language': 'eng', 'handler_name': '\x0bGoPro H.265', 'encoder': 'GoPro H.265 encoder', 'timecode': '16:31:51:28'}"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'2023-11-15T15:59:45.000000Z', 'language': 'eng', 'handler_name': '\x0bGoPro AAC  ', 'timecode': '16:31:51:28'}"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'2023-11-15T15:59:45.000000Z', 'language': 'eng', 'handler_name': '\x0bGoPro TCD  ', 'timecode': '16:31:51:28'}"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'2023-11-15T15:59:45.000000Z', 'language': 'eng', 'handler_name': '\x0bGoPro MET  '}"</t>
  </si>
  <si>
    <t>"Model":"K-10" | "Serial Number":"DEMO6957" | "Start Time":"11/15/2023 04:00:16.433 " | "End Time":"11/15/2023 04:01:16.330 "</t>
  </si>
  <si>
    <t>"Device number":"1510507" | "Battery voltage":"4.110000133514404" | "Battery percentage":"100" | "Name":"#1" | "Measuring mode":"Irradiance" | "Correction":"Offset" | "Date":"2023-11-15 00:00:00" | "Time":"16:00:12" | "Seconds since midnight 01.01.1900":"3909052812.199" | "Calibration file":"#2 Diffusor Oct23" | "Sync. frequency [Hz]":"0" | "Integration Time [ms]":"3 * 1000.000" | "Averages":"1"</t>
  </si>
  <si>
    <t>"ImageDescription":"DCIM\100GOPRO\GOPR1247.JPG" | "Make":"GoPro" | "Model":"HERO10 Black" | "Orientation":"1" | "XResolution":"72.0" | "YResolution":"72.0" | "ResolutionUnit":"2" | "Software":"H21.01.01.50.00" | "DateTime":"2023:11:15 16:31:00" | "YCbCrPositioning":"1" | "ExposureTime":"0.004166666666666667" | "FNumber":"2.5" | "ExifOffset":"146" | "ExposureProgram":"2" | "ISOSpeedRatings":"525" | "ExifVersion":"b'0221'" | "DateTimeOriginal":"2023:11:15 16:31:00" | "DateTimeDigitized":"2023:11:15 16:31:00"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d0\x00\x00\x07\xc0#N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001247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7\xf8V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 @\xbb\r\x00\x00\xff\x7f\x00\x00\x00\x00\x00\x00\xff\x7f\x00\x00\x00\x00\x00\x00\x15\x01\xa6\x7f\xb0\xf6\x01B\xf0\xe4\xd9M\x00\x00\x00\x00\xa4\x91\x1a@\x00\x00\x00\x00\xf0\xe4\xd9M\x00\x00\x00\x00\xcc\x91\x1a@\x00\x00\x00\x00p\x02\x13D\x00\x00\x00\x00p\xeb\x12D\x00\x00\x00\x00\xf0\xe4\xd9M\x00\x00\x00\x00\xb0\x91\x1a@\x00\x00\x00\x00'" | "SubsecTime":"7090" | "SubsecTimeOriginal":"7090" | "SubsecTimeDigitized":"7090"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</si>
  <si>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"bit_rate":"92705036"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'2023-11-15T16:31:05.000000Z', 'language': 'eng', 'handler_name': '\x0bGoPro H.265', 'encoder': 'GoPro H.265 encoder', 'timecode': '17:04:14:03'}"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"bit_rate":"189381"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'2023-11-15T16:31:05.000000Z', 'language': 'eng', 'handler_name': '\x0bGoPro AAC  ', 'timecode': '17:04:14:03'}"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'2023-11-15T16:31:05.000000Z', 'language': 'eng', 'handler_name': '\x0bGoPro TCD  ', 'timecode': '17:04:14:03'}"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'2023-11-15T16:31:05.000000Z', 'language': 'eng', 'handler_name': '\x0bGoPro MET  '}"</t>
  </si>
  <si>
    <t>"Model":"K-10" | "Serial Number":"DEMO6957" | "Start Time":"11/15/2023 04:31:26.492 " | "End Time":"11/15/2023 04:32:26.374 "</t>
  </si>
  <si>
    <t>"Device number":"1510507" | "Battery voltage":"4.110000133514404" | "Battery percentage":"100" | "Name":"#1" | "Measuring mode":"Irradiance" | "Correction":"Offset" | "Date":"2023-11-15 00:00:00" | "Time":"16:31:31" | "Seconds since midnight 01.01.1900":"3909054691.436" | "Calibration file":"#2 Diffusor Oct23" | "Sync. frequency [Hz]":"0" | "Integration Time [ms]":"3 * 1000.000" | "Averages":"1"</t>
  </si>
  <si>
    <t>"ImageDescription":"DCIM\100GOPRO\GOPR1249.JPG" | "Make":"GoPro" | "Model":"HERO10 Black" | "Orientation":"1" | "XResolution":"72.0" | "YResolution":"72.0" | "ResolutionUnit":"2" | "Software":"H21.01.01.50.00" | "DateTime":"2023:11:15 17:00:10" | "YCbCrPositioning":"1" | "ExposureTime":"0.004166666666666667" | "FNumber":"2.5" | "ExifOffset":"146" | "ExposureProgram":"2" | "ISOSpeedRatings":"289" | "ExifVersion":"b'0221'" | "DateTimeOriginal":"2023:11:15 17:00:10" | "DateTimeDigitized":"2023:11:15 17:00:10"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d1\x00\x00\x00\n\x8b\xc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001249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~\xac\xec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1?k\x1a\x00\x00\xff\x7f\x00\x00\x00\x00\x00\x00\xff\x7f\x00\x00\x00\x00\x00\x00\x92\x00\x99\x7f\xf4\xf5\x01B\xf0\xe4\xd9M\x00\x00\x00\x00\xa4\x91\x1a@\x00\x00\x00\x00\xf0\xe4\xd9M\x00\x00\x00\x00\xcc\x91\x1a@\x00\x00\x00\x00p\x02\x13D\x00\x00\x00\x00p\xeb\x12D\x00\x00\x00\x00\xf0\xe4\xd9M\x00\x00\x00\x00\xb0\x91\x1a@\x00\x00\x00\x00'" | "SubsecTime":" 840" | "SubsecTimeOriginal":" 840" | "SubsecTimeDigitized":" 840"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</si>
  <si>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"bit_rate":"96032797"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'2023-11-15T17:00:14.000000Z', 'language': 'eng', 'handler_name': '\x0bGoPro H.265', 'encoder': 'GoPro H.265 encoder', 'timecode': '17:34:22:12'}"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'2023-11-15T17:00:14.000000Z', 'language': 'eng', 'handler_name': '\x0bGoPro AAC  ', 'timecode': '17:34:22:12'}"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'2023-11-15T17:00:14.000000Z', 'language': 'eng', 'handler_name': '\x0bGoPro TCD  ', 'timecode': '17:34:22:12'}"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'2023-11-15T17:00:14.000000Z', 'language': 'eng', 'handler_name': '\x0bGoPro MET  '}"</t>
  </si>
  <si>
    <t>"Model":"K-10" | "Serial Number":"DEMO6957" | "Start Time":"11/15/2023 05:02:29.725 " | "End Time":"11/15/2023 05:03:29.593 "</t>
  </si>
  <si>
    <t>"Device number":"1510507" | "Battery voltage":"4.099999904632568" | "Battery percentage":"99" | "Name":"#1" | "Measuring mode":"Irradiance" | "Correction":"Offset" | "Date":"2023-11-15 00:00:00" | "Time":"17:00:19" | "Seconds since midnight 01.01.1900":"3909056420.285" | "Calibration file":"#2 Diffusor Oct23" | "Sync. frequency [Hz]":"0" | "Integration Time [ms]":"3 * 1000.000" | "Averages":"1"</t>
  </si>
  <si>
    <t>"ImageDescription":"DCIM\100GOPRO\GOPR1251.JPG" | "Make":"GoPro" | "Model":"HERO10 Black" | "Orientation":"1" | "XResolution":"72.0" | "YResolution":"72.0" | "ResolutionUnit":"2" | "Software":"H21.01.01.50.00" | "DateTime":"2023:11:15 17:21:00" | "YCbCrPositioning":"1" | "ExposureTime":"0.008333333333333333" | "FNumber":"2.5" | "ExifOffset":"146" | "ExposureProgram":"2" | "ISOSpeedRatings":"1365" | "ExifVersion":"b'0221'" | "DateTimeOriginal":"2023:11:15 17:21:00" | "DateTimeDigitized":"2023:11:15 17:21:00"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d1\x00\x00\x05A$\x90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001251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004\xbb\x0b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f?%\x13\x00\x00\xff\x7f\x00\x00\x00\x00\x00\x00\xff\x7f\x00\x00\x00\x00\x00\x00\n\x00q\x7f\x1c\xf4\x01B\xf0\xe4\xd9M\x00\x00\x00\x00\xa4\x91\x1a@\x00\x00\x00\x00\xf0\xe4\xd9M\x00\x00\x00\x00\xcc\x91\x1a@\x00\x00\x00\x00p\x02\x13D\x00\x00\x00\x00p\xeb\x12D\x00\x00\x00\x00\xf0\xe4\xd9M\x00\x00\x00\x00\xb0\x91\x1a@\x00\x00\x00\x00'" | "SubsecTime":"6910" | "SubsecTimeOriginal":"6910" | "SubsecTimeDigitized":"6910"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</si>
  <si>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"bit_rate":"97519529"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'2023-11-15T17:21:53.000000Z', 'language': 'eng', 'handler_name': '\x0bGoPro H.265', 'encoder': 'GoPro H.265 encoder', 'timecode': '17:56:44:11'}"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'2023-11-15T17:21:53.000000Z', 'language': 'eng', 'handler_name': '\x0bGoPro AAC  ', 'timecode': '17:56:44:11'}"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'2023-11-15T17:21:53.000000Z', 'language': 'eng', 'handler_name': '\x0bGoPro TCD  ', 'timecode': '17:56:44:11'}"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'2023-11-15T17:21:53.000000Z', 'language': 'eng', 'handler_name': '\x0bGoPro MET  '}"</t>
  </si>
  <si>
    <t>"Model":"K-10" | "Serial Number":"DEMO6957" | "Start Time":"11/15/2023 05:22:52.039 " | "End Time":"11/15/2023 05:23:50.950 "</t>
  </si>
  <si>
    <t>"Device number":"1510507" | "Battery voltage":"4.110000133514404" | "Battery percentage":"100" | "Name":"#1" | "Measuring mode":"Irradiance" | "Correction":"Offset" | "Date":"2023-11-15 00:00:00" | "Time":"17:21:48" | "Seconds since midnight 01.01.1900":"3909057708.798" | "Calibration file":"#2 Diffusor Oct23" | "Sync. frequency [Hz]":"0" | "Integration Time [ms]":"19 * 1000.000" | "Averages":"1"</t>
  </si>
  <si>
    <t>"ImageDescription":"DCIM\100GOPRO\GOPR1255.JPG" | "Make":"GoPro" | "Model":"HERO10 Black" | "Orientation":"1" | "XResolution":"72.0" | "YResolution":"72.0" | "ResolutionUnit":"2" | "Software":"H21.01.01.50.00" | "DateTime":"2023:11:17 10:09:38" | "YCbCrPositioning":"1" | "ExposureTime":"0.0006016847172081829" | "FNumber":"2.5" | "ExifOffset":"146" | "ExposureProgram":"2" | "ISOSpeedRatings":"100" | "ExifVersion":"b'0221'" | "DateTimeOriginal":"2023:11:17 10:09:38" | "DateTimeDigitized":"2023:11:17 10:09:38"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J\x00\x0e\x02f\\\xb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001255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7?\xf9\x12\x00\x00\xff\x7f\x00\x00\x00\x00\x00\x00\xff\x7f\x00\x00\x00\x00\x00\x00\xa4\xfe\xcc\x7f\x07\xf9\x01B\xf0\xe4\xd9M\x00\x00\x00\x00\xa4\x91\x1a@\x00\x00\x00\x00\xf0\xe4\xd9M\x00\x00\x00\x00\xcc\x91\x1a@\x00\x00\x00\x00p\x02\x13D\x00\x00\x00\x00p\xeb\x12D\x00\x00\x00\x00\xf0\xe4\xd9M\x00\x00\x00\x00\xb0\x91\x1a@\x00\x00\x00\x00'" | "SubsecTime":"2930" | "SubsecTimeOriginal":"2930" | "SubsecTimeDigitized":"2930"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</si>
  <si>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"bit_rate":"99952727"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'2023-11-17T10:09:51.000000Z', 'language': 'eng', 'handler_name': '\x0bGoPro H.265', 'encoder': 'GoPro H.265 encoder', 'timecode': '10:30:15:09'}"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'2023-11-17T10:09:51.000000Z', 'language': 'eng', 'handler_name': '\x0bGoPro AAC  ', 'timecode': '10:30:15:09'}"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'2023-11-17T10:09:51.000000Z', 'language': 'eng', 'handler_name': '\x0bGoPro TCD  ', 'timecode': '10:30:15:09'}"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'2023-11-17T10:09:51.000000Z', 'language': 'eng', 'handler_name': '\x0bGoPro MET  '}"</t>
  </si>
  <si>
    <t>"Model":"K-10" | "Serial Number":"DEMO6957" | "Start Time":"11/17/2023 10:10:20.344 " | "End Time":"11/17/2023 10:11:20.141 "</t>
  </si>
  <si>
    <t>"Device number":"1510507" | "Battery voltage":"4.110000133514404" | "Battery percentage":"100" | "Name":"#1" | "Measuring mode":"Irradiance" | "Correction":"Offset" | "Date":"2023-11-17 00:00:00" | "Time":"10:12:33" | "Seconds since midnight 01.01.1900":"3909204753.606" | "Calibration file":"#2 Diffusor Oct23" | "Sync. frequency [Hz]":"0" | "Integration Time [ms]":"8 * 17.320" | "Averages":"1"</t>
  </si>
  <si>
    <t>"ImageDescription":"DCIM\100GOPRO\GOPR1257.JPG" | "Make":"GoPro" | "Model":"HERO10 Black" | "Orientation":"1" | "XResolution":"72.0" | "YResolution":"72.0" | "ResolutionUnit":"2" | "Software":"H21.01.01.50.00" | "DateTime":"2023:11:17 10:29:36" | "YCbCrPositioning":"1" | "ExposureTime":"0.0004714757190004715" | "FNumber":"2.5" | "ExifOffset":"146" | "ExposureProgram":"2" | "ISOSpeedRatings":"100" | "ExifVersion":"b'0221'" | "DateTimeOriginal":"2023:11:17 10:29:36" | "DateTimeDigitized":"2023:11:17 10:29:36"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J\x00\x00\x07d\x92r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02\x00\x00\x00\x00\x00\x00\x00\x15\x00\x00\x00\x00\x00\x00\x00X\xec\x12D\x00\x00\x00\x00X\xedMB\x00\x00\x00\x00\x00\x00\x00\x00\x00\x00\x00\x00\x00\x00\x00\x00\x00\x00\x00\x001257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1?G\x12\x00\x00\xff\x7f\x00\x00\x00\x00\x00\x00\xff\x7f\x00\x00\x00\x00\x00\x00\x94\xfe\xcf\x7fC\xf9\x01B\xf0\xe4\xd9M\x00\x00\x00\x00\xa4\x91\x1a@\x00\x00\x00\x00\xf0\xe4\xd9M\x00\x00\x00\x00\xcc\x91\x1a@\x00\x00\x00\x00p\x02\x13D\x00\x00\x00\x00p\xeb\x12D\x00\x00\x00\x00\xf0\xe4\xd9M\x00\x00\x00\x00\xb0\x91\x1a@\x00\x00\x00\x00'" | "SubsecTime":"5560" | "SubsecTimeOriginal":"5560" | "SubsecTimeDigitized":"5560"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</si>
  <si>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"bit_rate":"99184448"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'2023-11-17T10:29:41.000000Z', 'language': 'eng', 'handler_name': '\x0bGoPro H.265', 'encoder': 'GoPro H.265 encoder', 'timecode': '10:50:44:27'}"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'2023-11-17T10:29:41.000000Z', 'language': 'eng', 'handler_name': '\x0bGoPro AAC  ', 'timecode': '10:50:44:27'}"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'2023-11-17T10:29:41.000000Z', 'language': 'eng', 'handler_name': '\x0bGoPro TCD  ', 'timecode': '10:50:44:27'}"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'2023-11-17T10:29:41.000000Z', 'language': 'eng', 'handler_name': '\x0bGoPro MET  '}"</t>
  </si>
  <si>
    <t>"Model":"K-10" | "Serial Number":"DEMO6957" | "Start Time":"11/17/2023 10:30:06.116 " | "End Time":"11/17/2023 10:31:06.022 "</t>
  </si>
  <si>
    <t>"Device number":"1510507" | "Battery voltage":"4.110000133514404" | "Battery percentage":"100" | "Name":"#1" | "Measuring mode":"Irradiance" | "Correction":"Offset" | "Date":"2023-11-17 00:00:00" | "Time":"10:30:41" | "Seconds since midnight 01.01.1900":"3909205841.4" | "Calibration file":"#2 Diffusor Oct23" | "Sync. frequency [Hz]":"0" | "Integration Time [ms]":"5 * 50.700" | "Averages":"1"</t>
  </si>
  <si>
    <t>"ImageDescription":"DCIM\100GOPRO\GOPR1261.JPG" | "Make":"GoPro" | "Model":"HERO10 Black" | "Orientation":"1" | "XResolution":"72.0" | "YResolution":"72.0" | "ResolutionUnit":"2" | "Software":"H21.01.01.50.00" | "DateTime":"2023:11:17 11:00:58" | "YCbCrPositioning":"1" | "ExposureTime":"0.00045392646391284613" | "FNumber":"2.5" | "ExifOffset":"146" | "ExposureProgram":"2" | "ISOSpeedRatings":"100" | "ExifVersion":"b'0221'" | "DateTimeOriginal":"2023:11:17 11:00:58" | "DateTimeDigitized":"2023:11:17 11:00:58"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K\x00\x00\x00:\xe0\xda\x00\x00\x00\x00\x00\x00\xaa\xaa\xaa\xaa\xaa\xaa\xaa\xaa \xba\xcbD\x00\x00\x00\x00\xff\xff\xff\xff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001261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a?\xdb\x12\x00\x00\xff\x7f\x00\x00\x00\x00\x00\x00\xff\x7f\x00\x00\x00\x00\x00\x00e\xfe\xd3\x7f\x97\xf9\x01B\xf0\xe4\xd9M\x00\x00\x00\x00\xa4\x91\x1a@\x00\x00\x00\x00\xf0\xe4\xd9M\x00\x00\x00\x00\xcc\x91\x1a@\x00\x00\x00\x00p\x02\x13D\x00\x00\x00\x00p\xeb\x12D\x00\x00\x00\x00\xf0\xe4\xd9M\x00\x00\x00\x00\xb0\x91\x1a@\x00\x00\x00\x00'" | "SubsecTime":"  90" | "SubsecTimeOriginal":"  90" | "SubsecTimeDigitized":"  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</si>
  <si>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"bit_rate":"100567730"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'2023-11-17T11:01:09.000000Z', 'language': 'eng', 'handler_name': '\x0bGoPro H.265', 'encoder': 'GoPro H.265 encoder', 'timecode': '11:23:16:00'}"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'2023-11-17T11:01:09.000000Z', 'language': 'eng', 'handler_name': '\x0bGoPro AAC  ', 'timecode': '11:23:16:00'}"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'2023-11-17T11:01:09.000000Z', 'language': 'eng', 'handler_name': '\x0bGoPro TCD  ', 'timecode': '11:23:16:00'}"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'2023-11-17T11:01:09.000000Z', 'language': 'eng', 'handler_name': '\x0bGoPro MET  '}"</t>
  </si>
  <si>
    <t>"Model":"K-10" | "Serial Number":"DEMO6957" | "Start Time":"11/17/2023 11:01:32.756 " | "End Time":"11/17/2023 11:02:32.666 "</t>
  </si>
  <si>
    <t>"Device number":"1510507" | "Battery voltage":"4.110000133514404" | "Battery percentage":"100" | "Name":"#1" | "Measuring mode":"Irradiance" | "Correction":"Offset" | "Date":"2023-11-17 00:00:00" | "Time":"11:01:39" | "Seconds since midnight 01.01.1900":"3909207699.742" | "Calibration file":"#2 Diffusor Oct23" | "Sync. frequency [Hz]":"0" | "Integration Time [ms]":"8 * 16.110" | "Averages":"1"</t>
  </si>
  <si>
    <t>"ImageDescription":"DCIM\100GOPRO\GOPR1263.JPG" | "Make":"GoPro" | "Model":"HERO10 Black" | "Orientation":"1" | "XResolution":"72.0" | "YResolution":"72.0" | "ResolutionUnit":"2" | "Software":"H21.01.01.50.00" | "DateTime":"2023:11:17 11:29:43" | "YCbCrPositioning":"1" | "ExposureTime":"0.00048007681228996637" | "FNumber":"2.5" | "ExifOffset":"146" | "ExposureProgram":"2" | "ISOSpeedRatings":"100" | "ExifVersion":"b'0221'" | "DateTimeOriginal":"2023:11:17 11:29:43" | "DateTimeDigitized":"2023:11:17 11:29:43"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CF\x00\x00\x00\x00\xe8\xb6CM\xae\xa1SXE\xc7\xe4\xe20\x9e\xb0\xc6\x07\xe7\xb4K\x00\x00\x07k\xa1\x80\x00\x00\x00\x00\x00\x00P\xba\xcbD\x00\x00\x00\x000\x0f\xccD\x00\x00\x00\x00P$BF\x00\x00\x00\x00P$BF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001263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c?\xaf\x12\x00\x00\xff\x7f\x00\x00\x00\x00\x00\x00\xff\x7f\x00\x00\x00\x00\x00\x00l\xfe\xd2\x7f\x89\xf9\x01B\xf0\xe4\xd9M\x00\x00\x00\x00\xa4\x91\x1a@\x00\x00\x00\x00\xf0\xe4\xd9M\x00\x00\x00\x00\xcc\x91\x1a@\x00\x00\x00\x00p\x02\x13D\x00\x00\x00\x00p\xeb\x12D\x00\x00\x00\x00\xf0\xe4\xd9M\x00\x00\x00\x00\xb0\x91\x1a@\x00\x00\x00\x00'" | "SubsecTime":"4480" | "SubsecTimeOriginal":"4480" | "SubsecTimeDigitized":"4480"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</si>
  <si>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"bit_rate":"100269474"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'2023-11-17T11:30:03.000000Z', 'language': 'eng', 'handler_name': '\x0bGoPro H.265', 'encoder': 'GoPro H.265 encoder', 'timecode': '11:53:08:05'}"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'2023-11-17T11:30:03.000000Z', 'language': 'eng', 'handler_name': '\x0bGoPro AAC  ', 'timecode': '11:53:08:05'}"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'2023-11-17T11:30:03.000000Z', 'language': 'eng', 'handler_name': '\x0bGoPro TCD  ', 'timecode': '11:53:08:05'}"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'2023-11-17T11:30:03.000000Z', 'language': 'eng', 'handler_name': '\x0bGoPro MET  '}"</t>
  </si>
  <si>
    <t>"Model":"K-10" | "Serial Number":"DEMO6957" | "Start Time":"11/17/2023 11:30:18.368 " | "End Time":"11/17/2023 11:31:18.209 "</t>
  </si>
  <si>
    <t>"Device number":"1510507" | "Battery voltage":"4.110000133514404" | "Battery percentage":"100" | "Name":"#1" | "Measuring mode":"Irradiance" | "Correction":"Offset" | "Date":"2023-11-17 00:00:00" | "Time":"11:30:24" | "Seconds since midnight 01.01.1900":"3909209424.052" | "Calibration file":"#2 Diffusor Oct23" | "Sync. frequency [Hz]":"0" | "Integration Time [ms]":"8 * 37.430" | "Averages":"1"</t>
  </si>
  <si>
    <t>"ImageDescription":"DCIM\100GOPRO\GOPR1265.JPG" | "Make":"GoPro" | "Model":"HERO10 Black" | "Orientation":"1" | "XResolution":"72.0" | "YResolution":"72.0" | "ResolutionUnit":"2" | "Software":"H21.01.01.50.00" | "DateTime":"2023:11:17 11:59:34" | "YCbCrPositioning":"1" | "ExposureTime":"0.001652892561983471" | "FNumber":"2.5" | "ExifOffset":"146" | "ExposureProgram":"2" | "ISOSpeedRatings":"100" | "ExifVersion":"b'0221'" | "DateTimeOriginal":"2023:11:17 11:59:34" | "DateTimeDigitized":"2023:11:17 11:59:34"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K\x00\x00\x0e\xe3\xcc\xc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001265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6?C\x13\x00\x00\xff\x7f\x00\x00\x00\x00\x00\x00\xff\x7f\x00\x00\x00\x00\x00\x00M\xfe\xd5\x7f\xce\xf9\x01B\xf0\xe4\xd9M\x00\x00\x00\x00\xa4\x91\x1a@\x00\x00\x00\x00\xf0\xe4\xd9M\x00\x00\x00\x00\xcc\x91\x1a@\x00\x00\x00\x00p\x02\x13D\x00\x00\x00\x00p\xeb\x12D\x00\x00\x00\x00\xf0\xe4\xd9M\x00\x00\x00\x00\xb0\x91\x1a@\x00\x00\x00\x00'" | "SubsecTime":"7660" | "SubsecTimeOriginal":"7660" | "SubsecTimeDigitized":"7660"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</si>
  <si>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"bit_rate":"99461640"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'2023-11-17T11:59:41.000000Z', 'language': 'eng', 'handler_name': '\x0bGoPro H.265', 'encoder': 'GoPro H.265 encoder', 'timecode': '12:23:45:25'}"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'2023-11-17T11:59:41.000000Z', 'language': 'eng', 'handler_name': '\x0bGoPro AAC  ', 'timecode': '12:23:45:25'}"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'2023-11-17T11:59:41.000000Z', 'language': 'eng', 'handler_name': '\x0bGoPro TCD  ', 'timecode': '12:23:45:25'}"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'2023-11-17T11:59:41.000000Z', 'language': 'eng', 'handler_name': '\x0bGoPro MET  '}"</t>
  </si>
  <si>
    <t>"Model":"K-10" | "Serial Number":"DEMO6957" | "Start Time":"11/17/2023 12:00:09.622 " | "End Time":"11/17/2023 12:01:09.536 "</t>
  </si>
  <si>
    <t>"Device number":"1510507" | "Battery voltage":"4.110000133514404" | "Battery percentage":"100" | "Name":"#1" | "Measuring mode":"Irradiance" | "Correction":"Offset" | "Date":"2023-11-17 00:00:00" | "Time":"12:00:14" | "Seconds since midnight 01.01.1900":"3909211214.899" | "Calibration file":"#2 Diffusor Oct23" | "Sync. frequency [Hz]":"0" | "Integration Time [ms]":"3 * 265.250" | "Averages":"1"</t>
  </si>
  <si>
    <t>"ImageDescription":"DCIM\100GOPRO\GOPR1267.JPG" | "Make":"GoPro" | "Model":"HERO10 Black" | "Orientation":"1" | "XResolution":"72.0" | "YResolution":"72.0" | "ResolutionUnit":"2" | "Software":"H21.01.01.50.00" | "DateTime":"2023:11:17 12:30:28" | "YCbCrPositioning":"1" | "ExposureTime":"0.0010526315789473684" | "FNumber":"2.5" | "ExifOffset":"146" | "ExposureProgram":"2" | "ISOSpeedRatings":"100" | "ExifVersion":"b'0221'" | "DateTimeOriginal":"2023:11:17 12:30:28" | "DateTimeDigitized":"2023:11:17 12:30:28"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L\x00\x00\x07\x9c-\xba\x00\x00\x00\x00\x00\x00\x0e\x00\x00\x00\x00\x00\x00\x00\x02\x00\x00\x00\x00\x00\x00\x00\x80\xba\xcbD\x00\x00\x00\x00P\xdf\xd9M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001267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6?R\x13\x00\x00\xff\x7f\x00\x00\x00\x00\x00\x00\xff\x7f\x00\x00\x00\x00\x00\x00S\xfe\xd7\x7f\xf0\xf9\x01B\xf0\xe4\xd9M\x00\x00\x00\x00\xa4\x91\x1a@\x00\x00\x00\x00\xf0\xe4\xd9M\x00\x00\x00\x00\xcc\x91\x1a@\x00\x00\x00\x00p\x02\x13D\x00\x00\x00\x00p\xeb\x12D\x00\x00\x00\x00\xf0\xe4\xd9M\x00\x00\x00\x00\xb0\x91\x1a@\x00\x00\x00\x00'" | "SubsecTime":" 550" | "SubsecTimeOriginal":" 550" | "SubsecTimeDigitized":" 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</si>
  <si>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"bit_rate":"100125607"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'2023-11-17T12:30:48.000000Z', 'language': 'eng', 'handler_name': '\x0bGoPro H.265', 'encoder': 'GoPro H.265 encoder', 'timecode': '12:55:55:10'}"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'2023-11-17T12:30:48.000000Z', 'language': 'eng', 'handler_name': '\x0bGoPro AAC  ', 'timecode': '12:55:55:10'}"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'2023-11-17T12:30:48.000000Z', 'language': 'eng', 'handler_name': '\x0bGoPro TCD  ', 'timecode': '12:55:55:10'}"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'2023-11-17T12:30:48.000000Z', 'language': 'eng', 'handler_name': '\x0bGoPro MET  '}"</t>
  </si>
  <si>
    <t>"Model":"K-10" | "Serial Number":"DEMO6957" | "Start Time":"11/17/2023 12:31:04.905 " | "End Time":"11/17/2023 12:32:04.835 "</t>
  </si>
  <si>
    <t>"Device number":"1510507" | "Battery voltage":"4.110000133514404" | "Battery percentage":"100" | "Name":"#1" | "Measuring mode":"Irradiance" | "Correction":"Offset" | "Date":"2023-11-17 00:00:00" | "Time":"12:31:51" | "Seconds since midnight 01.01.1900":"3909213111.982" | "Calibration file":"#2 Diffusor Oct23" | "Sync. frequency [Hz]":"0" | "Integration Time [ms]":"5 * 55.260" | "Averages":"1"</t>
  </si>
  <si>
    <t>"ImageDescription":"DCIM\100GOPRO\GOPR1269.JPG" | "Make":"GoPro" | "Model":"HERO10 Black" | "Orientation":"1" | "XResolution":"72.0" | "YResolution":"72.0" | "ResolutionUnit":"2" | "Software":"H21.01.01.50.00" | "DateTime":"2023:11:17 12:59:10" | "YCbCrPositioning":"1" | "ExposureTime":"0.0005841121495327102" | "FNumber":"2.5" | "ExifOffset":"146" | "ExposureProgram":"2" | "ISOSpeedRatings":"100" | "ExifVersion":"b'0221'" | "DateTimeOriginal":"2023:11:17 12:59:10" | "DateTimeDigitized":"2023:11:17 12:59:10"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00\x80\x00\x00\x00\x00\xe8\xb6CM\xae\xa1SXE\xc7\xe4\xe20\x9e\xb0\xc6\x07\xe7\xb4L\x00\x00\x0e\xcaX\xe7\x00\x00\x00\x00\x00\x00\x00\xed\xcbD\x00\x00\x00\x00\x00\x00\x00\x00\x00\x00\x00\x00\x00\x00\x00\x00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001269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4?\xeb\x13\x00\x00\xff\x7f\x00\x00\x00\x00\x00\x00\xff\x7f\x00\x00\x00\x00\x00\x00N\xfe\xd5\x7f\xce\xf9\x01B\xf0\xe4\xd9M\x00\x00\x00\x00\xa4\x91\x1a@\x00\x00\x00\x00\xf0\xe4\xd9M\x00\x00\x00\x00\xcc\x91\x1a@\x00\x00\x00\x00p\x02\x13D\x00\x00\x00\x00p\xeb\x12D\x00\x00\x00\x00\xf0\xe4\xd9M\x00\x00\x00\x00\xb0\x91\x1a@\x00\x00\x00\x00'" | "SubsecTime":"1160" | "SubsecTimeOriginal":"1160" | "SubsecTimeDigitized":"1160"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</si>
  <si>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"bit_rate":"100225976"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'2023-11-17T12:59:19.000000Z', 'language': 'eng', 'handler_name': '\x0bGoPro H.265', 'encoder': 'GoPro H.265 encoder', 'timecode': '13:25:23:17'}"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'2023-11-17T12:59:19.000000Z', 'language': 'eng', 'handler_name': '\x0bGoPro AAC  ', 'timecode': '13:25:23:17'}"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'2023-11-17T12:59:19.000000Z', 'language': 'eng', 'handler_name': '\x0bGoPro TCD  ', 'timecode': '13:25:23:17'}"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'2023-11-17T12:59:19.000000Z', 'language': 'eng', 'handler_name': '\x0bGoPro MET  '}"</t>
  </si>
  <si>
    <t>"Model":"K-10" | "Serial Number":"DEMO6957" | "Start Time":"11/17/2023 12:59:45.690 " | "End Time":"11/17/2023 01:00:45.608 "</t>
  </si>
  <si>
    <t>"Device number":"1510507" | "Battery voltage":"4.110000133514404" | "Battery percentage":"100" | "Name":"#1" | "Measuring mode":"Irradiance" | "Correction":"Offset" | "Date":"2023-11-17 00:00:00" | "Time":"12:59:51" | "Seconds since midnight 01.01.1900":"3909214791.609" | "Calibration file":"#2 Diffusor Oct23" | "Sync. frequency [Hz]":"0" | "Integration Time [ms]":"5 * 84.530" | "Averages":"1"</t>
  </si>
  <si>
    <t>"ImageDescription":"DCIM\100GOPRO\GOPR1271.JPG" | "Make":"GoPro" | "Model":"HERO10 Black" | "Orientation":"1" | "XResolution":"72.0" | "YResolution":"72.0" | "ResolutionUnit":"2" | "Software":"H21.01.01.50.00" | "DateTime":"2023:11:17 13:30:24" | "YCbCrPositioning":"1" | "ExposureTime":"0.0021645021645021645" | "FNumber":"2.5" | "ExifOffset":"146" | "ExposureProgram":"2" | "ISOSpeedRatings":"100" | "ExifVersion":"b'0221'" | "DateTimeOriginal":"2023:11:17 13:30:24" | "DateTimeDigitized":"2023:11:17 13:30:24"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M\x00\x00\x07\x98ON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001271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6?R\x13\x00\x00\xff\x7f\x00\x00\x00\x00\x00\x00\xff\x7f\x00\x00\x00\x00\x00\x00@\xfe\xd7\x7f\x00\xfa\x01B\xf0\xe4\xd9M\x00\x00\x00\x00\xa4\x91\x1a@\x00\x00\x00\x00\xf0\xe4\xd9M\x00\x00\x00\x00\xcc\x91\x1a@\x00\x00\x00\x00p\x02\x13D\x00\x00\x00\x00p\xeb\x12D\x00\x00\x00\x00\xf0\xe4\xd9M\x00\x00\x00\x00\xb0\x91\x1a@\x00\x00\x00\x00'" | "SubsecTime":"4300" | "SubsecTimeOriginal":"4300" | "SubsecTimeDigitized":"4300"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</si>
  <si>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"bit_rate":"99091010"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'2023-11-17T13:31:03.000000Z', 'language': 'eng', 'handler_name': '\x0bGoPro H.265', 'encoder': 'GoPro H.265 encoder', 'timecode': '13:58:11:09'}"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'2023-11-17T13:31:03.000000Z', 'language': 'eng', 'handler_name': '\x0bGoPro AAC  ', 'timecode': '13:58:11:09'}"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'2023-11-17T13:31:03.000000Z', 'language': 'eng', 'handler_name': '\x0bGoPro TCD  ', 'timecode': '13:58:11:09'}"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'2023-11-17T13:31:03.000000Z', 'language': 'eng', 'handler_name': '\x0bGoPro MET  '}"</t>
  </si>
  <si>
    <t>"Model":"K-10" | "Serial Number":"DEMO6957" | "Start Time":"11/17/2023 01:31:31.988 " | "End Time":"11/17/2023 01:32:31.885 "</t>
  </si>
  <si>
    <t>"Device number":"1510507" | "Battery voltage":"4.110000133514404" | "Battery percentage":"100" | "Name":"#1" | "Measuring mode":"Irradiance" | "Correction":"Offset" | "Date":"2023-11-17 00:00:00" | "Time":"13:31:37" | "Seconds since midnight 01.01.1900":"3909216697.254" | "Calibration file":"#2 Diffusor Oct23" | "Sync. frequency [Hz]":"0" | "Integration Time [ms]":"3 * 233.820" | "Averages":"1"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</si>
  <si>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"bit_rate":"99307607"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'2023-11-17T14:03:27.000000Z', 'language': 'eng', 'handler_name': '\x0bGoPro H.265', 'encoder': 'GoPro H.265 encoder', 'timecode': '14:31:39:27'}"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'2023-11-17T14:03:27.000000Z', 'language': 'eng', 'handler_name': '\x0bGoPro AAC  ', 'timecode': '14:31:39:27'}"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'2023-11-17T14:03:27.000000Z', 'language': 'eng', 'handler_name': '\x0bGoPro TCD  ', 'timecode': '14:31:39:27'}"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'2023-11-17T14:03:27.000000Z', 'language': 'eng', 'handler_name': '\x0bGoPro MET  '}"</t>
  </si>
  <si>
    <t>"Model":"K-10" | "Serial Number":"DEMO6957" | "Start Time":"11/17/2023 02:03:34.514 " | "End Time":"11/17/2023 02:04:34.464 "</t>
  </si>
  <si>
    <t>"Device number":"1510507" | "Battery voltage":"4.110000133514404" | "Battery percentage":"100" | "Name":"#1" | "Measuring mode":"Irradiance" | "Correction":"Offset" | "Date":"2023-11-17 00:00:00" | "Time":"14:03:39" | "Seconds since midnight 01.01.1900":"3909218619.399" | "Calibration file":"#2 Diffusor Oct23" | "Sync. frequency [Hz]":"0" | "Integration Time [ms]":"2 * 424.810" | "Averages":"1"</t>
  </si>
  <si>
    <t>"ImageDescription":"DCIM\100GOPRO\GOPR1274.JPG" | "Make":"GoPro" | "Model":"HERO10 Black" | "Orientation":"1" | "XResolution":"72.0" | "YResolution":"72.0" | "ResolutionUnit":"2" | "Software":"H21.01.01.50.00" | "DateTime":"2023:11:17 14:29:38" | "YCbCrPositioning":"1" | "ExposureTime":"0.0015748031496062992" | "FNumber":"2.5" | "ExifOffset":"146" | "ExposureProgram":"2" | "ISOSpeedRatings":"100" | "ExifVersion":"b'0221'" | "DateTimeOriginal":"2023:11:17 14:29:38" | "DateTimeDigitized":"2023:11:17 14:29:38"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N\x00\x00\x07g\xb5\xd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001274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6?\xa0\x12\x00\x00\xff\x7f\x00\x00\x00\x00\x00\x00\xff\x7f\x00\x00\x00\x00\x00\x00E\xfe\xd7\x7f\xf3\xf9\x01B\xf0\xe4\xd9M\x00\x00\x00\x00\xa4\x91\x1a@\x00\x00\x00\x00\xf0\xe4\xd9M\x00\x00\x00\x00\xcc\x91\x1a@\x00\x00\x00\x00p\x02\x13D\x00\x00\x00\x00p\xeb\x12D\x00\x00\x00\x00\xf0\xe4\xd9M\x00\x00\x00\x00\xb0\x91\x1a@\x00\x00\x00\x00'" | "SubsecTime":"9830" | "SubsecTimeOriginal":"9830" | "SubsecTimeDigitized":"9830"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</si>
  <si>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"bit_rate":"99767516"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'2023-11-17T14:29:57.000000Z', 'language': 'eng', 'handler_name': '\x0bGoPro H.265', 'encoder': 'GoPro H.265 encoder', 'timecode': '14:59:03:23'}"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'2023-11-17T14:29:57.000000Z', 'language': 'eng', 'handler_name': '\x0bGoPro AAC  ', 'timecode': '14:59:03:23'}"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'2023-11-17T14:29:57.000000Z', 'language': 'eng', 'handler_name': '\x0bGoPro TCD  ', 'timecode': '14:59:03:23'}"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'2023-11-17T14:29:57.000000Z', 'language': 'eng', 'handler_name': '\x0bGoPro MET  '}"</t>
  </si>
  <si>
    <t>"Model":"K-10" | "Serial Number":"DEMO6957" | "Start Time":"11/17/2023 02:30:14.338 " | "End Time":"11/17/2023 02:31:14.233 "</t>
  </si>
  <si>
    <t>"Device number":"1510507" | "Battery voltage":"4.119999885559082" | "Battery percentage":"100" | "Name":"#1" | "Measuring mode":"Irradiance" | "Correction":"Offset" | "Date":"2023-11-17 00:00:00" | "Time":"14:30:22" | "Seconds since midnight 01.01.1900":"3909220222.136" | "Calibration file":"#2 Diffusor Oct23" | "Sync. frequency [Hz]":"0" | "Integration Time [ms]":"3 * 250.380" | "Averages":"1"</t>
  </si>
  <si>
    <t>"ImageDescription":"DCIM\100GOPRO\GOPR1276.JPG" | "Make":"GoPro" | "Model":"HERO10 Black" | "Orientation":"1" | "XResolution":"72.0" | "YResolution":"72.0" | "ResolutionUnit":"2" | "Software":"H21.01.01.50.00" | "DateTime":"2023:11:17 14:58:45" | "YCbCrPositioning":"1" | "ExposureTime":"0.0032679738562091504" | "FNumber":"2.5" | "ExifOffset":"146" | "ExposureProgram":"2" | "ISOSpeedRatings":"100" | "ExifVersion":"b'0221'" | "DateTimeOriginal":"2023:11:17 14:58:45" | "DateTimeDigitized":"2023:11:17 14:58:45"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00\x80\x00\x00\x00\x00\xe8\xb6CM\xae\xa1SXE\xc7\xe4\xe20\x9e\xb0\xc6\x07\xe7\xb4N\x00\x01\x0e\xad \xf7\x00\x00\x00\x00\x00\x00\x00\xed\xcbD\x00\x00\x00\x00\x00\x00\x00\x00\x00\x00\x00\x00\x88\xdd\xd9M\x00\x00\x00\x00\xb8\xedMB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001276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2?\xeb\x13\x00\x00\xff\x7f\x00\x00\x00\x00\x00\x00\xff\x7f\x00\x00\x00\x00\x00\x00C\xfe\xd7\x7f\xf4\xf9\x01B\xf0\xe4\xd9M\x00\x00\x00\x00\xa4\x91\x1a@\x00\x00\x00\x00\xf0\xe4\xd9M\x00\x00\x00\x00\xcc\x91\x1a@\x00\x00\x00\x00p\x02\x13D\x00\x00\x00\x00p\xeb\x12D\x00\x00\x00\x00\xf0\xe4\xd9M\x00\x00\x00\x00\xb0\x91\x1a@\x00\x00\x00\x00'" | "SubsecTime":"5170" | "SubsecTimeOriginal":"5170" | "SubsecTimeDigitized":"5170"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</si>
  <si>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"bit_rate":"99930431"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'2023-11-17T14:58:51.000000Z', 'language': 'eng', 'handler_name': '\x0bGoPro H.265', 'encoder': 'GoPro H.265 encoder', 'timecode': '15:28:55:27'}"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'2023-11-17T14:58:51.000000Z', 'language': 'eng', 'handler_name': '\x0bGoPro AAC  ', 'timecode': '15:28:55:27'}"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'2023-11-17T14:58:51.000000Z', 'language': 'eng', 'handler_name': '\x0bGoPro TCD  ', 'timecode': '15:28:55:27'}"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'2023-11-17T14:58:51.000000Z', 'language': 'eng', 'handler_name': '\x0bGoPro MET  '}"</t>
  </si>
  <si>
    <t>"Model":"K-10" | "Serial Number":"DEMO6957" | "Start Time":"11/17/2023 02:59:22.961 " | "End Time":"11/17/2023 03:00:22.786 "</t>
  </si>
  <si>
    <t>"Device number":"1510507" | "Battery voltage":"4.119999885559082" | "Battery percentage":"100" | "Name":"#1" | "Measuring mode":"Irradiance" | "Correction":"Offset" | "Date":"2023-11-17 00:00:00" | "Time":"14:59:28" | "Seconds since midnight 01.01.1900":"3909221968.384" | "Calibration file":"#2 Diffusor Oct23" | "Sync. frequency [Hz]":"0" | "Integration Time [ms]":"2 * 491.010" | "Averages":"1"</t>
  </si>
  <si>
    <t>"ImageDescription":"DCIM\100GOPRO\GOPR1278.JPG" | "Make":"GoPro" | "Model":"HERO10 Black" | "Orientation":"1" | "XResolution":"72.0" | "YResolution":"72.0" | "ResolutionUnit":"2" | "Software":"H21.01.01.50.00" | "DateTime":"2023:11:17 15:29:08" | "YCbCrPositioning":"1" | "ExposureTime":"0.0036101083032490976" | "FNumber":"2.5" | "ExifOffset":"146" | "ExposureProgram":"2" | "ISOSpeedRatings":"100" | "ExifVersion":"b'0221'" | "DateTimeOriginal":"2023:11:17 15:29:08" | "DateTimeDigitized":"2023:11:17 15:29:08"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O\x00\x01\x07HG\x8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001278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3?\x8d\x13\x00\x00\xff\x7f\x00\x00\x00\x00\x00\x00\xff\x7f\x00\x00\x00\x00\x00\x00H\xfe\xd7\x7f\xed\xf9\x01B\xf0\xe4\xd9M\x00\x00\x00\x00\xa4\x91\x1a@\x00\x00\x00\x00\xf0\xe4\xd9M\x00\x00\x00\x00\xcc\x91\x1a@\x00\x00\x00\x00p\x02\x13D\x00\x00\x00\x00p\xeb\x12D\x00\x00\x00\x00\xf0\xe4\xd9M\x00\x00\x00\x00\xb0\x91\x1a@\x00\x00\x00\x00'" | "SubsecTime":"2330" | "SubsecTimeOriginal":"2330" | "SubsecTimeDigitized":"2330"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</si>
  <si>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"bit_rate":"99458717"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'2023-11-17T15:29:16.000000Z', 'language': 'eng', 'handler_name': '\x0bGoPro H.265', 'encoder': 'GoPro H.265 encoder', 'timecode': '16:00:21:13'}"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'2023-11-17T15:29:16.000000Z', 'language': 'eng', 'handler_name': '\x0bGoPro AAC  ', 'timecode': '16:00:21:13'}"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'2023-11-17T15:29:16.000000Z', 'language': 'eng', 'handler_name': '\x0bGoPro TCD  ', 'timecode': '16:00:21:13'}"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'2023-11-17T15:29:16.000000Z', 'language': 'eng', 'handler_name': '\x0bGoPro MET  '}"</t>
  </si>
  <si>
    <t>"Model":"K-10" | "Serial Number":"DEMO6957" | "Start Time":"11/17/2023 03:29:39.675 " | "End Time":"11/17/2023 03:30:39.624 "</t>
  </si>
  <si>
    <t>"Device number":"1510507" | "Battery voltage":"4.119999885559082" | "Battery percentage":"100" | "Name":"#1" | "Measuring mode":"Irradiance" | "Correction":"Offset" | "Date":"2023-11-17 00:00:00" | "Time":"15:29:45" | "Seconds since midnight 01.01.1900":"3909223785.502" | "Calibration file":"#2 Diffusor Oct23" | "Sync. frequency [Hz]":"0" | "Integration Time [ms]":"1 * 563.650" | "Averages":"1"</t>
  </si>
  <si>
    <t>"ImageDescription":"DCIM\100GOPRO\GOPR1280.JPG" | "Make":"GoPro" | "Model":"HERO10 Black" | "Orientation":"1" | "XResolution":"72.0" | "YResolution":"72.0" | "ResolutionUnit":"2" | "Software":"H21.01.01.50.00" | "DateTime":"2023:11:17 15:58:40" | "YCbCrPositioning":"1" | "ExposureTime":"0.004166666666666667" | "FNumber":"2.5" | "ExifOffset":"146" | "ExposureProgram":"2" | "ISOSpeedRatings":"144" | "ExifVersion":"b'0221'" | "DateTimeOriginal":"2023:11:17 15:58:40" | "DateTimeDigitized":"2023:11:17 15:58:40"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O\x00\x00\x0e\xa8\xa1\x9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001280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b\xdak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3?w\x15\x00\x00\xff\x7f\x00\x00\x00\x00\x00\x00\xff\x7f\x00\x00\x00\x00\x00\x00&gt;\xfe\xd7\x7f\xf1\xf9\x01B\xf0\xe4\xd9M\x00\x00\x00\x00\xa4\x91\x1a@\x00\x00\x00\x00\xf0\xe4\xd9M\x00\x00\x00\x00\xcc\x91\x1a@\x00\x00\x00\x00p\x02\x13D\x00\x00\x00\x00p\xeb\x12D\x00\x00\x00\x00\xf0\xe4\xd9M\x00\x00\x00\x00\xb0\x91\x1a@\x00\x00\x00\x00'" | "SubsecTime":"5240" | "SubsecTimeOriginal":"5240" | "SubsecTimeDigitized":"5240"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</si>
  <si>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"bit_rate":"99533424"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'2023-11-17T15:59:04.000000Z', 'language': 'eng', 'handler_name': '\x0bGoPro H.265', 'encoder': 'GoPro H.265 encoder', 'timecode': '16:31:09:18'}"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'2023-11-17T15:59:04.000000Z', 'language': 'eng', 'handler_name': '\x0bGoPro AAC  ', 'timecode': '16:31:09:18'}"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'2023-11-17T15:59:04.000000Z', 'language': 'eng', 'handler_name': '\x0bGoPro TCD  ', 'timecode': '16:31:09:18'}"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'2023-11-17T15:59:04.000000Z', 'language': 'eng', 'handler_name': '\x0bGoPro MET  '}"</t>
  </si>
  <si>
    <t>"Model":"K-10" | "Serial Number":"DEMO6957" | "Start Time":"11/17/2023 03:59:31.931 " | "End Time":"11/17/2023 04:00:31.819 "</t>
  </si>
  <si>
    <t>"Device number":"1510507" | "Battery voltage":"4.119999885559082" | "Battery percentage":"100" | "Name":"#1" | "Measuring mode":"Irradiance" | "Correction":"Offset" | "Date":"2023-11-17 00:00:00" | "Time":"15:59:36" | "Seconds since midnight 01.01.1900":"3909225576.677" | "Calibration file":"#2 Diffusor Oct23" | "Sync. frequency [Hz]":"0" | "Integration Time [ms]":"1 * 961.850" | "Averages":"1"</t>
  </si>
  <si>
    <t>"ImageDescription":"DCIM\100GOPRO\GOPR1282.JPG" | "Make":"GoPro" | "Model":"HERO10 Black" | "Orientation":"1" | "XResolution":"72.0" | "YResolution":"72.0" | "ResolutionUnit":"2" | "Software":"H21.01.01.50.00" | "DateTime":"2023:11:17 16:30:49" | "YCbCrPositioning":"1" | "ExposureTime":"0.004166666666666667" | "FNumber":"2.5" | "ExifOffset":"146" | "ExposureProgram":"2" | "ISOSpeedRatings":"215" | "ExifVersion":"b'0221'" | "DateTimeOriginal":"2023:11:17 16:30:49" | "DateTimeDigitized":"2023:11:17 16:30:49"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P\x00\x00\x07\xb2\xe4^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001282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}\x12\xb09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c?+\x1e\x00\x00\xff\x7f\x00\x00\x00\x00\x00\x00\xff\x7f\x00\x00\x00\x00\x00\x00?\xfe\xd8\x7f\x04\xfa\x01B\xf0\xe4\xd9M\x00\x00\x00\x00\xa4\x91\x1a@\x00\x00\x00\x00\xf0\xe4\xd9M\x00\x00\x00\x00\xcc\x91\x1a@\x00\x00\x00\x00p\x02\x13D\x00\x00\x00\x00p\xeb\x12D\x00\x00\x00\x00\xf0\xe4\xd9M\x00\x00\x00\x00\xb0\x91\x1a@\x00\x00\x00\x00'" | "SubsecTime":"8510" | "SubsecTimeOriginal":"8510" | "SubsecTimeDigitized":"8510"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</si>
  <si>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"bit_rate":"99248436"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'2023-11-17T16:31:16.000000Z', 'language': 'eng', 'handler_name': '\x0bGoPro H.265', 'encoder': 'GoPro H.265 encoder', 'timecode': '17:04:26:00'}"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'2023-11-17T16:31:16.000000Z', 'language': 'eng', 'handler_name': '\x0bGoPro AAC  ', 'timecode': '17:04:26:00'}"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'2023-11-17T16:31:16.000000Z', 'language': 'eng', 'handler_name': '\x0bGoPro TCD  ', 'timecode': '17:04:26:00'}"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'2023-11-17T16:31:16.000000Z', 'language': 'eng', 'handler_name': '\x0bGoPro MET  '}"</t>
  </si>
  <si>
    <t>"Model":"K-10" | "Serial Number":"DEMO6957" | "Start Time":"11/17/2023 04:31:35.014 " | "End Time":"11/17/2023 04:32:34.808 "</t>
  </si>
  <si>
    <t>"Device number":"1510507" | "Battery voltage":"4.119999885559082" | "Battery percentage":"100" | "Name":"#1" | "Measuring mode":"Irradiance" | "Correction":"Offset" | "Date":"2023-11-17 00:00:00" | "Time":"16:31:41" | "Seconds since midnight 01.01.1900":"3909227501.391" | "Calibration file":"#2 Diffusor Oct23" | "Sync. frequency [Hz]":"0" | "Integration Time [ms]":"3 * 1000.000" | "Averages":"1"</t>
  </si>
  <si>
    <t>"ImageDescription":"DCIM\100GOPRO\GOPR1284.JPG" | "Make":"GoPro" | "Model":"HERO10 Black" | "Orientation":"1" | "XResolution":"72.0" | "YResolution":"72.0" | "ResolutionUnit":"2" | "Software":"H21.01.01.50.00" | "DateTime":"2023:11:17 16:58:45" | "YCbCrPositioning":"1" | "ExposureTime":"0.004166666666666667" | "FNumber":"2.5" | "ExifOffset":"146" | "ExposureProgram":"2" | "ISOSpeedRatings":"530" | "ExifVersion":"b'0221'" | "DateTimeOriginal":"2023:11:17 16:58:45" | "DateTimeDigitized":"2023:11:17 16:58:45"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P\x00\x00\x0e\xae7\xe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001284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6\x04Y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b?\xf9\x1a\x00\x00\xff\x7f\x00\x00\x00\x00\x00\x00\xff\x7f\x00\x00\x00\x00\x00\x00.\xfe\xd9\x7f(\xfa\x01B\xf0\xe4\xd9M\x00\x00\x00\x00\xa4\x91\x1a@\x00\x00\x00\x00\xf0\xe4\xd9M\x00\x00\x00\x00\xcc\x91\x1a@\x00\x00\x00\x00p\x02\x13D\x00\x00\x00\x00p\xeb\x12D\x00\x00\x00\x00\xf0\xe4\xd9M\x00\x00\x00\x00\xb0\x91\x1a@\x00\x00\x00\x00'" | "SubsecTime":"8670" | "SubsecTimeOriginal":"8670" | "SubsecTimeDigitized":"8670"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</si>
  <si>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"bit_rate":"98862415"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'2023-11-17T16:59:09.000000Z', 'language': 'eng', 'handler_name': '\x0bGoPro H.265', 'encoder': 'GoPro H.265 encoder', 'timecode': '17:33:15:06'}"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'2023-11-17T16:59:09.000000Z', 'language': 'eng', 'handler_name': '\x0bGoPro AAC  ', 'timecode': '17:33:15:06'}"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'2023-11-17T16:59:09.000000Z', 'language': 'eng', 'handler_name': '\x0bGoPro TCD  ', 'timecode': '17:33:15:06'}"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'2023-11-17T16:59:09.000000Z', 'language': 'eng', 'handler_name': '\x0bGoPro MET  '}"</t>
  </si>
  <si>
    <t>"Model":"K-10" | "Serial Number":"DEMO6957" | "Start Time":"11/17/2023 04:59:39.092 " | "End Time":"11/17/2023 05:00:38.832 "</t>
  </si>
  <si>
    <t>"Device number":"1510507" | "Battery voltage":"4.130000114440918" | "Battery percentage":"100" | "Name":"#1" | "Measuring mode":"Irradiance" | "Correction":"Offset" | "Date":"2023-11-17 00:00:00" | "Time":"16:59:56" | "Seconds since midnight 01.01.1900":"3909229196.731" | "Calibration file":"#2 Diffusor Oct23" | "Sync. frequency [Hz]":"0" | "Integration Time [ms]":"5 * 1000.000" | "Averages":"1"</t>
  </si>
  <si>
    <t>"ImageDescription":"DCIM\100GOPRO\GOPR1286.JPG" | "Make":"GoPro" | "Model":"HERO10 Black" | "Orientation":"1" | "XResolution":"72.0" | "YResolution":"72.0" | "ResolutionUnit":"2" | "Software":"H21.01.01.50.00" | "DateTime":"2023:11:20 10:01:03" | "YCbCrPositioning":"1" | "ExposureTime":"0.008333333333333333" | "FNumber":"2.5" | "ExifOffset":"146" | "ExposureProgram":"2" | "ISOSpeedRatings":"1528" | "ExifVersion":"b'0221'" | "DateTimeOriginal":"2023:11:20 10:01:03" | "DateTimeDigitized":"2023:11:20 10:01:03"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n\x00\x0b\x00C\x10\xb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001286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9j\x1c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c@3\r\x00\x00\xff\x7f\x00\x00\x00\x00\x00\x00\xff\x7f\x00\x00\x00\x00\x00\x00\xd0\x02\xe2\x7fw\xfb\x01B\xf0\xe4\xd9M\x00\x00\x00\x00\xa4\x91\x1a@\x00\x00\x00\x00\xf0\xe4\xd9M\x00\x00\x00\x00\xcc\x91\x1a@\x00\x00\x00\x00p\x02\x13D\x00\x00\x00\x00p\xeb\x12D\x00\x00\x00\x00\xf0\xe4\xd9M\x00\x00\x00\x00\xb0\x91\x1a@\x00\x00\x00\x00'" | "SubsecTime":"5470" | "SubsecTimeOriginal":"5470" | "SubsecTimeDigitized":"5470"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</si>
  <si>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"bit_rate":"94363222"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'2023-11-20T10:01:30.000000Z', 'language': 'eng', 'handler_name': '\x0bGoPro H.265', 'encoder': 'GoPro H.265 encoder', 'timecode': '10:21:37:25'}"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'2023-11-20T10:01:30.000000Z', 'language': 'eng', 'handler_name': '\x0bGoPro AAC  ', 'timecode': '10:21:37:25'}"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'2023-11-20T10:01:30.000000Z', 'language': 'eng', 'handler_name': '\x0bGoPro TCD  ', 'timecode': '10:21:37:25'}"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'2023-11-20T10:01:30.000000Z', 'language': 'eng', 'handler_name': '\x0bGoPro MET  '}"</t>
  </si>
  <si>
    <t>"Model":"K-10" | "Serial Number":"DEMO6957" | "Start Time":"11/20/2023 10:02:04.932 " | "End Time":"11/20/2023 10:03:03.875 "</t>
  </si>
  <si>
    <t>"Device number":"1510507" | "Battery voltage":"4.130000114440918" | "Battery percentage":"100" | "Name":"#1" | "Measuring mode":"Irradiance" | "Correction":"Offset" | "Date":"2023-11-20 00:00:00" | "Time":"10:01:43" | "Seconds since midnight 01.01.1900":"3909463303.739" | "Calibration file":"#2 Diffusor Oct23" | "Sync. frequency [Hz]":"0" | "Integration Time [ms]":"5 * 1000.000" | "Averages":"1"</t>
  </si>
  <si>
    <t>"ImageDescription":"DCIM\100GOPRO\GOPR1289.JPG" | "Make":"GoPro" | "Model":"HERO10 Black" | "Orientation":"1" | "XResolution":"72.0" | "YResolution":"72.0" | "ResolutionUnit":"2" | "Software":"H21.01.01.50.00" | "DateTime":"2023:11:20 10:30:19" | "YCbCrPositioning":"1" | "ExposureTime":"0.008333333333333333" | "FNumber":"2.5" | "ExifOffset":"146" | "ExposureProgram":"2" | "ISOSpeedRatings":"1505" | "ExifVersion":"b'0221'" | "DateTimeOriginal":"2023:11:20 10:30:19" | "DateTimeDigitized":"2023:11:20 10:30:19"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n\x00\x00\x07\x94\xc2\x17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001289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00y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c\x10\x1a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b@=\r\x00\x00\xff\x7f\x00\x00\x00\x00\x00\x00\xff\x7f\x00\x00\x00\x00\x00\x00\xa0\x02\xe4\x7f\x93\xfb\x01\xc3\xf0\xe4\xd9M\x00\x00\x00\x00\xa4\x91\x1a@\x00\x00\x00\x00\xf0\xe4\xd9M\x00\x00\x00\x00\xcc\x91\x1a@\x00\x00\x00\x00p\x02\x13D\x00\x00\x00\x00p\xeb\x12D\x00\x00\x00\x00\xf0\xe4\xd9M\x00\x00\x00\x00\xb0\x91\x1a@\x00\x00\x00\x00'" | "SubsecTime":"7470" | "SubsecTimeOriginal":"7470" | "SubsecTimeDigitized":"7470"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</si>
  <si>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"bit_rate":"94953919"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'2023-11-20T10:30:23.000000Z', 'language': 'eng', 'handler_name': '\x0bGoPro H.265', 'encoder': 'GoPro H.265 encoder', 'timecode': '10:51:29:04'}"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'2023-11-20T10:30:23.000000Z', 'language': 'eng', 'handler_name': '\x0bGoPro AAC  ', 'timecode': '10:51:29:04'}"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'2023-11-20T10:30:23.000000Z', 'language': 'eng', 'handler_name': '\x0bGoPro TCD  ', 'timecode': '10:51:29:04'}"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'2023-11-20T10:30:23.000000Z', 'language': 'eng', 'handler_name': '\x0bGoPro MET  '}"</t>
  </si>
  <si>
    <t>"Model":"K-10" | "Serial Number":"DEMO6957" | "Start Time":"11/20/2023 10:31:01.808 " | "End Time":"11/20/2023 10:32:00.852 "</t>
  </si>
  <si>
    <t>"Device number":"1510507" | "Battery voltage":"4.110000133514404" | "Battery percentage":"100" | "Name":"#1" | "Measuring mode":"Irradiance" | "Correction":"Offset" | "Date":"2023-11-20 00:00:00" | "Time":"10:31:31" | "Seconds since midnight 01.01.1900":"3909465091.861" | "Calibration file":"#2 Diffusor Oct23" | "Sync. frequency [Hz]":"0" | "Integration Time [ms]":"5 * 1000.000" | "Averages":"1"</t>
  </si>
  <si>
    <t>"ImageDescription":"DCIM\100GOPRO\GOPR1291.JPG" | "Make":"GoPro" | "Model":"HERO10 Black" | "Orientation":"1" | "XResolution":"72.0" | "YResolution":"72.0" | "ResolutionUnit":"2" | "Software":"H21.01.01.50.00" | "DateTime":"2023:11:20 10:59:36" | "YCbCrPositioning":"1" | "ExposureTime":"0.008333333333333333" | "FNumber":"2.5" | "ExifOffset":"146" | "ExposureProgram":"2" | "ISOSpeedRatings":"1462" | "ExifVersion":"b'0221'" | "DateTimeOriginal":"2023:11:20 10:59:36" | "DateTimeDigitized":"2023:11:20 10:59:36"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n\x00\x00\x0e\xe44Z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001291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000\xa9\x15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19@P\r\x00\x00\xff\x7f\x00\x00\x00\x00\x00\x00\xff\x7f\x00\x00\x00\x00\x00\x00\x97\x02\xe5\x7f\xae\xfb\x01B\xf0\xe4\xd9M\x00\x00\x00\x00\xa4\x91\x1a@\x00\x00\x00\x00\xf0\xe4\xd9M\x00\x00\x00\x00\xcc\x91\x1a@\x00\x00\x00\x00p\x02\x13D\x00\x00\x00\x00p\xeb\x12D\x00\x00\x00\x00\xf0\xe4\xd9M\x00\x00\x00\x00\xb0\x91\x1a@\x00\x00\x00\x00'" | "SubsecTime":"3230" | "SubsecTimeOriginal":"3230" | "SubsecTimeDigitized":"3230"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</si>
  <si>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"bit_rate":"96200934"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'2023-11-20T10:59:55.000000Z', 'language': 'eng', 'handler_name': '\x0bGoPro H.265', 'encoder': 'GoPro H.265 encoder', 'timecode': '11:21:59:27'}"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'2023-11-20T10:59:55.000000Z', 'language': 'eng', 'handler_name': '\x0bGoPro AAC  ', 'timecode': '11:21:59:27'}"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'2023-11-20T10:59:55.000000Z', 'language': 'eng', 'handler_name': '\x0bGoPro TCD  ', 'timecode': '11:21:59:27'}"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'2023-11-20T10:59:55.000000Z', 'language': 'eng', 'handler_name': '\x0bGoPro MET  '}"</t>
  </si>
  <si>
    <t>"Model":"K-10" | "Serial Number":"DEMO6957" | "Start Time":"11/20/2023 11:00:21.458 " | "End Time":"11/20/2023 11:01:20.400 "</t>
  </si>
  <si>
    <t>"Device number":"1510507" | "Battery voltage":"4.110000133514404" | "Battery percentage":"100" | "Name":"#1" | "Measuring mode":"Irradiance" | "Correction":"Offset" | "Date":"2023-11-20 00:00:00" | "Time":"11:00:24" | "Seconds since midnight 01.01.1900":"3909466824.142" | "Calibration file":"#2 Diffusor Oct23" | "Sync. frequency [Hz]":"0" | "Integration Time [ms]":"5 * 1000.000" | "Averages":"1"</t>
  </si>
  <si>
    <t>"ImageDescription":"DCIM\100GOPRO\GOPR1293.JPG" | "Make":"GoPro" | "Model":"HERO10 Black" | "Orientation":"1" | "XResolution":"72.0" | "YResolution":"72.0" | "ResolutionUnit":"2" | "Software":"H21.01.01.50.00" | "DateTime":"2023:11:20 11:29:39" | "YCbCrPositioning":"1" | "ExposureTime":"0.008333333333333333" | "FNumber":"2.5" | "ExifOffset":"146" | "ExposureProgram":"2" | "ISOSpeedRatings":"1365" | "ExifVersion":"b'0221'" | "DateTimeOriginal":"2023:11:20 11:29:39" | "DateTimeDigitized":"2023:11:20 11:29:39"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0b\x00\x00\x07g0\x00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001293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004\xbb\x0b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a@Z\r\x00\x00\xff\x7f\x00\x00\x00\x00\x00\x00\xff\x7f\x00\x00\x00\x00\x00\x00\x90\x02\xe5\x7f\xab\xfb\x01B\xf0\xe4\xd9M\x00\x00\x00\x00\xa4\x91\x1a@\x00\x00\x00\x00\xf0\xe4\xd9M\x00\x00\x00\x00\xcc\x91\x1a@\x00\x00\x00\x00p\x02\x13D\x00\x00\x00\x00p\xeb\x12D\x00\x00\x00\x00\xf0\xe4\xd9M\x00\x00\x00\x00\xb0\x91\x1a@\x00\x00\x00\x00'" | "SubsecTime":"5370" | "SubsecTimeOriginal":"5370" | "SubsecTimeDigitized":"5370"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</si>
  <si>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"bit_rate":"95699473"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'2023-11-20T11:29:57.000000Z', 'language': 'eng', 'handler_name': '\x0bGoPro H.265', 'encoder': 'GoPro H.265 encoder', 'timecode': '11:53:01:28'}"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'2023-11-20T11:29:57.000000Z', 'language': 'eng', 'handler_name': '\x0bGoPro AAC  ', 'timecode': '11:53:01:28'}"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'2023-11-20T11:29:57.000000Z', 'language': 'eng', 'handler_name': '\x0bGoPro TCD  ', 'timecode': '11:53:01:28'}"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"bit_rate":"54218"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'2023-11-20T11:29:57.000000Z', 'language': 'eng', 'handler_name': '\x0bGoPro MET  '}"</t>
  </si>
  <si>
    <t>"Model":"K-10" | "Serial Number":"DEMO6957" | "Start Time":"11/20/2023 11:30:30.343 " | "End Time":"11/20/2023 11:31:29.389 "</t>
  </si>
  <si>
    <t>"Device number":"1510507" | "Battery voltage":"4.110000133514404" | "Battery percentage":"100" | "Name":"#1" | "Measuring mode":"Irradiance" | "Correction":"Offset" | "Date":"2023-11-20 00:00:00" | "Time":"11:30:33" | "Seconds since midnight 01.01.1900":"3909468633.935" | "Calibration file":"#2 Diffusor Oct23" | "Sync. frequency [Hz]":"0" | "Integration Time [ms]":"4 * 1000.000" | "Averages":"1"</t>
  </si>
  <si>
    <t>"ImageDescription":"DCIM\100GOPRO\GOPR1295.JPG" | "Make":"GoPro" | "Model":"HERO10 Black" | "Orientation":"1" | "XResolution":"72.0" | "YResolution":"72.0" | "ResolutionUnit":"2" | "Software":"H21.01.01.50.00" | "DateTime":"2023:11:20 11:59:29" | "YCbCrPositioning":"1" | "ExposureTime":"0.008333333333333333" | "FNumber":"2.5" | "ExifOffset":"146" | "ExposureProgram":"2" | "ISOSpeedRatings":"1365" | "ExifVersion":"b'0221'" | "DateTimeOriginal":"2023:11:20 11:59:29" | "DateTimeDigitized":"2023:11:20 11:59:29"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0b\x00\x01\x0e\xdd?N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001295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004\xbb\x0b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b@c\r\x00\x00\xff\x7f\x00\x00\x00\x00\x00\x00\xff\x7f\x00\x00\x00\x00\x00\x00\x9e\x02\xe4\x7f\x8f\xfb\x01B\xf0\xe4\xd9M\x00\x00\x00\x00\xa4\x91\x1a@\x00\x00\x00\x00\xf0\xe4\xd9M\x00\x00\x00\x00\xcc\x91\x1a@\x00\x00\x00\x00p\x02\x13D\x00\x00\x00\x00p\xeb\x12D\x00\x00\x00\x00\xf0\xe4\xd9M\x00\x00\x00\x00\xb0\x91\x1a@\x00\x00\x00\x00'" | "SubsecTime":"1160" | "SubsecTimeOriginal":"1160" | "SubsecTimeDigitized":"1160"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</si>
  <si>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"bit_rate":"95913603"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'2023-11-20T11:59:34.000000Z', 'language': 'eng', 'handler_name': '\x0bGoPro H.265', 'encoder': 'GoPro H.265 encoder', 'timecode': '12:23:38:13'}"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'2023-11-20T11:59:34.000000Z', 'language': 'eng', 'handler_name': '\x0bGoPro AAC  ', 'timecode': '12:23:38:13'}"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'2023-11-20T11:59:34.000000Z', 'language': 'eng', 'handler_name': '\x0bGoPro TCD  ', 'timecode': '12:23:38:13'}"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"bit_rate":"54313"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'2023-11-20T11:59:34.000000Z', 'language': 'eng', 'handler_name': '\x0bGoPro MET  '}"</t>
  </si>
  <si>
    <t>"Model":"K-10" | "Serial Number":"DEMO6957" | "Start Time":"11/20/2023 12:00:06.291 " | "End Time":"11/20/2023 12:01:05.292 "</t>
  </si>
  <si>
    <t>"Device number":"1510507" | "Battery voltage":"4.110000133514404" | "Battery percentage":"100" | "Name":"#1" | "Measuring mode":"Irradiance" | "Correction":"Offset" | "Date":"2023-11-20 00:00:00" | "Time":"12:00:09" | "Seconds since midnight 01.01.1900":"3909470409.263" | "Calibration file":"#2 Diffusor Oct23" | "Sync. frequency [Hz]":"0" | "Integration Time [ms]":"4 * 1000.000" | "Averages":"1"</t>
  </si>
  <si>
    <t>"ImageDescription":"DCIM\100GOPRO\GOPR1297.JPG" | "Make":"GoPro" | "Model":"HERO10 Black" | "Orientation":"1" | "XResolution":"72.0" | "YResolution":"72.0" | "ResolutionUnit":"2" | "Software":"H21.01.01.50.00" | "DateTime":"2023:11:20 12:29:22" | "YCbCrPositioning":"1" | "ExposureTime":"0.008333333333333333" | "FNumber":"2.5" | "ExifOffset":"146" | "ExposureProgram":"2" | "ISOSpeedRatings":"1422" | "ExifVersion":"b'0221'" | "DateTimeOriginal":"2023:11:20 12:29:22" | "DateTimeDigitized":"2023:11:20 12:29:22"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0c\x00\x00\x07W\x97\xd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001297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2\x90\x11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b@m\r\x00\x00\xff\x7f\x00\x00\x00\x00\x00\x00\xff\x7f\x00\x00\x00\x00\x00\x00\x9b\x02\xe4\x7f\x94\xfb\x01B\xf0\xe4\xd9M\x00\x00\x00\x00\xa4\x91\x1a@\x00\x00\x00\x00\xf0\xe4\xd9M\x00\x00\x00\x00\xcc\x91\x1a@\x00\x00\x00\x00p\x02\x13D\x00\x00\x00\x00p\xeb\x12D\x00\x00\x00\x00\xf0\xe4\xd9M\x00\x00\x00\x00\xb0\x91\x1a@\x00\x00\x00\x00'" | "SubsecTime":"9450" | "SubsecTimeOriginal":"9450" | "SubsecTimeDigitized":"9450"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</si>
  <si>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"bit_rate":"95957169"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'2023-11-20T12:29:33.000000Z', 'language': 'eng', 'handler_name': '\x0bGoPro H.265', 'encoder': 'GoPro H.265 encoder', 'timecode': '12:54:37:25'}"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'2023-11-20T12:29:33.000000Z', 'language': 'eng', 'handler_name': '\x0bGoPro AAC  ', 'timecode': '12:54:37:25'}"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'2023-11-20T12:29:33.000000Z', 'language': 'eng', 'handler_name': '\x0bGoPro TCD  ', 'timecode': '12:54:37:25'}"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"bit_rate":"53861"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'2023-11-20T12:29:33.000000Z', 'language': 'eng', 'handler_name': '\x0bGoPro MET  '}"</t>
  </si>
  <si>
    <t>"Model":"K-10" | "Serial Number":"DEMO6957" | "Start Time":"11/20/2023 12:30:02.326 " | "End Time":"11/20/2023 12:31:01.481 "</t>
  </si>
  <si>
    <t>"Device number":"1510507" | "Battery voltage":"4.110000133514404" | "Battery percentage":"100" | "Name":"#1" | "Measuring mode":"Irradiance" | "Correction":"Offset" | "Date":"2023-11-20 00:00:00" | "Time":"12:30:08" | "Seconds since midnight 01.01.1900":"3909472208.08" | "Calibration file":"#2 Diffusor Oct23" | "Sync. frequency [Hz]":"0" | "Integration Time [ms]":"4 * 1000.000" | "Averages":"1"</t>
  </si>
  <si>
    <t>"ImageDescription":"DCIM\100GOPRO\GOPR1299.JPG" | "Make":"GoPro" | "Model":"HERO10 Black" | "Orientation":"1" | "XResolution":"72.0" | "YResolution":"72.0" | "ResolutionUnit":"2" | "Software":"H21.01.01.50.00" | "DateTime":"2023:11:20 12:59:51" | "YCbCrPositioning":"1" | "ExposureTime":"0.008333333333333333" | "FNumber":"2.5" | "ExifOffset":"146" | "ExposureProgram":"2" | "ISOSpeedRatings":"1422" | "ExifVersion":"b'0221'" | "DateTimeOriginal":"2023:11:20 12:59:51" | "DateTimeDigitized":"2023:11:20 12:59:51"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0c\x00\x00\x0e\xf3#\x9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001299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2\x90\x11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b@m\r\x00\x00\xff\x7f\x00\x00\x00\x00\x00\x00\xff\x7f\x00\x00\x00\x00\x00\x00\x9e\x02\xe4\x7f\x97\xfb\x01B\xf0\xe4\xd9M\x00\x00\x00\x00\xa4\x91\x1a@\x00\x00\x00\x00\xf0\xe4\xd9M\x00\x00\x00\x00\xcc\x91\x1a@\x00\x00\x00\x00p\x02\x13D\x00\x00\x00\x00p\xeb\x12D\x00\x00\x00\x00\xf0\xe4\xd9M\x00\x00\x00\x00\xb0\x91\x1a@\x00\x00\x00\x00'" | "SubsecTime":"3660" | "SubsecTimeOriginal":"3660" | "SubsecTimeDigitized":"3660"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</si>
  <si>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"bit_rate":"96107014"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'2023-11-20T13:00:07.000000Z', 'language': 'eng', 'handler_name': '\x0bGoPro H.265', 'encoder': 'GoPro H.265 encoder', 'timecode': '13:26:12:27'}"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'2023-11-20T13:00:07.000000Z', 'language': 'eng', 'handler_name': '\x0bGoPro AAC  ', 'timecode': '13:26:12:27'}"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'2023-11-20T13:00:07.000000Z', 'language': 'eng', 'handler_name': '\x0bGoPro TCD  ', 'timecode': '13:26:12:27'}"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"bit_rate":"53834"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'2023-11-20T13:00:07.000000Z', 'language': 'eng', 'handler_name': '\x0bGoPro MET  '}"</t>
  </si>
  <si>
    <t>"Model":"K-10" | "Serial Number":"DEMO6957" | "Start Time":"11/20/2023 01:00:22.522 " | "End Time":"11/20/2023 01:01:21.685 "</t>
  </si>
  <si>
    <t>"Device number":"1510507" | "Battery voltage":"4.110000133514404" | "Battery percentage":"100" | "Name":"#1" | "Measuring mode":"Irradiance" | "Correction":"Offset" | "Date":"2023-11-20 00:00:00" | "Time":"13:00:28" | "Seconds since midnight 01.01.1900":"3909474028.394" | "Calibration file":"#2 Diffusor Oct23" | "Sync. frequency [Hz]":"0" | "Integration Time [ms]":"4 * 1000.000" | "Averages":"1"</t>
  </si>
  <si>
    <t>"ImageDescription":"DCIM\100GOPRO\GOPR1301.JPG" | "Make":"GoPro" | "Model":"HERO10 Black" | "Orientation":"1" | "XResolution":"72.0" | "YResolution":"72.0" | "ResolutionUnit":"2" | "Software":"H21.01.01.50.00" | "DateTime":"2023:11:20 13:34:18" | "YCbCrPositioning":"1" | "ExposureTime":"0.008333333333333333" | "FNumber":"2.5" | "ExifOffset":"146" | "ExposureProgram":"2" | "ISOSpeedRatings":"1422" | "ExifVersion":"b'0221'" | "DateTimeOriginal":"2023:11:20 13:34:18" | "DateTimeDigitized":"2023:11:20 13:34:18"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r\x00\x00\x08\x935N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001301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2\x90\x11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a@m\r\x00\x00\xff\x7f\x00\x00\x00\x00\x00\x00\xff\x7f\x00\x00\x00\x00\x00\x00\xbc\x02\xe4\x7f\xa1\xfb\x01B\xf0\xe4\xd9M\x00\x00\x00\x00\xa4\x91\x1a@\x00\x00\x00\x00\xf0\xe4\xd9M\x00\x00\x00\x00\xcc\x91\x1a@\x00\x00\x00\x00p\x02\x13D\x00\x00\x00\x00p\xeb\x12D\x00\x00\x00\x00\xf0\xe4\xd9M\x00\x00\x00\x00\xb0\x91\x1a@\x00\x00\x00\x00'" | "SubsecTime":"9780" | "SubsecTimeOriginal":"9780" | "SubsecTimeDigitized":"9780"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</si>
  <si>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"bit_rate":"95968516"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'2023-11-20T13:34:45.000000Z', 'language': 'eng', 'handler_name': '\x0bGoPro H.265', 'encoder': 'GoPro H.265 encoder', 'timecode': '14:02:01:04'}"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"bit_rate":"189524"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'2023-11-20T13:34:45.000000Z', 'language': 'eng', 'handler_name': '\x0bGoPro AAC  ', 'timecode': '14:02:01:04'}"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'2023-11-20T13:34:45.000000Z', 'language': 'eng', 'handler_name': '\x0bGoPro TCD  ', 'timecode': '14:02:01:04'}"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"bit_rate":"53749"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'2023-11-20T13:34:45.000000Z', 'language': 'eng', 'handler_name': '\x0bGoPro MET  '}"</t>
  </si>
  <si>
    <t>"Model":"K-10" | "Serial Number":"DEMO6957" | "Start Time":"11/20/2023 01:35:06.352 " | "End Time":"11/20/2023 01:36:05.571 "</t>
  </si>
  <si>
    <t>"Device number":"1510507" | "Battery voltage":"4.110000133514404" | "Battery percentage":"100" | "Name":"#1" | "Measuring mode":"Irradiance" | "Correction":"Offset" | "Date":"2023-11-20 00:00:00" | "Time":"13:35:10" | "Seconds since midnight 01.01.1900":"3909476110.821" | "Calibration file":"#2 Diffusor Oct23" | "Sync. frequency [Hz]":"0" | "Integration Time [ms]":"4 * 1000.000" | "Averages":"1"</t>
  </si>
  <si>
    <t>"ImageDescription":"DCIM\100GOPRO\GOPR1303.JPG" | "Make":"GoPro" | "Model":"HERO10 Black" | "Orientation":"1" | "XResolution":"72.0" | "YResolution":"72.0" | "ResolutionUnit":"2" | "Software":"H21.01.01.50.00" | "DateTime":"2023:11:20 14:00:34" | "YCbCrPositioning":"1" | "ExposureTime":"0.008333333333333333" | "FNumber":"2.5" | "ExifOffset":"146" | "ExposureProgram":"2" | "ISOSpeedRatings":"1422" | "ExifVersion":"b'0221'" | "DateTimeOriginal":"2023:11:20 14:00:34" | "DateTimeDigitized":"2023:11:20 14:00:34"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0e\x00\x00\x00#t\xe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001303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2\x90\x11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b@c\r\x00\x00\xff\x7f\x00\x00\x00\x00\x00\x00\xff\x7f\x00\x00\x00\x00\x00\x00\x9b\x02\xe4\x7f\x90\xfb\x01B\xf0\xe4\xd9M\x00\x00\x00\x00\xa4\x91\x1a@\x00\x00\x00\x00\xf0\xe4\xd9M\x00\x00\x00\x00\xcc\x91\x1a@\x00\x00\x00\x00p\x02\x13D\x00\x00\x00\x00p\xeb\x12D\x00\x00\x00\x00\xf0\xe4\xd9M\x00\x00\x00\x00\xb0\x91\x1a@\x00\x00\x00\x00'" | "SubsecTime":"7920" | "SubsecTimeOriginal":"7920" | "SubsecTimeDigitized":"7920"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</si>
  <si>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"bit_rate":"95888866"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'2023-11-20T14:00:39.000000Z', 'language': 'eng', 'handler_name': '\x0bGoPro H.265', 'encoder': 'GoPro H.265 encoder', 'timecode': '14:28:46:14'}"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'2023-11-20T14:00:39.000000Z', 'language': 'eng', 'handler_name': '\x0bGoPro AAC  ', 'timecode': '14:28:46:14'}"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'2023-11-20T14:00:39.000000Z', 'language': 'eng', 'handler_name': '\x0bGoPro TCD  ', 'timecode': '14:28:46:14'}"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"bit_rate":"53870"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'2023-11-20T14:00:39.000000Z', 'language': 'eng', 'handler_name': '\x0bGoPro MET  '}"</t>
  </si>
  <si>
    <t>"Model":"K-10" | "Serial Number":"DEMO6957" | "Start Time":"11/20/2023 02:01:11.958 " | "End Time":"11/20/2023 02:02:11.115 "</t>
  </si>
  <si>
    <t>"Device number":"1510507" | "Battery voltage":"4.110000133514404" | "Battery percentage":"100" | "Name":"#1" | "Measuring mode":"Irradiance" | "Correction":"Offset" | "Date":"2023-11-20 00:00:00" | "Time":"14:01:15" | "Seconds since midnight 01.01.1900":"3909477675.688" | "Calibration file":"#2 Diffusor Oct23" | "Sync. frequency [Hz]":"0" | "Integration Time [ms]":"4 * 1000.000" | "Averages":"1"</t>
  </si>
  <si>
    <t>"ImageDescription":"DCIM\100GOPRO\GOPR1305.JPG" | "Make":"GoPro" | "Model":"HERO10 Black" | "Orientation":"1" | "XResolution":"72.0" | "YResolution":"72.0" | "ResolutionUnit":"2" | "Software":"H21.01.01.50.00" | "DateTime":"2023:11:20 14:30:47" | "YCbCrPositioning":"1" | "ExposureTime":"0.008333333333333333" | "FNumber":"2.5" | "ExifOffset":"146" | "ExposureProgram":"2" | "ISOSpeedRatings":"1422" | "ExifVersion":"b'0221'" | "DateTimeOriginal":"2023:11:20 14:30:47" | "DateTimeDigitized":"2023:11:20 14:30:47"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\xb5\x0e\x00\x00\x07\xaf'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001305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2\x90\x11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a@Z\r\x00\x00\xff\x7f\x00\x00\x00\x00\x00\x00\xff\x7f\x00\x00\x00\x00\x00\x00\xae\x02\xe4\x7f\x90\xfb\x01B\xf0\xe4\xd9M\x00\x00\x00\x00\xa4\x91\x1a@\x00\x00\x00\x00\xf0\xe4\xd9M\x00\x00\x00\x00\xcc\x91\x1a@\x00\x00\x00\x00p\x02\x13D\x00\x00\x00\x00p\xeb\x12D\x00\x00\x00\x00\xf0\xe4\xd9M\x00\x00\x00\x00\xb0\x91\x1a@\x00\x00\x00\x00"" | "SubsecTime":"1730" | "SubsecTimeOriginal":"1730" | "SubsecTimeDigitized":"1730"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</si>
  <si>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"bit_rate":"95841763"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'2023-11-20T14:31:00.000000Z', 'language': 'eng', 'handler_name': '\x0bGoPro H.265', 'encoder': 'GoPro H.265 encoder', 'timecode': '15:00:09:01'}"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'2023-11-20T14:31:00.000000Z', 'language': 'eng', 'handler_name': '\x0bGoPro AAC  ', 'timecode': '15:00:09:01'}"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'2023-11-20T14:31:00.000000Z', 'language': 'eng', 'handler_name': '\x0bGoPro TCD  ', 'timecode': '15:00:09:01'}"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"bit_rate":"53918"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'2023-11-20T14:31:00.000000Z', 'language': 'eng', 'handler_name': '\x0bGoPro MET  '}"</t>
  </si>
  <si>
    <t>"Model":"K-10" | "Serial Number":"DEMO6957" | "Start Time":"11/20/2023 02:31:27.286 " | "End Time":"11/20/2023 02:32:26.462 "</t>
  </si>
  <si>
    <t>"Device number":"1510507" | "Battery voltage":"4.110000133514404" | "Battery percentage":"100" | "Name":"#1" | "Measuring mode":"Irradiance" | "Correction":"Offset" | "Date":"2023-11-20 00:00:00" | "Time":"14:31:36" | "Seconds since midnight 01.01.1900":"3909479496.774" | "Calibration file":"#2 Diffusor Oct23" | "Sync. frequency [Hz]":"0" | "Integration Time [ms]":"4 * 1000.000" | "Averages":"1"</t>
  </si>
  <si>
    <t>"ImageDescription":"DCIM\100GOPRO\GOPR1307.JPG" | "Make":"GoPro" | "Model":"HERO10 Black" | "Orientation":"1" | "XResolution":"72.0" | "YResolution":"72.0" | "ResolutionUnit":"2" | "Software":"H21.01.01.50.00" | "DateTime":"2023:11:20 14:58:49" | "YCbCrPositioning":"1" | "ExposureTime":"0.008333333333333333" | "FNumber":"2.5" | "ExifOffset":"146" | "ExposureProgram":"2" | "ISOSpeedRatings":"1462" | "ExifVersion":"b'0221'" | "DateTimeOriginal":"2023:11:20 14:58:49" | "DateTimeDigitized":"2023:11:20 14:58:49"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0e\x00\x00\x0e\xb14{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001307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000\xa9\x15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b@P\r\x00\x00\xff\x7f\x00\x00\x00\x00\x00\x00\xff\x7f\x00\x00\x00\x00\x00\x00\xa7\x02\xe4\x7f\x97\xfb\x01B\xf0\xe4\xd9M\x00\x00\x00\x00\xa4\x91\x1a@\x00\x00\x00\x00\xf0\xe4\xd9M\x00\x00\x00\x00\xcc\x91\x1a@\x00\x00\x00\x00p\x02\x13D\x00\x00\x00\x00p\xeb\x12D\x00\x00\x00\x00\xf0\xe4\xd9M\x00\x00\x00\x00\xb0\x91\x1a@\x00\x00\x00\x00'" | "SubsecTime":"5390" | "SubsecTimeOriginal":"5390" | "SubsecTimeDigitized":"5390"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</si>
  <si>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"bit_rate":"95790706"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'2023-11-20T14:59:01.000000Z', 'language': 'eng', 'handler_name': '\x0bGoPro H.265', 'encoder': 'GoPro H.265 encoder', 'timecode': '15:29:05:21'}"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'2023-11-20T14:59:01.000000Z', 'language': 'eng', 'handler_name': '\x0bGoPro AAC  ', 'timecode': '15:29:05:21'}"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'2023-11-20T14:59:01.000000Z', 'language': 'eng', 'handler_name': '\x0bGoPro TCD  ', 'timecode': '15:29:05:21'}"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"bit_rate":"53817"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'2023-11-20T14:59:01.000000Z', 'language': 'eng', 'handler_name': '\x0bGoPro MET  '}"</t>
  </si>
  <si>
    <t>"Model":"K-10" | "Serial Number":"DEMO6957" | "Start Time":"11/20/2023 02:59:26.752 " | "End Time":"11/20/2023 03:00:25.821 "</t>
  </si>
  <si>
    <t>"Device number":"1510507" | "Battery voltage":"4.110000133514404" | "Battery percentage":"100" | "Name":"#1" | "Measuring mode":"Irradiance" | "Correction":"Offset" | "Date":"2023-11-20 00:00:00" | "Time":"14:59:35" | "Seconds since midnight 01.01.1900":"3909481175.163" | "Calibration file":"#2 Diffusor Oct23" | "Sync. frequency [Hz]":"0" | "Integration Time [ms]":"4 * 1000.000" | "Averages":"1"</t>
  </si>
  <si>
    <t>"ImageDescription":"DCIM\100GOPRO\GOPR1309.JPG" | "Make":"GoPro" | "Model":"HERO10 Black" | "Orientation":"1" | "XResolution":"72.0" | "YResolution":"72.0" | "ResolutionUnit":"2" | "Software":"H21.01.01.50.00" | "DateTime":"2023:11:20 15:30:03" | "YCbCrPositioning":"1" | "ExposureTime":"0.008333333333333333" | "FNumber":"2.5" | "ExifOffset":"146" | "ExposureProgram":"2" | "ISOSpeedRatings":"1484" | "ExifVersion":"b'0221'" | "DateTimeOriginal":"2023:11:20 15:30:03" | "DateTimeDigitized":"2023:11:20 15:30:03"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0f\x00\x00\x07\x849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001309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8\xe9\x17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19@F\r\x00\x00\xff\x7f\x00\x00\x00\x00\x00\x00\xff\x7f\x00\x00\x00\x00\x00\x00\x90\x02\xe5\x7f\xa7\xfb\x01B\xf0\xe4\xd9M\x00\x00\x00\x00\xa4\x91\x1a@\x00\x00\x00\x00\xf0\xe4\xd9M\x00\x00\x00\x00\xcc\x91\x1a@\x00\x00\x00\x00p\x02\x13D\x00\x00\x00\x00p\xeb\x12D\x00\x00\x00\x00\xf0\xe4\xd9M\x00\x00\x00\x00\xb0\x91\x1a@\x00\x00\x00\x00'" | "SubsecTime":"8360" | "SubsecTimeOriginal":"8360" | "SubsecTimeDigitized":"8360"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</si>
  <si>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"bit_rate":"95914078"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'2023-11-20T15:30:13.000000Z', 'language': 'eng', 'handler_name': '\x0bGoPro H.265', 'encoder': 'GoPro H.265 encoder', 'timecode': '16:01:20:21'}"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'2023-11-20T15:30:13.000000Z', 'language': 'eng', 'handler_name': '\x0bGoPro AAC  ', 'timecode': '16:01:20:21'}"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'2023-11-20T15:30:13.000000Z', 'language': 'eng', 'handler_name': '\x0bGoPro TCD  ', 'timecode': '16:01:20:21'}"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'2023-11-20T15:30:13.000000Z', 'language': 'eng', 'handler_name': '\x0bGoPro MET  '}"</t>
  </si>
  <si>
    <t>"Model":"K-10" | "Serial Number":"DEMO6957" | "Start Time":"11/20/2023 03:30:42.938 " | "End Time":"11/20/2023 03:31:41.860 "</t>
  </si>
  <si>
    <t>"Device number":"1510507" | "Battery voltage":"4.110000133514404" | "Battery percentage":"100" | "Name":"#1" | "Measuring mode":"Irradiance" | "Correction":"Offset" | "Date":"2023-11-20 00:00:00" | "Time":"15:31:20" | "Seconds since midnight 01.01.1900":"3909483080.787" | "Calibration file":"#2 Diffusor Oct23" | "Sync. frequency [Hz]":"0" | "Integration Time [ms]":"4 * 1000.000" | "Averages":"1"</t>
  </si>
  <si>
    <t>"ImageDescription":"DCIM\100GOPRO\GOPR1311.JPG" | "Make":"GoPro" | "Model":"HERO10 Black" | "Orientation":"1" | "XResolution":"72.0" | "YResolution":"72.0" | "ResolutionUnit":"2" | "Software":"H21.01.01.50.00" | "DateTime":"2023:11:20 15:59:58" | "YCbCrPositioning":"1" | "ExposureTime":"0.008333333333333333" | "FNumber":"2.5" | "ExifOffset":"146" | "ExposureProgram":"2" | "ISOSpeedRatings":"1505" | "ExifVersion":"b'0221'" | "DateTimeOriginal":"2023:11:20 15:59:58" | "DateTimeDigitized":"2023:11:20 15:59:58"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0f\x00\x00\x0e\xfaP\xe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001311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c\x10\x1a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a@=\r\x00\x00\xff\x7f\x00\x00\x00\x00\x00\x00\xff\x7f\x00\x00\x00\x00\x00\x00\x98\x02\xe5\x7f\xa3\xfb\x01B\xf0\xe4\xd9M\x00\x00\x00\x00\xa4\x91\x1a@\x00\x00\x00\x00\xf0\xe4\xd9M\x00\x00\x00\x00\xcc\x91\x1a@\x00\x00\x00\x00p\x02\x13D\x00\x00\x00\x00p\xeb\x12D\x00\x00\x00\x00\xf0\xe4\xd9M\x00\x00\x00\x00\xb0\x91\x1a@\x00\x00\x00\x00'" | "SubsecTime":"3350" | "SubsecTimeOriginal":"3350" | "SubsecTimeDigitized":"3350"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</si>
  <si>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"bit_rate":"94643099"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'2023-11-20T16:00:08.000000Z', 'language': 'eng', 'handler_name': '\x0bGoPro H.265', 'encoder': 'GoPro H.265 encoder', 'timecode': '16:32:15:19'}"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'2023-11-20T16:00:08.000000Z', 'language': 'eng', 'handler_name': '\x0bGoPro AAC  ', 'timecode': '16:32:15:19'}"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'2023-11-20T16:00:08.000000Z', 'language': 'eng', 'handler_name': '\x0bGoPro TCD  ', 'timecode': '16:32:15:19'}"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'2023-11-20T16:00:08.000000Z', 'language': 'eng', 'handler_name': '\x0bGoPro MET  '}"</t>
  </si>
  <si>
    <t>"Model":"K-10" | "Serial Number":"DEMO6957" | "Start Time":"11/20/2023 04:00:30.400 " | "End Time":"11/20/2023 04:01:29.440 "</t>
  </si>
  <si>
    <t>"Device number":"1510507" | "Battery voltage":"4.110000133514404" | "Battery percentage":"100" | "Name":"#1" | "Measuring mode":"Irradiance" | "Correction":"Offset" | "Date":"2023-11-20 00:00:00" | "Time":"16:00:39" | "Seconds since midnight 01.01.1900":"3909484839.583" | "Calibration file":"#2 Diffusor Oct23" | "Sync. frequency [Hz]":"0" | "Integration Time [ms]":"4 * 1000.000" | "Averages":"1"</t>
  </si>
  <si>
    <t>"ImageDescription":"DCIM\100GOPRO\GOPR1313.JPG" | "Make":"GoPro" | "Model":"HERO10 Black" | "Orientation":"1" | "XResolution":"72.0" | "YResolution":"72.0" | "ResolutionUnit":"2" | "Software":"H21.01.01.50.00" | "DateTime":"2023:11:20 16:30:15" | "YCbCrPositioning":"1" | "ExposureTime":"0.008333333333333333" | "FNumber":"2.5" | "ExifOffset":"146" | "ExposureProgram":"2" | "ISOSpeedRatings":"1528" | "ExifVersion":"b'0221'" | "DateTimeOriginal":"2023:11:20 16:30:15" | "DateTimeDigitized":"2023:11:20 16:30:15"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10\x00\x02\x07\x8f\xc7\x10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001313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9j\x1c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b@)\r\x00\x00\xff\x7f\x00\x00\x00\x00\x00\x00\xff\x7f\x00\x00\x00\x00\x00\x00\xa3\x02\xe3\x7fy\xfb\x01B\xf0\xe4\xd9M\x00\x00\x00\x00\xa4\x91\x1a@\x00\x00\x00\x00\xf0\xe4\xd9M\x00\x00\x00\x00\xcc\x91\x1a@\x00\x00\x00\x00p\x02\x13D\x00\x00\x00\x00p\xeb\x12D\x00\x00\x00\x00\xf0\xe4\xd9M\x00\x00\x00\x00\xb0\x91\x1a@\x00\x00\x00\x00'" | "SubsecTime":"3040" | "SubsecTimeOriginal":"3040" | "SubsecTimeDigitized":"3040"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</si>
  <si>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"bit_rate":"94786009"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'2023-11-20T16:30:22.000000Z', 'language': 'eng', 'handler_name': '\x0bGoPro H.265', 'encoder': 'GoPro H.265 encoder', 'timecode': '17:03:30:16'}"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'2023-11-20T16:30:22.000000Z', 'language': 'eng', 'handler_name': '\x0bGoPro AAC  ', 'timecode': '17:03:30:16'}"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'2023-11-20T16:30:22.000000Z', 'language': 'eng', 'handler_name': '\x0bGoPro TCD  ', 'timecode': '17:03:30:16'}"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'2023-11-20T16:30:22.000000Z', 'language': 'eng', 'handler_name': '\x0bGoPro MET  '}"</t>
  </si>
  <si>
    <t>"Model":"K-10" | "Serial Number":"DEMO6957" | "Start Time":"11/20/2023 04:30:56.909 " | "End Time":"11/20/2023 04:31:55.930 "</t>
  </si>
  <si>
    <t>"Device number":"1510507" | "Battery voltage":"4.110000133514404" | "Battery percentage":"100" | "Name":"#1" | "Measuring mode":"Irradiance" | "Correction":"Offset" | "Date":"2023-11-20 00:00:00" | "Time":"16:31:01" | "Seconds since midnight 01.01.1900":"3909486661.231" | "Calibration file":"#2 Diffusor Oct23" | "Sync. frequency [Hz]":"0" | "Integration Time [ms]":"4 * 1000.000" | "Averages":"1"</t>
  </si>
  <si>
    <t>"ImageDescription":"DCIM\100GOPRO\GOPR1315.JPG" | "Make":"GoPro" | "Model":"HERO10 Black" | "Orientation":"1" | "XResolution":"72.0" | "YResolution":"72.0" | "ResolutionUnit":"2" | "Software":"H21.01.01.50.00" | "DateTime":"2023:11:20 16:59:34" | "YCbCrPositioning":"1" | "ExposureTime":"0.008333333333333333" | "FNumber":"2.5" | "ExifOffset":"146" | "ExposureProgram":"2" | "ISOSpeedRatings":"1600" | "ExifVersion":"b'0221'" | "DateTimeOriginal":"2023:11:20 16:59:34" | "DateTimeDigitized":"2023:11:20 16:59:34"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10\x00\x00\x0e\xe3}\x11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001315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e\xc9#;\x00\x00\x00\x00\x00\x00\x00\x00\x00\x00\x00\x00N\x98Q5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18@\x16\r\x00\x00\xff\x7f\x00\x00\x00\x00\x00\x00\xff\x7f\x00\x00\x00\x00\x00\x00\x9c\x02\xe4\x7f\x9b\xfb\x01B\xf0\xe4\xd9M\x00\x00\x00\x00\xa4\x91\x1a@\x00\x00\x00\x00\xf0\xe4\xd9M\x00\x00\x00\x00\xcc\x91\x1a@\x00\x00\x00\x00p\x02\x13D\x00\x00\x00\x00p\xeb\x12D\x00\x00\x00\x00\xf0\xe4\xd9M\x00\x00\x00\x00\xb0\x91\x1a@\x00\x00\x00\x00'" | "SubsecTime":"9760" | "SubsecTimeOriginal":"9760" | "SubsecTimeDigitized":"9760"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</si>
  <si>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"bit_rate":"94934489"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'2023-11-20T16:59:49.000000Z', 'language': 'eng', 'handler_name': '\x0bGoPro H.265', 'encoder': 'GoPro H.265 encoder', 'timecode': '17:33:56:11'}"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'2023-11-20T16:59:49.000000Z', 'language': 'eng', 'handler_name': '\x0bGoPro AAC  ', 'timecode': '17:33:56:11'}"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'2023-11-20T16:59:49.000000Z', 'language': 'eng', 'handler_name': '\x0bGoPro TCD  ', 'timecode': '17:33:56:11'}"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'2023-11-20T16:59:49.000000Z', 'language': 'eng', 'handler_name': '\x0bGoPro MET  '}"</t>
  </si>
  <si>
    <t>"Model":"K-10" | "Serial Number":"DEMO6957" | "Start Time":"11/20/2023 05:00:19.989 " | "End Time":"11/20/2023 05:01:18.875 "</t>
  </si>
  <si>
    <t>"Device number":"1510507" | "Battery voltage":"4.110000133514404" | "Battery percentage":"100" | "Name":"#1" | "Measuring mode":"Irradiance" | "Correction":"Offset" | "Date":"2023-11-20 00:00:00" | "Time":"17:00:22" | "Seconds since midnight 01.01.1900":"3909488422.278" | "Calibration file":"#2 Diffusor Oct23" | "Sync. frequency [Hz]":"0" | "Integration Time [ms]":"4 * 1000.000" | "Averages":"1"</t>
  </si>
  <si>
    <t>"ImageDescription":"DCIM\100GOPRO\GOPR1317.JPG" | "Make":"GoPro" | "Model":"HERO10 Black" | "Orientation":"1" | "XResolution":"72.0" | "YResolution":"72.0" | "ResolutionUnit":"2" | "Software":"H21.01.01.50.00" | "DateTime":"2023:11:21 08:56:33" | "YCbCrPositioning":"1" | "ExposureTime":"0.004166666666666667" | "FNumber":"2.5" | "ExifOffset":"158" | "ExposureProgram":"2" | "GPSInfo":"{1: 'N', 2: (45.0, 46.0, 44.7657599), 3: 'E', 4: (4.0, 55.0, 26.6818799), 5: b'\x00', 6: 231.961, 7: (7.0, 56.0, 33.0), 29: '2023:11:21'}" | "ISOSpeedRatings":"387" | "ExifVersion":"b'0221'" | "DateTimeOriginal":"2023:11:21 08:56:33" | "DateTimeDigitized":"2023:11:21 08:56:33"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H\x00\x04\x0e!\x85U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001317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tw\x1e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b?\x19\x18\x00\x00\xff\x7f\x00\x00\x00\x00\x00\x00\xff\x7f\x00\x00\x00\x00\x00\x00A\x03\x86\x7f\x82\xf5\x01B\xf0\xe4\xd9M\x00\x00\x00\x00\xa4\x91\x1a@\x00\x00\x00\x00\xf0\xe4\xd9M\x00\x00\x00\x00\xcc\x91\x1a@\x00\x00\x00\x00p\x02\x13D\x00\x00\x00\x00p\xeb\x12D\x00\x00\x00\x00\xf0\xe4\xd9M\x00\x00\x00\x00\xb0\x91\x1a@\x00\x00\x00\x00'" | "SubsecTime":"1350" | "SubsecTimeOriginal":"1350" | "SubsecTimeDigitized":"1350"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</si>
  <si>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"bit_rate":"99359974"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'2023-11-21T08:56:49.000000Z', 'language': 'eng', 'handler_name': '\x0bGoPro H.265', 'encoder': 'GoPro H.265 encoder', 'timecode': '09:14:46:27'}"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'2023-11-21T08:56:49.000000Z', 'language': 'eng', 'handler_name': '\x0bGoPro AAC  ', 'timecode': '09:14:46:27'}"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'2023-11-21T08:56:49.000000Z', 'language': 'eng', 'handler_name': '\x0bGoPro TCD  ', 'timecode': '09:14:46:27'}"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'2023-11-21T08:56:49.000000Z', 'language': 'eng', 'handler_name': '\x0bGoPro MET  '}"</t>
  </si>
  <si>
    <t>"Model":"K-10" | "Serial Number":"DEMO6957" | "Start Time":"11/21/2023 08:57:25.318 " | "End Time":"11/21/2023 08:58:25.067 "</t>
  </si>
  <si>
    <t>"Device number":"1510507" | "Battery voltage":"4.110000133514404" | "Battery percentage":"100" | "Name":"#1" | "Measuring mode":"Irradiance" | "Correction":"Offset" | "Date":"2023-11-21 00:00:00" | "Time":"08:57:09" | "Seconds since midnight 01.01.1900":"3909545829.445" | "Calibration file":"#2 Diffusor Oct23" | "Sync. frequency [Hz]":"0" | "Integration Time [ms]":"4 * 1000.000" | "Averages":"1"</t>
  </si>
  <si>
    <t>"ImageDescription":"DCIM\100GOPRO\GOPR1319.JPG" | "Make":"GoPro" | "Model":"HERO10 Black" | "Orientation":"1" | "XResolution":"72.0" | "YResolution":"72.0" | "ResolutionUnit":"2" | "Software":"H21.01.01.50.00" | "DateTime":"2023:11:21 09:28:36" | "YCbCrPositioning":"1" | "ExposureTime":"0.004166666666666667" | "FNumber":"2.5" | "ExifOffset":"158" | "ExposureProgram":"2" | "GPSInfo":"{1: 'N', 2: (45.0, 46.0, 41.67624), 3: 'E', 4: (4.0, 55.0, 23.88576), 5: b'\x00', 6: 233.74, 7: (8.0, 28.0, 36.0), 29: '2023:11:21'}" | "ISOSpeedRatings":"124" | "ExifVersion":"b'0221'" | "DateTimeOriginal":"2023:11:21 09:28:36" | "DateTimeDigitized":"2023:11:21 09:28:36"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I\x00\x02\x07$%\xc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03\x00\x00\x00\x00\x00\x00\x00X\xe0\xd9M\x00\x00\x00\x00\x00\xed\xcbD\x00\x00\x00\x00@\xe0\xd9M\x00\x00\x00\x00@\xe0\xd9M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\x03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001319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f\x18K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6?4\x13\x00\x00\xff\x7f\x00\x00\x00\x00\x00\x00\xff\x7f\x00\x00\x00\x00\x00\x00\xd2\xff\x95\x7f\xb8\xf5\x01B\xf0\xe4\xd9M\x00\x00\x00\x00\xa4\x91\x1a@\x00\x00\x00\x00\xf0\xe4\xd9M\x00\x00\x00\x00\xcc\x91\x1a@\x00\x00\x00\x00p\x02\x13D\x00\x00\x00\x00p\xeb\x12D\x00\x00\x00\x00\xf0\xe4\xd9M\x00\x00\x00\x00\xb0\x91\x1a@\x00\x00\x00\x00'" | "SubsecTime":"3910" | "SubsecTimeOriginal":"3910" | "SubsecTimeDigitized":"3910"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</si>
  <si>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"bit_rate":"97048785"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'2023-11-21T09:28:49.000000Z', 'language': 'eng', 'handler_name': '\x0bGoPro H.265', 'encoder': 'GoPro H.265 encoder', 'timecode': '09:47:51:11'}"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'2023-11-21T09:28:49.000000Z', 'language': 'eng', 'handler_name': '\x0bGoPro AAC  ', 'timecode': '09:47:51:11'}"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'2023-11-21T09:28:49.000000Z', 'language': 'eng', 'handler_name': '\x0bGoPro TCD  ', 'timecode': '09:47:51:11'}"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'2023-11-21T09:28:49.000000Z', 'language': 'eng', 'handler_name': '\x0bGoPro MET  '}"</t>
  </si>
  <si>
    <t>"Model":"K-10" | "Serial Number":"DEMO6957" | "Start Time":"11/21/2023 09:29:12.448 " | "End Time":"11/21/2023 09:30:12.266 "</t>
  </si>
  <si>
    <t>"Device number":"1510507" | "Battery voltage":"4.130000114440918" | "Battery percentage":"100" | "Name":"#1" | "Measuring mode":"Irradiance" | "Correction":"Offset" | "Date":"2023-11-21 00:00:00" | "Time":"09:29:02" | "Seconds since midnight 01.01.1900":"3909547743.112" | "Calibration file":"#2 Diffusor Oct23" | "Sync. frequency [Hz]":"0" | "Integration Time [ms]":"1 * 572.180" | "Averages":"1"</t>
  </si>
  <si>
    <t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</si>
  <si>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"ImageDescription":"DCIM\100GOPRO\GOPR1321.JPG" | "Make":"GoPro" | "Model":"HERO10 Black" | "Orientation":"1" | "XResolution":"72.0" | "YResolution":"72.0" | "ResolutionUnit":"2" | "Software":"H21.01.01.50.00" | "DateTime":"2023:11:21 09:58:48" | "YCbCrPositioning":"1" | "ExposureTime":"0.004166666666666667" | "FNumber":"2.5" | "ExifOffset":"146" | "ExposureProgram":"2" | "ISOSpeedRatings":"337" | "ExifVersion":"b'0221'" | "DateTimeOriginal":"2023:11:21 09:58:48" | "DateTimeDigitized":"2023:11:21 09:58:48"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I\x00\x02\x0e\xb1\x13r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001321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1\xfd\t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a?e\x12\x00\x00\xff\x7f\x00\x00\x00\x00\x00\x00\xff\x7f\x00\x00\x00\x00\x00\x00t\xff\x9e\x7f2\xf6\x01B\xf0\xe4\xd9M\x00\x00\x00\x00\xa4\x91\x1a@\x00\x00\x00\x00\xf0\xe4\xd9M\x00\x00\x00\x00\xcc\x91\x1a@\x00\x00\x00\x00p\x02\x13D\x00\x00\x00\x00p\xeb\x12D\x00\x00\x00\x00\xf0\xe4\xd9M\x00\x00\x00\x00\xb0\x91\x1a@\x00\x00\x00\x00'" | "SubsecTime":"8510" | "SubsecTimeOriginal":"8510" | "SubsecTimeDigitized":"8510"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</si>
  <si>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"bit_rate":"93283689"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'2023-11-21T09:59:00.000000Z', 'language': 'eng', 'handler_name': '\x0bGoPro H.265', 'encoder': 'GoPro H.265 encoder', 'timecode': '10:19:02:22'}"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'2023-11-21T09:59:00.000000Z', 'language': 'eng', 'handler_name': '\x0bGoPro AAC  ', 'timecode': '10:19:02:22'}"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'2023-11-21T09:59:00.000000Z', 'language': 'eng', 'handler_name': '\x0bGoPro TCD  ', 'timecode': '10:19:02:22'}"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'2023-11-21T09:59:00.000000Z', 'language': 'eng', 'handler_name': '\x0bGoPro MET  '}"</t>
  </si>
  <si>
    <t>"Model":"K-10" | "Serial Number":"DEMO6957" | "Start Time":"11/21/2023 09:59:35.895 " | "End Time":"11/21/2023 10:00:35.704 "</t>
  </si>
  <si>
    <t>"Device number":"1510507" | "Battery voltage":"4.130000114440918" | "Battery percentage":"100" | "Name":"#1" | "Measuring mode":"Irradiance" | "Correction":"Offset" | "Date":"2023-11-21 00:00:00" | "Time":"09:59:21" | "Seconds since midnight 01.01.1900":"3909549561.546" | "Calibration file":"#2 Diffusor Oct23" | "Sync. frequency [Hz]":"0" | "Integration Time [ms]":"4 * 1000.000" | "Averages":"1"</t>
  </si>
  <si>
    <t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</si>
  <si>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"ImageDescription":"DCIM\100GOPRO\GOPR1323.JPG" | "Make":"GoPro" | "Model":"HERO10 Black" | "Orientation":"1" | "XResolution":"72.0" | "YResolution":"72.0" | "ResolutionUnit":"2" | "Software":"H21.01.01.50.00" | "DateTime":"2023:11:21 10:30:53" | "YCbCrPositioning":"1" | "ExposureTime":"0.004166666666666667" | "FNumber":"2.5" | "ExifOffset":"158" | "ExposureProgram":"2" | "GPSInfo":"{1: 'N', 2: (45.0, 46.0, 42.50352), 3: 'E', 4: (4.0, 55.0, 21.74088), 5: b'\x00', 6: 233.638, 7: (9.0, 30.0, 54.0), 29: '2023:11:21'}" | "ISOSpeedRatings":"114" | "ExifVersion":"b'0221'" | "DateTimeOriginal":"2023:11:21 10:30:53" | "DateTimeDigitized":"2023:11:21 10:30:53"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\xb5J\x00\x00\x07\xb6\x92$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02\x00\x00\x00\x00\x00\x00\x00\x15\x00\x00\x00\x00\x00\x00\x00X\xec\x12D\x00\x00\x00\x00X\xedMB\x00\x00\x00\x00\x00\x00\x00\x00\x00\x00\x00\x00\x00\x00\x00\x00\x00\x00\x00\x001323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t\xb8: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3?\xf9\x12\x00\x00\xff\x7f\x00\x00\x00\x00\x00\x00\xff\x7f\x00\x00\x00\x00\x00\x00p\xff\x9d\x7f'\xf6\x01B\xf0\xe4\xd9M\x00\x00\x00\x00\xa4\x91\x1a@\x00\x00\x00\x00\xf0\xe4\xd9M\x00\x00\x00\x00\xcc\x91\x1a@\x00\x00\x00\x00p\x02\x13D\x00\x00\x00\x00p\xeb\x12D\x00\x00\x00\x00\xf0\xe4\xd9M\x00\x00\x00\x00\xb0\x91\x1a@\x00\x00\x00\x00"" | "SubsecTime":"8380" | "SubsecTimeOriginal":"8380" | "SubsecTimeDigitized":"8380"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</si>
  <si>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"bit_rate":"93621263"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'2023-11-21T10:31:17.000000Z', 'language': 'eng', 'handler_name': '\x0bGoPro H.265', 'encoder': 'GoPro H.265 encoder', 'timecode': '10:52:24:21'}"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'2023-11-21T10:31:17.000000Z', 'language': 'eng', 'handler_name': '\x0bGoPro AAC  ', 'timecode': '10:52:24:21'}"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'2023-11-21T10:31:17.000000Z', 'language': 'eng', 'handler_name': '\x0bGoPro TCD  ', 'timecode': '10:52:24:21'}"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'2023-11-21T10:31:17.000000Z', 'language': 'eng', 'handler_name': '\x0bGoPro MET  '}"</t>
  </si>
  <si>
    <t>"Model":"K-10" | "Serial Number":"DEMO6957" | "Start Time":"11/21/2023 10:31:49.842 " | "End Time":"11/21/2023 10:32:49.766 "</t>
  </si>
  <si>
    <t>"Device number":"1510507" | "Battery voltage":"4.119999885559082" | "Battery percentage":"100" | "Name":"#1" | "Measuring mode":"Irradiance" | "Correction":"Offset" | "Date":"2023-11-21 00:00:00" | "Time":"10:31:54" | "Seconds since midnight 01.01.1900":"3909551514.656" | "Calibration file":"#2 Diffusor Oct23" | "Sync. frequency [Hz]":"0" | "Integration Time [ms]":"1 * 950.690" | "Averages":"1"</t>
  </si>
  <si>
    <t>"ImageDescription":"DCIM\100GOPRO\GOPR1325.JPG" | "Make":"GoPro" | "Model":"HERO10 Black" | "Orientation":"1" | "XResolution":"72.0" | "YResolution":"72.0" | "ResolutionUnit":"2" | "Software":"H21.01.01.50.00" | "DateTime":"2023:11:21 10:58:40" | "YCbCrPositioning":"1" | "ExposureTime":"0.004166666666666667" | "FNumber":"2.5" | "ExifOffset":"146" | "ExposureProgram":"2" | "ISOSpeedRatings":"100" | "ExifVersion":"b'0221'" | "DateTimeOriginal":"2023:11:21 10:58:40" | "DateTimeDigitized":"2023:11:21 10:58:40"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J\x00\x00\x0e\xa8\x86\xb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001325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d?\xb1\x14\x00\x00\xff\x7f\x00\x00\x00\x00\x00\x00\xff\x7f\x00\x00\x00\x00\x00\x00q\xff\x9f\x7f&gt;\xf6\x01B\xf0\xe4\xd9M\x00\x00\x00\x00\xa4\x91\x1a@\x00\x00\x00\x00\xf0\xe4\xd9M\x00\x00\x00\x00\xcc\x91\x1a@\x00\x00\x00\x00p\x02\x13D\x00\x00\x00\x00p\xeb\x12D\x00\x00\x00\x00\xf0\xe4\xd9M\x00\x00\x00\x00\xb0\x91\x1a@\x00\x00\x00\x00'" | "SubsecTime":"1870" | "SubsecTimeOriginal":"1870" | "SubsecTimeDigitized":"1870"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</si>
  <si>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"bit_rate":"93218583"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'2023-11-21T10:59:09.000000Z', 'language': 'eng', 'handler_name': '\x0bGoPro H.265', 'encoder': 'GoPro H.265 encoder', 'timecode': '11:21:12:18'}"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'2023-11-21T10:59:09.000000Z', 'language': 'eng', 'handler_name': '\x0bGoPro AAC  ', 'timecode': '11:21:12:18'}"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'2023-11-21T10:59:09.000000Z', 'language': 'eng', 'handler_name': '\x0bGoPro TCD  ', 'timecode': '11:21:12:18'}"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'2023-11-21T10:59:09.000000Z', 'language': 'eng', 'handler_name': '\x0bGoPro MET  '}"</t>
  </si>
  <si>
    <t>"Model":"K-10" | "Serial Number":"DEMO6957" | "Start Time":"11/21/2023 10:59:25.883 " | "End Time":"11/21/2023 11:00:25.744 "</t>
  </si>
  <si>
    <t>"Device number":"1510507" | "Battery voltage":"4.110000133514404" | "Battery percentage":"100" | "Name":"#1" | "Measuring mode":"Irradiance" | "Correction":"Offset" | "Date":"2023-11-21 00:00:00" | "Time":"10:59:32" | "Seconds since midnight 01.01.1900":"3909553172.001" | "Calibration file":"#2 Diffusor Oct23" | "Sync. frequency [Hz]":"0" | "Integration Time [ms]":"1 * 844.510" | "Averages":"1"</t>
  </si>
  <si>
    <t>"ImageDescription":"DCIM\100GOPRO\GOPR1327.JPG" | "Make":"GoPro" | "Model":"HERO10 Black" | "Orientation":"1" | "XResolution":"72.0" | "YResolution":"72.0" | "ResolutionUnit":"2" | "Software":"H21.01.01.50.00" | "DateTime":"2023:11:21 11:31:48" | "YCbCrPositioning":"1" | "ExposureTime":"0.003401360544217687" | "FNumber":"2.5" | "ExifOffset":"146" | "ExposureProgram":"2" | "ISOSpeedRatings":"100" | "ExifVersion":"b'0221'" | "DateTimeOriginal":"2023:11:21 11:31:48" | "DateTimeDigitized":"2023:11:21 11:31:48"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K\x00\x00\x07\xf09\xc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001327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7?\x17\x13\x00\x00\xff\x7f\x00\x00\x00\x00\x00\x00\xff\x7f\x00\x00\x00\x00\x00\x00b\xff\x9e\x7f1\xf6\x01B\xf0\xe4\xd9M\x00\x00\x00\x00\xa4\x91\x1a@\x00\x00\x00\x00\xf0\xe4\xd9M\x00\x00\x00\x00\xcc\x91\x1a@\x00\x00\x00\x00p\x02\x13D\x00\x00\x00\x00p\xeb\x12D\x00\x00\x00\x00\xf0\xe4\xd9M\x00\x00\x00\x00\xb0\x91\x1a@\x00\x00\x00\x00'" | "SubsecTime":"5560" | "SubsecTimeOriginal":"5560" | "SubsecTimeDigitized":"5560"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</si>
  <si>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"bit_rate":"92460166"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'2023-11-21T11:31:55.000000Z', 'language': 'eng', 'handler_name': '\x0bGoPro H.265', 'encoder': 'GoPro H.265 encoder', 'timecode': '11:55:04:14'}"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'2023-11-21T11:31:55.000000Z', 'language': 'eng', 'handler_name': '\x0bGoPro AAC  ', 'timecode': '11:55:04:14'}"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'2023-11-21T11:31:55.000000Z', 'language': 'eng', 'handler_name': '\x0bGoPro TCD  ', 'timecode': '11:55:04:14'}"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'2023-11-21T11:31:55.000000Z', 'language': 'eng', 'handler_name': '\x0bGoPro MET  '}"</t>
  </si>
  <si>
    <t>"Model":"K-10" | "Serial Number":"DEMO6957" | "Start Time":"11/21/2023 11:32:26.329 " | "End Time":"11/21/2023 11:33:26.180 "</t>
  </si>
  <si>
    <t>"Device number":"1510507" | "Battery voltage":"4.110000133514404" | "Battery percentage":"100" | "Name":"#1" | "Measuring mode":"Irradiance" | "Correction":"Offset" | "Date":"2023-11-21 00:00:00" | "Time":"11:32:31" | "Seconds since midnight 01.01.1900":"3909555151.551" | "Calibration file":"#2 Diffusor Oct23" | "Sync. frequency [Hz]":"0" | "Integration Time [ms]":"1 * 720.680" | "Averages":"1"</t>
  </si>
  <si>
    <t>"ImageDescription":"DCIM\100GOPRO\GOPR1329.JPG" | "Make":"GoPro" | "Model":"HERO10 Black" | "Orientation":"1" | "XResolution":"72.0" | "YResolution":"72.0" | "ResolutionUnit":"2" | "Software":"H21.01.01.50.00" | "DateTime":"2023:11:21 12:00:02" | "YCbCrPositioning":"1" | "ExposureTime":"0.002079002079002079" | "FNumber":"2.5" | "ExifOffset":"146" | "ExposureProgram":"2" | "ISOSpeedRatings":"100" | "ExifVersion":"b'0221'" | "DateTimeOriginal":"2023:11:21 12:00:02" | "DateTimeDigitized":"2023:11:21 12:00:02"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L\x00\x01\x00\x02Q\xd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001329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1?C\x13\x00\x00\xff\x7f\x00\x00\x00\x00\x00\x00\xff\x7f\x00\x00\x00\x00\x00\x00h\xff\x9b\x7f\x0c\xf6\x01B\xf0\xe4\xd9M\x00\x00\x00\x00\xa4\x91\x1a@\x00\x00\x00\x00\xf0\xe4\xd9M\x00\x00\x00\x00\xcc\x91\x1a@\x00\x00\x00\x00p\x02\x13D\x00\x00\x00\x00p\xeb\x12D\x00\x00\x00\x00\xf0\xe4\xd9M\x00\x00\x00\x00\xb0\x91\x1a@\x00\x00\x00\x00'" | "SubsecTime":"1880" | "SubsecTimeOriginal":"1880" | "SubsecTimeDigitized":"1880"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</si>
  <si>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"bit_rate":"93610668"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'2023-11-21T12:00:33.000000Z', 'language': 'eng', 'handler_name': '\x0bGoPro H.265', 'encoder': 'GoPro H.265 encoder', 'timecode': '12:24:39:07'}"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"bit_rate":"189485"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'2023-11-21T12:00:33.000000Z', 'language': 'eng', 'handler_name': '\x0bGoPro AAC  ', 'timecode': '12:24:39:07'}"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'2023-11-21T12:00:33.000000Z', 'language': 'eng', 'handler_name': '\x0bGoPro TCD  ', 'timecode': '12:24:39:07'}"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'2023-11-21T12:00:33.000000Z', 'language': 'eng', 'handler_name': '\x0bGoPro MET  '}"</t>
  </si>
  <si>
    <t>"Model":"K-10" | "Serial Number":"DEMO6957" | "Start Time":"11/21/2023 12:00:50.970 " | "End Time":"11/21/2023 12:01:50.850 "</t>
  </si>
  <si>
    <t>"Device number":"1510507" | "Battery voltage":"4.110000133514404" | "Battery percentage":"100" | "Name":"#1" | "Measuring mode":"Irradiance" | "Correction":"Offset" | "Date":"2023-11-21 00:00:00" | "Time":"12:00:55" | "Seconds since midnight 01.01.1900":"3909556855.135" | "Calibration file":"#2 Diffusor Oct23" | "Sync. frequency [Hz]":"0" | "Integration Time [ms]":"2 * 436.120" | "Averages":"1"</t>
  </si>
  <si>
    <t>"ImageDescription":"DCIM\100GOPRO\GOPR1331.JPG" | "Make":"GoPro" | "Model":"HERO10 Black" | "Orientation":"1" | "XResolution":"72.0" | "YResolution":"72.0" | "ResolutionUnit":"2" | "Software":"H21.01.01.50.00" | "DateTime":"2023:11:21 12:30:45" | "YCbCrPositioning":"1" | "ExposureTime":"0.004166666666666667" | "FNumber":"2.5" | "ExifOffset":"146" | "ExposureProgram":"2" | "ISOSpeedRatings":"115" | "ExifVersion":"b'0221'" | "DateTimeOriginal":"2023:11:21 12:30:45" | "DateTimeDigitized":"2023:11:21 12:30:45"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L\x00\x00\x07\xaej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001331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U[&lt;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8\x12\x00\x00\xff\x7f\x00\x00\x00\x00\x00\x00\xff\x7f\x00\x00\x00\x00\x00\x00m\xff\x9c\x7f\x15\xf6\x01B\xf0\xe4\xd9M\x00\x00\x00\x00\xa4\x91\x1a@\x00\x00\x00\x00\xf0\xe4\xd9M\x00\x00\x00\x00\xcc\x91\x1a@\x00\x00\x00\x00p\x02\x13D\x00\x00\x00\x00p\xeb\x12D\x00\x00\x00\x00\xf0\xe4\xd9M\x00\x00\x00\x00\xb0\x91\x1a@\x00\x00\x00\x00'" | "SubsecTime":"7070" | "SubsecTimeOriginal":"7070" | "SubsecTimeDigitized":"7070"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</si>
  <si>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"bit_rate":"92990751"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'2023-11-21T12:30:56.000000Z', 'language': 'eng', 'handler_name': '\x0bGoPro H.265', 'encoder': 'GoPro H.265 encoder', 'timecode': '12:56:03:15'}"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'2023-11-21T12:30:56.000000Z', 'language': 'eng', 'handler_name': '\x0bGoPro AAC  ', 'timecode': '12:56:03:15'}"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'2023-11-21T12:30:56.000000Z', 'language': 'eng', 'handler_name': '\x0bGoPro TCD  ', 'timecode': '12:56:03:15'}"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'2023-11-21T12:30:56.000000Z', 'language': 'eng', 'handler_name': '\x0bGoPro MET  '}"</t>
  </si>
  <si>
    <t>"Model":"K-10" | "Serial Number":"DEMO6957" | "Start Time":"11/21/2023 12:31:36.136 " | "End Time":"11/21/2023 12:32:35.989 "</t>
  </si>
  <si>
    <t>"Device number":"1510507" | "Battery voltage":"4.110000133514404" | "Battery percentage":"100" | "Name":"#1" | "Measuring mode":"Irradiance" | "Correction":"Offset" | "Date":"2023-11-21 00:00:00" | "Time":"12:31:42" | "Seconds since midnight 01.01.1900":"3909558702.715" | "Calibration file":"#2 Diffusor Oct23" | "Sync. frequency [Hz]":"0" | "Integration Time [ms]":"1 * 1000.000" | "Averages":"1"</t>
  </si>
  <si>
    <t>"ImageDescription":"DCIM\100GOPRO\GOPR1333.JPG" | "Make":"GoPro" | "Model":"HERO10 Black" | "Orientation":"1" | "XResolution":"72.0" | "YResolution":"72.0" | "ResolutionUnit":"2" | "Software":"H21.01.01.50.00" | "DateTime":"2023:11:21 12:58:52" | "YCbCrPositioning":"1" | "ExposureTime":"0.004166666666666667" | "FNumber":"2.5" | "ExifOffset":"146" | "ExposureProgram":"2" | "ISOSpeedRatings":"104" | "ExifVersion":"b'0221'" | "DateTimeOriginal":"2023:11:21 12:58:52" | "DateTimeDigitized":"2023:11:21 12:58:52"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L\x00\x00\x0e\xb5[t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001333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12W*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3?\x9a\x1a\x00\x00\xff\x7f\x00\x00\x00\x00\x00\x00\xff\x7f\x00\x00\x00\x00\x00\x00s\xff\x94\x7f\xb5\xf5\x01B\xf0\xe4\xd9M\x00\x00\x00\x00\xa4\x91\x1a@\x00\x00\x00\x00\xf0\xe4\xd9M\x00\x00\x00\x00\xcc\x91\x1a@\x00\x00\x00\x00p\x02\x13D\x00\x00\x00\x00p\xeb\x12D\x00\x00\x00\x00\xf0\xe4\xd9M\x00\x00\x00\x00\xb0\x91\x1a@\x00\x00\x00\x00'" | "SubsecTime":"9590" | "SubsecTimeOriginal":"9590" | "SubsecTimeDigitized":"9590"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</si>
  <si>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"bit_rate":"92418013"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'2023-11-21T12:59:04.000000Z', 'language': 'eng', 'handler_name': '\x0bGoPro H.265', 'encoder': 'GoPro H.265 encoder', 'timecode': '13:25:07:22'}"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'2023-11-21T12:59:04.000000Z', 'language': 'eng', 'handler_name': '\x0bGoPro AAC  ', 'timecode': '13:25:07:22'}"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'2023-11-21T12:59:04.000000Z', 'language': 'eng', 'handler_name': '\x0bGoPro TCD  ', 'timecode': '13:25:07:22'}"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'2023-11-21T12:59:04.000000Z', 'language': 'eng', 'handler_name': '\x0bGoPro MET  '}"</t>
  </si>
  <si>
    <t>"Model":"K-10" | "Serial Number":"DEMO6957" | "Start Time":"11/21/2023 01:01:53.079 " | "End Time":"11/21/2023 01:02:52.906 "</t>
  </si>
  <si>
    <t>"Device number":"1510507" | "Battery voltage":"4.110000133514404" | "Battery percentage":"100" | "Name":"#1" | "Measuring mode":"Irradiance" | "Correction":"Offset" | "Date":"2023-11-21 00:00:00" | "Time":"12:59:40" | "Seconds since midnight 01.01.1900":"3909560380.445" | "Calibration file":"#2 Diffusor Oct23" | "Sync. frequency [Hz]":"0" | "Integration Time [ms]":"1 * 721.740" | "Averages":"1"</t>
  </si>
  <si>
    <t>"ImageDescription":"DCIM\100GOPRO\GOPR1335.JPG" | "Make":"GoPro" | "Model":"HERO10 Black" | "Orientation":"1" | "XResolution":"72.0" | "YResolution":"72.0" | "ResolutionUnit":"2" | "Software":"H21.01.01.50.00" | "DateTime":"2023:11:21 13:26:24" | "YCbCrPositioning":"1" | "ExposureTime":"0.0010964912280701754" | "FNumber":"2.5" | "ExifOffset":"146" | "ExposureProgram":"2" | "ISOSpeedRatings":"100" | "ExifVersion":"b'0221'" | "DateTimeOriginal":"2023:11:21 13:26:24" | "DateTimeDigitized":"2023:11:21 13:26:24"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M\x00\x00\x06\x99\x96\x88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02\x00\x00\x00\x00\x00\x00\x00\x15\x00\x00\x00\x00\x00\x00\x00X\xec\x12D\x00\x00\x00\x00X\xedMB\x00\x00\x00\x00\x00\x00\x00\x00\x00\x00\x00\x00\x00\x00\x00\x00\x00\x00\x00\x001335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c?\xc6\x15\x00\x00\xff\x7f\x00\x00\x00\x00\x00\x00\xff\x7f\x00\x00\x00\x00\x00\x00\x1a\xff\x89\x7f1\xf5\x01B\xf0\xe4\xd9M\x00\x00\x00\x00\xa4\x91\x1a@\x00\x00\x00\x00\xf0\xe4\xd9M\x00\x00\x00\x00\xcc\x91\x1a@\x00\x00\x00\x00p\x02\x13D\x00\x00\x00\x00p\xeb\x12D\x00\x00\x00\x00\xf0\xe4\xd9M\x00\x00\x00\x00\xb0\x91\x1a@\x00\x00\x00\x00'" | "SubsecTime":"9010" | "SubsecTimeOriginal":"9010" | "SubsecTimeDigitized":"9010"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</si>
  <si>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"bit_rate":"96085994"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'2023-11-21T13:26:36.000000Z', 'language': 'eng', 'handler_name': '\x0bGoPro H.265', 'encoder': 'GoPro H.265 encoder', 'timecode': '13:53:35:06'}"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"bit_rate":"189706"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'2023-11-21T13:26:36.000000Z', 'language': 'eng', 'handler_name': '\x0bGoPro AAC  ', 'timecode': '13:53:35:06'}"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'2023-11-21T13:26:36.000000Z', 'language': 'eng', 'handler_name': '\x0bGoPro TCD  ', 'timecode': '13:53:35:06'}"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'2023-11-21T13:26:36.000000Z', 'language': 'eng', 'handler_name': '\x0bGoPro MET  '}"</t>
  </si>
  <si>
    <t>"Model":"K-10" | "Serial Number":"DEMO6957" | "Start Time":"11/21/2023 01:27:14.952 " | "End Time":"11/21/2023 01:28:14.772 "</t>
  </si>
  <si>
    <t>"Device number":"1510507" | "Battery voltage":"4.110000133514404" | "Battery percentage":"100" | "Name":"#1" | "Measuring mode":"Irradiance" | "Correction":"Offset" | "Date":"2023-11-21 00:00:00" | "Time":"13:26:26" | "Seconds since midnight 01.01.1900":"3909561986.378" | "Calibration file":"#2 Diffusor Oct23" | "Sync. frequency [Hz]":"0" | "Integration Time [ms]":"3 * 255.460" | "Averages":"1"</t>
  </si>
  <si>
    <t>"ImageDescription":"DCIM\100GOPRO\GOPR1337.JPG" | "Make":"GoPro" | "Model":"HERO10 Black" | "Orientation":"1" | "XResolution":"72.0" | "YResolution":"72.0" | "ResolutionUnit":"2" | "Software":"H21.01.01.50.00" | "DateTime":"2023:11:21 13:59:12" | "YCbCrPositioning":"1" | "ExposureTime":"0.0019723865877712033" | "FNumber":"2.5" | "ExifOffset":"146" | "ExposureProgram":"2" | "ISOSpeedRatings":"100" | "ExifVersion":"b'0221'" | "DateTimeOriginal":"2023:11:21 13:59:12" | "DateTimeDigitized":"2023:11:21 13:59:12"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M\x00\x01\x0e\xcc}\xc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001337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9?\xea\x12\x00\x00\xff\x7f\x00\x00\x00\x00\x00\x00\xff\x7f\x00\x00\x00\x00\x00\x00\x15\x00\xa5\x7f\x8e\xf6\x01B\xf0\xe4\xd9M\x00\x00\x00\x00\xa4\x91\x1a@\x00\x00\x00\x00\xf0\xe4\xd9M\x00\x00\x00\x00\xcc\x91\x1a@\x00\x00\x00\x00p\x02\x13D\x00\x00\x00\x00p\xeb\x12D\x00\x00\x00\x00\xf0\xe4\xd9M\x00\x00\x00\x00\xb0\x91\x1a@\x00\x00\x00\x00'" | "SubsecTime":"4740" | "SubsecTimeOriginal":"4740" | "SubsecTimeDigitized":"4740"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</si>
  <si>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"bit_rate":"94841201"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'2023-11-21T13:59:23.000000Z', 'language': 'eng', 'handler_name': '\x0bGoPro H.265', 'encoder': 'GoPro H.265 encoder', 'timecode': '14:27:27:25'}"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'2023-11-21T13:59:23.000000Z', 'language': 'eng', 'handler_name': '\x0bGoPro AAC  ', 'timecode': '14:27:27:25'}"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'2023-11-21T13:59:23.000000Z', 'language': 'eng', 'handler_name': '\x0bGoPro TCD  ', 'timecode': '14:27:27:25'}"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'2023-11-21T13:59:23.000000Z', 'language': 'eng', 'handler_name': '\x0bGoPro MET  '}"</t>
  </si>
  <si>
    <t>"Model":"K-10" | "Serial Number":"DEMO6957" | "Start Time":"11/21/2023 01:59:53.298 " | "End Time":"11/21/2023 02:00:53.187 "</t>
  </si>
  <si>
    <t>"Device number":"1510507" | "Battery voltage":"4.110000133514404" | "Battery percentage":"100" | "Name":"#1" | "Measuring mode":"Irradiance" | "Correction":"Offset" | "Date":"2023-11-21 00:00:00" | "Time":"13:59:58" | "Seconds since midnight 01.01.1900":"3909563998.432" | "Calibration file":"#2 Diffusor Oct23" | "Sync. frequency [Hz]":"0" | "Integration Time [ms]":"2 * 361.930" | "Averages":"1"</t>
  </si>
  <si>
    <t>"ImageDescription":"DCIM\100GOPRO\GOPR1339.JPG" | "Make":"GoPro" | "Model":"HERO10 Black" | "Orientation":"1" | "XResolution":"72.0" | "YResolution":"72.0" | "ResolutionUnit":"2" | "Software":"H21.01.01.50.00" | "DateTime":"2023:11:21 14:29:06" | "YCbCrPositioning":"1" | "ExposureTime":"0.0020325203252032522" | "FNumber":"2.5" | "ExifOffset":"146" | "ExposureProgram":"2" | "ISOSpeedRatings":"100" | "ExifVersion":"b'0221'" | "DateTimeOriginal":"2023:11:21 14:29:06" | "DateTimeDigitized":"2023:11:21 14:29:06"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N\x00\x00\x07F\\G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001339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0?\xa0\x12\x00\x00\xff\x7f\x00\x00\x00\x00\x00\x00\xff\x7f\x00\x00\x00\x00\x00\x00 \x00\xa5\x7f\x8c\xf6\x01B\xf0\xe4\xd9M\x00\x00\x00\x00\xa4\x91\x1a@\x00\x00\x00\x00\xf0\xe4\xd9M\x00\x00\x00\x00\xcc\x91\x1a@\x00\x00\x00\x00p\x02\x13D\x00\x00\x00\x00p\xeb\x12D\x00\x00\x00\x00\xf0\xe4\xd9M\x00\x00\x00\x00\xb0\x91\x1a@\x00\x00\x00\x00'" | "SubsecTime":"2410" | "SubsecTimeOriginal":"2410" | "SubsecTimeDigitized":"2410"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</si>
  <si>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"bit_rate":"94426570"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'2023-11-21T14:29:16.000000Z', 'language': 'eng', 'handler_name': '\x0bGoPro H.265', 'encoder': 'GoPro H.265 encoder', 'timecode': '14:58:21:09'}"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'2023-11-21T14:29:16.000000Z', 'language': 'eng', 'handler_name': '\x0bGoPro AAC  ', 'timecode': '14:58:21:09'}"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'2023-11-21T14:29:16.000000Z', 'language': 'eng', 'handler_name': '\x0bGoPro TCD  ', 'timecode': '14:58:21:09'}"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'2023-11-21T14:29:16.000000Z', 'language': 'eng', 'handler_name': '\x0bGoPro MET  '}"</t>
  </si>
  <si>
    <t>"Model":"K-10" | "Serial Number":"DEMO6957" | "Start Time":"11/21/2023 02:29:46.968 " | "End Time":"11/21/2023 02:30:46.658 "</t>
  </si>
  <si>
    <t>"Device number":"1510507" | "Battery voltage":"4.110000133514404" | "Battery percentage":"100" | "Name":"#1" | "Measuring mode":"Irradiance" | "Correction":"Offset" | "Date":"2023-11-21 00:00:00" | "Time":"14:29:52" | "Seconds since midnight 01.01.1900":"3909565792.572" | "Calibration file":"#2 Diffusor Oct23" | "Sync. frequency [Hz]":"0" | "Integration Time [ms]":"2 * 360.870" | "Averages":"1"</t>
  </si>
  <si>
    <t>"ImageDescription":"DCIM\100GOPRO\GOPR1341.JPG" | "Make":"GoPro" | "Model":"HERO10 Black" | "Orientation":"1" | "XResolution":"72.0" | "YResolution":"72.0" | "ResolutionUnit":"2" | "Software":"H21.01.01.50.00" | "DateTime":"2023:11:21 14:59:58" | "YCbCrPositioning":"1" | "ExposureTime":"0.004166666666666667" | "FNumber":"2.5" | "ExifOffset":"146" | "ExposureProgram":"2" | "ISOSpeedRatings":"124" | "ExifVersion":"b'0221'" | "DateTimeOriginal":"2023:11:21 14:59:58" | "DateTimeDigitized":"2023:11:21 14:59:58"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\xb5N\x00\x00\x0e\xfa'$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001341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f\x18K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c?\xa0\x12\x00\x00\xff\x7f\x00\x00\x00\x00\x00\x00\xff\x7f\x00\x00\x00\x00\x00\x00\x16\x00\xa6\x7f\x96\xf6\x01B\xf0\xe4\xd9M\x00\x00\x00\x00\xa4\x91\x1a@\x00\x00\x00\x00\xf0\xe4\xd9M\x00\x00\x00\x00\xcc\x91\x1a@\x00\x00\x00\x00p\x02\x13D\x00\x00\x00\x00p\xeb\x12D\x00\x00\x00\x00\xf0\xe4\xd9M\x00\x00\x00\x00\xb0\x91\x1a@\x00\x00\x00\x00"" | "SubsecTime":"7540" | "SubsecTimeOriginal":"7540" | "SubsecTimeDigitized":"7540"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</si>
  <si>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"bit_rate":"94011770"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'2023-11-21T15:00:05.000000Z', 'language': 'eng', 'handler_name': '\x0bGoPro H.265', 'encoder': 'GoPro H.265 encoder', 'timecode': '15:30:11:20'}"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'2023-11-21T15:00:05.000000Z', 'language': 'eng', 'handler_name': '\x0bGoPro AAC  ', 'timecode': '15:30:11:20'}"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'2023-11-21T15:00:05.000000Z', 'language': 'eng', 'handler_name': '\x0bGoPro TCD  ', 'timecode': '15:30:11:20'}"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'2023-11-21T15:00:05.000000Z', 'language': 'eng', 'handler_name': '\x0bGoPro MET  '}"</t>
  </si>
  <si>
    <t>"Model":"K-10" | "Serial Number":"DEMO6957" | "Start Time":"11/21/2023 03:00:32.054 " | "End Time":"11/21/2023 03:01:31.888 "</t>
  </si>
  <si>
    <t>"Device number":"1510507" | "Battery voltage":"4.110000133514404" | "Battery percentage":"100" | "Name":"#1" | "Measuring mode":"Irradiance" | "Correction":"Offset" | "Date":"2023-11-21 00:00:00" | "Time":"15:00:37" | "Seconds since midnight 01.01.1900":"3909567637.333" | "Calibration file":"#2 Diffusor Oct23" | "Sync. frequency [Hz]":"0" | "Integration Time [ms]":"2 * 1000.000" | "Averages":"1"</t>
  </si>
  <si>
    <t>"ImageDescription":"DCIM\100GOPRO\GOPR1343.JPG" | "Make":"GoPro" | "Model":"HERO10 Black" | "Orientation":"1" | "XResolution":"72.0" | "YResolution":"72.0" | "ResolutionUnit":"2" | "Software":"H21.01.01.50.00" | "DateTime":"2023:11:21 15:26:38" | "YCbCrPositioning":"1" | "ExposureTime":"0.004166666666666667" | "FNumber":"2.5" | "ExifOffset":"146" | "ExposureProgram":"2" | "ISOSpeedRatings":"209" | "ExifVersion":"b'0221'" | "DateTimeOriginal":"2023:11:21 15:26:38" | "DateTimeDigitized":"2023:11:21 15:26:38"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O\x00\x00\x06\xa6\xf7\xd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001343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97(\xab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9?e\x16\x00\x00\xff\x7f\x00\x00\x00\x00\x00\x00\xff\x7f\x00\x00\x00\x00\x00\x00*\x00\xa4\x7f}\xf6\x01B\xf0\xe4\xd9M\x00\x00\x00\x00\xa4\x91\x1a@\x00\x00\x00\x00\xf0\xe4\xd9M\x00\x00\x00\x00\xcc\x91\x1a@\x00\x00\x00\x00p\x02\x13D\x00\x00\x00\x00p\xeb\x12D\x00\x00\x00\x00\xf0\xe4\xd9M\x00\x00\x00\x00\xb0\x91\x1a@\x00\x00\x00\x00'" | "SubsecTime":"4750" | "SubsecTimeOriginal":"4750" | "SubsecTimeDigitized":"4750"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</si>
  <si>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"bit_rate":"93458091"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'2023-11-21T15:26:48.000000Z', 'language': 'eng', 'handler_name': '\x0bGoPro H.265', 'encoder': 'GoPro H.265 encoder', 'timecode': '15:57:48:20'}"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'2023-11-21T15:26:48.000000Z', 'language': 'eng', 'handler_name': '\x0bGoPro AAC  ', 'timecode': '15:57:48:20'}"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'2023-11-21T15:26:48.000000Z', 'language': 'eng', 'handler_name': '\x0bGoPro TCD  ', 'timecode': '15:57:48:20'}"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'2023-11-21T15:26:48.000000Z', 'language': 'eng', 'handler_name': '\x0bGoPro MET  '}"</t>
  </si>
  <si>
    <t>"Model":"K-10" | "Serial Number":"DEMO6957" | "Start Time":"11/21/2023 03:27:18.076 " | "End Time":"11/21/2023 03:28:17.964 "</t>
  </si>
  <si>
    <t>"Device number":"1510507" | "Battery voltage":"4.110000133514404" | "Battery percentage":"100" | "Name":"#1" | "Measuring mode":"Irradiance" | "Correction":"Offset" | "Date":"2023-11-21 00:00:00" | "Time":"15:27:24" | "Seconds since midnight 01.01.1900":"3909569244.384" | "Calibration file":"#2 Diffusor Oct23" | "Sync. frequency [Hz]":"0" | "Integration Time [ms]":"3 * 1000.000" | "Averages":"1"</t>
  </si>
  <si>
    <t>"ImageDescription":"DCIM\100GOPRO\GOPR1345.JPG" | "Make":"GoPro" | "Model":"HERO10 Black" | "Orientation":"1" | "XResolution":"72.0" | "YResolution":"72.0" | "ResolutionUnit":"2" | "Software":"H21.01.01.50.00" | "DateTime":"2023:11:21 15:57:34" | "YCbCrPositioning":"1" | "ExposureTime":"0.004166666666666667" | "FNumber":"2.5" | "ExifOffset":"146" | "ExposureProgram":"2" | "ISOSpeedRatings":"179" | "ExifVersion":"b'0221'" | "DateTimeOriginal":"2023:11:21 15:57:34" | "DateTimeDigitized":"2023:11:21 15:57:34"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O\x00\x01\x0ec\x7f\x9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001345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00%\x97\x929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9?\x82\x12\x00\x00\xff\x7f\x00\x00\x00\x00\x00\x00\xff\x7f\x00\x00\x00\x00\x00\x002\x00\xa4\x7fy\xf6\x01B\xf0\xe4\xd9M\x00\x00\x00\x00\xa4\x91\x1a@\x00\x00\x00\x00\xf0\xe4\xd9M\x00\x00\x00\x00\xcc\x91\x1a@\x00\x00\x00\x00p\x02\x13D\x00\x00\x00\x00p\xeb\x12D\x00\x00\x00\x00\xf0\xe4\xd9M\x00\x00\x00\x00\xb0\x91\x1a@\x00\x00\x00\x00'" | "SubsecTime":"9280" | "SubsecTimeOriginal":"9280" | "SubsecTimeDigitized":"9280"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</si>
  <si>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"bit_rate":"93857944"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'2023-11-21T15:57:54.000000Z', 'language': 'eng', 'handler_name': '\x0bGoPro H.265', 'encoder': 'GoPro H.265 encoder', 'timecode': '16:29:56:14'}"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'2023-11-21T15:57:54.000000Z', 'language': 'eng', 'handler_name': '\x0bGoPro AAC  ', 'timecode': '16:29:56:14'}"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'2023-11-21T15:57:54.000000Z', 'language': 'eng', 'handler_name': '\x0bGoPro TCD  ', 'timecode': '16:29:56:14'}"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'2023-11-21T15:57:54.000000Z', 'language': 'eng', 'handler_name': '\x0bGoPro MET  '}"</t>
  </si>
  <si>
    <t>"Model":"K-10" | "Serial Number":"DEMO6957" | "Start Time":"11/21/2023 03:58:12.806 " | "End Time":"11/21/2023 03:59:12.680 "</t>
  </si>
  <si>
    <t>"Device number":"1510507" | "Battery voltage":"4.110000133514404" | "Battery percentage":"100" | "Name":"#1" | "Measuring mode":"Irradiance" | "Correction":"Offset" | "Date":"2023-11-21 00:00:00" | "Time":"15:58:21" | "Seconds since midnight 01.01.1900":"3909571101.087" | "Calibration file":"#2 Diffusor Oct23" | "Sync. frequency [Hz]":"0" | "Integration Time [ms]":"3 * 1000.000" | "Averages":"1"</t>
  </si>
  <si>
    <t>"ImageDescription":"DCIM\100GOPRO\GOPR1347.JPG" | "Make":"GoPro" | "Model":"HERO10 Black" | "Orientation":"1" | "XResolution":"72.0" | "YResolution":"72.0" | "ResolutionUnit":"2" | "Software":"H21.01.01.50.00" | "DateTime":"2023:11:21 16:32:06" | "YCbCrPositioning":"1" | "ExposureTime":"0.004166666666666667" | "FNumber":"2.5" | "ExifOffset":"146" | "ExposureProgram":"2" | "ISOSpeedRatings":"206" | "ExifVersion":"b'0221'" | "DateTimeOriginal":"2023:11:21 16:32:06" | "DateTimeDigitized":"2023:11:21 16:32:06"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P\x00\x00\x08\x06\xe1;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001347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5\xb3\xa89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7?\x06\x19\x00\x00\xff\x7f\x00\x00\x00\x00\x00\x00\xff\x7f\x00\x00\x00\x00\x00\x00G\x01\x98\x7f\xfa\xf5\x01B\xf0\xe4\xd9M\x00\x00\x00\x00\xa4\x91\x1a@\x00\x00\x00\x00\xf0\xe4\xd9M\x00\x00\x00\x00\xcc\x91\x1a@\x00\x00\x00\x00p\x02\x13D\x00\x00\x00\x00p\xeb\x12D\x00\x00\x00\x00\xf0\xe4\xd9M\x00\x00\x00\x00\xb0\x91\x1a@\x00\x00\x00\x00'" | "SubsecTime":"2920" | "SubsecTimeOriginal":"2920" | "SubsecTimeDigitized":"2920"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</si>
  <si>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"bit_rate":"95995805"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'2023-11-21T16:32:24.000000Z', 'language': 'eng', 'handler_name': '\x0bGoPro H.265', 'encoder': 'GoPro H.265 encoder', 'timecode': '17:05:36:01'}"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"bit_rate":"189339"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'2023-11-21T16:32:24.000000Z', 'language': 'eng', 'handler_name': '\x0bGoPro AAC  ', 'timecode': '17:05:36:01'}"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'2023-11-21T16:32:24.000000Z', 'language': 'eng', 'handler_name': '\x0bGoPro TCD  ', 'timecode': '17:05:36:01'}"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'2023-11-21T16:32:24.000000Z', 'language': 'eng', 'handler_name': '\x0bGoPro MET  '}"</t>
  </si>
  <si>
    <t>"Model":"K-10" | "Serial Number":"DEMO6957" | "Start Time":"11/21/2023 04:32:58.464 " | "End Time":"11/21/2023 04:33:58.286 "</t>
  </si>
  <si>
    <t>"Device number":"1510507" | "Battery voltage":"4.110000133514404" | "Battery percentage":"100" | "Name":"#1" | "Measuring mode":"Irradiance" | "Correction":"Offset" | "Date":"2023-11-21 00:00:00" | "Time":"16:32:41" | "Seconds since midnight 01.01.1900":"3909573161.856" | "Calibration file":"#2 Diffusor Oct23" | "Sync. frequency [Hz]":"0" | "Integration Time [ms]":"3 * 1000.000" | "Averages":"1"</t>
  </si>
  <si>
    <t>"ImageDescription":"DCIM\100GOPRO\GOPR1349.JPG" | "Make":"GoPro" | "Model":"HERO10 Black" | "Orientation":"1" | "XResolution":"72.0" | "YResolution":"72.0" | "ResolutionUnit":"2" | "Software":"H21.01.01.50.00" | "DateTime":"2023:11:21 16:59:40" | "YCbCrPositioning":"1" | "ExposureTime":"0.004166666666666667" | "FNumber":"2.5" | "ExifOffset":"146" | "ExposureProgram":"2" | "ISOSpeedRatings":"379" | "ExifVersion":"b'0221'" | "DateTimeOriginal":"2023:11:21 16:59:40" | "DateTimeDigitized":"2023:11:21 16:59:40"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P\x00\x00\x0e\xe8\xcd\xd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001349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q0\x1b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0?\xbd\x1f\x00\x00\xff\x7f\x00\x00\x00\x00\x00\x00\xff\x7f\x00\x00\x00\x00\x00\x00N\x01\x9c\x7f,\xf6\x01B\xf0\xe4\xd9M\x00\x00\x00\x00\xa4\x91\x1a@\x00\x00\x00\x00\xf0\xe4\xd9M\x00\x00\x00\x00\xcc\x91\x1a@\x00\x00\x00\x00p\x02\x13D\x00\x00\x00\x00p\xeb\x12D\x00\x00\x00\x00\xf0\xe4\xd9M\x00\x00\x00\x00\xb0\x91\x1a@\x00\x00\x00\x00'" | "SubsecTime":"3910" | "SubsecTimeOriginal":"3910" | "SubsecTimeDigitized":"3910"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</si>
  <si>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"bit_rate":"96012007"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'2023-11-21T16:59:46.000000Z', 'language': 'eng', 'handler_name': '\x0bGoPro H.265', 'encoder': 'GoPro H.265 encoder', 'timecode': '17:33:52:18'}"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'2023-11-21T16:59:46.000000Z', 'language': 'eng', 'handler_name': '\x0bGoPro AAC  ', 'timecode': '17:33:52:18'}"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'2023-11-21T16:59:46.000000Z', 'language': 'eng', 'handler_name': '\x0bGoPro TCD  ', 'timecode': '17:33:52:18'}"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'2023-11-21T16:59:46.000000Z', 'language': 'eng', 'handler_name': '\x0bGoPro MET  '}"</t>
  </si>
  <si>
    <t>"Model":"K-10" | "Serial Number":"DEMO6957" | "Start Time":"11/21/2023 04:59:35.925 " | "End Time":"11/21/2023 05:00:35.788 "</t>
  </si>
  <si>
    <t>"Device number":"1510507" | "Battery voltage":"4.110000133514404" | "Battery percentage":"100" | "Name":"#1" | "Measuring mode":"Irradiance" | "Correction":"Offset" | "Date":"2023-11-21 00:00:00" | "Time":"16:59:41" | "Seconds since midnight 01.01.1900":"3909574781.9" | "Calibration file":"#2 Diffusor Oct23" | "Sync. frequency [Hz]":"0" | "Integration Time [ms]":"4 * 1000.000" | "Averages":"1"</t>
  </si>
  <si>
    <t>"ImageDescription":"DCIM\100GOPRO\GOPR1351.JPG" | "Make":"GoPro" | "Model":"HERO10 Black" | "Orientation":"1" | "XResolution":"72.0" | "YResolution":"72.0" | "ResolutionUnit":"2" | "Software":"H21.01.01.50.00" | "DateTime":"2023:11:22 09:30:10" | "YCbCrPositioning":"1" | "ExposureTime":"0.008333333333333333" | "FNumber":"2.5" | "ExifOffset":"146" | "ExposureProgram":"2" | "ISOSpeedRatings":"1024" | "ExifVersion":"b'0221'" | "DateTimeOriginal":"2023:11:22 09:30:10" | "DateTimeDigitized":"2023:11:22 09:30:10"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89\x00\x00\x07\x8a\xdc\xa4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001351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9\xa5\xd1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14@\xae\x0e\x00\x00\xff\x7f\x00\x00\x00\x00\x00\x00\xff\x7f\x00\x00\x00\x00\x00\x00\xe0\xff\xa4\x7f\x85\xf6\x01B\xf0\xe4\xd9M\x00\x00\x00\x00\xa4\x91\x1a@\x00\x00\x00\x00\xf0\xe4\xd9M\x00\x00\x00\x00\xcc\x91\x1a@\x00\x00\x00\x00p\x02\x13D\x00\x00\x00\x00p\xeb\x12D\x00\x00\x00\x00\xf0\xe4\xd9M\x00\x00\x00\x00\xb0\x91\x1a@\x00\x00\x00\x00'" | "SubsecTime":" 620" | "SubsecTimeOriginal":" 620" | "SubsecTimeDigitized":" 620"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</si>
  <si>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"bit_rate":"95807787"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'2023-11-22T09:30:36.000000Z', 'language': 'eng', 'handler_name': '\x0bGoPro H.265', 'encoder': 'GoPro H.265 encoder', 'timecode': '09:49:41:25'}"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'2023-11-22T09:30:36.000000Z', 'language': 'eng', 'handler_name': '\x0bGoPro AAC  ', 'timecode': '09:49:41:25'}"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'2023-11-22T09:30:36.000000Z', 'language': 'eng', 'handler_name': '\x0bGoPro TCD  ', 'timecode': '09:49:41:25'}"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'2023-11-22T09:30:36.000000Z', 'language': 'eng', 'handler_name': '\x0bGoPro MET  '}"</t>
  </si>
  <si>
    <t>"Model":"K-10" | "Serial Number":"DEMO6957" | "Start Time":"11/22/2023 09:31:09.091 " | "End Time":"11/22/2023 09:32:08.520 "</t>
  </si>
  <si>
    <t>"Device number":"1510507" | "Battery voltage":"4.119999885559082" | "Battery percentage":"100" | "Name":"#1" | "Measuring mode":"Irradiance" | "Correction":"Offset" | "Date":"2023-11-22 00:00:00" | "Time":"09:30:56" | "Seconds since midnight 01.01.1900":"3909634256.904" | "Calibration file":"#2 Diffusor Oct23" | "Sync. frequency [Hz]":"0" | "Integration Time [ms]":"11 * 1000.000" | "Averages":"1"</t>
  </si>
  <si>
    <t>"ImageDescription":"DCIM\100GOPRO\GOPR1353.JPG" | "Make":"GoPro" | "Model":"HERO10 Black" | "Orientation":"1" | "XResolution":"72.0" | "YResolution":"72.0" | "ResolutionUnit":"2" | "Software":"H21.01.01.50.00" | "DateTime":"2023:11:22 10:00:11" | "YCbCrPositioning":"1" | "ExposureTime":"0.008333333333333333" | "FNumber":"2.5" | "ExifOffset":"146" | "ExposureProgram":"2" | "ISOSpeedRatings":"1484" | "ExifVersion":"b'0221'" | "DateTimeOriginal":"2023:11:22 10:00:11" | "DateTimeDigitized":"2023:11:22 10:00:11"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a\x00\x00\x00\x0c-&gt;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001353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8\xe9\x17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c@&amp;\x0e\x00\x00\xff\x7f\x00\x00\x00\x00\x00\x00\xff\x7f\x00\x00\x00\x00\x00\x00\xd6\xff\xa4\x7f\x86\xf6\x01B\xf0\xe4\xd9M\x00\x00\x00\x00\xa4\x91\x1a@\x00\x00\x00\x00\xf0\xe4\xd9M\x00\x00\x00\x00\xcc\x91\x1a@\x00\x00\x00\x00p\x02\x13D\x00\x00\x00\x00p\xeb\x12D\x00\x00\x00\x00\xf0\xe4\xd9M\x00\x00\x00\x00\xb0\x91\x1a@\x00\x00\x00\x00'" | "SubsecTime":"9410" | "SubsecTimeOriginal":"9410" | "SubsecTimeDigitized":"9410"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</si>
  <si>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"bit_rate":"95775139"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'2023-11-22T10:00:16.000000Z', 'language': 'eng', 'handler_name': '\x0bGoPro H.265', 'encoder': 'GoPro H.265 encoder', 'timecode': '10:20:21:14'}"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'2023-11-22T10:00:16.000000Z', 'language': 'eng', 'handler_name': '\x0bGoPro AAC  ', 'timecode': '10:20:21:14'}"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'2023-11-22T10:00:16.000000Z', 'language': 'eng', 'handler_name': '\x0bGoPro TCD  ', 'timecode': '10:20:21:14'}"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'2023-11-22T10:00:16.000000Z', 'language': 'eng', 'handler_name': '\x0bGoPro MET  '}"</t>
  </si>
  <si>
    <t>"Model":"K-10" | "Serial Number":"DEMO6957" | "Start Time":"11/22/2023 10:00:53.860 " | "End Time":"11/22/2023 10:01:53.095 "</t>
  </si>
  <si>
    <t>"Device number":"1510507" | "Battery voltage":"4.110000133514404" | "Battery percentage":"100" | "Name":"#1" | "Measuring mode":"Irradiance" | "Correction":"Offset" | "Date":"2023-11-22 00:00:00" | "Time":"10:00:58" | "Seconds since midnight 01.01.1900":"3909636058.542" | "Calibration file":"#2 Diffusor Oct23" | "Sync. frequency [Hz]":"0" | "Integration Time [ms]":"13 * 1000.000" | "Averages":"1"</t>
  </si>
  <si>
    <t>"ImageDescription":"DCIM\100GOPRO\GOPR1355.JPG" | "Make":"GoPro" | "Model":"HERO10 Black" | "Orientation":"1" | "XResolution":"72.0" | "YResolution":"72.0" | "ResolutionUnit":"2" | "Software":"H21.01.01.50.00" | "DateTime":"2023:11:22 10:30:21" | "YCbCrPositioning":"1" | "ExposureTime":"0.008333333333333333" | "FNumber":"2.5" | "ExifOffset":"146" | "ExposureProgram":"2" | "ISOSpeedRatings":"1125" | "ExifVersion":"b'0221'" | "DateTimeOriginal":"2023:11:22 10:30:21" | "DateTimeDigitized":"2023:11:22 10:30:21"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a\x00\x00\x07\x95&amp;\x88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001355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86S\xe6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17@\x87\x0e\x00\x00\xff\x7f\x00\x00\x00\x00\x00\x00\xff\x7f\x00\x00\x00\x00\x00\x00\xe1\xff\xa3\x7fq\xf6\x01B\xf0\xe4\xd9M\x00\x00\x00\x00\xa4\x91\x1a@\x00\x00\x00\x00\xf0\xe4\xd9M\x00\x00\x00\x00\xcc\x91\x1a@\x00\x00\x00\x00p\x02\x13D\x00\x00\x00\x00p\xeb\x12D\x00\x00\x00\x00\xf0\xe4\xd9M\x00\x00\x00\x00\xb0\x91\x1a@\x00\x00\x00\x00'" | "SubsecTime":"2790" | "SubsecTimeOriginal":"2790" | "SubsecTimeDigitized":"2790"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</si>
  <si>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"bit_rate":"95522635"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'2023-11-22T10:30:27.000000Z', 'language': 'eng', 'handler_name': '\x0bGoPro H.265', 'encoder': 'GoPro H.265 encoder', 'timecode': '10:51:32:21'}"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"bit_rate":"189695"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'2023-11-22T10:30:27.000000Z', 'language': 'eng', 'handler_name': '\x0bGoPro AAC  ', 'timecode': '10:51:32:21'}"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'2023-11-22T10:30:27.000000Z', 'language': 'eng', 'handler_name': '\x0bGoPro TCD  ', 'timecode': '10:51:32:21'}"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'2023-11-22T10:30:27.000000Z', 'language': 'eng', 'handler_name': '\x0bGoPro MET  '}"</t>
  </si>
  <si>
    <t>"Model":"K-10" | "Serial Number":"DEMO6957" | "Start Time":"11/22/2023 10:30:58.293 " | "End Time":"11/22/2023 10:31:57.771 "</t>
  </si>
  <si>
    <t>"Device number":"1510507" | "Battery voltage":"4.110000133514404" | "Battery percentage":"100" | "Name":"#1" | "Measuring mode":"Irradiance" | "Correction":"Offset" | "Date":"2023-11-22 00:00:00" | "Time":"10:31:01" | "Seconds since midnight 01.01.1900":"3909637861.921" | "Calibration file":"#2 Diffusor Oct23" | "Sync. frequency [Hz]":"0" | "Integration Time [ms]":"11 * 1000.000" | "Averages":"1"</t>
  </si>
  <si>
    <t>"ImageDescription":"DCIM\100GOPRO\GOPR1357.JPG" | "Make":"GoPro" | "Model":"HERO10 Black" | "Orientation":"1" | "XResolution":"72.0" | "YResolution":"72.0" | "ResolutionUnit":"2" | "Software":"H21.01.01.50.00" | "DateTime":"2023:11:22 10:58:47" | "YCbCrPositioning":"1" | "ExposureTime":"0.008333333333333333" | "FNumber":"2.5" | "ExifOffset":"146" | "ExposureProgram":"2" | "ISOSpeedRatings":"806" | "ExifVersion":"b'0221'" | "DateTimeOriginal":"2023:11:22 10:58:47" | "DateTimeDigitized":"2023:11:22 10:58:47"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a\x00\x00\x0e\xaf(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001357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17\x04\xa5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d@C\x0e\x00\x00\xff\x7f\x00\x00\x00\x00\x00\x00\xff\x7f\x00\x00\x00\x00\x00\x00\xde\xff\xa3\x7fl\xf6\x01B\xf0\xe4\xd9M\x00\x00\x00\x00\xa4\x91\x1a@\x00\x00\x00\x00\xf0\xe4\xd9M\x00\x00\x00\x00\xcc\x91\x1a@\x00\x00\x00\x00p\x02\x13D\x00\x00\x00\x00p\xeb\x12D\x00\x00\x00\x00\xf0\xe4\xd9M\x00\x00\x00\x00\xb0\x91\x1a@\x00\x00\x00\x00'" | "SubsecTime":"  80" | "SubsecTimeOriginal":"  80" | "SubsecTimeDigitized":"  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</si>
  <si>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"bit_rate":"95460127"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'2023-11-22T10:58:52.000000Z', 'language': 'eng', 'handler_name': '\x0bGoPro H.265', 'encoder': 'GoPro H.265 encoder', 'timecode': '11:20:54:21'}"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'2023-11-22T10:58:52.000000Z', 'language': 'eng', 'handler_name': '\x0bGoPro AAC  ', 'timecode': '11:20:54:21'}"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'2023-11-22T10:58:52.000000Z', 'language': 'eng', 'handler_name': '\x0bGoPro TCD  ', 'timecode': '11:20:54:21'}"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'2023-11-22T10:58:52.000000Z', 'language': 'eng', 'handler_name': '\x0bGoPro MET  '}"</t>
  </si>
  <si>
    <t>"Model":"K-10" | "Serial Number":"DEMO6957" | "Start Time":"11/22/2023 10:59:28.124 " | "End Time":"11/22/2023 11:00:27.775 "</t>
  </si>
  <si>
    <t>"Device number":"1510507" | "Battery voltage":"4.110000133514404" | "Battery percentage":"100" | "Name":"#1" | "Measuring mode":"Irradiance" | "Correction":"Offset" | "Date":"2023-11-22 00:00:00" | "Time":"10:59:33" | "Seconds since midnight 01.01.1900":"3909639573.728" | "Calibration file":"#2 Diffusor Oct23" | "Sync. frequency [Hz]":"0" | "Integration Time [ms]":"9 * 1000.000" | "Averages":"1"</t>
  </si>
  <si>
    <t>"ImageDescription":"DCIM\100GOPRO\GOPR1359.JPG" | "Make":"GoPro" | "Model":"HERO10 Black" | "Orientation":"1" | "XResolution":"72.0" | "YResolution":"72.0" | "ResolutionUnit":"2" | "Software":"H21.01.01.50.00" | "DateTime":"2023:11:22 11:29:40" | "YCbCrPositioning":"1" | "ExposureTime":"0.008333333333333333" | "FNumber":"2.5" | "ExifOffset":"146" | "ExposureProgram":"2" | "ISOSpeedRatings":"1066" | "ExifVersion":"b'0221'" | "DateTimeOriginal":"2023:11:22 11:29:40" | "DateTimeDigitized":"2023:11:22 11:29:40"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b\x00\x00\x07iC\\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001359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007?\xda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0c@\x80\x0f\x00\x00\xff\x7f\x00\x00\x00\x00\x00\x00\xff\x7f\x00\x00\x00\x00\x00\x00\xd9\xff\xa4\x7fy\xf6\x01B\xf0\xe4\xd9M\x00\x00\x00\x00\xa4\x91\x1a@\x00\x00\x00\x00\xf0\xe4\xd9M\x00\x00\x00\x00\xcc\x91\x1a@\x00\x00\x00\x00p\x02\x13D\x00\x00\x00\x00p\xeb\x12D\x00\x00\x00\x00\xf0\xe4\xd9M\x00\x00\x00\x00\xb0\x91\x1a@\x00\x00\x00\x00'" | "SubsecTime":"8440" | "SubsecTimeOriginal":"8440" | "SubsecTimeDigitized":"8440"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</si>
  <si>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"bit_rate":"95442987"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'2023-11-22T11:29:50.000000Z', 'language': 'eng', 'handler_name': '\x0bGoPro H.265', 'encoder': 'GoPro H.265 encoder', 'timecode': '11:52:54:28'}"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'2023-11-22T11:29:50.000000Z', 'language': 'eng', 'handler_name': '\x0bGoPro AAC  ', 'timecode': '11:52:54:28'}"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'2023-11-22T11:29:50.000000Z', 'language': 'eng', 'handler_name': '\x0bGoPro TCD  ', 'timecode': '11:52:54:28'}"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'2023-11-22T11:29:50.000000Z', 'language': 'eng', 'handler_name': '\x0bGoPro MET  '}"</t>
  </si>
  <si>
    <t>"Model":"K-10" | "Serial Number":"DEMO6957" | "Start Time":"11/22/2023 11:30:25.934 " | "End Time":"11/22/2023 11:31:25.318 "</t>
  </si>
  <si>
    <t>"Device number":"1510507" | "Battery voltage":"4.110000133514404" | "Battery percentage":"100" | "Name":"#1" | "Measuring mode":"Irradiance" | "Correction":"Offset" | "Date":"2023-11-22 00:00:00" | "Time":"11:30:29" | "Seconds since midnight 01.01.1900":"3909641429.088" | "Calibration file":"#2 Diffusor Oct23" | "Sync. frequency [Hz]":"0" | "Integration Time [ms]":"10 * 1000.000" | "Averages":"1"</t>
  </si>
  <si>
    <t>"ImageDescription":"DCIM\100GOPRO\GOPR1361.JPG" | "Make":"GoPro" | "Model":"HERO10 Black" | "Orientation":"1" | "XResolution":"72.0" | "YResolution":"72.0" | "ResolutionUnit":"2" | "Software":"H21.01.01.50.00" | "DateTime":"2023:11:22 12:00:01" | "YCbCrPositioning":"1" | "ExposureTime":"0.008333333333333333" | "FNumber":"2.5" | "ExifOffset":"146" | "ExposureProgram":"2" | "ISOSpeedRatings":"691" | "ExifVersion":"b'0221'" | "DateTimeOriginal":"2023:11:22 12:00:01" | "DateTimeDigitized":"2023:11:22 12:00:01"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c\x00\x00\x00\x01#\t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001361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ax\x8d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d?*\x12\x00\x00\xff\x7f\x00\x00\x00\x00\x00\x00\xff\x7f\x00\x00\x00\x00\x00\x00\xe2\xff\xa2\x7fg\xf6\x01B\xf0\xe4\xd9M\x00\x00\x00\x00\xa4\x91\x1a@\x00\x00\x00\x00\xf0\xe4\xd9M\x00\x00\x00\x00\xcc\x91\x1a@\x00\x00\x00\x00p\x02\x13D\x00\x00\x00\x00p\xeb\x12D\x00\x00\x00\x00\xf0\xe4\xd9M\x00\x00\x00\x00\xb0\x91\x1a@\x00\x00\x00\x00'" | "SubsecTime":"6590" | "SubsecTimeOriginal":"6590" | "SubsecTimeDigitized":"6590"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</si>
  <si>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"bit_rate":"95502308"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'2023-11-22T12:00:07.000000Z', 'language': 'eng', 'handler_name': '\x0bGoPro H.265', 'encoder': 'GoPro H.265 encoder', 'timecode': '12:24:12:11'}"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'2023-11-22T12:00:07.000000Z', 'language': 'eng', 'handler_name': '\x0bGoPro AAC  ', 'timecode': '12:24:12:11'}"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'2023-11-22T12:00:07.000000Z', 'language': 'eng', 'handler_name': '\x0bGoPro TCD  ', 'timecode': '12:24:12:11'}"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'2023-11-22T12:00:07.000000Z', 'language': 'eng', 'handler_name': '\x0bGoPro MET  '}"</t>
  </si>
  <si>
    <t>"Model":"K-10" | "Serial Number":"DEMO6957" | "Start Time":"11/22/2023 12:00:39.130 " | "End Time":"11/22/2023 12:01:38.835 "</t>
  </si>
  <si>
    <t>"Device number":"1510507" | "Battery voltage":"4.110000133514404" | "Battery percentage":"100" | "Name":"#1" | "Measuring mode":"Irradiance" | "Correction":"Offset" | "Date":"2023-11-22 00:00:00" | "Time":"12:00:42" | "Seconds since midnight 01.01.1900":"3909643242.378" | "Calibration file":"#2 Diffusor Oct23" | "Sync. frequency [Hz]":"0" | "Integration Time [ms]":"6 * 1000.000" | "Averages":"1"</t>
  </si>
  <si>
    <t>"ImageDescription":"DCIM\100GOPRO\GOPR1363.JPG" | "Make":"GoPro" | "Model":"HERO10 Black" | "Orientation":"1" | "XResolution":"72.0" | "YResolution":"72.0" | "ResolutionUnit":"2" | "Software":"H21.01.01.50.00" | "DateTime":"2023:11:22 12:29:03" | "YCbCrPositioning":"1" | "ExposureTime":"0.008333333333333333" | "FNumber":"2.5" | "ExifOffset":"146" | "ExposureProgram":"2" | "ISOSpeedRatings":"620" | "ExifVersion":"b'0221'" | "DateTimeOriginal":"2023:11:22 12:29:03" | "DateTimeDigitized":"2023:11:22 12:29:03"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c\x00\x00\x07C,\xe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001363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8\xde}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04@&lt;\x11\x00\x00\xff\x7f\x00\x00\x00\x00\x00\x00\xff\x7f\x00\x00\x00\x00\x00\x00\xd7\xff\xa4\x7f\x83\xf6\x01B\xf0\xe4\xd9M\x00\x00\x00\x00\xa4\x91\x1a@\x00\x00\x00\x00\xf0\xe4\xd9M\x00\x00\x00\x00\xcc\x91\x1a@\x00\x00\x00\x00p\x02\x13D\x00\x00\x00\x00p\xeb\x12D\x00\x00\x00\x00\xf0\xe4\xd9M\x00\x00\x00\x00\xb0\x91\x1a@\x00\x00\x00\x00'" | "SubsecTime":"1960" | "SubsecTimeOriginal":"1960" | "SubsecTimeDigitized":"1960"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</si>
  <si>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"bit_rate":"94634201"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'2023-11-22T12:29:11.000000Z', 'language': 'eng', 'handler_name': '\x0bGoPro H.265', 'encoder': 'GoPro H.265 encoder', 'timecode': '12:54:15:08'}"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'2023-11-22T12:29:11.000000Z', 'language': 'eng', 'handler_name': '\x0bGoPro AAC  ', 'timecode': '12:54:15:08'}"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'2023-11-22T12:29:11.000000Z', 'language': 'eng', 'handler_name': '\x0bGoPro TCD  ', 'timecode': '12:54:15:08'}"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'2023-11-22T12:29:11.000000Z', 'language': 'eng', 'handler_name': '\x0bGoPro MET  '}"</t>
  </si>
  <si>
    <t>"Model":"K-10" | "Serial Number":"DEMO6957" | "Start Time":"11/22/2023 12:29:43.660 " | "End Time":"11/22/2023 12:30:43.324 "</t>
  </si>
  <si>
    <t>"Device number":"1510507" | "Battery voltage":"4.110000133514404" | "Battery percentage":"100" | "Name":"#1" | "Measuring mode":"Irradiance" | "Correction":"Offset" | "Date":"2023-11-22 00:00:00" | "Time":"12:29:49" | "Seconds since midnight 01.01.1900":"3909644989.184" | "Calibration file":"#2 Diffusor Oct23" | "Sync. frequency [Hz]":"0" | "Integration Time [ms]":"6 * 1000.000" | "Averages":"1"</t>
  </si>
  <si>
    <t>"ImageDescription":"DCIM\100GOPRO\GOPR1365.JPG" | "Make":"GoPro" | "Model":"HERO10 Black" | "Orientation":"1" | "XResolution":"72.0" | "YResolution":"72.0" | "ResolutionUnit":"2" | "Software":"H21.01.01.50.00" | "DateTime":"2023:11:22 13:01:45" | "YCbCrPositioning":"1" | "ExposureTime":"0.004166666666666667" | "FNumber":"2.5" | "ExifOffset":"146" | "ExposureProgram":"2" | "ISOSpeedRatings":"196" | "ExifVersion":"b'0221'" | "DateTimeOriginal":"2023:11:22 13:01:45" | "DateTimeDigitized":"2023:11:22 13:01:45"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d\x00\x00\x00m-\x1b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001365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80x\x98Z\x02\x00\x00\x00\x00\x00\x00\x00\x00\x00\x00\x00\x98\xe4\xd9M\x00\x00\x00\x00L\xe4\xd9M\x00\x00\x00\x00@w\x98Z\x02\x00\x00\x00\x00\x00\x00\x00\x00\x00\x00\x00\xf0\xe3\xd9M\x00\x00\x00\x00\x00\x00\x00\x00\x00\x00\x00\x00\xf8\xe3\xd9M\x00\x00\x00\x00X\xec\x12D\x00\x00\x00\x00\x00\x00\x00\x00\x00\x00\x00\x00\x00\x00\x00\x00\x00\x00\x00\x00\x00\x00\x00\x00\x00\x00\x00\x00\x00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05\x00\x00@\x00\x00\x00\x00h"\x08@\x00\x00\x00\x00`\xe3\xd9M\x00\x00\x00\x00\x14i&lt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00)\x83\xa09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0?\xaf\x12\x00\x00\xff\x7f\x00\x00\x00\x00\x00\x00\xff\x7f\x00\x00\x00\x00\x00\x00\xe0\xff\xa3\x7fs\xf6\x01B\xf0\xe4\xd9M\x00\x00\x00\x00\xa4\x91\x1a@\x00\x00\x00\x00\xf0\xe4\xd9M\x00\x00\x00\x00\xcc\x91\x1a@\x00\x00\x00\x00p\x02\x13D\x00\x00\x00\x00p\xeb\x12D\x00\x00\x00\x00\xf0\xe4\xd9M\x00\x00\x00\x00\xb0\x91\x1a@\x00\x00\x00\x00'" | "SubsecTime":"1870" | "SubsecTimeOriginal":"1870" | "SubsecTimeDigitized":"1870"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</si>
  <si>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"bit_rate":"94555448"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'2023-11-22T13:01:51.000000Z', 'language': 'eng', 'handler_name': '\x0bGoPro H.265', 'encoder': 'GoPro H.265 encoder', 'timecode': '13:28:00:24'}"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'2023-11-22T13:01:51.000000Z', 'language': 'eng', 'handler_name': '\x0bGoPro AAC  ', 'timecode': '13:28:00:24'}"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'2023-11-22T13:01:51.000000Z', 'language': 'eng', 'handler_name': '\x0bGoPro TCD  ', 'timecode': '13:28:00:24'}"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'2023-11-22T13:01:51.000000Z', 'language': 'eng', 'handler_name': '\x0bGoPro MET  '}"</t>
  </si>
  <si>
    <t>"Model":"K-10" | "Serial Number":"DEMO6957" | "Start Time":"11/22/2023 01:02:24.599 " | "End Time":"11/22/2023 01:03:24.502 "</t>
  </si>
  <si>
    <t>"Device number":"1510507" | "Battery voltage":"4.110000133514404" | "Battery percentage":"100" | "Name":"#1" | "Measuring mode":"Irradiance" | "Correction":"Offset" | "Date":"2023-11-22 00:00:00" | "Time":"13:02:29" | "Seconds since midnight 01.01.1900":"3909646949.426" | "Calibration file":"#2 Diffusor Oct23" | "Sync. frequency [Hz]":"0" | "Integration Time [ms]":"1 * 908.520" | "Averages":"1"</t>
  </si>
  <si>
    <t>"ImageDescription":"DCIM\100GOPRO\GOPR1367.JPG" | "Make":"GoPro" | "Model":"HERO10 Black" | "Orientation":"1" | "XResolution":"72.0" | "YResolution":"72.0" | "ResolutionUnit":"2" | "Software":"H21.01.01.50.00" | "DateTime":"2023:11:22 13:29:46" | "YCbCrPositioning":"1" | "ExposureTime":"0.004166666666666667" | "FNumber":"2.5" | "ExifOffset":"146" | "ExposureProgram":"2" | "ISOSpeedRatings":"128" | "ExifVersion":"b'0221'" | "DateTimeOriginal":"2023:11:22 13:29:46" | "DateTimeDigitized":"2023:11:22 13:29:46"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d\x00\x00\x07n)\x91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001367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.\xa6Q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8?%\x13\x00\x00\xff\x7f\x00\x00\x00\x00\x00\x00\xff\x7f\x00\x00\x00\x00\x00\x00\xd2\xff\xa3\x7fw\xf6\x01B\xf0\xe4\xd9M\x00\x00\x00\x00\xa4\x91\x1a@\x00\x00\x00\x00\xf0\xe4\xd9M\x00\x00\x00\x00\xcc\x91\x1a@\x00\x00\x00\x00p\x02\x13D\x00\x00\x00\x00p\xeb\x12D\x00\x00\x00\x00\xf0\xe4\xd9M\x00\x00\x00\x00\xb0\x91\x1a@\x00\x00\x00\x00'" | "SubsecTime":"3280" | "SubsecTimeOriginal":"3280" | "SubsecTimeDigitized":"3280"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</si>
  <si>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"bit_rate":"94231633"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'2023-11-22T13:29:59.000000Z', 'language': 'eng', 'handler_name': '\x0bGoPro H.265', 'encoder': 'GoPro H.265 encoder', 'timecode': '13:57:05:16'}"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"bit_rate":"189697"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'2023-11-22T13:29:59.000000Z', 'language': 'eng', 'handler_name': '\x0bGoPro AAC  ', 'timecode': '13:57:05:16'}"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'2023-11-22T13:29:59.000000Z', 'language': 'eng', 'handler_name': '\x0bGoPro TCD  ', 'timecode': '13:57:05:16'}"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'2023-11-22T13:29:59.000000Z', 'language': 'eng', 'handler_name': '\x0bGoPro MET  '}"</t>
  </si>
  <si>
    <t>"Model":"K-10" | "Serial Number":"DEMO6957" | "Start Time":"11/22/2023 01:30:34.239 " | "End Time":"11/22/2023 01:31:34.041 "</t>
  </si>
  <si>
    <t>"Device number":"1510507" | "Battery voltage":"4.110000133514404" | "Battery percentage":"100" | "Name":"#1" | "Measuring mode":"Irradiance" | "Correction":"Offset" | "Date":"2023-11-22 00:00:00" | "Time":"13:30:37" | "Seconds since midnight 01.01.1900":"3909648637.797" | "Calibration file":"#2 Diffusor Oct23" | "Sync. frequency [Hz]":"0" | "Integration Time [ms]":"2 * 479.990" | "Averages":"1"</t>
  </si>
  <si>
    <t>"ImageDescription":"DCIM\100GOPRO\GOPR1369.JPG" | "Make":"GoPro" | "Model":"HERO10 Black" | "Orientation":"1" | "XResolution":"72.0" | "YResolution":"72.0" | "ResolutionUnit":"2" | "Software":"H21.01.01.50.00" | "DateTime":"2023:11:22 14:02:01" | "YCbCrPositioning":"1" | "ExposureTime":"0.004166666666666667" | "FNumber":"2.5" | "ExifOffset":"146" | "ExposureProgram":"2" | "ISOSpeedRatings":"167" | "ExifVersion":"b'0221'" | "DateTimeOriginal":"2023:11:22 14:02:01" | "DateTimeDigitized":"2023:11:22 14:02:01"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e\x00\x00\x00\x81S\xf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\x00\x00\x00\x00\x00\x00\x00\x00\xaa\xaa\xaa\xaa\xaa\xaa\xaa\xaa\x00\x00\x00\x00\x00\x00\x00\x00\x00#BF\x00\x00\x00\x00\xc8\xdf\xd9M\x00\x00\x00\x00\x01\x00\x00\x00\x00\x00\x00\x00\x00\x00\x00\x00\x00\x00\x00\x00\xc8\xe2\xd9M\x00\x00\x00\x00\x00\x00\x00\x00\x00\x00\x00\x00\x02\x00\x00\x00\x00\x00\x00\x00\x00\x00\x00\x00\x00\x00\x00\x00\x80\xdf\xd9M\x00\x00\x00\x00\x00\x00\x00\x00\x00\x00\x00\x00\x00\x00\x00\x00\x00\x00\x00\x00\x01\x00\x00\x00\x00\x00\x00\x00\x00\x00\x00\x00\x00\x00\x00\x00\x00\x00\x00\x00\x00\x00\x00\x00\x00\x00\x00\x00\x00\x00\x00\x00\x00\x00\x00\x00\x00\x00\x00\x00\xc8\xdf\xd9M\x00\x00\x00\x00\x0e\x00\x00\x00\x00\x00\x00\x00\x00\x00\x00\x00\x00\x00\x00\x00\x0e\x00\x00\x00\x00\x00\x00\x00\x0e\x00\x00\x00\x00\x00\x00\x00\x00\xe4\xd9M\x00\x00\x00\x00\x80\xba\xcbD\x00\x00\x00\x00\x10\xe1\xd9M\x00\x00\x00\x00P$BF\x00\x00\x00\x00\x90\xf7f@\x00\x00\x00\x00\xb8\x00\x00\x00\x00\x00\x00\x00\x02\x00\x00\x00\x00\x00\x00\x00\x00\x00\x00\x00\x00\x00\x00\x00\x05\x00\x00`\x00\x00\x00\x00X\x02\x08@\x00\x00\x00\x00\xf0\xde\xd9M\x00\x00\x00\x00\xb4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\x80\xba\xcbD\x00\x00\x00\x00\x10\xe1\xd9M\x00\x00\x00\x00\x00\x00\x00\x00\x00\x00\x00\x00\x00\x00\x00\x00\x00\x00\x00\x00\x00\xe4\xd9M\x00\x00\x00\x00\x80\xff\xff\xff\x00\x00\x00\x00\x00\x00\x00\x00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\xaa\xaa\xaa\xaa\xaa\xaa\xaa\xaa\x7f\x00\x00\x00\x00\x00\x00\x00\x00\xed\xcbD\x00\x00\x00\x00\x01\x00\x00\x00\x00\x00\x00\x00 \xba\xcbD\x00\x00\x00\x00\x15\x00\x00\x00\x00\x00\x00\x00X\xec\x12D\x00\x00\x00\x00X\xedMB\x00\x00\x00\x00\x00\x00\x00\x00\x00\x00\x00\x00\x00\x00\x00\x00\x00\x00\x00\x001369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0\xe4\xd9M\x00\x00\x00\x00\xf0\xff\xff\xff\x00\x00\x00\x00\xb0\xe4\xd9M\x00\x00\x00\x00\xb0\xe4\xd9M\x00\x00\x00\x00\xb0\xe4\xd9M\x00\x00\x00\x00\x88\xeb\x18@\x00\x00\x00\x00\x10\x06MB\x00\x00\x00\x00\xd8\x04MB\x00\x00\x00\x00\x00pUD\x00\x00\x00\x00\xf8\xff\xff\xff\xff\xff\xff\xff\xc0\xe4\xd9M\x00\x00\x00\x00\x04\xd5\x1a@\x00\x00\x00\x00\x00\x00\xf3?G\x12\x00\x00\xff\x7f\x00\x00\x00\x00\x00\x00\xff\x7f\x00\x00\x00\x00\x00\x00\xd8\xff\xa3\x7fq\xf6\x01B\xf0\xe4\xd9M\x00\x00\x00\x00\xa4\x91\x1a@\x00\x00\x00\x00\xf0\xe4\xd9M\x00\x00\x00\x00\xcc\x91\x1a@\x00\x00\x00\x00p\x02\x13D\x00\x00\x00\x00p\xeb\x12D\x00\x00\x00\x00\xf0\xe4\xd9M\x00\x00\x00\x00\xb0\x91\x1a@\x00\x00\x00\x00'" | "SubsecTime":"1590" | "SubsecTimeOriginal":"1590" | "SubsecTimeDigitized":"1590"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</si>
  <si>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"bit_rate":"94445615"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'2023-11-22T14:02:09.000000Z', 'language': 'eng', 'handler_name': '\x0bGoPro H.265', 'encoder': 'GoPro H.265 encoder', 'timecode': '14:30:19:25'}"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"bit_rate":"189483"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'2023-11-22T14:02:09.000000Z', 'language': 'eng', 'handler_name': '\x0bGoPro AAC  ', 'timecode': '14:30:19:25'}"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'2023-11-22T14:02:09.000000Z', 'language': 'eng', 'handler_name': '\x0bGoPro TCD  ', 'timecode': '14:30:19:25'}"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'2023-11-22T14:02:09.000000Z', 'language': 'eng', 'handler_name': '\x0bGoPro MET  '}"</t>
  </si>
  <si>
    <t>"Model":"K-10" | "Serial Number":"DEMO6957" | "Start Time":"11/22/2023 02:02:43.410 " | "End Time":"11/22/2023 02:03:43.301 "</t>
  </si>
  <si>
    <t>"Device number":"1510507" | "Battery voltage":"4.110000133514404" | "Battery percentage":"100" | "Name":"#1" | "Measuring mode":"Irradiance" | "Correction":"Offset" | "Date":"2023-11-22 00:00:00" | "Time":"14:02:47" | "Seconds since midnight 01.01.1900":"3909650567.676" | "Calibration file":"#2 Diffusor Oct23" | "Sync. frequency [Hz]":"0" | "Integration Time [ms]":"3 * 1000.000" | "Averages":"1"</t>
  </si>
  <si>
    <t>"ImageDescription":"DCIM\100GOPRO\GOPR1371.JPG" | "Make":"GoPro" | "Model":"HERO10 Black" | "Orientation":"1" | "XResolution":"72.0" | "YResolution":"72.0" | "ResolutionUnit":"2" | "Software":"H21.01.01.50.00" | "DateTime":"2023:11:22 14:31:06" | "YCbCrPositioning":"1" | "ExposureTime":"0.004166666666666667" | "FNumber":"2.5" | "ExifOffset":"146" | "ExposureProgram":"2" | "ISOSpeedRatings":"390" | "ExifVersion":"b'0221'" | "DateTimeOriginal":"2023:11:22 14:31:06" | "DateTimeDigitized":"2023:11:22 14:31:06"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e\x00\x00\x07\xc6$k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001371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83\xb1\x1f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0b@\x14\x10\x00\x00\xff\x7f\x00\x00\x00\x00\x00\x00\xff\x7f\x00\x00\x00\x00\x00\x00\xf1\xff\x9e\x7f4\xf6\x01B\xf0\xe4\xd9M\x00\x00\x00\x00\xa4\x91\x1a@\x00\x00\x00\x00\xf0\xe4\xd9M\x00\x00\x00\x00\xcc\x91\x1a@\x00\x00\x00\x00p\x02\x13D\x00\x00\x00\x00p\xeb\x12D\x00\x00\x00\x00\xf0\xe4\xd9M\x00\x00\x00\x00\xb0\x91\x1a@\x00\x00\x00\x00'" | "SubsecTime":" 580" | "SubsecTimeOriginal":" 580" | "SubsecTimeDigitized":" 580"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</si>
  <si>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"bit_rate":"95603572"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'2023-11-22T14:31:11.000000Z', 'language': 'eng', 'handler_name': '\x0bGoPro H.265', 'encoder': 'GoPro H.265 encoder', 'timecode': '15:00:20:01'}"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'2023-11-22T14:31:11.000000Z', 'language': 'eng', 'handler_name': '\x0bGoPro AAC  ', 'timecode': '15:00:20:01'}"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'2023-11-22T14:31:11.000000Z', 'language': 'eng', 'handler_name': '\x0bGoPro TCD  ', 'timecode': '15:00:20:01'}"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'2023-11-22T14:31:11.000000Z', 'language': 'eng', 'handler_name': '\x0bGoPro MET  '}"</t>
  </si>
  <si>
    <t>"Model":"K-10" | "Serial Number":"DEMO6957" | "Start Time":"11/22/2023 02:31:42.795 " | "End Time":"11/22/2023 02:32:42.738 "</t>
  </si>
  <si>
    <t>"Device number":"1510507" | "Battery voltage":"4.110000133514404" | "Battery percentage":"100" | "Name":"#1" | "Measuring mode":"Irradiance" | "Correction":"Offset" | "Date":"2023-11-22 00:00:00" | "Time":"14:32:15" | "Seconds since midnight 01.01.1900":"3909652335.979" | "Calibration file":"#2 Diffusor Oct23" | "Sync. frequency [Hz]":"0" | "Integration Time [ms]":"5 * 1000.000" | "Averages":"1"</t>
  </si>
  <si>
    <t>"ImageDescription":"DCIM\100GOPRO\GOPR1373.JPG" | "Make":"GoPro" | "Model":"HERO10 Black" | "Orientation":"1" | "XResolution":"72.0" | "YResolution":"72.0" | "ResolutionUnit":"2" | "Software":"H21.01.01.50.00" | "DateTime":"2023:11:22 15:00:31" | "YCbCrPositioning":"1" | "ExposureTime":"0.004629629629629629" | "FNumber":"2.5" | "ExifOffset":"146" | "ExposureProgram":"2" | "ISOSpeedRatings":"598" | "ExifVersion":"b'0221'" | "DateTimeOriginal":"2023:11:22 15:00:31" | "DateTimeDigitized":"2023:11:22 15:00:31"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f\x00\x00\x00 ;A\x00\x00\x00\x00\x00\x00\xaa\xaa\xaa\xaa\xaa\xaa\xaa\xaa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001373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f@\xf5\r\x00\x00\xff\x7f\x00\x00\x00\x00\x00\x00\xff\x7f\x00\x00\x00\x00\x00\x00\xdc\xff\xa2\x7ff\xf6\x01B\xf0\xe4\xd9M\x00\x00\x00\x00\xa4\x91\x1a@\x00\x00\x00\x00\xf0\xe4\xd9M\x00\x00\x00\x00\xcc\x91\x1a@\x00\x00\x00\x00p\x02\x13D\x00\x00\x00\x00p\xeb\x12D\x00\x00\x00\x00\xf0\xe4\xd9M\x00\x00\x00\x00\xb0\x91\x1a@\x00\x00\x00\x00'" | "SubsecTime":"9180" | "SubsecTimeOriginal":"9180" | "SubsecTimeDigitized":"9180"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</si>
  <si>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"bit_rate":"96585810"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'2023-11-22T15:00:41.000000Z', 'language': 'eng', 'handler_name': '\x0bGoPro H.265', 'encoder': 'GoPro H.265 encoder', 'timecode': '15:30:48:21'}"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'2023-11-22T15:00:41.000000Z', 'language': 'eng', 'handler_name': '\x0bGoPro AAC  ', 'timecode': '15:30:48:21'}"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'2023-11-22T15:00:41.000000Z', 'language': 'eng', 'handler_name': '\x0bGoPro TCD  ', 'timecode': '15:30:48:21'}"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'2023-11-22T15:00:41.000000Z', 'language': 'eng', 'handler_name': '\x0bGoPro MET  '}"</t>
  </si>
  <si>
    <t>"Model":"K-10" | "Serial Number":"DEMO6957" | "Start Time":"11/22/2023 03:01:11.788 " | "End Time":"11/22/2023 03:02:11.591 "</t>
  </si>
  <si>
    <t>"Device number":"1510507" | "Battery voltage":"4.110000133514404" | "Battery percentage":"100" | "Name":"#1" | "Measuring mode":"Irradiance" | "Correction":"Offset" | "Date":"2023-11-22 00:00:00" | "Time":"15:01:17" | "Seconds since midnight 01.01.1900":"3909654077.131" | "Calibration file":"#2 Diffusor Oct23" | "Sync. frequency [Hz]":"0" | "Integration Time [ms]":"5 * 1000.000" | "Averages":"1"</t>
  </si>
  <si>
    <t>"ImageDescription":"DCIM\100GOPRO\GOPR1375.JPG" | "Make":"GoPro" | "Model":"HERO10 Black" | "Orientation":"1" | "XResolution":"72.0" | "YResolution":"72.0" | "ResolutionUnit":"2" | "Software":"H21.01.01.50.00" | "DateTime":"2023:11:22 15:29:36" | "YCbCrPositioning":"1" | "ExposureTime":"0.004166666666666667" | "FNumber":"2.5" | "ExifOffset":"146" | "ExposureProgram":"2" | "ISOSpeedRatings":"509" | "ExifVersion":"b'0221'" | "DateTimeOriginal":"2023:11:22 15:29:36" | "DateTimeDigitized":"2023:11:22 15:29:36"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f\x00\x00\x07e\x92\x9d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001375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akP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80-@\x02\r\x00\x00\xff\x7f\x00\x00\x00\x00\x00\x00\xff\x7f\x00\x00\x00\x00\x00\x00\xe5\xff\xa1\x7f]\xf6\x01B\xf0\xe4\xd9M\x00\x00\x00\x00\xa4\x91\x1a@\x00\x00\x00\x00\xf0\xe4\xd9M\x00\x00\x00\x00\xcc\x91\x1a@\x00\x00\x00\x00p\x02\x13D\x00\x00\x00\x00p\xeb\x12D\x00\x00\x00\x00\xf0\xe4\xd9M\x00\x00\x00\x00\xb0\x91\x1a@\x00\x00\x00\x00'" | "SubsecTime":"9950" | "SubsecTimeOriginal":"9950" | "SubsecTimeDigitized":"9950"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</si>
  <si>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"bit_rate":"95267277"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'2023-11-22T15:29:47.000000Z', 'language': 'eng', 'handler_name': '\x0bGoPro H.265', 'encoder': 'GoPro H.265 encoder', 'timecode': '16:00:54:00'}"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'2023-11-22T15:29:47.000000Z', 'language': 'eng', 'handler_name': '\x0bGoPro AAC  ', 'timecode': '16:00:54:00'}"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'2023-11-22T15:29:47.000000Z', 'language': 'eng', 'handler_name': '\x0bGoPro TCD  ', 'timecode': '16:00:54:00'}"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'2023-11-22T15:29:47.000000Z', 'language': 'eng', 'handler_name': '\x0bGoPro MET  '}"</t>
  </si>
  <si>
    <t>"Model":"K-10" | "Serial Number":"DEMO6957" | "Start Time":"11/22/2023 03:30:21.153 " | "End Time":"11/22/2023 03:31:20.984 "</t>
  </si>
  <si>
    <t>"Device number":"1510507" | "Battery voltage":"4.110000133514404" | "Battery percentage":"100" | "Name":"#1" | "Measuring mode":"Irradiance" | "Correction":"Offset" | "Date":"2023-11-22 00:00:00" | "Time":"15:30:25" | "Seconds since midnight 01.01.1900":"3909655825.241" | "Calibration file":"#2 Diffusor Oct23" | "Sync. frequency [Hz]":"0" | "Integration Time [ms]":"4 * 1000.000" | "Averages":"1"</t>
  </si>
  <si>
    <t>"ImageDescription":"DCIM\100GOPRO\GOPR1377.JPG" | "Make":"GoPro" | "Model":"HERO10 Black" | "Orientation":"1" | "XResolution":"72.0" | "YResolution":"72.0" | "ResolutionUnit":"2" | "Software":"H21.01.01.50.00" | "DateTime":"2023:11:22 15:59:45" | "YCbCrPositioning":"1" | "ExposureTime":"0.008333333333333333" | "FNumber":"2.5" | "ExifOffset":"146" | "ExposureProgram":"2" | "ISOSpeedRatings":"1484" | "ExifVersion":"b'0221'" | "DateTimeOriginal":"2023:11:22 15:59:45" | "DateTimeDigitized":"2023:11:22 15:59:45"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f\x00\x00\x0e\xeeH\x18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001377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8\xe9\x17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b@\xd8\r\x00\x00\xff\x7f\x00\x00\x00\x00\x00\x00\xff\x7f\x00\x00\x00\x00\x00\x00\xdf\xff\xa1\x7fY\xf6\x01B\xf0\xe4\xd9M\x00\x00\x00\x00\xa4\x91\x1a@\x00\x00\x00\x00\xf0\xe4\xd9M\x00\x00\x00\x00\xcc\x91\x1a@\x00\x00\x00\x00p\x02\x13D\x00\x00\x00\x00p\xeb\x12D\x00\x00\x00\x00\xf0\xe4\xd9M\x00\x00\x00\x00\xb0\x91\x1a@\x00\x00\x00\x00'" | "SubsecTime":"7020" | "SubsecTimeOriginal":"7020" | "SubsecTimeDigitized":"7020"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</si>
  <si>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"bit_rate":"95679744"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'2023-11-22T15:59:55.000000Z', 'language': 'eng', 'handler_name': '\x0bGoPro H.265', 'encoder': 'GoPro H.265 encoder', 'timecode': '16:32:02:00'}"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'2023-11-22T15:59:55.000000Z', 'language': 'eng', 'handler_name': '\x0bGoPro AAC  ', 'timecode': '16:32:02:00'}"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'2023-11-22T15:59:55.000000Z', 'language': 'eng', 'handler_name': '\x0bGoPro TCD  ', 'timecode': '16:32:02:00'}"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'2023-11-22T15:59:55.000000Z', 'language': 'eng', 'handler_name': '\x0bGoPro MET  '}"</t>
  </si>
  <si>
    <t>"Model":"K-10" | "Serial Number":"DEMO6957" | "Start Time":"11/22/2023 04:00:30.791 " | "End Time":"11/22/2023 04:01:30.021 "</t>
  </si>
  <si>
    <t>"Device number":"1510507" | "Battery voltage":"4.110000133514404" | "Battery percentage":"100" | "Name":"#1" | "Measuring mode":"Irradiance" | "Correction":"Offset" | "Date":"2023-11-22 00:00:00" | "Time":"16:00:33" | "Seconds since midnight 01.01.1900":"3909657633.256" | "Calibration file":"#2 Diffusor Oct23" | "Sync. frequency [Hz]":"0" | "Integration Time [ms]":"13 * 1000.000" | "Averages":"1"</t>
  </si>
  <si>
    <t>"ImageDescription":"DCIM\100GOPRO\GOPR1379.JPG" | "Make":"GoPro" | "Model":"HERO10 Black" | "Orientation":"1" | "XResolution":"72.0" | "YResolution":"72.0" | "ResolutionUnit":"2" | "Software":"H21.01.01.50.00" | "DateTime":"2023:11:22 16:30:03" | "YCbCrPositioning":"1" | "ExposureTime":"0.008333333333333333" | "FNumber":"2.5" | "ExifOffset":"146" | "ExposureProgram":"2" | "ISOSpeedRatings":"2133" | "ExifVersion":"b'0221'" | "DateTimeOriginal":"2023:11:22 16:30:03" | "DateTimeDigitized":"2023:11:22 16:30:03"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90\x00\x00\x07\x835H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001379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lYZ;\x00\x00\x00\x00\x00\x00\x00\x00\x00\x00\x00\x00N\x98Q5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a@\xd8\r\x00\x00\xff\x7f\x00\x00\x00\x00\x00\x00\xff\x7f\x00\x00\x00\x00\x00\x00\xd2\xff\xa2\x7fa\xf6\x01B\xf0\xe4\xd9M\x00\x00\x00\x00\xa4\x91\x1a@\x00\x00\x00\x00\xf0\xe4\xd9M\x00\x00\x00\x00\xcc\x91\x1a@\x00\x00\x00\x00p\x02\x13D\x00\x00\x00\x00p\xeb\x12D\x00\x00\x00\x00\xf0\xe4\xd9M\x00\x00\x00\x00\xb0\x91\x1a@\x00\x00\x00\x00'" | "SubsecTime":" 690" | "SubsecTimeOriginal":" 690" | "SubsecTimeDigitized":" 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</si>
  <si>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"bit_rate":"95502466"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'2023-11-22T16:30:08.000000Z', 'language': 'eng', 'handler_name': '\x0bGoPro H.265', 'encoder': 'GoPro H.265 encoder', 'timecode': '17:03:15:18'}"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'2023-11-22T16:30:08.000000Z', 'language': 'eng', 'handler_name': '\x0bGoPro AAC  ', 'timecode': '17:03:15:18'}"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'2023-11-22T16:30:08.000000Z', 'language': 'eng', 'handler_name': '\x0bGoPro TCD  ', 'timecode': '17:03:15:18'}"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'2023-11-22T16:30:08.000000Z', 'language': 'eng', 'handler_name': '\x0bGoPro MET  '}"</t>
  </si>
  <si>
    <t>"Model":"K-10" | "Serial Number":"DEMO6957" | "Start Time":"11/22/2023 04:30:31.739 " | "End Time":"11/22/2023 04:31:30.697 "</t>
  </si>
  <si>
    <t>"Device number":"1510507" | "Battery voltage":"4.110000133514404" | "Battery percentage":"100" | "Name":"#1" | "Measuring mode":"Irradiance" | "Correction":"Offset" | "Date":"2023-11-22 00:00:00" | "Time":"16:30:35" | "Seconds since midnight 01.01.1900":"3909659435.311" | "Calibration file":"#2 Diffusor Oct23" | "Sync. frequency [Hz]":"0" | "Integration Time [ms]":"15 * 1000.000" | "Averages":"1"</t>
  </si>
  <si>
    <t>"ImageDescription":"DCIM\100GOPRO\GOPR1381.JPG" | "Make":"GoPro" | "Model":"HERO10 Black" | "Orientation":"1" | "XResolution":"72.0" | "YResolution":"72.0" | "ResolutionUnit":"2" | "Software":"H21.01.01.50.00" | "DateTime":"2023:11:22 16:59:09" | "YCbCrPositioning":"1" | "ExposureTime":"0.008333333333333333" | "FNumber":"2.5" | "ExifOffset":"146" | "ExposureProgram":"2" | "ISOSpeedRatings":"3150" | "ExifVersion":"b'0221'" | "DateTimeOriginal":"2023:11:22 16:59:09" | "DateTimeDigitized":"2023:11:22 16:59:09"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90\x00\x03\x0e\xca\xbb\x11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001381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x:\xa1;\x00\x00\x00\x00\x00\x00\x00\x00\x00\x00\x00\x00N\x98Q5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19@m\r\x00\x00\xff\x7f\x00\x00\x00\x00\x00\x00\xff\x7f\x00\x00\x00\x00\x00\x00\xe1\xff\x9f\x7f9\xf6\x01B\xf0\xe4\xd9M\x00\x00\x00\x00\xa4\x91\x1a@\x00\x00\x00\x00\xf0\xe4\xd9M\x00\x00\x00\x00\xcc\x91\x1a@\x00\x00\x00\x00p\x02\x13D\x00\x00\x00\x00p\xeb\x12D\x00\x00\x00\x00\xf0\xe4\xd9M\x00\x00\x00\x00\xb0\x91\x1a@\x00\x00\x00\x00'" | "SubsecTime":"8930" | "SubsecTimeOriginal":"8930" | "SubsecTimeDigitized":"8930"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</si>
  <si>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"bit_rate":"94901289"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'2023-11-22T16:59:16.000000Z', 'language': 'eng', 'handler_name': '\x0bGoPro H.265', 'encoder': 'GoPro H.265 encoder', 'timecode': '17:33:21:23'}"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'2023-11-22T16:59:16.000000Z', 'language': 'eng', 'handler_name': '\x0bGoPro AAC  ', 'timecode': '17:33:21:23'}"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'2023-11-22T16:59:16.000000Z', 'language': 'eng', 'handler_name': '\x0bGoPro TCD  ', 'timecode': '17:33:21:23'}"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'2023-11-22T16:59:16.000000Z', 'language': 'eng', 'handler_name': '\x0bGoPro MET  '}"</t>
  </si>
  <si>
    <t>"Model":"K-10" | "Serial Number":"DEMO6957" | "Start Time":"11/22/2023 04:59:50.785 " | "End Time":"11/22/2023 05:00:49.522 "</t>
  </si>
  <si>
    <t>"Device number":"1510507" | "Battery voltage":"4.110000133514404" | "Battery percentage":"100" | "Name":"#1" | "Measuring mode":"Irradiance" | "Correction":"Offset" | "Date":"2023-11-22 00:00:00" | "Time":"16:59:54" | "Seconds since midnight 01.01.1900":"3909661194.073" | "Calibration file":"#2 Diffusor Oct23" | "Sync. frequency [Hz]":"0" | "Integration Time [ms]":"18 * 1000.000" | "Averages":"1"</t>
  </si>
  <si>
    <t>"ImageDescription":"DCIM\100GOPRO\GOPR1383.JPG" | "Make":"GoPro" | "Model":"HERO10 Black" | "Orientation":"1" | "XResolution":"72.0" | "YResolution":"72.0" | "ResolutionUnit":"2" | "Software":"H21.01.01.50.00" | "DateTime":"2023:12:02 10:07:04" | "YCbCrPositioning":"1" | "ExposureTime":"0.004166666666666667" | "FNumber":"2.5" | "ExifOffset":"146" | "ExposureProgram":"2" | "ISOSpeedRatings":"171" | "ExifVersion":"b'0221'" | "DateTimeOriginal":"2023:12:02 10:07:04" | "DateTimeDigitized":"2023:12:02 10:07:04"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a\x00\t\x01\xc4\x8b\x17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001383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5\t\x8c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e?\xdc\x19\x00\x00\xff\x7f\x00\x00\x00\x00\x00\x00\xff\x7f\x00\x00\x00\x00\x00\x00\xda\xffq\x7f\x1c\xf4\x01B\xf0\xe4\xd9M\x00\x00\x00\x00\xa4\x91\x1a@\x00\x00\x00\x00\xf0\xe4\xd9M\x00\x00\x00\x00\xcc\x91\x1a@\x00\x00\x00\x00p\x02\x13D\x00\x00\x00\x00p\xeb\x12D\x00\x00\x00\x00\xf0\xe4\xd9M\x00\x00\x00\x00\xb0\x91\x1a@\x00\x00\x00\x00'" | "SubsecTime":"5630" | "SubsecTimeOriginal":"5630" | "SubsecTimeDigitized":"5630"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</si>
  <si>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"bit_rate":"94631303"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'2023-12-02T10:07:28.000000Z', 'language': 'eng', 'handler_name': '\x0bGoPro H.265', 'encoder': 'GoPro H.265 encoder', 'timecode': '10:27:47:25'}"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'2023-12-02T10:07:28.000000Z', 'language': 'eng', 'handler_name': '\x0bGoPro AAC  ', 'timecode': '10:27:47:25'}"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'2023-12-02T10:07:28.000000Z', 'language': 'eng', 'handler_name': '\x0bGoPro TCD  ', 'timecode': '10:27:47:25'}"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'2023-12-02T10:07:28.000000Z', 'language': 'eng', 'handler_name': '\x0bGoPro MET  '}"</t>
  </si>
  <si>
    <t>"Model":"K-10" | "Serial Number":"DEMO6957" | "Start Time":"12/02/2023 10:08:11.139 " | "End Time":"12/02/2023 10:09:10.921 "</t>
  </si>
  <si>
    <t>"Device number":"1510507" | "Battery voltage":"4.110000133514404" | "Battery percentage":"100" | "Name":"#1" | "Measuring mode":"Irradiance" | "Correction":"Offset" | "Date":"2023-12-02 00:00:00" | "Time":"10:08:28" | "Seconds since midnight 01.01.1900":"3910500508.799" | "Calibration file":"#2 Diffusor Oct23" | "Sync. frequency [Hz]":"0" | "Integration Time [ms]":"1 * 715.440" | "Averages":"1"</t>
  </si>
  <si>
    <t>"ImageDescription":"DCIM\100GOPRO\GOPR1385.JPG" | "Make":"GoPro" | "Model":"HERO10 Black" | "Orientation":"1" | "XResolution":"72.0" | "YResolution":"72.0" | "ResolutionUnit":"2" | "Software":"H21.01.01.50.00" | "DateTime":"2023:12:02 10:32:32" | "YCbCrPositioning":"1" | "ExposureTime":"0.004166666666666667" | "FNumber":"2.5" | "ExifOffset":"146" | "ExposureProgram":"2" | "ISOSpeedRatings":"113" | "ExifVersion":"b'0221'" | "DateTimeOriginal":"2023:12:02 10:32:32" | "DateTimeDigitized":"2023:12:02 10:32:32"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a\x00\x00\x08 +l\x00\x00\x00\x00\x00\x00\xaa\xaa\xaa\xaa\xaa\xaa\xaa\xaa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001385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d\x1499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f?\xdc\x19\x00\x00\xff\x7f\x00\x00\x00\x00\x00\x00\xff\x7f\x00\x00\x00\x00\x00\x00\xa1\xffy\x7fw\xf4\x01B\xf0\xe4\xd9M\x00\x00\x00\x00\xa4\x91\x1a@\x00\x00\x00\x00\xf0\xe4\xd9M\x00\x00\x00\x00\xcc\x91\x1a@\x00\x00\x00\x00p\x02\x13D\x00\x00\x00\x00p\xeb\x12D\x00\x00\x00\x00\xf0\xe4\xd9M\x00\x00\x00\x00\xb0\x91\x1a@\x00\x00\x00\x00'" | "SubsecTime":"6860" | "SubsecTimeOriginal":"6860" | "SubsecTimeDigitized":"6860"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</si>
  <si>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"bit_rate":"95268450"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'2023-12-02T10:32:52.000000Z', 'language': 'eng', 'handler_name': '\x0bGoPro H.265', 'encoder': 'GoPro H.265 encoder', 'timecode': '10:54:03:02'}"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'2023-12-02T10:32:52.000000Z', 'language': 'eng', 'handler_name': '\x0bGoPro AAC  ', 'timecode': '10:54:03:02'}"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'2023-12-02T10:32:52.000000Z', 'language': 'eng', 'handler_name': '\x0bGoPro TCD  ', 'timecode': '10:54:03:02'}"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"bit_rate":"53804"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'2023-12-02T10:32:52.000000Z', 'language': 'eng', 'handler_name': '\x0bGoPro MET  '}"</t>
  </si>
  <si>
    <t>"Model":"K-10" | "Serial Number":"DEMO6957" | "Start Time":"12/02/2023 10:33:28.044 " | "End Time":"12/02/2023 10:34:27.905 "</t>
  </si>
  <si>
    <t>"Device number":"1510507" | "Battery voltage":"4.110000133514404" | "Battery percentage":"100" | "Name":"#1" | "Measuring mode":"Irradiance" | "Correction":"Offset" | "Date":"2023-12-02 00:00:00" | "Time":"10:33:38" | "Seconds since midnight 01.01.1900":"3910502018.298" | "Calibration file":"#2 Diffusor Oct23" | "Sync. frequency [Hz]":"0" | "Integration Time [ms]":"1 * 501.020" | "Averages":"1"</t>
  </si>
  <si>
    <t>"ImageDescription":"DCIM\100GOPRO\GOPR1387.JPG" | "Make":"GoPro" | "Model":"HERO10 Black" | "Orientation":"1" | "XResolution":"72.0" | "YResolution":"72.0" | "ResolutionUnit":"2" | "Software":"H21.01.01.50.00" | "DateTime":"2023:12:02 10:58:30" | "YCbCrPositioning":"1" | "ExposureTime":"0.002890173410404624" | "FNumber":"2.5" | "ExifOffset":"146" | "ExposureProgram":"2" | "ISOSpeedRatings":"100" | "ExifVersion":"b'0221'" | "DateTimeOriginal":"2023:12:02 10:58:30" | "DateTimeDigitized":"2023:12:02 10:58:30"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a\x00\x01\x0e\x9f\x1eM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001387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e?\x0c\x1a\x00\x00\xff\x7f\x00\x00\x00\x00\x00\x00\xff\x7f\x00\x00\x00\x00\x00\x00\xa4\xff~\x7f\xad\xf4\x01B\xf0\xe4\xd9M\x00\x00\x00\x00\xa4\x91\x1a@\x00\x00\x00\x00\xf0\xe4\xd9M\x00\x00\x00\x00\xcc\x91\x1a@\x00\x00\x00\x00p\x02\x13D\x00\x00\x00\x00p\xeb\x12D\x00\x00\x00\x00\xf0\xe4\xd9M\x00\x00\x00\x00\xb0\x91\x1a@\x00\x00\x00\x00'" | "SubsecTime":"8390" | "SubsecTimeOriginal":"8390" | "SubsecTimeDigitized":"8390"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</si>
  <si>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"bit_rate":"94482245"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'2023-12-02T10:58:35.000000Z', 'language': 'eng', 'handler_name': '\x0bGoPro H.265', 'encoder': 'GoPro H.265 encoder', 'timecode': '11:20:37:13'}"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'2023-12-02T10:58:35.000000Z', 'language': 'eng', 'handler_name': '\x0bGoPro AAC  ', 'timecode': '11:20:37:13'}"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'2023-12-02T10:58:35.000000Z', 'language': 'eng', 'handler_name': '\x0bGoPro TCD  ', 'timecode': '11:20:37:13'}"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'2023-12-02T10:58:35.000000Z', 'language': 'eng', 'handler_name': '\x0bGoPro MET  '}"</t>
  </si>
  <si>
    <t>"Model":"K-10" | "Serial Number":"DEMO6957" | "Start Time":"12/02/2023 10:59:18.076 " | "End Time":"12/02/2023 11:00:18.016 "</t>
  </si>
  <si>
    <t>"Device number":"1510507" | "Battery voltage":"4.119999885559082" | "Battery percentage":"100" | "Name":"#1" | "Measuring mode":"Irradiance" | "Correction":"Offset" | "Date":"2023-12-02 00:00:00" | "Time":"10:59:23" | "Seconds since midnight 01.01.1900":"3910503563.351" | "Calibration file":"#2 Diffusor Oct23" | "Sync. frequency [Hz]":"0" | "Integration Time [ms]":"2 * 313.260" | "Averages":"1"</t>
  </si>
  <si>
    <t>"ImageDescription":"DCIM\100GOPRO\GOPR1389.JPG" | "Make":"GoPro" | "Model":"HERO10 Black" | "Orientation":"1" | "XResolution":"72.0" | "YResolution":"72.0" | "ResolutionUnit":"2" | "Software":"H21.01.01.50.00" | "DateTime":"2023:12:02 11:29:05" | "YCbCrPositioning":"1" | "ExposureTime":"0.0022935779816513763" | "FNumber":"2.5" | "ExifOffset":"146" | "ExposureProgram":"2" | "ISOSpeedRatings":"100" | "ExifVersion":"b'0221'" | "DateTimeOriginal":"2023:12:02 11:29:05" | "DateTimeDigitized":"2023:12:02 11:29:05"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b\x00\x00\x07EH\xf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001389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f?\xc4\x19\x00\x00\xff\x7f\x00\x00\x00\x00\x00\x00\xff\x7f\x00\x00\x00\x00\x00\x00\x8d\xff\x80\x7f\xc2\xf4\x01B\xf0\xe4\xd9M\x00\x00\x00\x00\xa4\x91\x1a@\x00\x00\x00\x00\xf0\xe4\xd9M\x00\x00\x00\x00\xcc\x91\x1a@\x00\x00\x00\x00p\x02\x13D\x00\x00\x00\x00p\xeb\x12D\x00\x00\x00\x00\xf0\xe4\xd9M\x00\x00\x00\x00\xb0\x91\x1a@\x00\x00\x00\x00'" | "SubsecTime":"7640" | "SubsecTimeOriginal":"7640" | "SubsecTimeDigitized":"7640"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</si>
  <si>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"bit_rate":"93211693"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'2023-12-02T11:29:15.000000Z', 'language': 'eng', 'handler_name': '\x0bGoPro H.265', 'encoder': 'GoPro H.265 encoder', 'timecode': '11:52:19:02'}"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'2023-12-02T11:29:15.000000Z', 'language': 'eng', 'handler_name': '\x0bGoPro AAC  ', 'timecode': '11:52:19:02'}"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'2023-12-02T11:29:15.000000Z', 'language': 'eng', 'handler_name': '\x0bGoPro TCD  ', 'timecode': '11:52:19:02'}"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'2023-12-02T11:29:15.000000Z', 'language': 'eng', 'handler_name': '\x0bGoPro MET  '}"</t>
  </si>
  <si>
    <t>"Model":"K-10" | "Serial Number":"DEMO6957" | "Start Time":"12/02/2023 11:29:56.684 " | "End Time":"12/02/2023 11:30:56.517 "</t>
  </si>
  <si>
    <t>"Device number":"1510507" | "Battery voltage":"4.130000114440918" | "Battery percentage":"100" | "Name":"#1" | "Measuring mode":"Irradiance" | "Correction":"Offset" | "Date":"2023-12-02 00:00:00" | "Time":"11:30:00" | "Seconds since midnight 01.01.1900":"3910505400.344" | "Calibration file":"#2 Diffusor Oct23" | "Sync. frequency [Hz]":"0" | "Integration Time [ms]":"3 * 254.140" | "Averages":"1"</t>
  </si>
  <si>
    <t>"ImageDescription":"DCIM\100GOPRO\GOPR1391.JPG" | "Make":"GoPro" | "Model":"HERO10 Black" | "Orientation":"1" | "XResolution":"72.0" | "YResolution":"72.0" | "ResolutionUnit":"2" | "Software":"H21.01.01.50.00" | "DateTime":"2023:12:02 11:59:24" | "YCbCrPositioning":"1" | "ExposureTime":"0.0020876826722338203" | "FNumber":"2.5" | "ExifOffset":"146" | "ExposureProgram":"2" | "ISOSpeedRatings":"100" | "ExifVersion":"b'0221'" | "DateTimeOriginal":"2023:12:02 11:59:24" | "DateTimeDigitized":"2023:12:02 11:59:24"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b\x00\x00\x0e\xd9\xa5\xd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001391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f?\xc4\x19\x00\x00\xff\x7f\x00\x00\x00\x00\x00\x00\xff\x7f\x00\x00\x00\x00\x00\x00\x93\xff|\x7f\x95\xf4\x01B\xf0\xe4\xd9M\x00\x00\x00\x00\xa4\x91\x1a@\x00\x00\x00\x00\xf0\xe4\xd9M\x00\x00\x00\x00\xcc\x91\x1a@\x00\x00\x00\x00p\x02\x13D\x00\x00\x00\x00p\xeb\x12D\x00\x00\x00\x00\xf0\xe4\xd9M\x00\x00\x00\x00\xb0\x91\x1a@\x00\x00\x00\x00'" | "SubsecTime":"8390" | "SubsecTimeOriginal":"8390" | "SubsecTimeDigitized":"8390"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</si>
  <si>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"bit_rate":"92635630"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'2023-12-02T11:59:34.000000Z', 'language': 'eng', 'handler_name': '\x0bGoPro H.265', 'encoder': 'GoPro H.265 encoder', 'timecode': '12:23:39:02'}"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'2023-12-02T11:59:34.000000Z', 'language': 'eng', 'handler_name': '\x0bGoPro AAC  ', 'timecode': '12:23:39:02'}"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'2023-12-02T11:59:34.000000Z', 'language': 'eng', 'handler_name': '\x0bGoPro TCD  ', 'timecode': '12:23:39:02'}"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"bit_rate":"53804"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'2023-12-02T11:59:34.000000Z', 'language': 'eng', 'handler_name': '\x0bGoPro MET  '}"</t>
  </si>
  <si>
    <t>"Model":"K-10" | "Serial Number":"DEMO6957" | "Start Time":"12/02/2023 12:00:18.522 " | "End Time":"12/02/2023 12:01:18.363 "</t>
  </si>
  <si>
    <t>"Device number":"1510507" | "Battery voltage":"4.130000114440918" | "Battery percentage":"100" | "Name":"#1" | "Measuring mode":"Irradiance" | "Correction":"Offset" | "Date":"2023-12-02 00:00:00" | "Time":"12:00:13" | "Seconds since midnight 01.01.1900":"3910507213.617" | "Calibration file":"#2 Diffusor Oct23" | "Sync. frequency [Hz]":"0" | "Integration Time [ms]":"3 * 228.390" | "Averages":"1"</t>
  </si>
  <si>
    <t>"ImageDescription":"DCIM\100GOPRO\GOPR1393.JPG" | "Make":"GoPro" | "Model":"HERO10 Black" | "Orientation":"1" | "XResolution":"72.0" | "YResolution":"72.0" | "ResolutionUnit":"2" | "Software":"H21.01.01.50.00" | "DateTime":"2023:12:02 12:30:27" | "YCbCrPositioning":"1" | "ExposureTime":"0.002380952380952381" | "FNumber":"2.5" | "ExifOffset":"146" | "ExposureProgram":"2" | "ISOSpeedRatings":"100" | "ExifVersion":"b'0221'" | "DateTimeOriginal":"2023:12:02 12:30:27" | "DateTimeDigitized":"2023:12:02 12:30:27"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c\x00\x00\x07\x9bL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\xaa\xaa\xaa\xaa\xaa\xaa\xaa\xaa\x00\x00\x00\x00\x00\x00\x00\x00\x00\xed\xcbD\x00\x00\x00\x00\x9a\x00\x00\x01\x00\x00\x00\x00P\x16DF\x00\x00\x00\x00\x15\x00\x00\x00\x00\x00\x00\x00X\xec\x12D\x00\x00\x00\x00X\xedMB\x00\x00\x00\x00\x00\x00\x00\x00\x00\x00\x00\x00\x00\x00\x00\x00\x00\x00\x00\x001393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01\x00\x00\x00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e?\xdc\x19\x00\x00\xff\x7f\x00\x00\x00\x00\x00\x00\xff\x7f\x00\x00\x00\x00\x00\x00\x8a\xff\x80\x7f\xc1\xf4\x01B\xf0\xe4\xd9M\x00\x00\x00\x00\xa4\x91\x1a@\x00\x00\x00\x00\xf0\xe4\xd9M\x00\x00\x00\x00\xcc\x91\x1a@\x00\x00\x00\x00p\x02\x13D\x00\x00\x00\x00p\xeb\x12D\x00\x00\x00\x00\xf0\xe4\xd9M\x00\x00\x00\x00\xb0\x91\x1a@\x00\x00\x00\x00'" | "SubsecTime":"7470" | "SubsecTimeOriginal":"7470" | "SubsecTimeDigitized":"7470"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</si>
  <si>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"bit_rate":"94106540"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'2023-12-02T12:30:39.000000Z', 'language': 'eng', 'handler_name': '\x0bGoPro H.265', 'encoder': 'GoPro H.265 encoder', 'timecode': '12:55:46:04'}"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'2023-12-02T12:30:39.000000Z', 'language': 'eng', 'handler_name': '\x0bGoPro AAC  ', 'timecode': '12:55:46:04'}"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'2023-12-02T12:30:39.000000Z', 'language': 'eng', 'handler_name': '\x0bGoPro TCD  ', 'timecode': '12:55:46:04'}"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'2023-12-02T12:30:39.000000Z', 'language': 'eng', 'handler_name': '\x0bGoPro MET  '}"</t>
  </si>
  <si>
    <t>"Model":"K-10" | "Serial Number":"DEMO6957" | "Start Time":"12/02/2023 12:31:21.034 " | "End Time":"12/02/2023 12:32:20.889 "</t>
  </si>
  <si>
    <t>"Device number":"1510507" | "Battery voltage":"4.130000114440918" | "Battery percentage":"100" | "Name":"#1" | "Measuring mode":"Irradiance" | "Correction":"Offset" | "Date":"2023-12-02 00:00:00" | "Time":"12:31:24" | "Seconds since midnight 01.01.1900":"3910509084.845" | "Calibration file":"#2 Diffusor Oct23" | "Sync. frequency [Hz]":"0" | "Integration Time [ms]":"3 * 257.600" | "Averages":"1"</t>
  </si>
  <si>
    <t>"ImageDescription":"DCIM\100GOPRO\GOPR1395.JPG" | "Make":"GoPro" | "Model":"HERO10 Black" | "Orientation":"1" | "XResolution":"72.0" | "YResolution":"72.0" | "ResolutionUnit":"2" | "Software":"H21.01.01.50.00" | "DateTime":"2023:12:02 13:00:34" | "YCbCrPositioning":"1" | "ExposureTime":"0.0029940119760479044" | "FNumber":"2.5" | "ExifOffset":"146" | "ExposureProgram":"2" | "ISOSpeedRatings":"100" | "ExifVersion":"b'0221'" | "DateTimeOriginal":"2023:12:02 13:00:34" | "DateTimeDigitized":"2023:12:02 13:00:34"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d\x00\x00\x00"/\xb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001395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e?\xdc\x19\x00\x00\xff\x7f\x00\x00\x00\x00\x00\x00\xff\x7f\x00\x00\x00\x00\x00\x00\x86\xff\x7f\x7f\xba\xf4\x01B\xf0\xe4\xd9M\x00\x00\x00\x00\xa4\x91\x1a@\x00\x00\x00\x00\xf0\xe4\xd9M\x00\x00\x00\x00\xcc\x91\x1a@\x00\x00\x00\x00p\x02\x13D\x00\x00\x00\x00p\xeb\x12D\x00\x00\x00\x00\xf0\xe4\xd9M\x00\x00\x00\x00\xb0\x91\x1a@\x00\x00\x00\x00'" | "SubsecTime":"5660" | "SubsecTimeOriginal":"5660" | "SubsecTimeDigitized":"5660"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</si>
  <si>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"bit_rate":"93560400"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'2023-12-02T13:00:43.000000Z', 'language': 'eng', 'handler_name': '\x0bGoPro H.265', 'encoder': 'GoPro H.265 encoder', 'timecode': '13:26:50:21'}"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'2023-12-02T13:00:43.000000Z', 'language': 'eng', 'handler_name': '\x0bGoPro AAC  ', 'timecode': '13:26:50:21'}"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'2023-12-02T13:00:43.000000Z', 'language': 'eng', 'handler_name': '\x0bGoPro TCD  ', 'timecode': '13:26:50:21'}"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"bit_rate":"53660"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'2023-12-02T13:00:43.000000Z', 'language': 'eng', 'handler_name': '\x0bGoPro MET  '}"</t>
  </si>
  <si>
    <t>"Model":"K-10" | "Serial Number":"DEMO6957" | "Start Time":"12/02/2023 01:01:17.954 " | "End Time":"12/02/2023 01:02:17.829 "</t>
  </si>
  <si>
    <t>"Device number":"1510507" | "Battery voltage":"4.130000114440918" | "Battery percentage":"100" | "Name":"#1" | "Measuring mode":"Irradiance" | "Correction":"Offset" | "Date":"2023-12-02 00:00:00" | "Time":"13:01:23" | "Seconds since midnight 01.01.1900":"3910510883.124" | "Calibration file":"#2 Diffusor Oct23" | "Sync. frequency [Hz]":"0" | "Integration Time [ms]":"2 * 325.500" | "Averages":"1"</t>
  </si>
  <si>
    <t>"ImageDescription":"DCIM\100GOPRO\GOPR1397.JPG" | "Make":"GoPro" | "Model":"HERO10 Black" | "Orientation":"1" | "XResolution":"72.0" | "YResolution":"72.0" | "ResolutionUnit":"2" | "Software":"H21.01.01.50.00" | "DateTime":"2023:12:02 13:31:23" | "YCbCrPositioning":"1" | "ExposureTime":"0.002512562814070352" | "FNumber":"2.5" | "ExifOffset":"146" | "ExposureProgram":"2" | "ISOSpeedRatings":"100" | "ExifVersion":"b'0221'" | "DateTimeOriginal":"2023:12:02 13:31:23" | "DateTimeDigitized":"2023:12:02 13:31:23"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d\x00\x00\x07\xd72\x1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03\x00\x00\x00\x00\x00\x00\x00X\xe0\xd9M\x00\x00\x00\x00\x00\xed\xcbD\x00\x00\x00\x00@\xe0\xd9M\x00\x00\x00\x00@\xe0\xd9M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\x03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001397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e?\xf4\x19\x00\x00\xff\x7f\x00\x00\x00\x00\x00\x00\xff\x7f\x00\x00\x00\x00\x00\x00\x8a\xff\x81\x7f\xcf\xf4\x01B\xf0\xe4\xd9M\x00\x00\x00\x00\xa4\x91\x1a@\x00\x00\x00\x00\xf0\xe4\xd9M\x00\x00\x00\x00\xcc\x91\x1a@\x00\x00\x00\x00p\x02\x13D\x00\x00\x00\x00p\xeb\x12D\x00\x00\x00\x00\xf0\xe4\xd9M\x00\x00\x00\x00\xb0\x91\x1a@\x00\x00\x00\x00'" | "SubsecTime":"3510" | "SubsecTimeOriginal":"3510" | "SubsecTimeDigitized":"3510"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</si>
  <si>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"bit_rate":"93755015"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'2023-12-02T13:31:39.000000Z', 'language': 'eng', 'handler_name': '\x0bGoPro H.265', 'encoder': 'GoPro H.265 encoder', 'timecode': '13:58:48:06'}"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'2023-12-02T13:31:39.000000Z', 'language': 'eng', 'handler_name': '\x0bGoPro AAC  ', 'timecode': '13:58:48:06'}"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'2023-12-02T13:31:39.000000Z', 'language': 'eng', 'handler_name': '\x0bGoPro TCD  ', 'timecode': '13:58:48:06'}"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"bit_rate":"53804"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'2023-12-02T13:31:39.000000Z', 'language': 'eng', 'handler_name': '\x0bGoPro MET  '}"</t>
  </si>
  <si>
    <t>"Model":"K-10" | "Serial Number":"DEMO6957" | "Start Time":"12/02/2023 01:32:18.720 " | "End Time":"12/02/2023 01:33:18.632 "</t>
  </si>
  <si>
    <t>"Device number":"1510507" | "Battery voltage":"4.130000114440918" | "Battery percentage":"100" | "Name":"#1" | "Measuring mode":"Irradiance" | "Correction":"Offset" | "Date":"2023-12-02 00:00:00" | "Time":"13:32:23" | "Seconds since midnight 01.01.1900":"3910512743.278" | "Calibration file":"#2 Diffusor Oct23" | "Sync. frequency [Hz]":"0" | "Integration Time [ms]":"3 * 276.750" | "Averages":"1"</t>
  </si>
  <si>
    <t>"ImageDescription":"DCIM\100GOPRO\GOPR1399.JPG" | "Make":"GoPro" | "Model":"HERO10 Black" | "Orientation":"1" | "XResolution":"72.0" | "YResolution":"72.0" | "ResolutionUnit":"2" | "Software":"H21.01.01.50.00" | "DateTime":"2023:12:02 14:00:59" | "YCbCrPositioning":"1" | "ExposureTime":"0.004166666666666667" | "FNumber":"2.5" | "ExifOffset":"146" | "ExposureProgram":"2" | "ISOSpeedRatings":"118" | "ExifVersion":"b'0221'" | "DateTimeOriginal":"2023:12:02 14:00:59" | "DateTimeDigitized":"2023:12:02 14:00:59"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e\x00\x00\x00;5\x96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001399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008EA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e?y\x1d\x00\x00\xff\x7f\x00\x00\x00\x00\x00\x00\xff\x7f\x00\x00\x00\x00\x00\x00\x84\xff\x7f\x7f\xbe\xf4\x01B\xf0\xe4\xd9M\x00\x00\x00\x00\xa4\x91\x1a@\x00\x00\x00\x00\xf0\xe4\xd9M\x00\x00\x00\x00\xcc\x91\x1a@\x00\x00\x00\x00p\x02\x13D\x00\x00\x00\x00p\xeb\x12D\x00\x00\x00\x00\xf0\xe4\xd9M\x00\x00\x00\x00\xb0\x91\x1a@\x00\x00\x00\x00'" | "SubsecTime":"2170" | "SubsecTimeOriginal":"2170" | "SubsecTimeDigitized":"2170"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</si>
  <si>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"bit_rate":"92777477"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'2023-12-02T14:01:22.000000Z', 'language': 'eng', 'handler_name': '\x0bGoPro H.265', 'encoder': 'GoPro H.265 encoder', 'timecode': '14:29:30:26'}"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'2023-12-02T14:01:22.000000Z', 'language': 'eng', 'handler_name': '\x0bGoPro AAC  ', 'timecode': '14:29:30:26'}"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'2023-12-02T14:01:22.000000Z', 'language': 'eng', 'handler_name': '\x0bGoPro TCD  ', 'timecode': '14:29:30:26'}"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"bit_rate":"53819"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'2023-12-02T14:01:22.000000Z', 'language': 'eng', 'handler_name': '\x0bGoPro MET  '}"</t>
  </si>
  <si>
    <t>"Model":"K-10" | "Serial Number":"DEMO6957" | "Start Time":"12/02/2023 02:02:09.004 " | "End Time":"12/02/2023 02:03:08.789 "</t>
  </si>
  <si>
    <t>"Device number":"1510507" | "Battery voltage":"4.130000114440918" | "Battery percentage":"100" | "Name":"#1" | "Measuring mode":"Irradiance" | "Correction":"Offset" | "Date":"2023-12-02 00:00:00" | "Time":"14:02:03" | "Seconds since midnight 01.01.1900":"3910514523.794" | "Calibration file":"#2 Diffusor Oct23" | "Sync. frequency [Hz]":"0" | "Integration Time [ms]":"2 * 494.470" | "Averages":"1"</t>
  </si>
  <si>
    <t>"ImageDescription":"DCIM\100GOPRO\GOPR1401.JPG" | "Make":"GoPro" | "Model":"HERO10 Black" | "Orientation":"1" | "XResolution":"72.0" | "YResolution":"72.0" | "ResolutionUnit":"2" | "Software":"H21.01.01.50.00" | "DateTime":"2023:12:02 14:30:16" | "YCbCrPositioning":"1" | "ExposureTime":"0.0035335689045936395" | "FNumber":"2.5" | "ExifOffset":"146" | "ExposureProgram":"2" | "ISOSpeedRatings":"100" | "ExifVersion":"b'0221'" | "DateTimeOriginal":"2023:12:02 14:30:16" | "DateTimeDigitized":"2023:12:02 14:30:16"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e\x00\x00\x07\x90f\x93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001401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8?Y\x1b\x00\x00\xff\x7f\x00\x00\x00\x00\x00\x00\xff\x7f\x00\x00\x00\x00\x00\x00\x8d\xff|\x7f\x95\xf4\x01B\xf0\xe4\xd9M\x00\x00\x00\x00\xa4\x91\x1a@\x00\x00\x00\x00\xf0\xe4\xd9M\x00\x00\x00\x00\xcc\x91\x1a@\x00\x00\x00\x00p\x02\x13D\x00\x00\x00\x00p\xeb\x12D\x00\x00\x00\x00\xf0\xe4\xd9M\x00\x00\x00\x00\xb0\x91\x1a@\x00\x00\x00\x00'" | "SubsecTime":"4080" | "SubsecTimeOriginal":"4080" | "SubsecTimeDigitized":"4080"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</si>
  <si>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"bit_rate":"92433024"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'2023-12-02T14:30:26.000000Z', 'language': 'eng', 'handler_name': '\x0bGoPro H.265', 'encoder': 'GoPro H.265 encoder', 'timecode': '14:59:33:22'}"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'2023-12-02T14:30:26.000000Z', 'language': 'eng', 'handler_name': '\x0bGoPro AAC  ', 'timecode': '14:59:33:22'}"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'2023-12-02T14:30:26.000000Z', 'language': 'eng', 'handler_name': '\x0bGoPro TCD  ', 'timecode': '14:59:33:22'}"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"bit_rate":"53804"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'2023-12-02T14:30:26.000000Z', 'language': 'eng', 'handler_name': '\x0bGoPro MET  '}"</t>
  </si>
  <si>
    <t>"Model":"K-10" | "Serial Number":"DEMO6957" | "Start Time":"12/02/2023 02:31:05.308 " | "End Time":"12/02/2023 02:32:05.254 "</t>
  </si>
  <si>
    <t>"Device number":"1510507" | "Battery voltage":"4.130000114440918" | "Battery percentage":"100" | "Name":"#1" | "Measuring mode":"Irradiance" | "Correction":"Offset" | "Date":"2023-12-02 00:00:00" | "Time":"14:31:10" | "Seconds since midnight 01.01.1900":"3910516270.675" | "Calibration file":"#2 Diffusor Oct23" | "Sync. frequency [Hz]":"0" | "Integration Time [ms]":"2 * 386.400" | "Averages":"1"</t>
  </si>
  <si>
    <t>"ImageDescription":"DCIM\100GOPRO\GOPR1403.JPG" | "Make":"GoPro" | "Model":"HERO10 Black" | "Orientation":"1" | "XResolution":"72.0" | "YResolution":"72.0" | "ResolutionUnit":"2" | "Software":"H21.01.01.50.00" | "DateTime":"2023:12:02 15:01:37" | "YCbCrPositioning":"1" | "ExposureTime":"0.004166666666666667" | "FNumber":"2.5" | "ExifOffset":"146" | "ExposureProgram":"2" | "ISOSpeedRatings":"140" | "ExifVersion":"b'0221'" | "DateTimeOriginal":"2023:12:02 15:01:37" | "DateTimeDigitized":"2023:12:02 15:01:37"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f\x00\x00\x00eX\x05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01\x00\x00\x00\x00\x00\x00\x00\x15\x00\x00\x00\x00\x00\x00\x00X\xec\x12D\x00\x00\x00\x00X\xedMB\x00\x00\x00\x00\x00\x00\x00\x00\x00\x00\x00\x00\x00\x00\x00\x00\x00\x00\x00\x001403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00\x00\x00\x00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cMe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9?\xca\x1a\x00\x00\xff\x7f\x00\x00\x00\x00\x00\x00\xff\x7f\x00\x00\x00\x00\x00\x00\x89\xff}\x7f\xa3\xf4\x01B\xf0\xe4\xd9M\x00\x00\x00\x00\xa4\x91\x1a@\x00\x00\x00\x00\xf0\xe4\xd9M\x00\x00\x00\x00\xcc\x91\x1a@\x00\x00\x00\x00p\x02\x13D\x00\x00\x00\x00p\xeb\x12D\x00\x00\x00\x00\xf0\xe4\xd9M\x00\x00\x00\x00\xb0\x91\x1a@\x00\x00\x00\x00'" | "SubsecTime":"1980" | "SubsecTimeOriginal":"1980" | "SubsecTimeDigitized":"1980"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</si>
  <si>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"bit_rate":"92980744"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'2023-12-02T15:01:49.000000Z', 'language': 'eng', 'handler_name': '\x0bGoPro H.265', 'encoder': 'GoPro H.265 encoder', 'timecode': '15:31:59:24'}"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'2023-12-02T15:01:49.000000Z', 'language': 'eng', 'handler_name': '\x0bGoPro AAC  ', 'timecode': '15:31:59:24'}"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'2023-12-02T15:01:49.000000Z', 'language': 'eng', 'handler_name': '\x0bGoPro TCD  ', 'timecode': '15:31:59:24'}"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"bit_rate":"53674"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'2023-12-02T15:01:49.000000Z', 'language': 'eng', 'handler_name': '\x0bGoPro MET  '}"</t>
  </si>
  <si>
    <t>"Model":"K-10" | "Serial Number":"DEMO6957" | "Start Time":"12/02/2023 03:02:30.661 " | "End Time":"12/02/2023 03:03:30.540 "</t>
  </si>
  <si>
    <t>"Device number":"1510507" | "Battery voltage":"4.130000114440918" | "Battery percentage":"100" | "Name":"#1" | "Measuring mode":"Irradiance" | "Correction":"Offset" | "Date":"2023-12-02 00:00:00" | "Time":"15:02:36" | "Seconds since midnight 01.01.1900":"3910518156.309" | "Calibration file":"#2 Diffusor Oct23" | "Sync. frequency [Hz]":"0" | "Integration Time [ms]":"1 * 640.820" | "Averages":"1"</t>
  </si>
  <si>
    <t>"ImageDescription":"DCIM\100GOPRO\GOPR1405.JPG" | "Make":"GoPro" | "Model":"HERO10 Black" | "Orientation":"1" | "XResolution":"72.0" | "YResolution":"72.0" | "ResolutionUnit":"2" | "Software":"H21.01.01.50.00" | "DateTime":"2023:12:02 15:31:47" | "YCbCrPositioning":"1" | "ExposureTime":"0.004166666666666667" | "FNumber":"2.5" | "ExifOffset":"146" | "ExposureProgram":"2" | "ISOSpeedRatings":"289" | "ExifVersion":"b'0221'" | "DateTimeOriginal":"2023:12:02 15:31:47" | "DateTimeDigitized":"2023:12:02 15:31:47"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f\x00\x00\x07\xf0[\x9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001405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~\xac\xec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4?\xff\x1b\x00\x00\xff\x7f\x00\x00\x00\x00\x00\x00\xff\x7f\x00\x00\x00\x00\x00\x00\x86\xff}\x7f\xa8\xf4\x01B\xf0\xe4\xd9M\x00\x00\x00\x00\xa4\x91\x1a@\x00\x00\x00\x00\xf0\xe4\xd9M\x00\x00\x00\x00\xcc\x91\x1a@\x00\x00\x00\x00p\x02\x13D\x00\x00\x00\x00p\xeb\x12D\x00\x00\x00\x00\xf0\xe4\xd9M\x00\x00\x00\x00\xb0\x91\x1a@\x00\x00\x00\x00'" | "SubsecTime":"9060" | "SubsecTimeOriginal":"9060" | "SubsecTimeDigitized":"9060"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</si>
  <si>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"bit_rate":"93454438"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'2023-12-02T15:32:02.000000Z', 'language': 'eng', 'handler_name': '\x0bGoPro H.265', 'encoder': 'GoPro H.265 encoder', 'timecode': '16:03:13:07'}"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'2023-12-02T15:32:02.000000Z', 'language': 'eng', 'handler_name': '\x0bGoPro AAC  ', 'timecode': '16:03:13:07'}"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'2023-12-02T15:32:02.000000Z', 'language': 'eng', 'handler_name': '\x0bGoPro TCD  ', 'timecode': '16:03:13:07'}"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'2023-12-02T15:32:02.000000Z', 'language': 'eng', 'handler_name': '\x0bGoPro MET  '}"</t>
  </si>
  <si>
    <t>"Model":"K-10" | "Serial Number":"DEMO6957" | "Start Time":"12/02/2023 03:32:41.431 " | "End Time":"12/02/2023 03:33:41.291 "</t>
  </si>
  <si>
    <t>"Device number":"1510507" | "Battery voltage":"4.130000114440918" | "Battery percentage":"100" | "Name":"#1" | "Measuring mode":"Irradiance" | "Correction":"Offset" | "Date":"2023-12-02 00:00:00" | "Time":"15:32:45" | "Seconds since midnight 01.01.1900":"3910519965.176" | "Calibration file":"#2 Diffusor Oct23" | "Sync. frequency [Hz]":"0" | "Integration Time [ms]":"2 * 1000.000" | "Averages":"1"</t>
  </si>
  <si>
    <t>"ImageDescription":"DCIM\100GOPRO\GOPR1407.JPG" | "Make":"GoPro" | "Model":"HERO10 Black" | "Orientation":"1" | "XResolution":"72.0" | "YResolution":"72.0" | "ResolutionUnit":"2" | "Software":"H21.01.01.50.00" | "DateTime":"2023:12:02 16:02:23" | "YCbCrPositioning":"1" | "ExposureTime":"0.004166666666666667" | "FNumber":"2.5" | "ExifOffset":"146" | "ExposureProgram":"2" | "ISOSpeedRatings":"530" | "ExifVersion":"b'0221'" | "DateTimeOriginal":"2023:12:02 16:02:23" | "DateTimeDigitized":"2023:12:02 16:02:23"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90\x00\x00\x00\x97\x8a&gt;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001407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6\x04Y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b6?\xd5!\x00\x00\xff\x7f\x00\x00\x00\x00\x00\x00\xff\x7f\x00\x00\x00\x00\x00\x00\x8b\xff}\x7f\xa6\xf4\x01B\xf0\xe4\xd9M\x00\x00\x00\x00\xa4\x91\x1a@\x00\x00\x00\x00\xf0\xe4\xd9M\x00\x00\x00\x00\xcc\x91\x1a@\x00\x00\x00\x00p\x02\x13D\x00\x00\x00\x00p\xeb\x12D\x00\x00\x00\x00\xf0\xe4\xd9M\x00\x00\x00\x00\xb0\x91\x1a@\x00\x00\x00\x00'" | "SubsecTime":"2130" | "SubsecTimeOriginal":"2130" | "SubsecTimeDigitized":"2130"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</si>
  <si>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"bit_rate":"95182748"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'2023-12-02T16:02:34.000000Z', 'language': 'eng', 'handler_name': '\x0bGoPro H.265', 'encoder': 'GoPro H.265 encoder', 'timecode': '16:34:46:17'}"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'2023-12-02T16:02:34.000000Z', 'language': 'eng', 'handler_name': '\x0bGoPro AAC  ', 'timecode': '16:34:46:17'}"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'2023-12-02T16:02:34.000000Z', 'language': 'eng', 'handler_name': '\x0bGoPro TCD  ', 'timecode': '16:34:46:17'}"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'2023-12-02T16:02:34.000000Z', 'language': 'eng', 'handler_name': '\x0bGoPro MET  '}"</t>
  </si>
  <si>
    <t>"Model":"K-10" | "Serial Number":"DEMO6957" | "Start Time":"12/02/2023 04:03:17.606 " | "End Time":"12/02/2023 04:04:17.544 "</t>
  </si>
  <si>
    <t>"Device number":"1510507" | "Battery voltage":"4.130000114440918" | "Battery percentage":"100" | "Name":"#1" | "Measuring mode":"Irradiance" | "Correction":"Offset" | "Date":"2023-12-02 00:00:00" | "Time":"16:03:21" | "Seconds since midnight 01.01.1900":"3910521801.662" | "Calibration file":"#2 Diffusor Oct23" | "Sync. frequency [Hz]":"0" | "Integration Time [ms]":"4 * 1000.000" | "Averages":"1"</t>
  </si>
  <si>
    <t>"ImageDescription":"DCIM\100GOPRO\GOPR1409.JPG" | "Make":"GoPro" | "Model":"HERO10 Black" | "Orientation":"1" | "XResolution":"72.0" | "YResolution":"72.0" | "ResolutionUnit":"2" | "Software":"H21.01.01.50.00" | "DateTime":"2023:12:02 16:35:03" | "YCbCrPositioning":"1" | "ExposureTime":"0.008333333333333333" | "FNumber":"2.5" | "ExifOffset":"146" | "ExposureProgram":"2" | "ISOSpeedRatings":"825" | "ExifVersion":"b'0221'" | "DateTimeOriginal":"2023:12:02 16:35:03" | "DateTimeDigitized":"2023:12:02 16:35:03" | "ComponentsConfiguration":"b'\x01\x02\x03\x00'" | "CompressedBitsPerPixel":"0.004" | "ShutterSpeedValue":"7.0"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90\x00\x00\x08\xc3A\xa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001409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b\xe7\xa8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a7?\xd8%\x00\x00\xff\x7f\x00\x00\x00\x00\x00\x00\xff\x7f\x00\x00\x00\x00\x00\x00\x86\xff\x81\x7f\xcc\xf4\x01B\xf0\xe4\xd9M\x00\x00\x00\x00\xa4\x91\x1a@\x00\x00\x00\x00\xf0\xe4\xd9M\x00\x00\x00\x00\xcc\x91\x1a@\x00\x00\x00\x00p\x02\x13D\x00\x00\x00\x00p\xeb\x12D\x00\x00\x00\x00\xf0\xe4\xd9M\x00\x00\x00\x00\xb0\x91\x1a@\x00\x00\x00\x00'" | "SubsecTime":"4520" | "SubsecTimeOriginal":"4520" | "SubsecTimeDigitized":"4520"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</si>
  <si>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"bit_rate":"92584856"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'2023-12-02T16:35:12.000000Z', 'language': 'eng', 'handler_name': '\x0bGoPro H.265', 'encoder': 'GoPro H.265 encoder', 'timecode': '17:08:29:17'}"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"bit_rate":"189411"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'2023-12-02T16:35:12.000000Z', 'language': 'eng', 'handler_name': '\x0bGoPro AAC  ', 'timecode': '17:08:29:17'}"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'2023-12-02T16:35:12.000000Z', 'language': 'eng', 'handler_name': '\x0bGoPro TCD  ', 'timecode': '17:08:29:17'}"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"bit_rate":"53674"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'2023-12-02T16:35:12.000000Z', 'language': 'eng', 'handler_name': '\x0bGoPro MET  '}"</t>
  </si>
  <si>
    <t>"Model":"K-10" | "Serial Number":"DEMO6957" | "Start Time":"12/02/2023 04:37:52.776 " | "End Time":"12/02/2023 04:38:52.150 "</t>
  </si>
  <si>
    <t>"Device number":"1510507" | "Battery voltage":"4.130000114440918" | "Battery percentage":"100" | "Name":"#1" | "Measuring mode":"Irradiance" | "Correction":"Offset" | "Date":"2023-12-02 00:00:00" | "Time":"16:36:00" | "Seconds since midnight 01.01.1900":"3910523760.678" | "Calibration file":"#2 Diffusor Oct23" | "Sync. frequency [Hz]":"0" | "Integration Time [ms]":"16 * 1000.000" | "Averages":"1"</t>
  </si>
  <si>
    <t>"ImageDescription":"DCIM\100GOPRO\GOPR1411.JPG" | "Make":"GoPro" | "Model":"HERO10 Black" | "Orientation":"1" | "XResolution":"72.0" | "YResolution":"72.0" | "ResolutionUnit":"2" | "Software":"H21.01.01.50.00" | "DateTime":"2023:12:02 17:00:10" | "YCbCrPositioning":"1" | "ExposureTime":"0.08333333333333333" | "FNumber":"2.5" | "ExifOffset":"146" | "ExposureProgram":"2" | "ISOSpeedRatings":"2133" | "ExifVersion":"b'0221'" | "DateTimeOriginal":"2023:12:02 17:00:10" | "DateTimeDigitized":"2023:12:02 17:00:10" | "ComponentsConfiguration":"b'\x01\x02\x03\x00'" | "CompressedBitsPerPixel":"0.004" | "ShutterSpeedValue":"4.0"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91\x00\x00\x00\nV\x05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001411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lYZ;\x00\x00\x00\x00\x00\x00\x00\x00\x00\x00\x00\x00N\x98Q5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ac?U\x19\x00\x00\xff\x7f\x00\x00\x00\x00\x00\x00\xff\x7f\x00\x00\x00\x00\x00\x00~\xff}\x7f\xa8\xf4\x01B\xf0\xe4\xd9M\x00\x00\x00\x00\xa4\x91\x1a@\x00\x00\x00\x00\xf0\xe4\xd9M\x00\x00\x00\x00\xcc\x91\x1a@\x00\x00\x00\x00p\x02\x13D\x00\x00\x00\x00p\xeb\x12D\x00\x00\x00\x00\xf0\xe4\xd9M\x00\x00\x00\x00\xb0\x91\x1a@\x00\x00\x00\x00'" | "SubsecTime":"3550" | "SubsecTimeOriginal":"3550" | "SubsecTimeDigitized":"3550"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</si>
  <si>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"bit_rate":"95064803"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'2023-12-02T17:00:16.000000Z', 'language': 'eng', 'handler_name': '\x0bGoPro H.265', 'encoder': 'GoPro H.265 encoder', 'timecode': '17:34:23:20'}"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'2023-12-02T17:00:16.000000Z', 'language': 'eng', 'handler_name': '\x0bGoPro AAC  ', 'timecode': '17:34:23:20'}"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'2023-12-02T17:00:16.000000Z', 'language': 'eng', 'handler_name': '\x0bGoPro TCD  ', 'timecode': '17:34:23:20'}"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"bit_rate":"53804"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'2023-12-02T17:00:16.000000Z', 'language': 'eng', 'handler_name': '\x0bGoPro MET  '}"</t>
  </si>
  <si>
    <t>"Model":"K-10" | "Serial Number":"DEMO6957" | "Start Time":"12/02/2023 05:00:58.209 " | "End Time":"12/02/2023 05:01:56.067 "</t>
  </si>
  <si>
    <t>"Device number":"1510507" | "Battery voltage":"4.130000114440918" | "Battery percentage":"100" | "Name":"#1" | "Measuring mode":"Irradiance" | "Correction":"Offset" | "Date":"2023-12-02 00:00:00" | "Time":"17:01:01" | "Seconds since midnight 01.01.1900":"3910525261.435" | "Calibration file":"#2 Diffusor Oct23" | "Sync. frequency [Hz]":"0" | "Integration Time [ms]":"60 * 1000.000" | "Averages":"1"</t>
  </si>
  <si>
    <t>"ImageDescription":"DCIM\100GOPRO\GOPR1413.JPG" | "Make":"GoPro" | "Model":"HERO10 Black" | "Orientation":"1" | "XResolution":"72.0" | "YResolution":"72.0" | "ResolutionUnit":"2" | "Software":"H21.01.01.50.00" | "DateTime":"2023:12:02 17:31:58" | "YCbCrPositioning":"1" | "ExposureTime":"0.125" | "FNumber":"2.5" | "ExifOffset":"146" | "ExposureProgram":"2" | "ISOSpeedRatings":"3200" | "ExifVersion":"b'0221'" | "DateTimeOriginal":"2023:12:02 17:31:58" | "DateTimeDigitized":"2023:12:02 17:31:58" | "ComponentsConfiguration":"b'\x01\x02\x03\x00'" | "CompressedBitsPerPixel":"0.004" | "ShutterSpeedValue":"3.0"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91\x00\x00\x07\xfa\x9c\x9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001413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e\xc9\xa3;\x00\x00\x00\x00\x00\x00\x00\x00\x00\x00\x00\x00\x00\x00\x80;\x00\x00\x00\x00\x00\x00\x00\x00\x00\x00\x00\x00\xb0\xe4\xd9M\x00\x00\x00\x00\x88\xeb\x18@\x00\x00\x00\x00\x10\x06MB\x00\x00\x00\x00\xd8\x04MB\x00\x00\x00\x00\x00pUD\x00\x00\x00\x00\x00\x00\x00\x00\x00\x00\x00\x00\xc0\xe4\xd9M\x00\x00\x00\x00\x04\xd5\x1a@\x00\x00\x00\x00\x00@\x15@\xcc\x0e\x00\x00\xff\x7f\x00\x00\x00\x00\x00\x00\xff\x7f\x00\x00\x00\x00\x00\x00\x89\xff~\x7f\xaa\xf4\x01B\xf0\xe4\xd9M\x00\x00\x00\x00\xa4\x91\x1a@\x00\x00\x00\x00\xf0\xe4\xd9M\x00\x00\x00\x00\xcc\x91\x1a@\x00\x00\x00\x00p\x02\x13D\x00\x00\x00\x00p\xeb\x12D\x00\x00\x00\x00\xf0\xe4\xd9M\x00\x00\x00\x00\xb0\x91\x1a@\x00\x00\x00\x00'" | "SubsecTime":"1770" | "SubsecTimeOriginal":"1770" | "SubsecTimeDigitized":"1770"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</si>
  <si>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"bit_rate":"92285871"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'2023-12-02T17:32:11.000000Z', 'language': 'eng', 'handler_name': '\x0bGoPro H.265', 'encoder': 'GoPro H.265 encoder', 'timecode': '18:07:23:17'}"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'2023-12-02T17:32:11.000000Z', 'language': 'eng', 'handler_name': '\x0bGoPro AAC  ', 'timecode': '18:07:23:17'}"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'2023-12-02T17:32:11.000000Z', 'language': 'eng', 'handler_name': '\x0bGoPro TCD  ', 'timecode': '18:07:23:17'}"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'2023-12-02T17:32:11.000000Z', 'language': 'eng', 'handler_name': '\x0bGoPro MET  '}"</t>
  </si>
  <si>
    <t>"Model":"K-10" | "Serial Number":"DEMO6957" | "Start Time":"12/02/2023 05:32:55.734 " | "End Time":"12/02/2023 05:33:52.489 "</t>
  </si>
  <si>
    <t>"Device number":"1510507" | "Battery voltage":"4.130000114440918" | "Battery percentage":"100" | "Name":"#1" | "Measuring mode":"Irradiance" | "Correction":"Offset" | "Date":"2023-12-02 00:00:00" | "Time":"17:32:57" | "Seconds since midnight 01.01.1900":"3910527177.662" | "Calibration file":"#2 Diffusor Oct23" | "Sync. frequency [Hz]":"0" | "Integration Time [ms]":"60 * 1000.000" | "Averages":"1"</t>
  </si>
  <si>
    <t>"ImageDescription":"DCIM\100GOPRO\GOPR1415.JPG" | "Make":"GoPro" | "Model":"HERO10 Black" | "Orientation":"1" | "XResolution":"72.0" | "YResolution":"72.0" | "ResolutionUnit":"2" | "Software":"H21.01.01.50.00" | "DateTime":"2023:12:02 17:59:17" | "YCbCrPositioning":"1" | "ExposureTime":"0.125" | "FNumber":"2.5" | "ExifOffset":"146" | "ExposureProgram":"2" | "ISOSpeedRatings":"3200" | "ExifVersion":"b'0221'" | "DateTimeOriginal":"2023:12:02 17:59:17" | "DateTimeDigitized":"2023:12:02 17:59:17" | "ComponentsConfiguration":"b'\x01\x02\x03\x00'" | "CompressedBitsPerPixel":"0.004" | "ShutterSpeedValue":"3.0"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91\x00\x00\x0e\xd22\x12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001415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e\xc9\xa3;\x00\x00\x00\x00\x00\x00\x00\x00\x00\x00\x00\x00\x00\x00\x80;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17@\x91\x0e\x00\x00\xff\x7f\x00\x00\x00\x00\x00\x00\xff\x7f\x00\x00\x00\x00\x00\x00\x80\xff\x80\x7f\xc6\xf4\x01B\xf0\xe4\xd9M\x00\x00\x00\x00\xa4\x91\x1a@\x00\x00\x00\x00\xf0\xe4\xd9M\x00\x00\x00\x00\xcc\x91\x1a@\x00\x00\x00\x00p\x02\x13D\x00\x00\x00\x00p\xeb\x12D\x00\x00\x00\x00\xf0\xe4\xd9M\x00\x00\x00\x00\xb0\x91\x1a@\x00\x00\x00\x00'" | "SubsecTime":"8560" | "SubsecTimeOriginal":"8560" | "SubsecTimeDigitized":"8560"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</si>
  <si>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"bit_rate":"92536948"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'2023-12-02T17:59:31.000000Z', 'language': 'eng', 'handler_name': '\x0bGoPro H.265', 'encoder': 'GoPro H.265 encoder', 'timecode': '18:35:37:20'}"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'2023-12-02T17:59:31.000000Z', 'language': 'eng', 'handler_name': '\x0bGoPro AAC  ', 'timecode': '18:35:37:20'}"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'2023-12-02T17:59:31.000000Z', 'language': 'eng', 'handler_name': '\x0bGoPro TCD  ', 'timecode': '18:35:37:20'}"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'2023-12-02T17:59:31.000000Z', 'language': 'eng', 'handler_name': '\x0bGoPro MET  '}"</t>
  </si>
  <si>
    <t>"Model":"K-10" | "Serial Number":"DEMO6957" | "Start Time":"12/02/2023 06:00:17.556 " | "End Time":"12/02/2023 06:01:08.643 "</t>
  </si>
  <si>
    <t>"Device number":"1510507" | "Battery voltage":"4.130000114440918" | "Battery percentage":"100" | "Name":"#1" | "Measuring mode":"Irradiance" | "Correction":"Offset" | "Date":"2023-12-02 00:00:00" | "Time":"18:00:19" | "Seconds since midnight 01.01.1900":"3910528819.247" | "Calibration file":"#2 Diffusor Oct23" | "Sync. frequency [Hz]":"0" | "Integration Time [ms]":"60 * 1000.000" | "Averages":"1"</t>
  </si>
  <si>
    <t>"ImageDescription":"DCIM\100GOPRO\GOPR0339.JPG" | "Make":"GoPro" | "Model":"HERO10 Black" | "Orientation":"1" | "XResolution":"72.0" | "YResolution":"72.0" | "ResolutionUnit":"2" | "Software":"H21.01.01.50.00" | "DateTime":"2024:01:06 11:01:03" | "YCbCrPositioning":"1" | "ExposureTime":"0.004166666666666667" | "FNumber":"2.5" | "ExifOffset":"146" | "ExposureProgram":"2" | "ISOSpeedRatings":"169" | "ExifVersion":"b'0221'" | "DateTimeOriginal":"2024:01:06 11:01:03" | "DateTimeDigitized":"2024:01:06 11:01:03"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8b\x00\x12\x00CQ\xd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339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aaf\x8a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b9?\xed\x1c\x00\x00\xff\x7f\x00\x00\x00\x00\x00\x00\xff\x7f\x00\x00\x00\x00\x00\x00W\x04\xdf\x7f~\x03\x01B\xf0\x04\xd9M\x00\x00\x00\x00\xa4\x91\x1a@\x00\x00\x00\x00\xf0\x04\xd9M\x00\x00\x00\x00\xcc\x91\x1a@\x00\x00\x00\x00p\x02\x13D\x00\x00\x00\x00p\xeb\x12D\x00\x00\x00\x00\xf0\x04\xd9M\x00\x00\x00\x00\xb0\x91\x1a@\x00\x00\x00\x00'" | "SubsecTime":"2350" | "SubsecTimeOriginal":"2350" | "SubsecTimeDigitized":"2350"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</si>
  <si>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"bit_rate":"40940368" | "nb_frames":"450" | "disposition":"{'default': 1, 'dub': 0, 'original': 0, 'comment': 0, 'lyrics': 0, 'karaoke': 0, 'forced': 0, 'hearing_impaired': 0, 'visual_impaired': 0, 'clean_effects': 0, 'attached_pic': 0, 'timed_thumbnails': 0}" | "tags":"{'creation_time': '2024-01-06T11:01:21.000000Z', 'language': 'eng', 'handler_name': '\x0bGoPro H.265', 'encoder': 'GoPro H.265 encoder', 'timecode': '11:23:28:25'}"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'2024-01-06T11:01:21.000000Z', 'language': 'eng', 'handler_name': '\x0bGoPro AAC  ', 'timecode': '11:23:28:25'}"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'2024-01-06T11:01:21.000000Z', 'language': 'eng', 'handler_name': '\x0bGoPro TCD  ', 'timecode': '11:23:28:25'}"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"bit_rate":"54082" | "nb_frames":"16" | "disposition":"{'default': 1, 'dub': 0, 'original': 0, 'comment': 0, 'lyrics': 0, 'karaoke': 0, 'forced': 0, 'hearing_impaired': 0, 'visual_impaired': 0, 'clean_effects': 0, 'attached_pic': 0, 'timed_thumbnails': 0}" | "tags":"{'creation_time': '2024-01-06T11:01:21.000000Z', 'language': 'eng', 'handler_name': '\x0bGoPro MET  '}"</t>
  </si>
  <si>
    <t>"Name":"Value" | "Status":"ok" | "Ev (Illuminance - Photopic) / lx":"1672" | "Es (Illuminance - Scotopic) / lx":"4355" | "Es/Ev (S/P Ratio)":"2.6042" | "Ee (Irradiance) / W/m²":"8.405" | "Bilirubin IEC 60601-2-50 / mW/cm²":"0.3875" | "Bilirubin AAP 2011 / μW/(cm²nm)":"2.932" | "PPFD / μmol/(m²s)":"29.47" | "Ee,mel (Melanopic Irradiance) / W/m²":"2.365" | "Ev,mel,D65 (Daylight Equivalent Melanopic Illuminance) / lx":"1783" | "x":"0.2947" | "y":"0.3231" | "u'":"0.1874" | "v'":"0.4625" | "Delta uv":"0.00978" | "CCT / K":"7643.7" | "Dominant Wavelength / nm":"488.3" | "Complementary Wavelength":"593.8" | "Purity":"0.1382" | "Peak Wavelength / nm":"460.8" | "Centre Wavelength / nm":"521.3" | "Centroid Wavelength / nm":"583.3" | "FWHM / nm":"245.3" | "X":"2.233" | "Y":"2.448" | "Z":"2.896" | "Rf (TM-30)":"95" | "Rg (TM-30)":"96" | "Date":"1/6/2024" | "Time":"11:00:24 AM" | "Integration Time / ms":"2.5" | "Serial Number":"63687" | "Software Version":"2023.1.0" | "Dll Version":"2022.4.0" | "Firmware Version":"1.60"</t>
  </si>
  <si>
    <t>"ImageDescription":"DCIM\100GOPRO\GOPR0341.JPG" | "Make":"GoPro" | "Model":"HERO10 Black" | "Orientation":"1" | "XResolution":"72.0" | "YResolution":"72.0" | "ResolutionUnit":"2" | "Software":"H21.01.01.50.00" | "DateTime":"2024:01:06 11:29:51" | "YCbCrPositioning":"1" | "ExposureTime":"0.0004714757190004715" | "FNumber":"2.5" | "ExifOffset":"146" | "ExposureProgram":"2" | "ISOSpeedRatings":"100" | "ExifVersion":"b'0221'" | "DateTimeOriginal":"2024:01:06 11:29:51" | "DateTimeDigitized":"2024:01:06 11:29:51"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8b\x00\x00\x07s8J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341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c?\xc6\x15\x00\x00\xff\x7f\x00\x00\x00\x00\x00\x00\xff\x7f\x00\x00\x00\x00\x00\x00\xc7\x03\xd4\x7fQ\x05\x01B\xf0\x04\xd9M\x00\x00\x00\x00\xa4\x91\x1a@\x00\x00\x00\x00\xf0\x04\xd9M\x00\x00\x00\x00\xcc\x91\x1a@\x00\x00\x00\x00p\x02\x13D\x00\x00\x00\x00p\xeb\x12D\x00\x00\x00\x00\xf0\x04\xd9M\x00\x00\x00\x00\xb0\x91\x1a@\x00\x00\x00\x00'" | "SubsecTime":"2520" | "SubsecTimeOriginal":"2520" | "SubsecTimeDigitized":"2520"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</si>
  <si>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"bit_rate":"45194172" | "nb_frames":"450" | "disposition":"{'default': 1, 'dub': 0, 'original': 0, 'comment': 0, 'lyrics': 0, 'karaoke': 0, 'forced': 0, 'hearing_impaired': 0, 'visual_impaired': 0, 'clean_effects': 0, 'attached_pic': 0, 'timed_thumbnails': 0}" | "tags":"{'creation_time': '2024-01-06T11:30:36.000000Z', 'language': 'eng', 'handler_name': '\x0bGoPro H.265', 'encoder': 'GoPro H.265 encoder', 'timecode': '11:53:42:15'}"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"bit_rate":"189509"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'2024-01-06T11:30:36.000000Z', 'language': 'eng', 'handler_name': '\x0bGoPro AAC  ', 'timecode': '11:53:42:15'}"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'2024-01-06T11:30:36.000000Z', 'language': 'eng', 'handler_name': '\x0bGoPro TCD  ', 'timecode': '11:53:42:15'}"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'2024-01-06T11:30:36.000000Z', 'language': 'eng', 'handler_name': '\x0bGoPro MET  '}"</t>
  </si>
  <si>
    <t>"Name":"Value" | "Status":"ok" | "Ev (Illuminance - Photopic) / lx":"1.974E+04" | "Es (Illuminance - Scotopic) / lx":"4.458E+04" | "Es/Ev (S/P Ratio)":"2.2580" | "Ee (Irradiance) / W/m²":"112.8" | "Bilirubin IEC 60601-2-50 / mW/cm²":"3.822" | "Bilirubin AAP 2011 / μW/(cm²nm)":"27.04" | "PPFD / μmol/(m²s)":"341.7" | "Ee,mel (Melanopic Irradiance) / W/m²":"23.4" | "Ev,mel,D65 (Daylight Equivalent Melanopic Illuminance) / lx":"1.764E+04" | "x":"0.3293" | "y":"0.3495" | "u'":"0.2016" | "v'":"0.4813" | "Delta uv":"0.00570" | "CCT / K":"5632.0" | "Dominant Wavelength / nm":"540.0" | "Complementary Wavelength":" - - -" | "Purity":"0.0385" | "Peak Wavelength / nm":"777.1" | "Centre Wavelength / nm":"652.5" | "Centroid Wavelength / nm":"631.1" | "FWHM / nm":"507.6" | "X":"27.24" | "Y":"28.9" | "Z":"26.56" | "Rf (TM-30)":"97" | "Rg (TM-30)":"99" | "Date":"1/6/2024" | "Time":"11:33:01 AM" | "Integration Time / ms":"0.32" | "Serial Number":"63687" | "Software Version":"2023.1.0" | "Dll Version":"2022.4.0" | "Firmware Version":"1.60"</t>
  </si>
  <si>
    <t>"ImageDescription":"DCIM\100GOPRO\GOPR0344.JPG" | "Make":"GoPro" | "Model":"HERO10 Black" | "Orientation":"1" | "XResolution":"72.0" | "YResolution":"72.0" | "ResolutionUnit":"2" | "Software":"H21.01.01.50.00" | "DateTime":"2024:01:06 12:03:40" | "YCbCrPositioning":"1" | "ExposureTime":"0.0006101281269066504" | "FNumber":"2.5" | "ExifOffset":"158" | "ExposureProgram":"2" | "GPSInfo":"{1: 'N', 2: (1.0, 18.0, 50.43852), 3: 'E', 4: (103.0, 52.0, 42.0419999), 5: b'\x00', 6: 6.964, 7: (4.0, 3.0, 40.0), 29: '2024:01:06'}" | "ISOSpeedRatings":"100" | "ExifVersion":"b'0221'" | "DateTimeOriginal":"2024:01:06 12:03:40" | "DateTimeDigitized":"2024:01:06 12:03:40"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8c\x00\x1f\x00\xe8.\x99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344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00\x00\x00\x00\x00\x00\x00\x00\xaa\xaa\xaa\xaa\xaa\xaa\xaa\xaa\x98C\x7fD\x00\x00\x00\x00\x88\x04\x13D\x00\x00\x00\x00\x00\x00\x00\x00\x00\x00\x00\x00p\xeb\x12D\x00\x00\x00\x00\x00\x00\x00\x00\x00\x00\x00\x00p\x02\x13D\x00\x00\x00\x00\x18\x01\x13D\x00\x00\x00\x00p[\x13D\x00\x00\x00\x00\x88\x04\x13D\x00\x00\x00\x00X\xec\x12D\x00\x00\x00\x00\xc0\xb6\x91D\x00\x00\x00\x00\x00\x00\x00\x00\x00\x00\x00\x00\x88\x04\xd9M\x00\x00\x00\x00L\x04\xd9M\x00\x00\x00\x00\xb0\x8d,@\x00\x00\x00\x00\xcd\x04\x00\x00\x00\x00\x00\x00\x00\x00\x00\x00\x00\x00\x00\x00\x80\xf7\x99Z\x02\x00\x00\x00\xc0w\x98Z\x02\x00\x00\x00\xf0\xff\xff\xff\x80\xff\xff\xff\xb0\x04\xd9M\x00\x00\x00\x00\xb0\x04\xd9M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a?b\x14\x00\x00\xff\x7f\x00\x00\x00\x00\x00\x00\xff\x7f\x00\x00\x00\x00\x00\x00\xcd\x04\xd6\x7f9\x04\x01B\xf0\x04\xd9M\x00\x00\x00\x00\xa4\x91\x1a@\x00\x00\x00\x00\xf0\x04\xd9M\x00\x00\x00\x00\xcc\x91\x1a@\x00\x00\x00\x00p\x02\x13D\x00\x00\x00\x00p\xeb\x12D\x00\x00\x00\x00\xf0\x04\xd9M\x00\x00\x00\x00\xb0\x91\x1a@\x00\x00\x00\x00'" | "SubsecTime":"3870" | "SubsecTimeOriginal":"3870" | "SubsecTimeDigitized":"3870"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</si>
  <si>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"bit_rate":"44928528" | "nb_frames":"450" | "disposition":"{'default': 1, 'dub': 0, 'original': 0, 'comment': 0, 'lyrics': 0, 'karaoke': 0, 'forced': 0, 'hearing_impaired': 0, 'visual_impaired': 0, 'clean_effects': 0, 'attached_pic': 0, 'timed_thumbnails': 0}" | "tags":"{'creation_time': '2024-01-06T12:04:22.000000Z', 'language': 'eng', 'handler_name': '\x0bGoPro H.265', 'encoder': 'GoPro H.265 encoder', 'timecode': '12:28:36:06'}"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'2024-01-06T12:04:22.000000Z', 'language': 'eng', 'handler_name': '\x0bGoPro AAC  ', 'timecode': '12:28:36:06'}"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'2024-01-06T12:04:22.000000Z', 'language': 'eng', 'handler_name': '\x0bGoPro TCD  ', 'timecode': '12:28:36:06'}"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"bit_rate":"54141" | "nb_frames":"16" | "disposition":"{'default': 1, 'dub': 0, 'original': 0, 'comment': 0, 'lyrics': 0, 'karaoke': 0, 'forced': 0, 'hearing_impaired': 0, 'visual_impaired': 0, 'clean_effects': 0, 'attached_pic': 0, 'timed_thumbnails': 0}" | "tags":"{'creation_time': '2024-01-06T12:04:22.000000Z', 'language': 'eng', 'handler_name': '\x0bGoPro MET  '}"</t>
  </si>
  <si>
    <t>"Name":"Value" | "Status":"ok" | "Ev (Illuminance - Photopic) / lx":"2.612E+04" | "Es (Illuminance - Scotopic) / lx":"5.809E+04" | "Es/Ev (S/P Ratio)":"2.2237" | "Ee (Irradiance) / W/m²":"140" | "Bilirubin IEC 60601-2-50 / mW/cm²":"4.916" | "Bilirubin AAP 2011 / μW/(cm²nm)":"35.58" | "PPFD / μmol/(m²s)":"460.7" | "Ee,mel (Melanopic Irradiance) / W/m²":"30.53" | "Ev,mel,D65 (Daylight Equivalent Melanopic Illuminance) / lx":"2.302E+04" | "x":"0.3368" | "y":"0.3504" | "u'":"0.2063" | "v'":"0.4829" | "Delta uv":"0.00292" | "CCT / K":"5321.0" | "Dominant Wavelength / nm":"562.4" | "Complementary Wavelength":" - - -" | "Purity":"0.0621" | "Peak Wavelength / nm":"552.3" | "Centre Wavelength / nm":"635.4" | "Centroid Wavelength / nm":"623.5" | "FWHM / nm":"474.8" | "X":"36.77" | "Y":"38.25" | "Z":"34.14" | "Rf (TM-30)":"99" | "Rg (TM-30)":"100" | "Date":"1/6/2024" | "Time":"12:03:08 PM" | "Integration Time / ms":"0.16" | "Serial Number":"63687" | "Software Version":"2023.1.0" | "Dll Version":"2022.4.0" | "Firmware Version":"1.60"</t>
  </si>
  <si>
    <t>"ImageDescription":"DCIM\100GOPRO\GOPR0346.JPG" | "Make":"GoPro" | "Model":"HERO10 Black" | "Orientation":"1" | "XResolution":"72.0" | "YResolution":"72.0" | "ResolutionUnit":"2" | "Software":"H21.01.01.50.00" | "DateTime":"2024:01:06 12:31:23" | "YCbCrPositioning":"1" | "ExposureTime":"0.0004714757190004715" | "FNumber":"2.5" | "ExifOffset":"146" | "ExposureProgram":"2" | "ISOSpeedRatings":"100" | "ExifVersion":"b'0221'" | "DateTimeOriginal":"2024:01:06 12:31:23" | "DateTimeDigitized":"2024:01:06 12:31:23"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8c\x00\x00\x07\xd77S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346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a?o\x12\x00\x00\xff\x7f\x00\x00\x00\x00\x00\x00\xff\x7f\x00\x00\x00\x00\x00\x00\x93\x04\xd8\x7f(\x04\x01B\xf0\x04\xd9M\x00\x00\x00\x00\xa4\x91\x1a@\x00\x00\x00\x00\xf0\x04\xd9M\x00\x00\x00\x00\xcc\x91\x1a@\x00\x00\x00\x00p\x02\x13D\x00\x00\x00\x00p\xeb\x12D\x00\x00\x00\x00\xf0\x04\xd9M\x00\x00\x00\x00\xb0\x91\x1a@\x00\x00\x00\x00'" | "SubsecTime":"1900" | "SubsecTimeOriginal":"1900" | "SubsecTimeDigitized":"1900"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</si>
  <si>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"bit_rate":"45260063" | "nb_frames":"450" | "disposition":"{'default': 1, 'dub': 0, 'original': 0, 'comment': 0, 'lyrics': 0, 'karaoke': 0, 'forced': 0, 'hearing_impaired': 0, 'visual_impaired': 0, 'clean_effects': 0, 'attached_pic': 0, 'timed_thumbnails': 0}" | "tags":"{'creation_time': '2024-01-06T12:31:44.000000Z', 'language': 'eng', 'handler_name': '\x0bGoPro H.265', 'encoder': 'GoPro H.265 encoder', 'timecode': '12:56:52:27'}"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'2024-01-06T12:31:44.000000Z', 'language': 'eng', 'handler_name': '\x0bGoPro AAC  ', 'timecode': '12:56:52:27'}"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'2024-01-06T12:31:44.000000Z', 'language': 'eng', 'handler_name': '\x0bGoPro TCD  ', 'timecode': '12:56:52:27'}"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'2024-01-06T12:31:44.000000Z', 'language': 'eng', 'handler_name': '\x0bGoPro MET  '}"</t>
  </si>
  <si>
    <t>"Name":"Value" | "Status":"ok" | "Ev (Illuminance - Photopic) / lx":"1.164E+04" | "Es (Illuminance - Scotopic) / lx":"2.624E+04" | "Es/Ev (S/P Ratio)":"2.2532" | "Ee (Irradiance) / W/m²":"64.99" | "Bilirubin IEC 60601-2-50 / mW/cm²":"2.261" | "Bilirubin AAP 2011 / μW/(cm²nm)":"16.15" | "PPFD / μmol/(m²s)":"205.3" | "Ee,mel (Melanopic Irradiance) / W/m²":"13.84" | "Ev,mel,D65 (Daylight Equivalent Melanopic Illuminance) / lx":"1.043E+04" | "x":"0.3319" | "y":"0.3455" | "u'":"0.2048" | "v'":"0.4797" | "Delta uv":"0.00257" | "CCT / K":"5521.4" | "Dominant Wavelength / nm":"548.5" | "Complementary Wavelength":" - - -" | "Purity":"0.0330" | "Peak Wavelength / nm":"551.1" | "Centre Wavelength / nm":"629.0" | "Centroid Wavelength / nm":"627.7" | "FWHM / nm":"464.7" | "X":"16.38" | "Y":"17.05" | "Z":"15.92" | "Rf (TM-30)":"98" | "Rg (TM-30)":"100" | "Date":"1/6/2024" | "Time":"12:30:14 PM" | "Integration Time / ms":"0.64" | "Serial Number":"63687" | "Software Version":"2023.1.0" | "Dll Version":"2022.4.0" | "Firmware Version":"1.60"</t>
  </si>
  <si>
    <t>"ImageDescription":"DCIM\100GOPRO\GOPR0349.JPG" | "Make":"GoPro" | "Model":"HERO10 Black" | "Orientation":"1" | "XResolution":"72.0" | "YResolution":"72.0" | "ResolutionUnit":"2" | "Software":"H21.01.01.50.00" | "DateTime":"2024:01:06 13:04:41" | "YCbCrPositioning":"1" | "ExposureTime":"0.003472222222222222" | "FNumber":"2.5" | "ExifOffset":"158" | "ExposureProgram":"2" | "GPSInfo":"{1: 'N', 2: (1.0, 18.0, 41.4324), 3: 'E', 4: (103.0, 52.0, 32.2993199), 5: b'\x00', 6: 16.87, 7: (5.0, 4.0, 41.0), 29: '2024:01:06'}" | "ISOSpeedRatings":"100" | "ExifVersion":"b'0221'" | "DateTimeOriginal":"2024:01:06 13:04:41" | "DateTimeDigitized":"2024:01:06 13:04:41"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8d\x00\x1e\x01)\xb4\xb2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349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00y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6?`\x12\x00\x00\xff\x7f\x00\x00\x00\x00\x00\x00\xff\x7f\x00\x00\x00\x00\x00\x00\xf9\x04\xdc\x7f\x0f\x03\x01\xc3\xf0\x04\xd9M\x00\x00\x00\x00\xa4\x91\x1a@\x00\x00\x00\x00\xf0\x04\xd9M\x00\x00\x00\x00\xcc\x91\x1a@\x00\x00\x00\x00p\x02\x13D\x00\x00\x00\x00p\xeb\x12D\x00\x00\x00\x00\xf0\x04\xd9M\x00\x00\x00\x00\xb0\x91\x1a@\x00\x00\x00\x00'" | "SubsecTime":"2950" | "SubsecTimeOriginal":"2950" | "SubsecTimeDigitized":"2950"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</si>
  <si>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"bit_rate":"44875194" | "nb_frames":"450" | "disposition":"{'default': 1, 'dub': 0, 'original': 0, 'comment': 0, 'lyrics': 0, 'karaoke': 0, 'forced': 0, 'hearing_impaired': 0, 'visual_impaired': 0, 'clean_effects': 0, 'attached_pic': 0, 'timed_thumbnails': 0}" | "tags":"{'creation_time': '2024-01-06T13:05:09.000000Z', 'language': 'eng', 'handler_name': '\x0bGoPro H.265', 'encoder': 'GoPro H.265 encoder', 'timecode': '13:31:25:10'}"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'2024-01-06T13:05:09.000000Z', 'language': 'eng', 'handler_name': '\x0bGoPro AAC  ', 'timecode': '13:31:25:10'}"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'2024-01-06T13:05:09.000000Z', 'language': 'eng', 'handler_name': '\x0bGoPro TCD  ', 'timecode': '13:31:25:10'}"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"bit_rate":"54131" | "nb_frames":"16" | "disposition":"{'default': 1, 'dub': 0, 'original': 0, 'comment': 0, 'lyrics': 0, 'karaoke': 0, 'forced': 0, 'hearing_impaired': 0, 'visual_impaired': 0, 'clean_effects': 0, 'attached_pic': 0, 'timed_thumbnails': 0}" | "tags":"{'creation_time': '2024-01-06T13:05:09.000000Z', 'language': 'eng', 'handler_name': '\x0bGoPro MET  '}"</t>
  </si>
  <si>
    <t>"Name":"Value" | "Status":"ok" | "Ev (Illuminance - Photopic) / lx":"2039" | "Es (Illuminance - Scotopic) / lx":"4304" | "Es/Ev (S/P Ratio)":"2.1108" | "Ee (Irradiance) / W/m²":"15.9" | "Bilirubin IEC 60601-2-50 / mW/cm²":"0.3625" | "Bilirubin AAP 2011 / μW/(cm²nm)":"2.46" | "PPFD / μmol/(m²s)":"34.28" | "Ee,mel (Melanopic Irradiance) / W/m²":"2.211" | "Ev,mel,D65 (Daylight Equivalent Melanopic Illuminance) / lx":"1667" | "x":"0.3405" | "y":"0.3630" | "u'":"0.2041" | "v'":"0.4895" | "Delta uv":"0.00755" | "CCT / K":"5201.0" | "Dominant Wavelength / nm":"563.5" | "Complementary Wavelength":" - - -" | "Purity":"0.1113" | "Peak Wavelength / nm":"776.6" | "Centre Wavelength / nm":"827.2" | "Centroid Wavelength / nm":"697.0" | "FWHM / nm":"196.3" | "X":"2.801" | "Y":"2.985" | "Z":"2.438" | "Rf (TM-30)":"94" | "Rg (TM-30)":"98" | "Date":"1/6/2024" | "Time":"1:04:32 PM" | "Integration Time / ms":"2.5" | "Serial Number":"63687" | "Software Version":"2023.1.0" | "Dll Version":"2022.4.0" | "Firmware Version":"1.60"</t>
  </si>
  <si>
    <t>"Name":"Value" | "Status":"ok" | "Ev (Illuminance - Photopic) / lx":"1.08E+04" | "Es (Illuminance - Scotopic) / lx":"2.548E+04" | "Es/Ev (S/P Ratio)":"2.3591" | "Ee (Irradiance) / W/m²":"56.03" | "Bilirubin IEC 60601-2-50 / mW/cm²":"2.221" | "Bilirubin AAP 2011 / μW/(cm²nm)":"16.02" | "PPFD / μmol/(m²s)":"190.2" | "Ee,mel (Melanopic Irradiance) / W/m²":"13.56" | "Ev,mel,D65 (Daylight Equivalent Melanopic Illuminance) / lx":"1.022E+04" | "x":"0.3215" | "y":"0.3395" | "u'":"0.2000" | "v'":"0.4751" | "Delta uv":"0.00435" | "CCT / K":"6000.7" | "Dominant Wavelength / nm":"498.5" | "Complementary Wavelength":" - - -" | "Purity":"0.0367" | "Peak Wavelength / nm":"477.6" | "Centre Wavelength / nm":"555.1" | "Centroid Wavelength / nm":"602.0" | "FWHM / nm":"320.3" | "X":"14.97" | "Y":"15.81" | "Z":"15.79" | "Rf (TM-30)":"99" | "Rg (TM-30)":"99" | "Date":"1/6/2024" | "Time":"1:32:01 PM" | "Integration Time / ms":"0.64" | "Serial Number":"63687" | "Software Version":"2023.1.0" | "Dll Version":"2022.4.0" | "Firmware Version":"1.60"</t>
  </si>
  <si>
    <t>"Name":"Value" | "Status":"ok" | "Ev (Illuminance - Photopic) / lx":"6313" | "Es (Illuminance - Scotopic) / lx":"1.486E+04" | "Es/Ev (S/P Ratio)":"2.3540" | "Ee (Irradiance) / W/m²":"37.38" | "Bilirubin IEC 60601-2-50 / mW/cm²":"1.306" | "Bilirubin AAP 2011 / μW/(cm²nm)":"9.184" | "PPFD / μmol/(m²s)":"110" | "Ee,mel (Melanopic Irradiance) / W/m²":"7.872" | "Ev,mel,D65 (Daylight Equivalent Melanopic Illuminance) / lx":"5936" | "x":"0.3187" | "y":"0.3413" | "u'":"0.1974" | "v'":"0.4756" | "Delta uv":"0.00656" | "CCT / K":"6127.4" | "Dominant Wavelength / nm":"498.8" | "Complementary Wavelength":" - - -" | "Purity":"0.0454" | "Peak Wavelength / nm":"775.8" | "Centre Wavelength / nm":"785.5" | "Centroid Wavelength / nm":"626.6" | "FWHM / nm":"115.4" | "X":"8.633" | "Y":"9.243" | "Z":"9.21" | "Rf (TM-30)":"97" | "Rg (TM-30)":"99" | "Date":"1/6/2024" | "Time":"2:01:28 PM" | "Integration Time / ms":"0.64" | "Serial Number":"63687" | "Software Version":"2023.1.0" | "Dll Version":"2022.4.0" | "Firmware Version":"1.60"</t>
  </si>
  <si>
    <t>"ImageDescription":"DCIM\100GOPRO\GOPR0358.JPG" | "Make":"GoPro" | "Model":"HERO10 Black" | "Orientation":"1" | "XResolution":"72.0" | "YResolution":"72.0" | "ResolutionUnit":"2" | "Software":"H21.01.01.50.00" | "DateTime":"2024:01:07 09:32:59" | "YCbCrPositioning":"1" | "ExposureTime":"0.008333333333333333" | "FNumber":"2.5" | "ExifOffset":"146" | "ExposureProgram":"2" | "ISOSpeedRatings":"906" | "ExifVersion":"b'0221'" | "DateTimeOriginal":"2024:01:07 09:32:59" | "DateTimeDigitized":"2024:01:07 09:32:59"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c9\x00\x02\x08;\x15\xf4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358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J}\xb9:\x00\x00\x00\x00\x00\x00\x00\x00\x00\x00\x00\x00N\x98\xd14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12@\xbc\x10\x00\x00\xff\x7f\x00\x00\x00\x00\x00\x00\xff\x7f\x00\x00\x00\x00\x00\x00\xdf\x03\xe0\x7f\xfd\x03\x01B\xf0\x04\xd9M\x00\x00\x00\x00\xa4\x91\x1a@\x00\x00\x00\x00\xf0\x04\xd9M\x00\x00\x00\x00\xcc\x91\x1a@\x00\x00\x00\x00p\x02\x13D\x00\x00\x00\x00p\xeb\x12D\x00\x00\x00\x00\xf0\x04\xd9M\x00\x00\x00\x00\xb0\x91\x1a@\x00\x00\x00\x00'" | "SubsecTime":"7130" | "SubsecTimeOriginal":"7130" | "SubsecTimeDigitized":"7130"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</si>
  <si>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"bit_rate":"42015036" | "nb_frames":"450" | "disposition":"{'default': 1, 'dub': 0, 'original': 0, 'comment': 0, 'lyrics': 0, 'karaoke': 0, 'forced': 0, 'hearing_impaired': 0, 'visual_impaired': 0, 'clean_effects': 0, 'attached_pic': 0, 'timed_thumbnails': 0}" | "tags":"{'creation_time': '2024-01-07T09:33:05.000000Z', 'language': 'eng', 'handler_name': '\x0bGoPro H.265', 'encoder': 'GoPro H.265 encoder', 'timecode': '09:52:15:08'}"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'2024-01-07T09:33:05.000000Z', 'language': 'eng', 'handler_name': '\x0bGoPro AAC  ', 'timecode': '09:52:15:08'}"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'2024-01-07T09:33:05.000000Z', 'language': 'eng', 'handler_name': '\x0bGoPro TCD  ', 'timecode': '09:52:15:08'}"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"bit_rate":"54090" | "nb_frames":"16" | "disposition":"{'default': 1, 'dub': 0, 'original': 0, 'comment': 0, 'lyrics': 0, 'karaoke': 0, 'forced': 0, 'hearing_impaired': 0, 'visual_impaired': 0, 'clean_effects': 0, 'attached_pic': 0, 'timed_thumbnails': 0}" | "tags":"{'creation_time': '2024-01-07T09:33:05.000000Z', 'language': 'eng', 'handler_name': '\x0bGoPro MET  '}"</t>
  </si>
  <si>
    <t>"Name":"Value" | "Status":"ok" | "Ev (Illuminance - Photopic) / lx":"126.1" | "Es (Illuminance - Scotopic) / lx":"236.8" | "Es/Ev (S/P Ratio)":"1.8774" | "Ee (Irradiance) / W/m²":"0.4537" | "Bilirubin IEC 60601-2-50 / mW/cm²":"0.01957" | "Bilirubin AAP 2011 / μW/(cm²nm)":"0.1066" | "PPFD / μmol/(m²s)":"1.864" | "Ee,mel (Melanopic Irradiance) / W/m²":"0.1176" | "Ev,mel,D65 (Daylight Equivalent Melanopic Illuminance) / lx":"88.69" | "x":"0.3518" | "y":"0.3647" | "u'":"0.2109" | "v'":"0.4919" | "Delta uv":"0.00393" | "CCT / K":"4805.5" | "Dominant Wavelength / nm":"571.8" | "Complementary Wavelength":"455.4" | "Purity":"0.1502" | "Peak Wavelength / nm":"561.1" | "Centre Wavelength / nm":"567.7" | "Centroid Wavelength / nm":"568.9" | "FWHM / nm":"164.1" | "X":"0.1781" | "Y":"0.1846" | "Z":"0.1435" | "Rf (TM-30)":"85" | "Rg (TM-30)":"97" | "Date":"1/7/2024" | "Time":"9:32:06 AM" | "Integration Time / ms":"40" | "Serial Number":"63687" | "Software Version":"2023.1.0" | "Dll Version":"2022.4.0" | "Firmware Version":"1.60"</t>
  </si>
  <si>
    <t>"ImageDescription":"DCIM\100GOPRO\GOPR0360.JPG" | "Make":"GoPro" | "Model":"HERO10 Black" | "Orientation":"1" | "XResolution":"72.0" | "YResolution":"72.0" | "ResolutionUnit":"2" | "Software":"H21.01.01.50.00" | "DateTime":"2024:01:07 10:00:26" | "YCbCrPositioning":"1" | "ExposureTime":"0.008333333333333333" | "FNumber":"2.5" | "ExifOffset":"146" | "ExposureProgram":"2" | "ISOSpeedRatings":"1113" | "ExifVersion":"b'0221'" | "DateTimeOriginal":"2024:01:07 10:00:26" | "DateTimeDigitized":"2024:01:07 10:00:26"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"\r\x00\x10\r\x00\xc0FF\x00\x00LKO2031404402931\x00\x00\x00\x00\x00\x00\x00\x00\x00\x00\x00\x00\x00\x00\x00\x00\x00\x00\x00\x00\x00\x00\x00\x00\x00\x00\x00\x00\x00\x00\x00\x00\xd8M\x00\x00\x00\x00;\xddB\xcc\x06\x10q\x96\xe9\\\xb7_\xbfP\xac\x93\x07\xe8\x11\xca\x00\x01\x00\x1a\x13\xb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360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95\xde\xe3:\x00\x00\x00\x00\x00\x00\x00\x00\x00\x00\x00\x00N\x98\xd14\x00\x00\x00\x00\x00\x00\x00\x00\x00\x00\x00\x00\xb0\x04\xd9M\x00\x00\x00\x00\x88\xeb\x18@\x00\x00\x00\x00\x10\x06MB\x00\x00\x00\x00\xd8\x04MB\x00\x00\x00\x00\x00pUD\x00\x00\x00\x00\x00\x00\x00\x00\x00\x00\x00\x00\xc0\x04\xd9M\x00\x00\x00\x00\x04\xd5\x1a@\x00\x00\x00\x00\x00\xc0\x15@4\x10\x00\x00\xff\x7f\x00\x00\x00\x00\x00\x00\xff\x7f\x00\x00\x00\x00\x00\x00\xd4\x03\xdf\x7f'\x04\x01B\xf0\x04\xd9M\x00\x00\x00\x00\xa4\x91\x1a@\x00\x00\x00\x00\xf0\x04\xd9M\x00\x00\x00\x00\xcc\x91\x1a@\x00\x00\x00\x00p\x02\x13D\x00\x00\x00\x00p\xeb\x12D\x00\x00\x00\x00\xf0\x04\xd9M\x00\x00\x00\x00\xb0\x91\x1a@\x00\x00\x00\x00"" | "SubsecTime":"5050" | "SubsecTimeOriginal":"5050" | "SubsecTimeDigitized":"5050"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</si>
  <si>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"bit_rate":"42753742" | "nb_frames":"450" | "disposition":"{'default': 1, 'dub': 0, 'original': 0, 'comment': 0, 'lyrics': 0, 'karaoke': 0, 'forced': 0, 'hearing_impaired': 0, 'visual_impaired': 0, 'clean_effects': 0, 'attached_pic': 0, 'timed_thumbnails': 0}" | "tags":"{'creation_time': '2024-01-07T10:00:37.000000Z', 'language': 'eng', 'handler_name': '\x0bGoPro H.265', 'encoder': 'GoPro H.265 encoder', 'timecode': '10:20:42:14'}"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'2024-01-07T10:00:37.000000Z', 'language': 'eng', 'handler_name': '\x0bGoPro AAC  ', 'timecode': '10:20:42:14'}"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'2024-01-07T10:00:37.000000Z', 'language': 'eng', 'handler_name': '\x0bGoPro TCD  ', 'timecode': '10:20:42:14'}"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"bit_rate":"54099" | "nb_frames":"16" | "disposition":"{'default': 1, 'dub': 0, 'original': 0, 'comment': 0, 'lyrics': 0, 'karaoke': 0, 'forced': 0, 'hearing_impaired': 0, 'visual_impaired': 0, 'clean_effects': 0, 'attached_pic': 0, 'timed_thumbnails': 0}" | "tags":"{'creation_time': '2024-01-07T10:00:37.000000Z', 'language': 'eng', 'handler_name': '\x0bGoPro MET  '}"</t>
  </si>
  <si>
    <t>"Name":"Value" | "Status":"ok" | "Ev (Illuminance - Photopic) / lx":"107.1" | "Es (Illuminance - Scotopic) / lx":"186.2" | "Es/Ev (S/P Ratio)":"1.7386" | "Ee (Irradiance) / W/m²":"0.3586" | "Bilirubin IEC 60601-2-50 / mW/cm²":"0.01511" | "Bilirubin AAP 2011 / μW/(cm²nm)":"0.07216" | "PPFD / μmol/(m²s)":"1.528" | "Ee,mel (Melanopic Irradiance) / W/m²":"0.0901" | "Ev,mel,D65 (Daylight Equivalent Melanopic Illuminance) / lx":"67.94" | "x":"0.3645" | "y":"0.3738" | "u'":"0.2158" | "v'":"0.4979" | "Delta uv":"0.00365" | "CCT / K":"4443.0" | "Dominant Wavelength / nm":"574.9" | "Complementary Wavelength":"470.5" | "Purity":"0.2153" | "Peak Wavelength / nm":"583.5" | "Centre Wavelength / nm":"574.6" | "Centroid Wavelength / nm":"573.0" | "FWHM / nm":"148.6" | "X":"0.1529" | "Y":"0.1568" | "Z":"0.1098" | "Rf (TM-30)":"82" | "Rg (TM-30)":"96" | "Date":"1/7/2024" | "Time":"10:00:07 AM" | "Integration Time / ms":"80" | "Serial Number":"63687" | "Software Version":"2023.1.0" | "Dll Version":"2022.4.0" | "Firmware Version":"1.60"</t>
  </si>
  <si>
    <t>"ImageDescription":"DCIM\100GOPRO\GOPR0362.JPG" | "Make":"GoPro" | "Model":"HERO10 Black" | "Orientation":"1" | "XResolution":"72.0" | "YResolution":"72.0" | "ResolutionUnit":"2" | "Software":"H21.01.01.50.00" | "DateTime":"2024:01:07 10:32:44" | "YCbCrPositioning":"1" | "ExposureTime":"0.008333333333333333" | "FNumber":"2.5" | "ExifOffset":"146" | "ExposureProgram":"2" | "ISOSpeedRatings":"1113" | "ExifVersion":"b'0221'" | "DateTimeOriginal":"2024:01:07 10:32:44" | "DateTimeDigitized":"2024:01:07 10:32:44"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ca\x00\x00\x08,+\xe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362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95\xde\xe3:\x00\x00\x00\x00\x00\x00\x00\x00\x00\x00\x00\x00N\x98\xd14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14@R\x10\x00\x00\xff\x7f\x00\x00\x00\x00\x00\x00\xff\x7f\x00\x00\x00\x00\x00\x00\xdf\x03\xe3\x7f\x98\x03\x01B\xf0\x04\xd9M\x00\x00\x00\x00\xa4\x91\x1a@\x00\x00\x00\x00\xf0\x04\xd9M\x00\x00\x00\x00\xcc\x91\x1a@\x00\x00\x00\x00p\x02\x13D\x00\x00\x00\x00p\xeb\x12D\x00\x00\x00\x00\xf0\x04\xd9M\x00\x00\x00\x00\xb0\x91\x1a@\x00\x00\x00\x00'" | "SubsecTime":"1800" | "SubsecTimeOriginal":"1800" | "SubsecTimeDigitized":"1800"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</si>
  <si>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"bit_rate":"42507704" | "nb_frames":"450" | "disposition":"{'default': 1, 'dub': 0, 'original': 0, 'comment': 0, 'lyrics': 0, 'karaoke': 0, 'forced': 0, 'hearing_impaired': 0, 'visual_impaired': 0, 'clean_effects': 0, 'attached_pic': 0, 'timed_thumbnails': 0}" | "tags":"{'creation_time': '2024-01-07T10:32:58.000000Z', 'language': 'eng', 'handler_name': '\x0bGoPro H.265', 'encoder': 'GoPro H.265 encoder', 'timecode': '10:54:08:24'}"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'2024-01-07T10:32:58.000000Z', 'language': 'eng', 'handler_name': '\x0bGoPro AAC  ', 'timecode': '10:54:08:24'}"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'2024-01-07T10:32:58.000000Z', 'language': 'eng', 'handler_name': '\x0bGoPro TCD  ', 'timecode': '10:54:08:24'}"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'2024-01-07T10:32:58.000000Z', 'language': 'eng', 'handler_name': '\x0bGoPro MET  '}"</t>
  </si>
  <si>
    <t>"Name":"Value" | "Status":"ok" | "Ev (Illuminance - Photopic) / lx":"107" | "Es (Illuminance - Scotopic) / lx":"186.2" | "Es/Ev (S/P Ratio)":"1.7394" | "Ee (Irradiance) / W/m²":"0.3583" | "Bilirubin IEC 60601-2-50 / mW/cm²":"0.0151" | "Bilirubin AAP 2011 / μW/(cm²nm)":"0.07224" | "PPFD / μmol/(m²s)":"1.525" | "Ee,mel (Melanopic Irradiance) / W/m²":"0.0901" | "Ev,mel,D65 (Daylight Equivalent Melanopic Illuminance) / lx":"67.94" | "x":"0.3643" | "y":"0.3737" | "u'":"0.2157" | "v'":"0.4978" | "Delta uv":"0.00365" | "CCT / K":"4445.9" | "Dominant Wavelength / nm":"574.9" | "Complementary Wavelength":"470.4" | "Purity":"0.2147" | "Peak Wavelength / nm":"582.9" | "Centre Wavelength / nm":"574.2" | "Centroid Wavelength / nm":"565.2" | "FWHM / nm":"149.3" | "X":"0.1528" | "Y":"0.1567" | "Z":"0.1099" | "Rf (TM-30)":"82" | "Rg (TM-30)":"96" | "Date":"1/7/2024" | "Time":"10:31:57 AM" | "Integration Time / ms":"80" | "Serial Number":"63687" | "Software Version":"2023.1.0" | "Dll Version":"2022.4.0" | "Firmware Version":"1.60"</t>
  </si>
  <si>
    <t>"ImageDescription":"DCIM\100GOPRO\GOPR0366.JPG" | "Make":"GoPro" | "Model":"HERO10 Black" | "Orientation":"1" | "XResolution":"72.0" | "YResolution":"72.0" | "ResolutionUnit":"2" | "Software":"H21.01.01.50.00" | "DateTime":"2024:01:07 11:01:19" | "YCbCrPositioning":"1" | "ExposureTime":"0.008333333333333333" | "FNumber":"2.5" | "ExifOffset":"146" | "ExposureProgram":"2" | "ISOSpeedRatings":"948" | "ExifVersion":"b'0221'" | "DateTimeOriginal":"2024:01:07 11:01:19" | "DateTimeDigitized":"2024:01:07 11:01:19"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cb\x00\x00\x00S\x90\xd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366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00y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98\x16\xc2:\x00\x00\x00\x00\x00\x00\x00\x00\x00\x00\x00\x00N\x98\xd14\x00\x00\x00\x00\x00\x00\x00\x00\x00\x00\x00\x00\xb0\x04\xd9M\x00\x00\x00\x00\x88\xeb\x18@\x00\x00\x00\x00\x10\x06MB\x00\x00\x00\x00\xd8\x04MB\x00\x00\x00\x00\x00pUD\x00\x00\x00\x00\x00\x00\x00\x00\x00\x00\x00\x00\xc0\x04\xd9M\x00\x00\x00\x00\x04\xd5\x1a@\x00\x00\x00\x00\x00\xc0\x13@\x80\x10\x00\x00\xff\x7f\x00\x00\x00\x00\x00\x00\xff\x7f\x00\x00\x00\x00\x00\x00W\x04\xd9\x7fM\x04\x01\xc3\xf0\x04\xd9M\x00\x00\x00\x00\xa4\x91\x1a@\x00\x00\x00\x00\xf0\x04\xd9M\x00\x00\x00\x00\xcc\x91\x1a@\x00\x00\x00\x00p\x02\x13D\x00\x00\x00\x00p\xeb\x12D\x00\x00\x00\x00\xf0\x04\xd9M\x00\x00\x00\x00\xb0\x91\x1a@\x00\x00\x00\x00'" | "SubsecTime":"4570" | "SubsecTimeOriginal":"4570" | "SubsecTimeDigitized":"4570"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</si>
  <si>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"bit_rate":"42136152" | "nb_frames":"450" | "disposition":"{'default': 1, 'dub': 0, 'original': 0, 'comment': 0, 'lyrics': 0, 'karaoke': 0, 'forced': 0, 'hearing_impaired': 0, 'visual_impaired': 0, 'clean_effects': 0, 'attached_pic': 0, 'timed_thumbnails': 0}" | "tags":"{'creation_time': '2024-01-07T11:01:24.000000Z', 'language': 'eng', 'handler_name': '\x0bGoPro H.265', 'encoder': 'GoPro H.265 encoder', 'timecode': '11:23:32:03'}"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'2024-01-07T11:01:24.000000Z', 'language': 'eng', 'handler_name': '\x0bGoPro AAC  ', 'timecode': '11:23:32:03'}"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'2024-01-07T11:01:24.000000Z', 'language': 'eng', 'handler_name': '\x0bGoPro TCD  ', 'timecode': '11:23:32:03'}"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'2024-01-07T11:01:24.000000Z', 'language': 'eng', 'handler_name': '\x0bGoPro MET  '}"</t>
  </si>
  <si>
    <t>"Name":"Value" | "Status":"ok" | "Ev (Illuminance - Photopic) / lx":"125.1" | "Es (Illuminance - Scotopic) / lx":"222.6" | "Es/Ev (S/P Ratio)":"1.7795" | "Ee (Irradiance) / W/m²":"0.4293" | "Bilirubin IEC 60601-2-50 / mW/cm²":"0.01829" | "Bilirubin AAP 2011 / μW/(cm²nm)":"0.08767" | "PPFD / μmol/(m²s)":"1.804" | "Ee,mel (Melanopic Irradiance) / W/m²":"0.1084" | "Ev,mel,D65 (Daylight Equivalent Melanopic Illuminance) / lx":"81.74" | "x":"0.3604" | "y":"0.3708" | "u'":"0.2143" | "v'":"0.4959" | "Delta uv":"0.00369" | "CCT / K":"4552.3" | "Dominant Wavelength / nm":"574.1" | "Complementary Wavelength":"468.2" | "Purity":"0.1941" | "Peak Wavelength / nm":"566.4" | "Centre Wavelength / nm":"572.7" | "Centroid Wavelength / nm":"566.4" | "FWHM / nm":"153.3" | "X":"0.178" | "Y":"0.1831" | "Z":"0.1328" | "Rf (TM-30)":"82" | "Rg (TM-30)":"97" | "Date":"1/7/2024" | "Time":"11:00:31 AM" | "Integration Time / ms":"40" | "Serial Number":"63687" | "Software Version":"2023.1.0" | "Dll Version":"2022.4.0" | "Firmware Version":"1.60"</t>
  </si>
  <si>
    <t>"ImageDescription":"DCIM\100GOPRO\GOPR0368.JPG" | "Make":"GoPro" | "Model":"HERO10 Black" | "Orientation":"1" | "XResolution":"72.0" | "YResolution":"72.0" | "ResolutionUnit":"2" | "Software":"H21.01.01.50.00" | "DateTime":"2024:01:07 11:28:11" | "YCbCrPositioning":"1" | "ExposureTime":"0.008333333333333333" | "FNumber":"2.5" | "ExifOffset":"146" | "ExposureProgram":"2" | "ISOSpeedRatings":"914" | "ExifVersion":"b'0221'" | "DateTimeOriginal":"2024:01:07 11:28:11" | "DateTimeDigitized":"2024:01:07 11:28:11"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cb\x00\x01\x07\x0b\x11\xb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368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\x04\xd9M\x00\x00\x00\x00\xcc\x01)@\x00\x00\x00\x00P\x04\xd9M\x00\x00\x00\x00\x08o(@\x00\x00\x00\x00\x97 \xbb:\x00\x00\x00\x00\x00\x00\x00\x00\x00\x00\x00\x00N\x98\xd14\x00\x00\x00\x00\x00\x00\x00\x00\x00\x00\x00\x00\xb0\x04\xd9M\x00\x00\x00\x00\x88\xeb\x18@\x00\x00\x00\x00\x10\x06MB\x00\x00\x00\x00\xd8\x04MB\x00\x00\x00\x00\x00pUD\x00\x00\x00\x00\x00\x00\x00\x00\x00\x00\x00\x00\xc0\x04\xd9M\x00\x00\x00\x00\x04\xd5\x1a@\x00\x00\x00\x00\x00@\x13@\x9e\x10\x00\x00\xff\x7f\x00\x00\x00\x00\x00\x00\xff\x7f\x00\x00\x00\x00\x00\x00m\x04\xdc\x7f\xd6\x03\x01B\xf0\x04\xd9M\x00\x00\x00\x00\xa4\x91\x1a@\x00\x00\x00\x00\xf0\x04\xd9M\x00\x00\x00\x00\xcc\x91\x1a@\x00\x00\x00\x00p\x02\x13D\x00\x00\x00\x00p\xeb\x12D\x00\x00\x00\x00\xf0\x04\xd9M\x00\x00\x00\x00\xb0\x91\x1a@\x00\x00\x00\x00'" | "SubsecTime":"5180" | "SubsecTimeOriginal":"5180" | "SubsecTimeDigitized":"5180"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</si>
  <si>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"bit_rate":"42216402" | "nb_frames":"450" | "disposition":"{'default': 1, 'dub': 0, 'original': 0, 'comment': 0, 'lyrics': 0, 'karaoke': 0, 'forced': 0, 'hearing_impaired': 0, 'visual_impaired': 0, 'clean_effects': 0, 'attached_pic': 0, 'timed_thumbnails': 0}" | "tags":"{'creation_time': '2024-01-07T11:28:20.000000Z', 'language': 'eng', 'handler_name': '\x0bGoPro H.265', 'encoder': 'GoPro H.265 encoder', 'timecode': '11:51:21:18'}"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'2024-01-07T11:28:20.000000Z', 'language': 'eng', 'handler_name': '\x0bGoPro AAC  ', 'timecode': '11:51:21:18'}"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'2024-01-07T11:28:20.000000Z', 'language': 'eng', 'handler_name': '\x0bGoPro TCD  ', 'timecode': '11:51:21:18'}"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'2024-01-07T11:28:20.000000Z', 'language': 'eng', 'handler_name': '\x0bGoPro MET  '}"</t>
  </si>
  <si>
    <t>"Name":"Value" | "Status":"ok" | "Ev (Illuminance - Photopic) / lx":"127.5" | "Es (Illuminance - Scotopic) / lx":"239.3" | "Es/Ev (S/P Ratio)":"1.8763" | "Ee (Irradiance) / W/m²":"0.4588" | "Bilirubin IEC 60601-2-50 / mW/cm²":"0.01981" | "Bilirubin AAP 2011 / μW/(cm²nm)":"0.1072" | "PPFD / μmol/(m²s)":"1.881" | "Ee,mel (Melanopic Irradiance) / W/m²":"0.1188" | "Ev,mel,D65 (Daylight Equivalent Melanopic Illuminance) / lx":"89.6" | "x":"0.3517" | "y":"0.3650" | "u'":"0.2107" | "v'":"0.4920" | "Delta uv":"0.00413" | "CCT / K":"4811.4" | "Dominant Wavelength / nm":"571.6" | "Complementary Wavelength":"453.7" | "Purity":"0.1507" | "Peak Wavelength / nm":"561.2" | "Centre Wavelength / nm":"568.7" | "Centroid Wavelength / nm":"574.7" | "FWHM / nm":"160.5" | "X":"0.1799" | "Y":"0.1867" | "Z":"0.1449" | "Rf (TM-30)":"84" | "Rg (TM-30)":"97" | "Date":"1/7/2024" | "Time":"11:27:50 AM" | "Integration Time / ms":"40" | "Serial Number":"63687" | "Software Version":"2023.1.0" | "Dll Version":"2022.4.0" | "Firmware Version":"1.60"</t>
  </si>
  <si>
    <t>"ImageDescription":"DCIM\100GOPRO\GOPR0371.JPG" | "Make":"GoPro" | "Model":"HERO10 Black" | "Orientation":"1" | "XResolution":"72.0" | "YResolution":"72.0" | "ResolutionUnit":"2" | "Software":"H21.01.01.50.00" | "DateTime":"2024:01:07 11:50:19" | "YCbCrPositioning":"1" | "ExposureTime":"0.008333333333333333" | "FNumber":"2.5" | "ExifOffset":"146" | "ExposureProgram":"2" | "ISOSpeedRatings":"711" | "ExifVersion":"b'0221'" | "DateTimeOriginal":"2024:01:07 11:50:19" | "DateTimeDigitized":"2024:01:07 11:50:19"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cb\x00\x01\x0c\x93\xf3?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371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00y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f6\x90\x91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04@\xf7\x12\x00\x00\xff\x7f\x00\x00\x00\x00\x00\x00\xff\x7f\x00\x00\x00\x00\x00\x00r\x04\xdc\x7f\xe1\x03\x01\xc3\xf0\x04\xd9M\x00\x00\x00\x00\xa4\x91\x1a@\x00\x00\x00\x00\xf0\x04\xd9M\x00\x00\x00\x00\xcc\x91\x1a@\x00\x00\x00\x00p\x02\x13D\x00\x00\x00\x00p\xeb\x12D\x00\x00\x00\x00\xf0\x04\xd9M\x00\x00\x00\x00\xb0\x91\x1a@\x00\x00\x00\x00'" | "SubsecTime":"4860" | "SubsecTimeOriginal":"4860" | "SubsecTimeDigitized":"4860"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</si>
  <si>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"bit_rate":"41912247" | "nb_frames":"450" | "disposition":"{'default': 1, 'dub': 0, 'original': 0, 'comment': 0, 'lyrics': 0, 'karaoke': 0, 'forced': 0, 'hearing_impaired': 0, 'visual_impaired': 0, 'clean_effects': 0, 'attached_pic': 0, 'timed_thumbnails': 0}" | "tags":"{'creation_time': '2024-01-07T11:50:25.000000Z', 'language': 'eng', 'handler_name': '\x0bGoPro H.265', 'encoder': 'GoPro H.265 encoder', 'timecode': '12:14:10:22'}"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'2024-01-07T11:50:25.000000Z', 'language': 'eng', 'handler_name': '\x0bGoPro AAC  ', 'timecode': '12:14:10:22'}"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'2024-01-07T11:50:25.000000Z', 'language': 'eng', 'handler_name': '\x0bGoPro TCD  ', 'timecode': '12:14:10:22'}"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"bit_rate":"54099" | "nb_frames":"16" | "disposition":"{'default': 1, 'dub': 0, 'original': 0, 'comment': 0, 'lyrics': 0, 'karaoke': 0, 'forced': 0, 'hearing_impaired': 0, 'visual_impaired': 0, 'clean_effects': 0, 'attached_pic': 0, 'timed_thumbnails': 0}" | "tags":"{'creation_time': '2024-01-07T11:50:25.000000Z', 'language': 'eng', 'handler_name': '\x0bGoPro MET  '}"</t>
  </si>
  <si>
    <t>"Name":"Value" | "Status":"ok" | "Ev (Illuminance - Photopic) / lx":"157.8" | "Es (Illuminance - Scotopic) / lx":"318.4" | "Es/Ev (S/P Ratio)":"2.0175" | "Ee (Irradiance) / W/m²":"0.6151" | "Bilirubin IEC 60601-2-50 / mW/cm²":"0.02681" | "Bilirubin AAP 2011 / μW/(cm²nm)":"0.1611" | "PPFD / μmol/(m²s)":"2.419" | "Ee,mel (Melanopic Irradiance) / W/m²":"0.1618" | "Ev,mel,D65 (Daylight Equivalent Melanopic Illuminance) / lx":"122" | "x":"0.3398" | "y":"0.3563" | "u'":"0.2060" | "v'":"0.4862" | "Delta uv":"0.00463" | "CCT / K":"5217.0" | "Dominant Wavelength / nm":"564.6" | "Complementary Wavelength":" - - -" | "Purity":"0.0887" | "Peak Wavelength / nm":"563.2" | "Centre Wavelength / nm":"533.9" | "Centroid Wavelength / nm":"578.3" | "FWHM / nm":"232.5" | "X":"0.2203" | "Y":"0.2311" | "Z":"0.1971" | "Rf (TM-30)":"87" | "Rg (TM-30)":"97" | "Date":"1/7/2024" | "Time":"11:50:02 AM" | "Integration Time / ms":"40" | "Serial Number":"63687" | "Software Version":"2023.1.0" | "Dll Version":"2022.4.0" | "Firmware Version":"1.60"</t>
  </si>
  <si>
    <t>"ImageDescription":"DCIM\100GOPRO\GOPR1418.JPG" | "Make":"GoPro" | "Model":"HERO10 Black" | "Orientation":"1" | "XResolution":"72.0" | "YResolution":"72.0" | "ResolutionUnit":"2" | "Software":"H21.01.01.50.00" | "DateTime":"2024:01:09 08:02:11" | "YCbCrPositioning":"1" | "ExposureTime":"0.016666666666666666" | "FNumber":"2.5" | "ExifOffset":"146" | "ExposureProgram":"2" | "ISOSpeedRatings":"2592" | "ExifVersion":"b'0221'" | "DateTimeOriginal":"2024:01:09 08:02:11" | "DateTimeDigitized":"2024:01:09 08:02:11" | "ComponentsConfiguration":"b'\x01\x02\x03\x00'" | "CompressedBitsPerPixel":"0.004" | "ShutterSpeedValue":"6.0"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H\x00\x00\x00\x8c\xc1\x06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001418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d\xaa\x84;\x00\x00\x00\x00\x00\x00\x00\x00\x00\x00\x00\x00N\x98Q5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4?7\x1f\x00\x00\xff\x7f\x00\x00\x00\x00\x00\x00\xff\x7f\x00\x00\x00\x00\x00\x00;\x01\xa9\x7f\xd8\xf6\x01B\xf0\xe4\xd9M\x00\x00\x00\x00\xa4\x91\x1a@\x00\x00\x00\x00\xf0\xe4\xd9M\x00\x00\x00\x00\xcc\x91\x1a@\x00\x00\x00\x00p\x02\x13D\x00\x00\x00\x00p\xeb\x12D\x00\x00\x00\x00\xf0\xe4\xd9M\x00\x00\x00\x00\xb0\x91\x1a@\x00\x00\x00\x00'" | "SubsecTime":"3000" | "SubsecTimeOriginal":"3000" | "SubsecTimeDigitized":"3000"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</si>
  <si>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"bit_rate":"95306603"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'2024-01-09T08:02:29.000000Z', 'language': 'eng', 'handler_name': '\x0bGoPro H.265', 'encoder': 'GoPro H.265 encoder', 'timecode': '08:18:37:17'}"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'2024-01-09T08:02:29.000000Z', 'language': 'eng', 'handler_name': '\x0bGoPro AAC  ', 'timecode': '08:18:37:17'}"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'2024-01-09T08:02:29.000000Z', 'language': 'eng', 'handler_name': '\x0bGoPro TCD  ', 'timecode': '08:18:37:17'}"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'2024-01-09T08:02:29.000000Z', 'language': 'eng', 'handler_name': '\x0bGoPro MET  '}"</t>
  </si>
  <si>
    <t>"Model":"K-10" | "Serial Number":"DEMO6957" | "Start Time":"01/09/2024 08:03:50.527 " | "End Time":"01/09/2024 08:04:48.296 "</t>
  </si>
  <si>
    <t>"Device number":"1510507" | "Battery voltage":"4.039999961853027" | "Battery percentage":"91" | "Name":"#1" | "Measuring mode":"Irradiance" | "Correction":"Offset" | "Date":"2024-01-09 00:00:00" | "Time":"08:04:54" | "Seconds since midnight 01.01.1900":"3913776294.732" | "Calibration file":"#2 Diffusor Oct23" | "Sync. frequency [Hz]":"0" | "Integration Time [ms]":"60 * 1000.000" | "Averages":"1"</t>
  </si>
  <si>
    <t>"Name":"Intel RealSense D455" | "Serial Number":"231122300377" | "Firmware Version":"05.13.00.55" | "Recommended Firmware Version":"05.12.15.50" | "Physical Port":"\\?\usb#vid_8086&amp;pid_0b5c&amp;mi_00#8&amp;6b2a2e8&amp;2&amp;0000#{e5323777-f976-4f5b-9b55-b94699c46e44}\global"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t>
  </si>
  <si>
    <t>"ImageDescription":"DCIM\100GOPRO\GOPR1420.JPG" | "Make":"GoPro" | "Model":"HERO10 Black" | "Orientation":"1" | "XResolution":"72.0" | "YResolution":"72.0" | "ResolutionUnit":"2" | "Software":"H21.01.01.50.00" | "DateTime":"2024:01:09 08:30:48" | "YCbCrPositioning":"1" | "ExposureTime":"0.008333333333333333" | "FNumber":"2.5" | "ExifOffset":"146" | "ExposureProgram":"2" | "ISOSpeedRatings":"1101" | "ExifVersion":"b'0221'" | "DateTimeOriginal":"2024:01:09 08:30:48" | "DateTimeDigitized":"2024:01:09 08:30:48" | "ComponentsConfiguration":"b'\x01\x02\x03\x00'" | "CompressedBitsPerPixel":"0.004" | "ShutterSpeedValue":"7.0"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H\x00\x00\x07\xb1Q}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001420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3i\xe1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b1?\xe1"\x00\x00\xff\x7f\x00\x00\x00\x00\x00\x00\xff\x7f\x00\x00\x00\x00\x00\x00B\x01\xa9\x7f\xdb\xf6\x01B\xf0\xe4\xd9M\x00\x00\x00\x00\xa4\x91\x1a@\x00\x00\x00\x00\xf0\xe4\xd9M\x00\x00\x00\x00\xcc\x91\x1a@\x00\x00\x00\x00p\x02\x13D\x00\x00\x00\x00p\xeb\x12D\x00\x00\x00\x00\xf0\xe4\xd9M\x00\x00\x00\x00\xb0\x91\x1a@\x00\x00\x00\x00'" | "SubsecTime":"9760" | "SubsecTimeOriginal":"9760" | "SubsecTimeDigitized":"9760"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</si>
  <si>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"bit_rate":"92985033"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'2024-01-09T08:30:54.000000Z', 'language': 'eng', 'handler_name': '\x0bGoPro H.265', 'encoder': 'GoPro H.265 encoder', 'timecode': '08:48:00:00'}"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'2024-01-09T08:30:54.000000Z', 'language': 'eng', 'handler_name': '\x0bGoPro AAC  ', 'timecode': '08:48:00:00'}"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'2024-01-09T08:30:54.000000Z', 'language': 'eng', 'handler_name': '\x0bGoPro TCD  ', 'timecode': '08:48:00:00'}"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'2024-01-09T08:30:54.000000Z', 'language': 'eng', 'handler_name': '\x0bGoPro MET  '}"</t>
  </si>
  <si>
    <t>"Model":"K-10" | "Serial Number":"DEMO6957" | "Start Time":"01/09/2024 08:32:32.593 " | "End Time":"01/09/2024 08:33:32.128 "</t>
  </si>
  <si>
    <t>"Device number":"1510507" | "Battery voltage":"4.059999942779541" | "Battery percentage":"94" | "Name":"#1" | "Measuring mode":"Irradiance" | "Correction":"Offset" | "Date":"2024-01-09 00:00:00" | "Time":"08:32:36" | "Seconds since midnight 01.01.1900":"3913777956.387" | "Calibration file":"#2 Diffusor Oct23" | "Sync. frequency [Hz]":"0" | "Integration Time [ms]":"15 * 1000.000" | "Averages":"1"</t>
  </si>
  <si>
    <t>"ImageDescription":"DCIM\100GOPRO\GOPR1422.JPG" | "Make":"GoPro" | "Model":"HERO10 Black" | "Orientation":"1" | "XResolution":"72.0" | "YResolution":"72.0" | "ResolutionUnit":"2" | "Software":"H21.01.01.50.00" | "DateTime":"2024:01:09 09:03:20" | "YCbCrPositioning":"1" | "ExposureTime":"0.006578947368421052" | "FNumber":"2.5" | "ExifOffset":"146" | "ExposureProgram":"2" | "ISOSpeedRatings":"598" | "ExifVersion":"b'0221'" | "DateTimeOriginal":"2024:01:09 09:03:20" | "DateTimeDigitized":"2024:01:09 09:03:20" | "ComponentsConfiguration":"b'\x01\x02\x03\x00'" | "CompressedBitsPerPixel":"0.004" | "ShutterSpeedValue":"7.0"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I\x00\x02\x00\xd4/P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001422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0?v\x1c\x00\x00\xff\x7f\x00\x00\x00\x00\x00\x00\xff\x7f\x00\x00\x00\x00\x00\x00X\x01\xa7\x7f\xbc\xf6\x01B\xf0\xe4\xd9M\x00\x00\x00\x00\xa4\x91\x1a@\x00\x00\x00\x00\xf0\xe4\xd9M\x00\x00\x00\x00\xcc\x91\x1a@\x00\x00\x00\x00p\x02\x13D\x00\x00\x00\x00p\xeb\x12D\x00\x00\x00\x00\xf0\xe4\xd9M\x00\x00\x00\x00\xb0\x91\x1a@\x00\x00\x00\x00'" | "SubsecTime":"2120" | "SubsecTimeOriginal":"2120" | "SubsecTimeDigitized":"2120"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</si>
  <si>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"bit_rate":"91502653"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'2024-01-09T09:03:26.000000Z', 'language': 'eng', 'handler_name': '\x0bGoPro H.265', 'encoder': 'GoPro H.265 encoder', 'timecode': '09:21:36:19'}"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'2024-01-09T09:03:26.000000Z', 'language': 'eng', 'handler_name': '\x0bGoPro AAC  ', 'timecode': '09:21:36:19'}"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'2024-01-09T09:03:26.000000Z', 'language': 'eng', 'handler_name': '\x0bGoPro TCD  ', 'timecode': '09:21:36:19'}"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'2024-01-09T09:03:26.000000Z', 'language': 'eng', 'handler_name': '\x0bGoPro MET  '}"</t>
  </si>
  <si>
    <t>"Model":"K-10" | "Serial Number":"DEMO6957" | "Start Time":"01/09/2024 09:04:36.053 " | "End Time":"01/09/2024 09:05:35.867 "</t>
  </si>
  <si>
    <t>"Device number":"1510507" | "Battery voltage":"4.079999923706055" | "Battery percentage":"97" | "Name":"#1" | "Measuring mode":"Irradiance" | "Correction":"Offset" | "Date":"2024-01-09 00:00:00" | "Time":"09:04:42" | "Seconds since midnight 01.01.1900":"3913779882.742" | "Calibration file":"#2 Diffusor Oct23" | "Sync. frequency [Hz]":"0" | "Integration Time [ms]":"7 * 1000.000" | "Averages":"1"</t>
  </si>
  <si>
    <t>"ImageDescription":"DCIM\100GOPRO\GOPR1424.JPG" | "Make":"GoPro" | "Model":"HERO10 Black" | "Orientation":"1" | "XResolution":"72.0" | "YResolution":"72.0" | "ResolutionUnit":"2" | "Software":"H21.01.01.50.00" | "DateTime":"2024:01:09 09:30:42" | "YCbCrPositioning":"1" | "ExposureTime":"0.004201680672268907" | "FNumber":"2.5" | "ExifOffset":"146" | "ExposureProgram":"2" | "ISOSpeedRatings":"598" | "ExifVersion":"b'0221'" | "DateTimeOriginal":"2024:01:09 09:30:42" | "DateTimeDigitized":"2024:01:09 09:30:42"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I\x00\x00\x07\xaa,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03\x00\x00\x00\x00\x00\x00\x00X\xe0\xd9M\x00\x00\x00\x00\x00\xed\xcbD\x00\x00\x00\x00@\xe0\xd9M\x00\x00\x00\x00@\xe0\xd9M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\x03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001424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b?A\x1b\x00\x00\xff\x7f\x00\x00\x00\x00\x00\x00\xff\x7f\x00\x00\x00\x00\x00\x00I\x01\xa8\x7f\xc8\xf6\x01B\xf0\xe4\xd9M\x00\x00\x00\x00\xa4\x91\x1a@\x00\x00\x00\x00\xf0\xe4\xd9M\x00\x00\x00\x00\xcc\x91\x1a@\x00\x00\x00\x00p\x02\x13D\x00\x00\x00\x00p\xeb\x12D\x00\x00\x00\x00\xf0\xe4\xd9M\x00\x00\x00\x00\xb0\x91\x1a@\x00\x00\x00\x00'" | "SubsecTime":"6700" | "SubsecTimeOriginal":"6700" | "SubsecTimeDigitized":"6700"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</si>
  <si>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"bit_rate":"92150939"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'2024-01-09T09:30:46.000000Z', 'language': 'eng', 'handler_name': '\x0bGoPro H.265', 'encoder': 'GoPro H.265 encoder', 'timecode': '09:49:52:06'}"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'2024-01-09T09:30:46.000000Z', 'language': 'eng', 'handler_name': '\x0bGoPro AAC  ', 'timecode': '09:49:52:06'}"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'2024-01-09T09:30:46.000000Z', 'language': 'eng', 'handler_name': '\x0bGoPro TCD  ', 'timecode': '09:49:52:06'}"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'2024-01-09T09:30:46.000000Z', 'language': 'eng', 'handler_name': '\x0bGoPro MET  '}"</t>
  </si>
  <si>
    <t>"Model":"K-10" | "Serial Number":"DEMO6957" | "Start Time":"01/09/2024 09:32:32.980 " | "End Time":"01/09/2024 09:33:32.885 "</t>
  </si>
  <si>
    <t>"Device number":"1510507" | "Battery voltage":"4.090000152587891" | "Battery percentage":"97" | "Name":"#1" | "Measuring mode":"Irradiance" | "Correction":"Offset" | "Date":"2024-01-09 00:00:00" | "Time":"09:32:45" | "Seconds since midnight 01.01.1900":"3913781565.281" | "Calibration file":"#2 Diffusor Oct23" | "Sync. frequency [Hz]":"0" | "Integration Time [ms]":"4 * 1000.000" | "Averages":"1"</t>
  </si>
  <si>
    <t>"ImageDescription":"DCIM\100GOPRO\GOPR1426.JPG" | "Make":"GoPro" | "Model":"HERO10 Black" | "Orientation":"1" | "XResolution":"72.0" | "YResolution":"72.0" | "ResolutionUnit":"2" | "Software":"H21.01.01.50.00" | "DateTime":"2024:01:09 09:59:26" | "YCbCrPositioning":"1" | "ExposureTime":"0.004166666666666667" | "FNumber":"2.5" | "ExifOffset":"146" | "ExposureProgram":"2" | "ISOSpeedRatings":"433" | "ExifVersion":"b'0221'" | "DateTimeOriginal":"2024:01:09 09:59:26" | "DateTimeDigitized":"2024:01:09 09:59:26"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I\x00\x00\x0e\xdaD\xb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001426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e8\xe3\xd9M\x00\x00\x00\x00\x00\x00\x00\x00\x00\x00\x00\x00\x98\xe4\xd9M\x00\x00\x00\x00L\xe4\xd9M\x00\x00\x00\x00@w\x98Z\x02\x00\x00\x00\x80w\x98Z\x02\x00\x00\x00\xf0\xe3\xd9M\x00\x00\x00\x00\x00\x00\x00\x00\x00\x00\x00\x00\xf8\xe3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05\x00\x00\x00\x00\x00\x00\x00h"\x08@\x00\x00\x00\x00`\xe3\xd9M\x00\x00\x00\x00l\xca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0L1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a?\x83\x1a\x00\x00\xff\x7f\x00\x00\x00\x00\x00\x00\xff\x7f\x00\x00\x00\x00\x00\x00L\x01\xaa\x7f\xe8\xf6\x01B\xf0\xe4\xd9M\x00\x00\x00\x00\xa4\x91\x1a@\x00\x00\x00\x00\xf0\xe4\xd9M\x00\x00\x00\x00\xcc\x91\x1a@\x00\x00\x00\x00p\x02\x13D\x00\x00\x00\x00p\xeb\x12D\x00\x00\x00\x00\xf0\xe4\xd9M\x00\x00\x00\x00\xb0\x91\x1a@\x00\x00\x00\x00'" | "SubsecTime":"1620" | "SubsecTimeOriginal":"1620" | "SubsecTimeDigitized":"1620"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</si>
  <si>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"bit_rate":"90850437"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'2024-01-09T09:59:37.000000Z', 'language': 'eng', 'handler_name': '\x0bGoPro H.265', 'encoder': 'GoPro H.265 encoder', 'timecode': '10:19:40:24'}"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'2024-01-09T09:59:37.000000Z', 'language': 'eng', 'handler_name': '\x0bGoPro AAC  ', 'timecode': '10:19:40:24'}"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'2024-01-09T09:59:37.000000Z', 'language': 'eng', 'handler_name': '\x0bGoPro TCD  ', 'timecode': '10:19:40:24'}"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'2024-01-09T09:59:37.000000Z', 'language': 'eng', 'handler_name': '\x0bGoPro MET  '}"</t>
  </si>
  <si>
    <t>"Model":"K-10" | "Serial Number":"DEMO6957" | "Start Time":"01/09/2024 10:00:48.253 " | "End Time":"01/09/2024 10:01:48.166 "</t>
  </si>
  <si>
    <t>"Device number":"1510507" | "Battery voltage":"4.099999904632568" | "Battery percentage":"99" | "Name":"#1" | "Measuring mode":"Irradiance" | "Correction":"Offset" | "Date":"2024-01-09 00:00:00" | "Time":"10:00:55" | "Seconds since midnight 01.01.1900":"3913783255.071" | "Calibration file":"#2 Diffusor Oct23" | "Sync. frequency [Hz]":"0" | "Integration Time [ms]":"3 * 1000.000" | "Averages":"1"</t>
  </si>
  <si>
    <t>"ImageDescription":"DCIM\100GOPRO\GOPR1428.JPG" | "Make":"GoPro" | "Model":"HERO10 Black" | "Orientation":"1" | "XResolution":"72.0" | "YResolution":"72.0" | "ResolutionUnit":"2" | "Software":"H21.01.01.50.00" | "DateTime":"2024:01:09 10:31:08" | "YCbCrPositioning":"1" | "ExposureTime":"0.004166666666666667" | "FNumber":"2.5" | "ExifOffset":"146" | "ExposureProgram":"2" | "ISOSpeedRatings":"356" | "ExifVersion":"b'0221'" | "DateTimeOriginal":"2024:01:09 10:31:08" | "DateTimeDigitized":"2024:01:09 10:31:08"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J\x00\x00\x07\xc9\xae;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001428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{\xc5\x11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9?#\x1a\x00\x00\xff\x7f\x00\x00\x00\x00\x00\x00\xff\x7f\x00\x00\x00\x00\x00\x00S\x01\xa8\x7f\xcc\xf6\x01B\xf0\xe4\xd9M\x00\x00\x00\x00\xa4\x91\x1a@\x00\x00\x00\x00\xf0\xe4\xd9M\x00\x00\x00\x00\xcc\x91\x1a@\x00\x00\x00\x00p\x02\x13D\x00\x00\x00\x00p\xeb\x12D\x00\x00\x00\x00\xf0\xe4\xd9M\x00\x00\x00\x00\xb0\x91\x1a@\x00\x00\x00\x00'" | "SubsecTime":"5640" | "SubsecTimeOriginal":"5640" | "SubsecTimeDigitized":"5640"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</si>
  <si>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"bit_rate":"89668313"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'2024-01-09T10:31:18.000000Z', 'language': 'eng', 'handler_name': '\x0bGoPro H.265', 'encoder': 'GoPro H.265 encoder', 'timecode': '10:52:25:01'}"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'2024-01-09T10:31:18.000000Z', 'language': 'eng', 'handler_name': '\x0bGoPro AAC  ', 'timecode': '10:52:25:01'}"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'2024-01-09T10:31:18.000000Z', 'language': 'eng', 'handler_name': '\x0bGoPro TCD  ', 'timecode': '10:52:25:01'}"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'2024-01-09T10:31:18.000000Z', 'language': 'eng', 'handler_name': '\x0bGoPro MET  '}"</t>
  </si>
  <si>
    <t>"Model":"K-10" | "Serial Number":"DEMO6957" | "Start Time":"01/09/2024 10:32:12.728 " | "End Time":"01/09/2024 10:33:12.658 "</t>
  </si>
  <si>
    <t>"Device number":"1510507" | "Battery voltage":"4.099999904632568" | "Battery percentage":"100" | "Name":"#1" | "Measuring mode":"Irradiance" | "Correction":"Offset" | "Date":"2024-01-09 00:00:00" | "Time":"10:32:17" | "Seconds since midnight 01.01.1900":"3913785137.998" | "Calibration file":"#2 Diffusor Oct23" | "Sync. frequency [Hz]":"0" | "Integration Time [ms]":"3 * 1000.000" | "Averages":"1"</t>
  </si>
  <si>
    <t>"ImageDescription":"DCIM\100GOPRO\GOPR1430.JPG" | "Make":"GoPro" | "Model":"HERO10 Black" | "Orientation":"1" | "XResolution":"72.0" | "YResolution":"72.0" | "ResolutionUnit":"2" | "Software":"H21.01.01.50.00" | "DateTime":"2024:01:09 11:00:40" | "YCbCrPositioning":"1" | "ExposureTime":"0.004166666666666667" | "FNumber":"2.5" | "ExifOffset":"146" | "ExposureProgram":"2" | "ISOSpeedRatings":"319" | "ExifVersion":"b'0221'" | "DateTimeOriginal":"2024:01:09 11:00:40" | "DateTimeDigitized":"2024:01:09 11:00:40"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K\x00\x00\x00(%\x9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001430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b\x9e\x02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9?#\x1a\x00\x00\xff\x7f\x00\x00\x00\x00\x00\x00\xff\x7f\x00\x00\x00\x00\x00\x00R\x01\xa8\x7f\xd1\xf6\x01B\xf0\xe4\xd9M\x00\x00\x00\x00\xa4\x91\x1a@\x00\x00\x00\x00\xf0\xe4\xd9M\x00\x00\x00\x00\xcc\x91\x1a@\x00\x00\x00\x00p\x02\x13D\x00\x00\x00\x00p\xeb\x12D\x00\x00\x00\x00\xf0\xe4\xd9M\x00\x00\x00\x00\xb0\x91\x1a@\x00\x00\x00\x00'" | "SubsecTime":"7600" | "SubsecTimeOriginal":"7600" | "SubsecTimeDigitized":"7600"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</si>
  <si>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"bit_rate":"90226159"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'2024-01-09T11:00:44.000000Z', 'language': 'eng', 'handler_name': '\x0bGoPro H.265', 'encoder': 'GoPro H.265 encoder', 'timecode': '11:22:50:28'}"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'2024-01-09T11:00:44.000000Z', 'language': 'eng', 'handler_name': '\x0bGoPro AAC  ', 'timecode': '11:22:50:28'}"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'2024-01-09T11:00:44.000000Z', 'language': 'eng', 'handler_name': '\x0bGoPro TCD  ', 'timecode': '11:22:50:28'}"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'2024-01-09T11:00:44.000000Z', 'language': 'eng', 'handler_name': '\x0bGoPro MET  '}"</t>
  </si>
  <si>
    <t>"Model":"K-10" | "Serial Number":"DEMO6957" | "Start Time":"01/09/2024 11:02:31.923 " | "End Time":"01/09/2024 11:03:31.786 "</t>
  </si>
  <si>
    <t>"Device number":"1510507" | "Battery voltage":"4.099999904632568" | "Battery percentage":"100" | "Name":"#1" | "Measuring mode":"Irradiance" | "Correction":"Offset" | "Date":"2024-01-09 00:00:00" | "Time":"11:02:40" | "Seconds since midnight 01.01.1900":"3913786960.726" | "Calibration file":"#2 Diffusor Oct23" | "Sync. frequency [Hz]":"0" | "Integration Time [ms]":"3 * 1000.000" | "Averages":"1"</t>
  </si>
  <si>
    <t>"ImageDescription":"DCIM\100GOPRO\GOPR1432.JPG" | "Make":"GoPro" | "Model":"HERO10 Black" | "Orientation":"1" | "XResolution":"72.0" | "YResolution":"72.0" | "ResolutionUnit":"2" | "Software":"H21.01.01.50.00" | "DateTime":"2024:01:09 11:31:39" | "YCbCrPositioning":"1" | "ExposureTime":"0.004166666666666667" | "FNumber":"2.5" | "ExifOffset":"146" | "ExposureProgram":"2" | "ISOSpeedRatings":"300" | "ExifVersion":"b'0221'" | "DateTimeOriginal":"2024:01:09 11:31:39" | "DateTimeDigitized":"2024:01:09 11:31:39"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K\x00\x00\x07\xe7$8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03\x00\x00\x00\x00\x00\x00\x00X\xe0\xd9M\x00\x00\x00\x00\x00\xed\xcbD\x00\x00\x00\x00@\xe0\xd9M\x00\x00\x00\x00@\xe0\xd9M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\x03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001432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2\xae\xf59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9?#\x1a\x00\x00\xff\x7f\x00\x00\x00\x00\x00\x00\xff\x7f\x00\x00\x00\x00\x00\x00P\x01\xa8\x7f\xc8\xf6\x01B\xf0\xe4\xd9M\x00\x00\x00\x00\xa4\x91\x1a@\x00\x00\x00\x00\xf0\xe4\xd9M\x00\x00\x00\x00\xcc\x91\x1a@\x00\x00\x00\x00p\x02\x13D\x00\x00\x00\x00p\xeb\x12D\x00\x00\x00\x00\xf0\xe4\xd9M\x00\x00\x00\x00\xb0\x91\x1a@\x00\x00\x00\x00'" | "SubsecTime":"7190" | "SubsecTimeOriginal":"7190" | "SubsecTimeDigitized":"7190"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</si>
  <si>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"bit_rate":"89469061"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'2024-01-09T11:31:47.000000Z', 'language': 'eng', 'handler_name': '\x0bGoPro H.265', 'encoder': 'GoPro H.265 encoder', 'timecode': '11:54:55:15'}"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'2024-01-09T11:31:47.000000Z', 'language': 'eng', 'handler_name': '\x0bGoPro AAC  ', 'timecode': '11:54:55:15'}"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'2024-01-09T11:31:47.000000Z', 'language': 'eng', 'handler_name': '\x0bGoPro TCD  ', 'timecode': '11:54:55:15'}"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'2024-01-09T11:31:47.000000Z', 'language': 'eng', 'handler_name': '\x0bGoPro MET  '}"</t>
  </si>
  <si>
    <t>"Model":"K-10" | "Serial Number":"DEMO6957" | "Start Time":"01/09/2024 11:32:58.898 " | "End Time":"01/09/2024 11:33:58.704 "</t>
  </si>
  <si>
    <t>"Device number":"1510507" | "Battery voltage":"4.099999904632568" | "Battery percentage":"100" | "Name":"#1" | "Measuring mode":"Irradiance" | "Correction":"Offset" | "Date":"2024-01-09 00:00:00" | "Time":"11:33:02" | "Seconds since midnight 01.01.1900":"3913788782.79" | "Calibration file":"#2 Diffusor Oct23" | "Sync. frequency [Hz]":"0" | "Integration Time [ms]":"2 * 1000.000" | "Averages":"1"</t>
  </si>
  <si>
    <t>"ImageDescription":"DCIM\100GOPRO\GOPR1434.JPG" | "Make":"GoPro" | "Model":"HERO10 Black" | "Orientation":"1" | "XResolution":"72.0" | "YResolution":"72.0" | "ResolutionUnit":"2" | "Software":"H21.01.01.50.00" | "DateTime":"2024:01:09 12:01:14" | "YCbCrPositioning":"1" | "ExposureTime":"0.004166666666666667" | "FNumber":"2.5" | "ExifOffset":"146" | "ExposureProgram":"2" | "ISOSpeedRatings":"236" | "ExifVersion":"b'0221'" | "DateTimeOriginal":"2024:01:09 12:01:14" | "DateTimeDigitized":"2024:01:09 12:01:14"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L\x00\x00\x00O=\x04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001434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dE\xc19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9?#\x1a\x00\x00\xff\x7f\x00\x00\x00\x00\x00\x00\xff\x7f\x00\x00\x00\x00\x00\x00H\x01\xa9\x7f\xd9\xf6\x01B\xf0\xe4\xd9M\x00\x00\x00\x00\xa4\x91\x1a@\x00\x00\x00\x00\xf0\xe4\xd9M\x00\x00\x00\x00\xcc\x91\x1a@\x00\x00\x00\x00p\x02\x13D\x00\x00\x00\x00p\xeb\x12D\x00\x00\x00\x00\xf0\xe4\xd9M\x00\x00\x00\x00\xb0\x91\x1a@\x00\x00\x00\x00'" | "SubsecTime":"9280" | "SubsecTimeOriginal":"9280" | "SubsecTimeDigitized":"9280"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</si>
  <si>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"bit_rate":"89866585"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'2024-01-09T12:01:28.000000Z', 'language': 'eng', 'handler_name': '\x0bGoPro H.265', 'encoder': 'GoPro H.265 encoder', 'timecode': '12:25:36:26'}"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"bit_rate":"189706"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'2024-01-09T12:01:28.000000Z', 'language': 'eng', 'handler_name': '\x0bGoPro AAC  ', 'timecode': '12:25:36:26'}"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'2024-01-09T12:01:28.000000Z', 'language': 'eng', 'handler_name': '\x0bGoPro TCD  ', 'timecode': '12:25:36:26'}"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'2024-01-09T12:01:28.000000Z', 'language': 'eng', 'handler_name': '\x0bGoPro MET  '}"</t>
  </si>
  <si>
    <t>"Model":"K-10" | "Serial Number":"DEMO6957" | "Start Time":"01/09/2024 12:02:30.627 " | "End Time":"01/09/2024 12:03:30.542 "</t>
  </si>
  <si>
    <t>"Device number":"1510507" | "Battery voltage":"4.110000133514404" | "Battery percentage":"100" | "Name":"#1" | "Measuring mode":"Irradiance" | "Correction":"Offset" | "Date":"2024-01-09 00:00:00" | "Time":"12:02:44" | "Seconds since midnight 01.01.1900":"3913790564.132" | "Calibration file":"#2 Diffusor Oct23" | "Sync. frequency [Hz]":"0" | "Integration Time [ms]":"1 * 1000.000" | "Averages":"1"</t>
  </si>
  <si>
    <t>"ImageDescription":"DCIM\100GOPRO\GOPR1436.JPG" | "Make":"GoPro" | "Model":"HERO10 Black" | "Orientation":"1" | "XResolution":"72.0" | "YResolution":"72.0" | "ResolutionUnit":"2" | "Software":"H21.01.01.50.00" | "DateTime":"2024:01:09 12:32:53" | "YCbCrPositioning":"1" | "ExposureTime":"0.004166666666666667" | "FNumber":"2.5" | "ExifOffset":"146" | "ExposureProgram":"2" | "ISOSpeedRatings":"217" | "ExifVersion":"b'0221'" | "DateTimeOriginal":"2024:01:09 12:32:53" | "DateTimeDigitized":"2024:01:09 12:32:53"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L\x00\x00\x0852\t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001436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9\xb5\xb19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b9?#\x1a\x00\x00\xff\x7f\x00\x00\x00\x00\x00\x00\xff\x7f\x00\x00\x00\x00\x00\x00O\x01\xa8\x7f\xd1\xf6\x01B\xf0\xe4\xd9M\x00\x00\x00\x00\xa4\x91\x1a@\x00\x00\x00\x00\xf0\xe4\xd9M\x00\x00\x00\x00\xcc\x91\x1a@\x00\x00\x00\x00p\x02\x13D\x00\x00\x00\x00p\xeb\x12D\x00\x00\x00\x00\xf0\xe4\xd9M\x00\x00\x00\x00\xb0\x91\x1a@\x00\x00\x00\x00'" | "SubsecTime":"3230" | "SubsecTimeOriginal":"3230" | "SubsecTimeDigitized":"3230"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</si>
  <si>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"bit_rate":"90515512"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'2024-01-09T12:33:01.000000Z', 'language': 'eng', 'handler_name': '\x0bGoPro H.265', 'encoder': 'GoPro H.265 encoder', 'timecode': '12:58:12:18'}"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'2024-01-09T12:33:01.000000Z', 'language': 'eng', 'handler_name': '\x0bGoPro AAC  ', 'timecode': '12:58:12:18'}"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'2024-01-09T12:33:01.000000Z', 'language': 'eng', 'handler_name': '\x0bGoPro TCD  ', 'timecode': '12:58:12:18'}"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'2024-01-09T12:33:01.000000Z', 'language': 'eng', 'handler_name': '\x0bGoPro MET  '}"</t>
  </si>
  <si>
    <t>"Model":"K-10" | "Serial Number":"DEMO6957" | "Start Time":"01/09/2024 12:34:20.231 " | "End Time":"01/09/2024 12:35:20.020 "</t>
  </si>
  <si>
    <t>"Device number":"1510507" | "Battery voltage":"4.099999904632568" | "Battery percentage":"100" | "Name":"#1" | "Measuring mode":"Irradiance" | "Correction":"Offset" | "Date":"2024-01-09 00:00:00" | "Time":"12:34:24" | "Seconds since midnight 01.01.1900":"3913792464.617" | "Calibration file":"#2 Diffusor Oct23" | "Sync. frequency [Hz]":"0" | "Integration Time [ms]":"1 * 967.530" | "Averages":"1"</t>
  </si>
  <si>
    <t>"ImageDescription":"DCIM\100GOPRO\GOPR1438.JPG" | "Make":"GoPro" | "Model":"HERO10 Black" | "Orientation":"1" | "XResolution":"72.0" | "YResolution":"72.0" | "ResolutionUnit":"2" | "Software":"H21.01.01.50.00" | "DateTime":"2024:01:09 13:00:42" | "YCbCrPositioning":"1" | "ExposureTime":"0.004166666666666667" | "FNumber":"2.5" | "ExifOffset":"146" | "ExposureProgram":"2" | "ISOSpeedRatings":"215" | "ExifVersion":"b'0221'" | "DateTimeOriginal":"2024:01:09 13:00:42" | "DateTimeDigitized":"2024:01:09 13:00:42"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M\x00\x00\x00*&amp;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001438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}\x12\xb09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b9?#\x1a\x00\x00\xff\x7f\x00\x00\x00\x00\x00\x00\xff\x7f\x00\x00\x00\x00\x00\x00W\x01\xa6\x7f\xaf\xf6\x01B\xf0\xe4\xd9M\x00\x00\x00\x00\xa4\x91\x1a@\x00\x00\x00\x00\xf0\xe4\xd9M\x00\x00\x00\x00\xcc\x91\x1a@\x00\x00\x00\x00p\x02\x13D\x00\x00\x00\x00p\xeb\x12D\x00\x00\x00\x00\xf0\xe4\xd9M\x00\x00\x00\x00\xb0\x91\x1a@\x00\x00\x00\x00'" | "SubsecTime":"2230" | "SubsecTimeOriginal":"2230" | "SubsecTimeDigitized":"2230"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</si>
  <si>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"bit_rate":"90915542"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'2024-01-09T13:00:49.000000Z', 'language': 'eng', 'handler_name': '\x0bGoPro H.265', 'encoder': 'GoPro H.265 encoder', 'timecode': '13:26:56:02'}"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"bit_rate":"189738"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'2024-01-09T13:00:49.000000Z', 'language': 'eng', 'handler_name': '\x0bGoPro AAC  ', 'timecode': '13:26:56:02'}"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'2024-01-09T13:00:49.000000Z', 'language': 'eng', 'handler_name': '\x0bGoPro TCD  ', 'timecode': '13:26:56:02'}"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'2024-01-09T13:00:49.000000Z', 'language': 'eng', 'handler_name': '\x0bGoPro MET  '}"</t>
  </si>
  <si>
    <t>"Model":"K-10" | "Serial Number":"DEMO6957" | "Start Time":"01/09/2024 01:01:58.454 " | "End Time":"01/09/2024 01:02:58.373 "</t>
  </si>
  <si>
    <t>"Device number":"1510507" | "Battery voltage":"4.099999904632568" | "Battery percentage":"100" | "Name":"#1" | "Measuring mode":"Irradiance" | "Correction":"Offset" | "Date":"2024-01-09 00:00:00" | "Time":"13:02:02" | "Seconds since midnight 01.01.1900":"3913794122.611" | "Calibration file":"#2 Diffusor Oct23" | "Sync. frequency [Hz]":"0" | "Integration Time [ms]":"1 * 996.970" | "Averages":"1"</t>
  </si>
  <si>
    <t>"ImageDescription":"DCIM\100GOPRO\GOPR1440.JPG" | "Make":"GoPro" | "Model":"HERO10 Black" | "Orientation":"1" | "XResolution":"72.0" | "YResolution":"72.0" | "ResolutionUnit":"2" | "Software":"H21.01.01.50.00" | "DateTime":"2024:01:09 13:29:24" | "YCbCrPositioning":"1" | "ExposureTime":"0.004166666666666667" | "FNumber":"2.5" | "ExifOffset":"146" | "ExposureProgram":"2" | "ISOSpeedRatings":"175" | "ExifVersion":"b'0221'" | "DateTimeOriginal":"2024:01:09 13:29:24" | "DateTimeDigitized":"2024:01:09 13:29:24"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M\x00\x00\x07Xu\xf1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001440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dP\x8f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ba?\x0c\x1a\x00\x00\xff\x7f\x00\x00\x00\x00\x00\x00\xff\x7f\x00\x00\x00\x00\x00\x00X\x01\xaa\x7f\xe4\xf6\x01B\xf0\xe4\xd9M\x00\x00\x00\x00\xa4\x91\x1a@\x00\x00\x00\x00\xf0\xe4\xd9M\x00\x00\x00\x00\xcc\x91\x1a@\x00\x00\x00\x00p\x02\x13D\x00\x00\x00\x00p\xeb\x12D\x00\x00\x00\x00\xf0\xe4\xd9M\x00\x00\x00\x00\xb0\x91\x1a@\x00\x00\x00\x00'" | "SubsecTime":"1100" | "SubsecTimeOriginal":"1100" | "SubsecTimeDigitized":"1100"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</si>
  <si>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"bit_rate":"90708896"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'2024-01-09T13:29:29.000000Z', 'language': 'eng', 'handler_name': '\x0bGoPro H.265', 'encoder': 'GoPro H.265 encoder', 'timecode': '13:56:34:05'}"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'2024-01-09T13:29:29.000000Z', 'language': 'eng', 'handler_name': '\x0bGoPro AAC  ', 'timecode': '13:56:34:05'}"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'2024-01-09T13:29:29.000000Z', 'language': 'eng', 'handler_name': '\x0bGoPro TCD  ', 'timecode': '13:56:34:05'}"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'2024-01-09T13:29:29.000000Z', 'language': 'eng', 'handler_name': '\x0bGoPro MET  '}"</t>
  </si>
  <si>
    <t>"Model":"K-10" | "Serial Number":"DEMO6957" | "Start Time":"01/09/2024 01:30:43.446 " | "End Time":"01/09/2024 01:31:43.294 "</t>
  </si>
  <si>
    <t>"Device number":"1510507" | "Battery voltage":"4.099999904632568" | "Battery percentage":"100" | "Name":"#1" | "Measuring mode":"Irradiance" | "Correction":"Offset" | "Date":"2024-01-09 00:00:00" | "Time":"13:30:48" | "Seconds since midnight 01.01.1900":"3913795848.17" | "Calibration file":"#2 Diffusor Oct23" | "Sync. frequency [Hz]":"0" | "Integration Time [ms]":"1 * 983.020" | "Averages":"1"</t>
  </si>
  <si>
    <t>"ImageDescription":"DCIM\100GOPRO\GOPR1442.JPG" | "Make":"GoPro" | "Model":"HERO10 Black" | "Orientation":"1" | "XResolution":"72.0" | "YResolution":"72.0" | "ResolutionUnit":"2" | "Software":"H21.01.01.50.00" | "DateTime":"2024:01:09 14:03:38" | "YCbCrPositioning":"1" | "ExposureTime":"0.004166666666666667" | "FNumber":"2.5" | "ExifOffset":"146" | "ExposureProgram":"2" | "ISOSpeedRatings":"143" | "ExifVersion":"b'0221'" | "DateTimeOriginal":"2024:01:09 14:03:38" | "DateTimeDigitized":"2024:01:09 14:03:38"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N\x00\x00\x00\xe6+\xd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001442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07j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a?#\x1a\x00\x00\xff\x7f\x00\x00\x00\x00\x00\x00\xff\x7f\x00\x00\x00\x00\x00\x00R\x01\xa9\x7f\xd6\xf6\x01B\xf0\xe4\xd9M\x00\x00\x00\x00\xa4\x91\x1a@\x00\x00\x00\x00\xf0\xe4\xd9M\x00\x00\x00\x00\xcc\x91\x1a@\x00\x00\x00\x00p\x02\x13D\x00\x00\x00\x00p\xeb\x12D\x00\x00\x00\x00\xf0\xe4\xd9M\x00\x00\x00\x00\xb0\x91\x1a@\x00\x00\x00\x00'" | "SubsecTime":"6660" | "SubsecTimeOriginal":"6660" | "SubsecTimeDigitized":"6660"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</si>
  <si>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"bit_rate":"90608509"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'2024-01-09T14:04:03.000000Z', 'language': 'eng', 'handler_name': '\x0bGoPro H.265', 'encoder': 'GoPro H.265 encoder', 'timecode': '14:32:17:26'}"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'2024-01-09T14:04:03.000000Z', 'language': 'eng', 'handler_name': '\x0bGoPro AAC  ', 'timecode': '14:32:17:26'}"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'2024-01-09T14:04:03.000000Z', 'language': 'eng', 'handler_name': '\x0bGoPro TCD  ', 'timecode': '14:32:17:26'}"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'2024-01-09T14:04:03.000000Z', 'language': 'eng', 'handler_name': '\x0bGoPro MET  '}"</t>
  </si>
  <si>
    <t>"Model":"K-10" | "Serial Number":"DEMO6957" | "Start Time":"01/09/2024 02:05:16.073 " | "End Time":"01/09/2024 02:06:15.956 "</t>
  </si>
  <si>
    <t>"Device number":"1510507" | "Battery voltage":"4.110000133514404" | "Battery percentage":"100" | "Name":"#1" | "Measuring mode":"Irradiance" | "Correction":"Offset" | "Date":"2024-01-09 00:00:00" | "Time":"14:05:20" | "Seconds since midnight 01.01.1900":"3913797920.638" | "Calibration file":"#2 Diffusor Oct23" | "Sync. frequency [Hz]":"0" | "Integration Time [ms]":"1 * 868.390" | "Averages":"1"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</si>
  <si>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"bit_rate":"90487711"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'2024-01-09T14:31:23.000000Z', 'language': 'eng', 'handler_name': '\x0bGoPro H.265', 'encoder': 'GoPro H.265 encoder', 'timecode': '15:00:32:23'}"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'2024-01-09T14:31:23.000000Z', 'language': 'eng', 'handler_name': '\x0bGoPro AAC  ', 'timecode': '15:00:32:23'}"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'2024-01-09T14:31:23.000000Z', 'language': 'eng', 'handler_name': '\x0bGoPro TCD  ', 'timecode': '15:00:32:23'}"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'2024-01-09T14:31:23.000000Z', 'language': 'eng', 'handler_name': '\x0bGoPro MET  '}"</t>
  </si>
  <si>
    <t>"Model":"K-10" | "Serial Number":"DEMO6957" | "Start Time":"01/09/2024 02:32:38.443 " | "End Time":"01/09/2024 02:33:38.313 "</t>
  </si>
  <si>
    <t>"Device number":"1510507" | "Battery voltage":"4.099999904632568" | "Battery percentage":"100" | "Name":"#1" | "Measuring mode":"Irradiance" | "Correction":"Offset" | "Date":"2024-01-09 00:00:00" | "Time":"14:32:46" | "Seconds since midnight 01.01.1900":"3913799566.566" | "Calibration file":"#2 Diffusor Oct23" | "Sync. frequency [Hz]":"0" | "Integration Time [ms]":"1 * 753.840" | "Averages":"1"</t>
  </si>
  <si>
    <t>"ImageDescription":"DCIM\100GOPRO\GOPR1445.JPG" | "Make":"GoPro" | "Model":"HERO10 Black" | "Orientation":"1" | "XResolution":"72.0" | "YResolution":"72.0" | "ResolutionUnit":"2" | "Software":"H21.01.01.50.00" | "DateTime":"2024:01:09 14:58:43" | "YCbCrPositioning":"1" | "ExposureTime":"0.002976190476190476" | "FNumber":"2.5" | "ExifOffset":"146" | "ExposureProgram":"2" | "ISOSpeedRatings":"100" | "ExifVersion":"b'0221'" | "DateTimeOriginal":"2024:01:09 14:58:43" | "DateTimeDigitized":"2024:01:09 14:58:43"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N\x00\x00\x0e\xac\x86\xe2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001445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2?k\x1a\x00\x00\xff\x7f\x00\x00\x00\x00\x00\x00\xff\x7f\x00\x00\x00\x00\x00\x00[\x01\xa6\x7f\xb8\xf6\x01B\xf0\xe4\xd9M\x00\x00\x00\x00\xa4\x91\x1a@\x00\x00\x00\x00\xf0\xe4\xd9M\x00\x00\x00\x00\xcc\x91\x1a@\x00\x00\x00\x00p\x02\x13D\x00\x00\x00\x00p\xeb\x12D\x00\x00\x00\x00\xf0\xe4\xd9M\x00\x00\x00\x00\xb0\x91\x1a@\x00\x00\x00\x00'" | "SubsecTime":"7260" | "SubsecTimeOriginal":"7260" | "SubsecTimeDigitized":"7260"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</si>
  <si>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"bit_rate":"90295944"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'2024-01-09T14:58:54.000000Z', 'language': 'eng', 'handler_name': '\x0bGoPro H.265', 'encoder': 'GoPro H.265 encoder', 'timecode': '15:28:58:10'}"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'2024-01-09T14:58:54.000000Z', 'language': 'eng', 'handler_name': '\x0bGoPro AAC  ', 'timecode': '15:28:58:10'}"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'2024-01-09T14:58:54.000000Z', 'language': 'eng', 'handler_name': '\x0bGoPro TCD  ', 'timecode': '15:28:58:10'}"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'2024-01-09T14:58:54.000000Z', 'language': 'eng', 'handler_name': '\x0bGoPro MET  '}"</t>
  </si>
  <si>
    <t>"Model":"K-10" | "Serial Number":"DEMO6957" | "Start Time":"01/09/2024 03:00:13.457 " | "End Time":"01/09/2024 03:01:13.229 "</t>
  </si>
  <si>
    <t>"Device number":"1510507" | "Battery voltage":"4.110000133514404" | "Battery percentage":"100" | "Name":"#1" | "Measuring mode":"Irradiance" | "Correction":"Offset" | "Date":"2024-01-09 00:00:00" | "Time":"15:00:17" | "Seconds since midnight 01.01.1900":"3913801217.93" | "Calibration file":"#2 Diffusor Oct23" | "Sync. frequency [Hz]":"0" | "Integration Time [ms]":"1 * 645.870" | "Averages":"1"</t>
  </si>
  <si>
    <t>"ImageDescription":"DCIM\100GOPRO\GOPR1447.JPG" | "Make":"GoPro" | "Model":"HERO10 Black" | "Orientation":"1" | "XResolution":"72.0" | "YResolution":"72.0" | "ResolutionUnit":"2" | "Software":"H21.01.01.50.00" | "DateTime":"2024:01:10 08:31:02" | "YCbCrPositioning":"1" | "ExposureTime":"0.004166666666666667" | "FNumber":"2.5" | "ExifOffset":"146" | "ExposureProgram":"2" | "ISOSpeedRatings":"581" | "ExifVersion":"b'0221'" | "DateTimeOriginal":"2024:01:10 08:31:02" | "DateTimeDigitized":"2024:01:10 08:31:02"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88\x00\x01\x07\xc3\xcf(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001447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8\xe6m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7?\xb1\x1e\x00\x00\xff\x7f\x00\x00\x00\x00\x00\x00\xff\x7f\x00\x00\x00\x00\x00\x00\xf5\xff\x88\x7f"\xf5\x01B\xf0\xe4\xd9M\x00\x00\x00\x00\xa4\x91\x1a@\x00\x00\x00\x00\xf0\xe4\xd9M\x00\x00\x00\x00\xcc\x91\x1a@\x00\x00\x00\x00p\x02\x13D\x00\x00\x00\x00p\xeb\x12D\x00\x00\x00\x00\xf0\xe4\xd9M\x00\x00\x00\x00\xb0\x91\x1a@\x00\x00\x00\x00'" | "SubsecTime":"9520" | "SubsecTimeOriginal":"9520" | "SubsecTimeDigitized":"9520"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</si>
  <si>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"bit_rate":"96270540"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'2024-01-10T08:31:42.000000Z', 'language': 'eng', 'handler_name': '\x0bGoPro H.265', 'encoder': 'GoPro H.265 encoder', 'timecode': '08:48:49:19'}"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'2024-01-10T08:31:42.000000Z', 'language': 'eng', 'handler_name': '\x0bGoPro AAC  ', 'timecode': '08:48:49:19'}"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'2024-01-10T08:31:42.000000Z', 'language': 'eng', 'handler_name': '\x0bGoPro TCD  ', 'timecode': '08:48:49:19'}"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'2024-01-10T08:31:42.000000Z', 'language': 'eng', 'handler_name': '\x0bGoPro MET  '}"</t>
  </si>
  <si>
    <t>"Model":"K-10" | "Serial Number":"DEMO6957" | "Start Time":"01/10/2024 08:32:40.340 " | "End Time":"01/10/2024 08:33:40.043 "</t>
  </si>
  <si>
    <t>"Device number":"1510507" | "Battery voltage":"4.110000133514404" | "Battery percentage":"100" | "Name":"#1" | "Measuring mode":"Irradiance" | "Correction":"Offset" | "Date":"2024-01-10 00:00:00" | "Time":"08:32:44" | "Seconds since midnight 01.01.1900":"3913864364.116" | "Calibration file":"#2 Diffusor Oct23" | "Sync. frequency [Hz]":"0" | "Integration Time [ms]":"7 * 1000.000" | "Averages":"1"</t>
  </si>
  <si>
    <t>"ImageDescription":"DCIM\100GOPRO\GOPR1449.JPG" | "Make":"GoPro" | "Model":"HERO10 Black" | "Orientation":"1" | "XResolution":"72.0" | "YResolution":"72.0" | "ResolutionUnit":"2" | "Software":"H21.01.01.50.00" | "DateTime":"2024:01:10 08:59:32" | "YCbCrPositioning":"1" | "ExposureTime":"0.004166666666666667" | "FNumber":"2.5" | "ExifOffset":"146" | "ExposureProgram":"2" | "ISOSpeedRatings":"263" | "ExifVersion":"b'0221'" | "DateTimeOriginal":"2024:01:10 08:59:32" | "DateTimeDigitized":"2024:01:10 08:59:32"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88\x00\x01\x0e\xe0\xe2]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001449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1a\xd79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c?\xa6\x1c\x00\x00\xff\x7f\x00\x00\x00\x00\x00\x00\xff\x7f\x00\x00\x00\x00\x00\x00\r\x00\x87\x7f\x17\xf5\x01B\xf0\xe4\xd9M\x00\x00\x00\x00\xa4\x91\x1a@\x00\x00\x00\x00\xf0\xe4\xd9M\x00\x00\x00\x00\xcc\x91\x1a@\x00\x00\x00\x00p\x02\x13D\x00\x00\x00\x00p\xeb\x12D\x00\x00\x00\x00\xf0\xe4\xd9M\x00\x00\x00\x00\xb0\x91\x1a@\x00\x00\x00\x00'" | "SubsecTime":"4360" | "SubsecTimeOriginal":"4360" | "SubsecTimeDigitized":"4360"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</si>
  <si>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"bit_rate":"94728369"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'2024-01-10T09:00:14.000000Z', 'language': 'eng', 'handler_name': '\x0bGoPro H.265', 'encoder': 'GoPro H.265 encoder', 'timecode': '09:18:19:02'}"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'2024-01-10T09:00:14.000000Z', 'language': 'eng', 'handler_name': '\x0bGoPro AAC  ', 'timecode': '09:18:19:02'}"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'2024-01-10T09:00:14.000000Z', 'language': 'eng', 'handler_name': '\x0bGoPro TCD  ', 'timecode': '09:18:19:02'}"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'2024-01-10T09:00:14.000000Z', 'language': 'eng', 'handler_name': '\x0bGoPro MET  '}"</t>
  </si>
  <si>
    <t>"Model":"K-10" | "Serial Number":"DEMO6957" | "Start Time":"01/10/2024 09:01:25.338 " | "End Time":"01/10/2024 09:02:25.202 "</t>
  </si>
  <si>
    <t>"Device number":"1510507" | "Battery voltage":"4.110000133514404" | "Battery percentage":"100" | "Name":"#1" | "Measuring mode":"Irradiance" | "Correction":"Offset" | "Date":"2024-01-10 00:00:00" | "Time":"09:01:14" | "Seconds since midnight 01.01.1900":"3913866074.204" | "Calibration file":"#2 Diffusor Oct23" | "Sync. frequency [Hz]":"0" | "Integration Time [ms]":"4 * 1000.000" | "Averages":"1"</t>
  </si>
  <si>
    <t>"ImageDescription":"DCIM\100GOPRO\GOPR1451.JPG" | "Make":"GoPro" | "Model":"HERO10 Black" | "Orientation":"1" | "XResolution":"72.0" | "YResolution":"72.0" | "ResolutionUnit":"2" | "Software":"H21.01.01.50.00" | "DateTime":"2024:01:10 09:31:15" | "YCbCrPositioning":"1" | "ExposureTime":"0.004166666666666667" | "FNumber":"2.5" | "ExifOffset":"146" | "ExposureProgram":"2" | "ISOSpeedRatings":"184" | "ExifVersion":"b'0221'" | "DateTimeOriginal":"2024:01:10 09:31:15" | "DateTimeDigitized":"2024:01:10 09:31:15"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89\x00\x00\x07\xd0\x87\xb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001451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b\xaf\x969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c?\xa6\x1c\x00\x00\xff\x7f\x00\x00\x00\x00\x00\x00\xff\x7f\x00\x00\x00\x00\x00\x00\x06\x00\x8a\x7f5\xf5\x01B\xf0\xe4\xd9M\x00\x00\x00\x00\xa4\x91\x1a@\x00\x00\x00\x00\xf0\xe4\xd9M\x00\x00\x00\x00\xcc\x91\x1a@\x00\x00\x00\x00p\x02\x13D\x00\x00\x00\x00p\xeb\x12D\x00\x00\x00\x00\xf0\xe4\xd9M\x00\x00\x00\x00\xb0\x91\x1a@\x00\x00\x00\x00'" | "SubsecTime":"8750" | "SubsecTimeOriginal":"8750" | "SubsecTimeDigitized":"8750"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</si>
  <si>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"bit_rate":"95302265"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'2024-01-10T09:31:29.000000Z', 'language': 'eng', 'handler_name': '\x0bGoPro H.265', 'encoder': 'GoPro H.265 encoder', 'timecode': '09:50:36:15'}"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'2024-01-10T09:31:29.000000Z', 'language': 'eng', 'handler_name': '\x0bGoPro AAC  ', 'timecode': '09:50:36:15'}"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'2024-01-10T09:31:29.000000Z', 'language': 'eng', 'handler_name': '\x0bGoPro TCD  ', 'timecode': '09:50:36:15'}"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'2024-01-10T09:31:29.000000Z', 'language': 'eng', 'handler_name': '\x0bGoPro MET  '}"</t>
  </si>
  <si>
    <t>"Model":"K-10" | "Serial Number":"DEMO6957" | "Start Time":"01/10/2024 09:32:46.250 " | "End Time":"01/10/2024 09:33:46.156 "</t>
  </si>
  <si>
    <t>"Device number":"1510507" | "Battery voltage":"4.110000133514404" | "Battery percentage":"100" | "Name":"#1" | "Measuring mode":"Irradiance" | "Correction":"Offset" | "Date":"2024-01-10 00:00:00" | "Time":"09:32:50" | "Seconds since midnight 01.01.1900":"3913867970.238" | "Calibration file":"#2 Diffusor Oct23" | "Sync. frequency [Hz]":"0" | "Integration Time [ms]":"3 * 1000.000" | "Averages":"1"</t>
  </si>
  <si>
    <t>"ImageDescription":"DCIM\100GOPRO\GOPR1453.JPG" | "Make":"GoPro" | "Model":"HERO10 Black" | "Orientation":"1" | "XResolution":"72.0" | "YResolution":"72.0" | "ResolutionUnit":"2" | "Software":"H21.01.01.50.00" | "DateTime":"2024:01:10 10:01:47" | "YCbCrPositioning":"1" | "ExposureTime":"0.004166666666666667" | "FNumber":"2.5" | "ExifOffset":"146" | "ExposureProgram":"2" | "ISOSpeedRatings":"139" | "ExifVersion":"b'0221'" | "DateTimeOriginal":"2024:01:10 10:01:47" | "DateTimeDigitized":"2024:01:10 10:01:47"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a\x00\x00\x00p(\x9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001453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p\xaac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5?\xa0\x1b\x00\x00\xff\x7f\x00\x00\x00\x00\x00\x00\xff\x7f\x00\x00\x00\x00\x00\x00\xfe\xff\x87\x7f\x1a\xf5\x01B\xf0\xe4\xd9M\x00\x00\x00\x00\xa4\x91\x1a@\x00\x00\x00\x00\xf0\xe4\xd9M\x00\x00\x00\x00\xcc\x91\x1a@\x00\x00\x00\x00p\x02\x13D\x00\x00\x00\x00p\xeb\x12D\x00\x00\x00\x00\xf0\xe4\xd9M\x00\x00\x00\x00\xb0\x91\x1a@\x00\x00\x00\x00'" | "SubsecTime":"8130" | "SubsecTimeOriginal":"8130" | "SubsecTimeDigitized":"8130"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</si>
  <si>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"bit_rate":"93648727"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'2024-01-10T10:02:08.000000Z', 'language': 'eng', 'handler_name': '\x0bGoPro H.265', 'encoder': 'GoPro H.265 encoder', 'timecode': '10:22:16:26'}"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'2024-01-10T10:02:08.000000Z', 'language': 'eng', 'handler_name': '\x0bGoPro AAC  ', 'timecode': '10:22:16:26'}"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'2024-01-10T10:02:08.000000Z', 'language': 'eng', 'handler_name': '\x0bGoPro TCD  ', 'timecode': '10:22:16:26'}"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'2024-01-10T10:02:08.000000Z', 'language': 'eng', 'handler_name': '\x0bGoPro MET  '}"</t>
  </si>
  <si>
    <t>"Model":"K-10" | "Serial Number":"DEMO6957" | "Start Time":"01/10/2024 10:03:16.714 " | "End Time":"01/10/2024 10:04:16.597 "</t>
  </si>
  <si>
    <t>"Device number":"1510507" | "Battery voltage":"4.110000133514404" | "Battery percentage":"100" | "Name":"#1" | "Measuring mode":"Irradiance" | "Correction":"Offset" | "Date":"2024-01-10 00:00:00" | "Time":"10:03:22" | "Seconds since midnight 01.01.1900":"3913869802.042" | "Calibration file":"#2 Diffusor Oct23" | "Sync. frequency [Hz]":"0" | "Integration Time [ms]":"1 * 1000.000" | "Averages":"1"</t>
  </si>
  <si>
    <t>"ImageDescription":"DCIM\100GOPRO\GOPR1455.JPG" | "Make":"GoPro" | "Model":"HERO10 Black" | "Orientation":"1" | "XResolution":"72.0" | "YResolution":"72.0" | "ResolutionUnit":"2" | "Software":"H21.01.01.50.00" | "DateTime":"2024:01:10 10:29:50" | "YCbCrPositioning":"1" | "ExposureTime":"0.003861003861003861" | "FNumber":"2.5" | "ExifOffset":"146" | "ExposureProgram":"2" | "ISOSpeedRatings":"100" | "ExifVersion":"b'0221'" | "DateTimeOriginal":"2024:01:10 10:29:50" | "DateTimeDigitized":"2024:01:10 10:29:50"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a\x00\x00\x07rOl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02\x00\x00\x00\x00\x00\x00\x00\x15\x00\x00\x00\x00\x00\x00\x00X\xec\x12D\x00\x00\x00\x00X\xedMB\x00\x00\x00\x00\x00\x00\x00\x00\x00\x00\x00\x00\x00\x00\x00\x00\x00\x00\x00\x001455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e?\xff\x1b\x00\x00\xff\x7f\x00\x00\x00\x00\x00\x00\xff\x7f\x00\x00\x00\x00\x00\x00\x14\x00\x88\x7f\x1b\xf5\x01B\xf0\xe4\xd9M\x00\x00\x00\x00\xa4\x91\x1a@\x00\x00\x00\x00\xf0\xe4\xd9M\x00\x00\x00\x00\xcc\x91\x1a@\x00\x00\x00\x00p\x02\x13D\x00\x00\x00\x00p\xeb\x12D\x00\x00\x00\x00\xf0\xe4\xd9M\x00\x00\x00\x00\xb0\x91\x1a@\x00\x00\x00\x00'" | "SubsecTime":"4440" | "SubsecTimeOriginal":"4440" | "SubsecTimeDigitized":"4440"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</si>
  <si>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"bit_rate":"93778747"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'2024-01-10T10:30:09.000000Z', 'language': 'eng', 'handler_name': '\x0bGoPro H.265', 'encoder': 'GoPro H.265 encoder', 'timecode': '10:51:13:19'}"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'2024-01-10T10:30:09.000000Z', 'language': 'eng', 'handler_name': '\x0bGoPro AAC  ', 'timecode': '10:51:13:19'}"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'2024-01-10T10:30:09.000000Z', 'language': 'eng', 'handler_name': '\x0bGoPro TCD  ', 'timecode': '10:51:13:19'}"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'2024-01-10T10:30:09.000000Z', 'language': 'eng', 'handler_name': '\x0bGoPro MET  '}"</t>
  </si>
  <si>
    <t>"Model":"K-10" | "Serial Number":"DEMO6957" | "Start Time":"01/10/2024 10:31:18.732 " | "End Time":"01/10/2024 10:32:18.613 "</t>
  </si>
  <si>
    <t>"Device number":"1510507" | "Battery voltage":"4.110000133514404" | "Battery percentage":"100" | "Name":"#1" | "Measuring mode":"Irradiance" | "Correction":"Offset" | "Date":"2024-01-10 00:00:00" | "Time":"10:31:22" | "Seconds since midnight 01.01.1900":"3913871482.601" | "Calibration file":"#2 Diffusor Oct23" | "Sync. frequency [Hz]":"0" | "Integration Time [ms]":"1 * 753.840" | "Averages":"1"</t>
  </si>
  <si>
    <t>"ImageDescription":"DCIM\100GOPRO\GOPR1457.JPG" | "Make":"GoPro" | "Model":"HERO10 Black" | "Orientation":"1" | "XResolution":"72.0" | "YResolution":"72.0" | "ResolutionUnit":"2" | "Software":"H21.01.01.50.00" | "DateTime":"2024:01:10 11:02:26" | "YCbCrPositioning":"1" | "ExposureTime":"0.0035714285714285713" | "FNumber":"2.5" | "ExifOffset":"146" | "ExposureProgram":"2" | "ISOSpeedRatings":"100" | "ExifVersion":"b'0221'" | "DateTimeOriginal":"2024:01:10 11:02:26" | "DateTimeDigitized":"2024:01:10 11:02:26"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b\x00\x00\x00\x9ar\xb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001457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e?/\x1c\x00\x00\xff\x7f\x00\x00\x00\x00\x00\x00\xff\x7f\x00\x00\x00\x00\x00\x00\x14\x00\x89\x7f,\xf5\x01B\xf0\xe4\xd9M\x00\x00\x00\x00\xa4\x91\x1a@\x00\x00\x00\x00\xf0\xe4\xd9M\x00\x00\x00\x00\xcc\x91\x1a@\x00\x00\x00\x00p\x02\x13D\x00\x00\x00\x00p\xeb\x12D\x00\x00\x00\x00\xf0\xe4\xd9M\x00\x00\x00\x00\xb0\x91\x1a@\x00\x00\x00\x00'" | "SubsecTime":"4330" | "SubsecTimeOriginal":"4330" | "SubsecTimeDigitized":"4330"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</si>
  <si>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"bit_rate":"94233272"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'2024-01-10T11:02:48.000000Z', 'language': 'eng', 'handler_name': '\x0bGoPro H.265', 'encoder': 'GoPro H.265 encoder', 'timecode': '11:24:58:23'}"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'2024-01-10T11:02:48.000000Z', 'language': 'eng', 'handler_name': '\x0bGoPro AAC  ', 'timecode': '11:24:58:23'}"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'2024-01-10T11:02:48.000000Z', 'language': 'eng', 'handler_name': '\x0bGoPro TCD  ', 'timecode': '11:24:58:23'}"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'2024-01-10T11:02:48.000000Z', 'language': 'eng', 'handler_name': '\x0bGoPro MET  '}"</t>
  </si>
  <si>
    <t>"Model":"K-10" | "Serial Number":"DEMO6957" | "Start Time":"01/10/2024 11:03:55.311 " | "End Time":"01/10/2024 11:04:55.139 "</t>
  </si>
  <si>
    <t>"Device number":"1510507" | "Battery voltage":"4.110000133514404" | "Battery percentage":"100" | "Name":"#1" | "Measuring mode":"Irradiance" | "Correction":"Offset" | "Date":"2024-01-10 00:00:00" | "Time":"11:03:58" | "Seconds since midnight 01.01.1900":"3913873438.602" | "Calibration file":"#2 Diffusor Oct23" | "Sync. frequency [Hz]":"0" | "Integration Time [ms]":"1 * 730.320" | "Averages":"1"</t>
  </si>
  <si>
    <t>"ImageDescription":"DCIM\100GOPRO\GOPR1459.JPG" | "Make":"GoPro" | "Model":"HERO10 Black" | "Orientation":"1" | "XResolution":"72.0" | "YResolution":"72.0" | "ResolutionUnit":"2" | "Software":"H21.01.01.50.00" | "DateTime":"2024:01:10 11:30:49" | "YCbCrPositioning":"1" | "ExposureTime":"0.0037313432835820895" | "FNumber":"2.5" | "ExifOffset":"146" | "ExposureProgram":"2" | "ISOSpeedRatings":"100" | "ExifVersion":"b'0221'" | "DateTimeOriginal":"2024:01:10 11:30:49" | "DateTimeDigitized":"2024:01:10 11:30:49"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b\x00\x00\x07\xb1#V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001459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c?\xd5\x1c\x00\x00\xff\x7f\x00\x00\x00\x00\x00\x00\xff\x7f\x00\x00\x00\x00\x00\x00\x11\x00\x88\x7f\x1b\xf5\x01B\xf0\xe4\xd9M\x00\x00\x00\x00\xa4\x91\x1a@\x00\x00\x00\x00\xf0\xe4\xd9M\x00\x00\x00\x00\xcc\x91\x1a@\x00\x00\x00\x00p\x02\x13D\x00\x00\x00\x00p\xeb\x12D\x00\x00\x00\x00\xf0\xe4\xd9M\x00\x00\x00\x00\xb0\x91\x1a@\x00\x00\x00\x00'" | "SubsecTime":"3970" | "SubsecTimeOriginal":"3970" | "SubsecTimeDigitized":"3970"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</si>
  <si>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"bit_rate":"93852376"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'2024-01-10T11:30:54.000000Z', 'language': 'eng', 'handler_name': '\x0bGoPro H.265', 'encoder': 'GoPro H.265 encoder', 'timecode': '11:54:01:06'}"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'2024-01-10T11:30:54.000000Z', 'language': 'eng', 'handler_name': '\x0bGoPro AAC  ', 'timecode': '11:54:01:06'}"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'2024-01-10T11:30:54.000000Z', 'language': 'eng', 'handler_name': '\x0bGoPro TCD  ', 'timecode': '11:54:01:06'}"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'2024-01-10T11:30:54.000000Z', 'language': 'eng', 'handler_name': '\x0bGoPro MET  '}"</t>
  </si>
  <si>
    <t>"Model":"K-10" | "Serial Number":"DEMO6957" | "Start Time":"01/10/2024 11:32:10.670 " | "End Time":"01/10/2024 11:33:10.527 "</t>
  </si>
  <si>
    <t>"Device number":"1510507" | "Battery voltage":"4.110000133514404" | "Battery percentage":"100" | "Name":"#1" | "Measuring mode":"Irradiance" | "Correction":"Offset" | "Date":"2024-01-10 00:00:00" | "Time":"11:32:15" | "Seconds since midnight 01.01.1900":"3913875135.677" | "Calibration file":"#2 Diffusor Oct23" | "Sync. frequency [Hz]":"0" | "Integration Time [ms]":"1 * 699.160" | "Averages":"1"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</si>
  <si>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"bit_rate":"93469924"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'2024-01-10T11:59:30.000000Z', 'language': 'eng', 'handler_name': '\x0bGoPro H.265', 'encoder': 'GoPro H.265 encoder', 'timecode': '12:23:34:11'}"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"bit_rate":"189398"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'2024-01-10T11:59:30.000000Z', 'language': 'eng', 'handler_name': '\x0bGoPro AAC  ', 'timecode': '12:23:34:11'}"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'2024-01-10T11:59:30.000000Z', 'language': 'eng', 'handler_name': '\x0bGoPro TCD  ', 'timecode': '12:23:34:11'}"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'2024-01-10T11:59:30.000000Z', 'language': 'eng', 'handler_name': '\x0bGoPro MET  '}"</t>
  </si>
  <si>
    <t>"Model":"K-10" | "Serial Number":"DEMO6957" | "Start Time":"01/10/2024 12:00:46.318 " | "End Time":"01/10/2024 12:01:46.175 "</t>
  </si>
  <si>
    <t>"Device number":"1510507" | "Battery voltage":"4.110000133514404" | "Battery percentage":"100" | "Name":"#1" | "Measuring mode":"Irradiance" | "Correction":"Offset" | "Date":"2024-01-10 00:00:00" | "Time":"12:00:50" | "Seconds since midnight 01.01.1900":"3913876850.429" | "Calibration file":"#2 Diffusor Oct23" | "Sync. frequency [Hz]":"0" | "Integration Time [ms]":"1 * 735.790" | "Averages":"1"</t>
  </si>
  <si>
    <t>"ImageDescription":"DCIM\100GOPRO\GOPR1462.JPG" | "Make":"GoPro" | "Model":"HERO10 Black" | "Orientation":"1" | "XResolution":"72.0" | "YResolution":"72.0" | "ResolutionUnit":"2" | "Software":"H21.01.01.50.00" | "DateTime":"2024:01:10 12:29:54" | "YCbCrPositioning":"1" | "ExposureTime":"0.0034602076124567475" | "FNumber":"2.5" | "ExifOffset":"146" | "ExposureProgram":"2" | "ISOSpeedRatings":"100" | "ExifVersion":"b'0221'" | "DateTimeOriginal":"2024:01:10 12:29:54" | "DateTimeDigitized":"2024:01:10 12:29:54"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c\x00\x00\x07w`m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001462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e?/\x1c\x00\x00\xff\x7f\x00\x00\x00\x00\x00\x00\xff\x7f\x00\x00\x00\x00\x00\x00\x1c\x00\x87\x7f\x15\xf5\x01B\xf0\xe4\xd9M\x00\x00\x00\x00\xa4\x91\x1a@\x00\x00\x00\x00\xf0\xe4\xd9M\x00\x00\x00\x00\xcc\x91\x1a@\x00\x00\x00\x00p\x02\x13D\x00\x00\x00\x00p\xeb\x12D\x00\x00\x00\x00\xf0\xe4\xd9M\x00\x00\x00\x00\xb0\x91\x1a@\x00\x00\x00\x00'" | "SubsecTime":"9140" | "SubsecTimeOriginal":"9140" | "SubsecTimeDigitized":"9140"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</si>
  <si>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"bit_rate":"93453446"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'2024-01-10T12:29:59.000000Z', 'language': 'eng', 'handler_name': '\x0bGoPro H.265', 'encoder': 'GoPro H.265 encoder', 'timecode': '12:55:04:12'}"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'2024-01-10T12:29:59.000000Z', 'language': 'eng', 'handler_name': '\x0bGoPro AAC  ', 'timecode': '12:55:04:12'}"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'2024-01-10T12:29:59.000000Z', 'language': 'eng', 'handler_name': '\x0bGoPro TCD  ', 'timecode': '12:55:04:12'}"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'2024-01-10T12:29:59.000000Z', 'language': 'eng', 'handler_name': '\x0bGoPro MET  '}"</t>
  </si>
  <si>
    <t>"Model":"K-10" | "Serial Number":"DEMO6957" | "Start Time":"01/10/2024 12:31:11.225 " | "End Time":"01/10/2024 12:32:11.020 "</t>
  </si>
  <si>
    <t>"Device number":"1510507" | "Battery voltage":"4.110000133514404" | "Battery percentage":"100" | "Name":"#1" | "Measuring mode":"Irradiance" | "Correction":"Offset" | "Date":"2024-01-10 00:00:00" | "Time":"12:31:16" | "Seconds since midnight 01.01.1900":"3913878676.367" | "Calibration file":"#2 Diffusor Oct23" | "Sync. frequency [Hz]":"0" | "Integration Time [ms]":"1 * 646.720" | "Averages":"1"</t>
  </si>
  <si>
    <t>"ImageDescription":"DCIM\100GOPRO\GOPR1464.JPG" | "Make":"GoPro" | "Model":"HERO10 Black" | "Orientation":"1" | "XResolution":"72.0" | "YResolution":"72.0" | "ResolutionUnit":"2" | "Software":"H21.01.01.50.00" | "DateTime":"2024:01:10 13:01:13" | "YCbCrPositioning":"1" | "ExposureTime":"0.002770083102493075" | "FNumber":"2.5" | "ExifOffset":"146" | "ExposureProgram":"2" | "ISOSpeedRatings":"100" | "ExifVersion":"b'0221'" | "DateTimeOriginal":"2024:01:10 13:01:13" | "DateTimeDigitized":"2024:01:10 13:01:13"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d\x00\x00\x00N\xc8\xa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001464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2?\x17\x1c\x00\x00\xff\x7f\x00\x00\x00\x00\x00\x00\xff\x7f\x00\x00\x00\x00\x00\x00\x1e\x00\x87\x7f\x13\xf5\x01B\xf0\xe4\xd9M\x00\x00\x00\x00\xa4\x91\x1a@\x00\x00\x00\x00\xf0\xe4\xd9M\x00\x00\x00\x00\xcc\x91\x1a@\x00\x00\x00\x00p\x02\x13D\x00\x00\x00\x00p\xeb\x12D\x00\x00\x00\x00\xf0\xe4\xd9M\x00\x00\x00\x00\xb0\x91\x1a@\x00\x00\x00\x00'" | "SubsecTime":"5550" | "SubsecTimeOriginal":"5550" | "SubsecTimeDigitized":"5550"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</si>
  <si>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"bit_rate":"93998563"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'2024-01-10T13:01:35.000000Z', 'language': 'eng', 'handler_name': '\x0bGoPro H.265', 'encoder': 'GoPro H.265 encoder', 'timecode': '13:27:43:18'}"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'2024-01-10T13:01:35.000000Z', 'language': 'eng', 'handler_name': '\x0bGoPro AAC  ', 'timecode': '13:27:43:18'}"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'2024-01-10T13:01:35.000000Z', 'language': 'eng', 'handler_name': '\x0bGoPro TCD  ', 'timecode': '13:27:43:18'}"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'2024-01-10T13:01:35.000000Z', 'language': 'eng', 'handler_name': '\x0bGoPro MET  '}"</t>
  </si>
  <si>
    <t>"Model":"K-10" | "Serial Number":"DEMO6957" | "Start Time":"01/10/2024 01:02:44.725 " | "End Time":"01/10/2024 01:03:44.640 "</t>
  </si>
  <si>
    <t>"Device number":"1510507" | "Battery voltage":"4.110000133514404" | "Battery percentage":"100" | "Name":"#1" | "Measuring mode":"Irradiance" | "Correction":"Offset" | "Date":"2024-01-10 00:00:00" | "Time":"13:02:56" | "Seconds since midnight 01.01.1900":"3913880576.744" | "Calibration file":"#2 Diffusor Oct23" | "Sync. frequency [Hz]":"0" | "Integration Time [ms]":"2 * 474.430" | "Averages":"1"</t>
  </si>
  <si>
    <t>"ImageDescription":"DCIM\100GOPRO\GOPR1466.JPG" | "Make":"GoPro" | "Model":"HERO10 Black" | "Orientation":"1" | "XResolution":"72.0" | "YResolution":"72.0" | "ResolutionUnit":"2" | "Software":"H21.01.01.50.00" | "DateTime":"2024:01:10 13:31:22" | "YCbCrPositioning":"1" | "ExposureTime":"0.0033222591362126247" | "FNumber":"2.5" | "ExifOffset":"146" | "ExposureProgram":"2" | "ISOSpeedRatings":"100" | "ExifVersion":"b'0221'" | "DateTimeOriginal":"2024:01:10 13:31:22" | "DateTimeDigitized":"2024:01:10 13:31:22"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d\x00\x00\x07\xd7T\r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02\x00\x00\x00\x00\x00\x00\x00\x15\x00\x00\x00\x00\x00\x00\x00X\xec\x12D\x00\x00\x00\x00X\xedMB\x00\x00\x00\x00\x00\x00\x00\x00\x00\x00\x00\x00\x00\x00\x00\x00\x00\x00\x00\x001466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1?\xe7\x1b\x00\x00\xff\x7f\x00\x00\x00\x00\x00\x00\xff\x7f\x00\x00\x00\x00\x00\x00\x13\x00\x86\x7f\r\xf5\x01B\xf0\xe4\xd9M\x00\x00\x00\x00\xa4\x91\x1a@\x00\x00\x00\x00\xf0\xe4\xd9M\x00\x00\x00\x00\xcc\x91\x1a@\x00\x00\x00\x00p\x02\x13D\x00\x00\x00\x00p\xeb\x12D\x00\x00\x00\x00\xf0\xe4\xd9M\x00\x00\x00\x00\xb0\x91\x1a@\x00\x00\x00\x00'" | "SubsecTime":"6360" | "SubsecTimeOriginal":"6360" | "SubsecTimeDigitized":"6360"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</si>
  <si>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"bit_rate":"94097647"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'2024-01-10T13:31:37.000000Z', 'language': 'eng', 'handler_name': '\x0bGoPro H.265', 'encoder': 'GoPro H.265 encoder', 'timecode': '13:58:46:07'}"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'2024-01-10T13:31:37.000000Z', 'language': 'eng', 'handler_name': '\x0bGoPro AAC  ', 'timecode': '13:58:46:07'}"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'2024-01-10T13:31:37.000000Z', 'language': 'eng', 'handler_name': '\x0bGoPro TCD  ', 'timecode': '13:58:46:07'}"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'2024-01-10T13:31:37.000000Z', 'language': 'eng', 'handler_name': '\x0bGoPro MET  '}"</t>
  </si>
  <si>
    <t>"Model":"K-10" | "Serial Number":"DEMO6957" | "Start Time":"01/10/2024 01:32:53.506 " | "End Time":"01/10/2024 01:33:53.350 "</t>
  </si>
  <si>
    <t>"Device number":"1510507" | "Battery voltage":"4.110000133514404" | "Battery percentage":"100" | "Name":"#1" | "Measuring mode":"Irradiance" | "Correction":"Offset" | "Date":"2024-01-10 00:00:00" | "Time":"13:32:57" | "Seconds since midnight 01.01.1900":"3913882377.633" | "Calibration file":"#2 Diffusor Oct23" | "Sync. frequency [Hz]":"0" | "Integration Time [ms]":"2 * 491.510" | "Averages":"1"</t>
  </si>
  <si>
    <t>"ImageDescription":"DCIM\100GOPRO\GOPR1468.JPG" | "Make":"GoPro" | "Model":"HERO10 Black" | "Orientation":"1" | "XResolution":"72.0" | "YResolution":"72.0" | "ResolutionUnit":"2" | "Software":"H21.01.01.50.00" | "DateTime":"2024:01:10 13:59:36" | "YCbCrPositioning":"1" | "ExposureTime":"0.002967359050445104" | "FNumber":"2.5" | "ExifOffset":"146" | "ExposureProgram":"2" | "ISOSpeedRatings":"100" | "ExifVersion":"b'0221'" | "DateTimeOriginal":"2024:01:10 13:59:36" | "DateTimeDigitized":"2024:01:10 13:59:36"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d\x00\x00\x0e\xe5,~\x00\x00\x00\x00\x00\x00\xaa\xaa\xaa\xaa\xaa\xaa\xaa\xaa \xba\xcbD\x00\x00\x00\x00\xff\xff\xff\xff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001468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9?Y\x1b\x00\x00\xff\x7f\x00\x00\x00\x00\x00\x00\xff\x7f\x00\x00\x00\x00\x00\x00\x14\x00\x87\x7f\x15\xf5\x01B\xf0\xe4\xd9M\x00\x00\x00\x00\xa4\x91\x1a@\x00\x00\x00\x00\xf0\xe4\xd9M\x00\x00\x00\x00\xcc\x91\x1a@\x00\x00\x00\x00p\x02\x13D\x00\x00\x00\x00p\xeb\x12D\x00\x00\x00\x00\xf0\xe4\xd9M\x00\x00\x00\x00\xb0\x91\x1a@\x00\x00\x00\x00'" | "SubsecTime":"9210" | "SubsecTimeOriginal":"9210" | "SubsecTimeDigitized":"9210"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</si>
  <si>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"bit_rate":"93406740"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'2024-01-10T13:59:46.000000Z', 'language': 'eng', 'handler_name': '\x0bGoPro H.265', 'encoder': 'GoPro H.265 encoder', 'timecode': '14:27:51:16'}"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'2024-01-10T13:59:46.000000Z', 'language': 'eng', 'handler_name': '\x0bGoPro AAC  ', 'timecode': '14:27:51:16'}"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'2024-01-10T13:59:46.000000Z', 'language': 'eng', 'handler_name': '\x0bGoPro TCD  ', 'timecode': '14:27:51:16'}"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'2024-01-10T13:59:46.000000Z', 'language': 'eng', 'handler_name': '\x0bGoPro MET  '}"</t>
  </si>
  <si>
    <t>"Model":"K-10" | "Serial Number":"DEMO6957" | "Start Time":"01/10/2024 02:02:33.289 " | "End Time":"01/10/2024 02:03:33.106 "</t>
  </si>
  <si>
    <t>"Device number":"1510507" | "Battery voltage":"4.110000133514404" | "Battery percentage":"100" | "Name":"#1" | "Measuring mode":"Irradiance" | "Correction":"Offset" | "Date":"2024-01-10 00:00:00" | "Time":"14:01:05" | "Seconds since midnight 01.01.1900":"3913884065.994" | "Calibration file":"#2 Diffusor Oct23" | "Sync. frequency [Hz]":"0" | "Integration Time [ms]":"2 * 384.290" | "Averages":"1"</t>
  </si>
  <si>
    <t>"ImageDescription":"DCIM\100GOPRO\GOPR1470.JPG" | "Make":"GoPro" | "Model":"HERO10 Black" | "Orientation":"1" | "XResolution":"72.0" | "YResolution":"72.0" | "ResolutionUnit":"2" | "Software":"H21.01.01.50.00" | "DateTime":"2024:01:10 14:28:49" | "YCbCrPositioning":"1" | "ExposureTime":"0.003424657534246575" | "FNumber":"2.5" | "ExifOffset":"146" | "ExposureProgram":"2" | "ISOSpeedRatings":"100" | "ExifVersion":"b'0221'" | "DateTimeOriginal":"2024:01:10 14:28:49" | "DateTimeDigitized":"2024:01:10 14:28:49"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e\x00\x00\x071#x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001470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b?)\x1b\x00\x00\xff\x7f\x00\x00\x00\x00\x00\x00\xff\x7f\x00\x00\x00\x00\x00\x00\x15\x00\x85\x7f\xf9\xf4\x01B\xf0\xe4\xd9M\x00\x00\x00\x00\xa4\x91\x1a@\x00\x00\x00\x00\xf0\xe4\xd9M\x00\x00\x00\x00\xcc\x91\x1a@\x00\x00\x00\x00p\x02\x13D\x00\x00\x00\x00p\xeb\x12D\x00\x00\x00\x00\xf0\xe4\xd9M\x00\x00\x00\x00\xb0\x91\x1a@\x00\x00\x00\x00'" | "SubsecTime":"5010" | "SubsecTimeOriginal":"5010" | "SubsecTimeDigitized":"5010"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</si>
  <si>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"bit_rate":"94231498"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'2024-01-10T14:28:59.000000Z', 'language': 'eng', 'handler_name': '\x0bGoPro H.265', 'encoder': 'GoPro H.265 encoder', 'timecode': '14:58:04:00'}"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'2024-01-10T14:28:59.000000Z', 'language': 'eng', 'handler_name': '\x0bGoPro AAC  ', 'timecode': '14:58:04:00'}"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'2024-01-10T14:28:59.000000Z', 'language': 'eng', 'handler_name': '\x0bGoPro TCD  ', 'timecode': '14:58:04:00'}"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'2024-01-10T14:28:59.000000Z', 'language': 'eng', 'handler_name': '\x0bGoPro MET  '}"</t>
  </si>
  <si>
    <t>"Model":"K-10" | "Serial Number":"DEMO6957" | "Start Time":"01/10/2024 02:30:18.208 " | "End Time":"01/10/2024 02:31:18.102 "</t>
  </si>
  <si>
    <t>"Device number":"1510507" | "Battery voltage":"4.110000133514404" | "Battery percentage":"100" | "Name":"#1" | "Measuring mode":"Irradiance" | "Correction":"Offset" | "Date":"2024-01-10 00:00:00" | "Time":"14:30:22" | "Seconds since midnight 01.01.1900":"3913885822.601" | "Calibration file":"#2 Diffusor Oct23" | "Sync. frequency [Hz]":"0" | "Integration Time [ms]":"2 * 384.290" | "Averages":"1"</t>
  </si>
  <si>
    <t>"ImageDescription":"DCIM\100GOPRO\GOPR1472.JPG" | "Make":"GoPro" | "Model":"HERO10 Black" | "Orientation":"1" | "XResolution":"72.0" | "YResolution":"72.0" | "ResolutionUnit":"2" | "Software":"H21.01.01.50.00" | "DateTime":"2024:01:10 14:59:30" | "YCbCrPositioning":"1" | "ExposureTime":"0.004166666666666667" | "FNumber":"2.5" | "ExifOffset":"146" | "ExposureProgram":"2" | "ISOSpeedRatings":"115" | "ExifVersion":"b'0221'" | "DateTimeOriginal":"2024:01:10 14:59:30" | "DateTimeDigitized":"2024:01:10 14:59:30"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e\x00\x00\x0e\xdeAs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001472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U[&lt;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9?Y\x1b\x00\x00\xff\x7f\x00\x00\x00\x00\x00\x00\xff\x7f\x00\x00\x00\x00\x00\x00\x1b\x00\x87\x7f\x18\xf5\x01B\xf0\xe4\xd9M\x00\x00\x00\x00\xa4\x91\x1a@\x00\x00\x00\x00\xf0\xe4\xd9M\x00\x00\x00\x00\xcc\x91\x1a@\x00\x00\x00\x00p\x02\x13D\x00\x00\x00\x00p\xeb\x12D\x00\x00\x00\x00\xf0\xe4\xd9M\x00\x00\x00\x00\xb0\x91\x1a@\x00\x00\x00\x00'" | "SubsecTime":" 290" | "SubsecTimeOriginal":" 290" | "SubsecTimeDigitized":" 290"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</si>
  <si>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"bit_rate":"94675408"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'2024-01-10T14:59:41.000000Z', 'language': 'eng', 'handler_name': '\x0bGoPro H.265', 'encoder': 'GoPro H.265 encoder', 'timecode': '15:29:46:22'}"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"bit_rate":"189426"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'2024-01-10T14:59:41.000000Z', 'language': 'eng', 'handler_name': '\x0bGoPro AAC  ', 'timecode': '15:29:46:22'}"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'2024-01-10T14:59:41.000000Z', 'language': 'eng', 'handler_name': '\x0bGoPro TCD  ', 'timecode': '15:29:46:22'}"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'2024-01-10T14:59:41.000000Z', 'language': 'eng', 'handler_name': '\x0bGoPro MET  '}"</t>
  </si>
  <si>
    <t>"Model":"K-10" | "Serial Number":"DEMO6957" | "Start Time":"01/10/2024 03:00:58.575 " | "End Time":"01/10/2024 03:01:58.377 "</t>
  </si>
  <si>
    <t>"Device number":"1510507" | "Battery voltage":"4.110000133514404" | "Battery percentage":"100" | "Name":"#1" | "Measuring mode":"Irradiance" | "Correction":"Offset" | "Date":"2024-01-10 00:00:00" | "Time":"15:01:02" | "Seconds since midnight 01.01.1900":"3913887662.542" | "Calibration file":"#2 Diffusor Oct23" | "Sync. frequency [Hz]":"0" | "Integration Time [ms]":"1 * 546.120" | "Averages":"1"</t>
  </si>
  <si>
    <t>"ImageDescription":"DCIM\100GOPRO\GOPR1475.JPG" | "Make":"GoPro" | "Model":"HERO10 Black" | "Orientation":"1" | "XResolution":"72.0" | "YResolution":"72.0" | "ResolutionUnit":"2" | "Software":"H21.01.01.50.00" | "DateTime":"2024:01:10 15:35:24" | "YCbCrPositioning":"1" | "ExposureTime":"0.004166666666666667" | "FNumber":"2.5" | "ExifOffset":"146" | "ExposureProgram":"2" | "ISOSpeedRatings":"337" | "ExifVersion":"b'0221'" | "DateTimeOriginal":"2024:01:10 15:35:24" | "DateTimeDigitized":"2024:01:10 15:35:24"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f\x00\x00\x08\xd9,\xd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\x90\xe1\xd9M\x00\x00\x00\x00\x00\x00\x00\x00\x00\x00\x00\x00\x00\x00\x00\x00\x00\x00\x00\x00\x00\xe4\xd9M\x00\x00\x00\x00\x80\xff\xff\xff\x00\x00\x00\x00\x03\x00\x00\x00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001475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1\xfd\t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7?L\x1d\x00\x00\xff\x7f\x00\x00\x00\x00\x00\x00\xff\x7f\x00\x00\x00\x00\x00\x00\x12\x00\x87\x7f\x13\xf5\x01B\xf0\xe4\xd9M\x00\x00\x00\x00\xa4\x91\x1a@\x00\x00\x00\x00\xf0\xe4\xd9M\x00\x00\x00\x00\xcc\x91\x1a@\x00\x00\x00\x00p\x02\x13D\x00\x00\x00\x00p\xeb\x12D\x00\x00\x00\x00\xf0\xe4\xd9M\x00\x00\x00\x00\xb0\x91\x1a@\x00\x00\x00\x00'" | "SubsecTime":"8690" | "SubsecTimeOriginal":"8690" | "SubsecTimeDigitized":"8690"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</si>
  <si>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"bit_rate":"95054572"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'2024-01-10T15:35:29.000000Z', 'language': 'eng', 'handler_name': '\x0bGoPro H.265', 'encoder': 'GoPro H.265 encoder', 'timecode': '16:06:47:03'}"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"bit_rate":"189385"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'2024-01-10T15:35:29.000000Z', 'language': 'eng', 'handler_name': '\x0bGoPro AAC  ', 'timecode': '16:06:47:03'}"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'2024-01-10T15:35:29.000000Z', 'language': 'eng', 'handler_name': '\x0bGoPro TCD  ', 'timecode': '16:06:47:03'}"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'2024-01-10T15:35:29.000000Z', 'language': 'eng', 'handler_name': '\x0bGoPro MET  '}"</t>
  </si>
  <si>
    <t>"Model":"K-10" | "Serial Number":"DEMO6957" | "Start Time":"01/10/2024 03:36:47.441 " | "End Time":"01/10/2024 03:37:47.330 "</t>
  </si>
  <si>
    <t>"Device number":"1510507" | "Battery voltage":"4.110000133514404" | "Battery percentage":"100" | "Name":"#1" | "Measuring mode":"Irradiance" | "Correction":"Offset" | "Date":"2024-01-10 00:00:00" | "Time":"15:36:52" | "Seconds since midnight 01.01.1900":"3913889812.691" | "Calibration file":"#2 Diffusor Oct23" | "Sync. frequency [Hz]":"0" | "Integration Time [ms]":"4 * 1000.000" | "Averages":"1"</t>
  </si>
  <si>
    <t>"ImageDescription":"DCIM\100GOPRO\GOPR1477.JPG" | "Make":"GoPro" | "Model":"HERO10 Black" | "Orientation":"1" | "XResolution":"72.0" | "YResolution":"72.0" | "ResolutionUnit":"2" | "Software":"H21.01.01.50.00" | "DateTime":"2024:01:10 16:03:32" | "YCbCrPositioning":"1" | "ExposureTime":"0.005434782608695652" | "FNumber":"2.5" | "ExifOffset":"146" | "ExposureProgram":"2" | "ISOSpeedRatings":"598" | "ExifVersion":"b'0221'" | "DateTimeOriginal":"2024:01:10 16:03:32" | "DateTimeDigitized":"2024:01:10 16:03:32"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90\x00\x00\x00\xe0#\xd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001477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7?\x19$\x00\x00\xff\x7f\x00\x00\x00\x00\x00\x00\xff\x7f\x00\x00\x00\x00\x00\x00\x1f\x00\x85\x7f\x03\xf5\x01B\xf0\xe4\xd9M\x00\x00\x00\x00\xa4\x91\x1a@\x00\x00\x00\x00\xf0\xe4\xd9M\x00\x00\x00\x00\xcc\x91\x1a@\x00\x00\x00\x00p\x02\x13D\x00\x00\x00\x00p\xeb\x12D\x00\x00\x00\x00\xf0\xe4\xd9M\x00\x00\x00\x00\xb0\x91\x1a@\x00\x00\x00\x00'" | "SubsecTime":"3230" | "SubsecTimeOriginal":"3230" | "SubsecTimeDigitized":"3230"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</si>
  <si>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"bit_rate":"96934726"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'2024-01-10T16:03:49.000000Z', 'language': 'eng', 'handler_name': '\x0bGoPro H.265', 'encoder': 'GoPro H.265 encoder', 'timecode': '16:36:03:28'}"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'2024-01-10T16:03:49.000000Z', 'language': 'eng', 'handler_name': '\x0bGoPro AAC  ', 'timecode': '16:36:03:28'}"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'2024-01-10T16:03:49.000000Z', 'language': 'eng', 'handler_name': '\x0bGoPro TCD  ', 'timecode': '16:36:03:28'}"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'2024-01-10T16:03:49.000000Z', 'language': 'eng', 'handler_name': '\x0bGoPro MET  '}"</t>
  </si>
  <si>
    <t>"Model":"K-10" | "Serial Number":"DEMO6957" | "Start Time":"01/10/2024 04:04:52.092 " | "End Time":"01/10/2024 04:05:51.780 "</t>
  </si>
  <si>
    <t>"Device number":"1510507" | "Battery voltage":"4.110000133514404" | "Battery percentage":"100" | "Name":"#1" | "Measuring mode":"Irradiance" | "Correction":"Offset" | "Date":"2024-01-10 00:00:00" | "Time":"16:04:56" | "Seconds since midnight 01.01.1900":"3913891496.578" | "Calibration file":"#2 Diffusor Oct23" | "Sync. frequency [Hz]":"0" | "Integration Time [ms]":"9 * 1000.000" | "Averages":"1"</t>
  </si>
  <si>
    <t>"ImageDescription":"DCIM\100GOPRO\GOPR1479.JPG" | "Make":"GoPro" | "Model":"HERO10 Black" | "Orientation":"1" | "XResolution":"72.0" | "YResolution":"72.0" | "ResolutionUnit":"2" | "Software":"H21.01.01.50.00" | "DateTime":"2024:01:10 16:31:23" | "YCbCrPositioning":"1" | "ExposureTime":"0.008333333333333333" | "FNumber":"2.5" | "ExifOffset":"146" | "ExposureProgram":"2" | "ISOSpeedRatings":"682" | "ExifVersion":"b'0221'" | "DateTimeOriginal":"2024:01:10 16:31:23" | "DateTimeDigitized":"2024:01:10 16:31:23"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90\x00\x00\x07\xd8,[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001479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05\xa1\x8b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e?\x8d\x16\x00\x00\xff\x7f\x00\x00\x00\x00\x00\x00\xff\x7f\x00\x00\x00\x00\x00\x00\x15\x00\x87\x7f\x18\xf5\x01B\xf0\xe4\xd9M\x00\x00\x00\x00\xa4\x91\x1a@\x00\x00\x00\x00\xf0\xe4\xd9M\x00\x00\x00\x00\xcc\x91\x1a@\x00\x00\x00\x00p\x02\x13D\x00\x00\x00\x00p\xeb\x12D\x00\x00\x00\x00\xf0\xe4\xd9M\x00\x00\x00\x00\xb0\x91\x1a@\x00\x00\x00\x00'" | "SubsecTime":"8540" | "SubsecTimeOriginal":"8540" | "SubsecTimeDigitized":"8540"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</si>
  <si>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"bit_rate":"95608355"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'2024-01-10T16:31:31.000000Z', 'language': 'eng', 'handler_name': '\x0bGoPro H.265', 'encoder': 'GoPro H.265 encoder', 'timecode': '17:04:41:02'}"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'2024-01-10T16:31:31.000000Z', 'language': 'eng', 'handler_name': '\x0bGoPro AAC  ', 'timecode': '17:04:41:02'}"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'2024-01-10T16:31:31.000000Z', 'language': 'eng', 'handler_name': '\x0bGoPro TCD  ', 'timecode': '17:04:41:02'}"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'2024-01-10T16:31:31.000000Z', 'language': 'eng', 'handler_name': '\x0bGoPro MET  '}"</t>
  </si>
  <si>
    <t>"Model":"K-10" | "Serial Number":"DEMO6957" | "Start Time":"01/10/2024 04:32:46.777 " | "End Time":"01/10/2024 04:33:46.436 "</t>
  </si>
  <si>
    <t>"Device number":"1510507" | "Battery voltage":"4.110000133514404" | "Battery percentage":"100" | "Name":"#1" | "Measuring mode":"Irradiance" | "Correction":"Offset" | "Date":"2024-01-10 00:00:00" | "Time":"16:32:52" | "Seconds since midnight 01.01.1900":"3913893172.237" | "Calibration file":"#2 Diffusor Oct23" | "Sync. frequency [Hz]":"0" | "Integration Time [ms]":"2 * 1000.000" | "Averages":"1"</t>
  </si>
  <si>
    <t>"ImageDescription":"DCIM\100GOPRO\GOPR1481.JPG" | "Make":"GoPro" | "Model":"HERO10 Black" | "Orientation":"1" | "XResolution":"72.0" | "YResolution":"72.0" | "ResolutionUnit":"2" | "Software":"H21.01.01.50.00" | "DateTime":"2024:01:10 17:00:51" | "YCbCrPositioning":"1" | "ExposureTime":"0.008333333333333333" | "FNumber":"2.5" | "ExifOffset":"146" | "ExposureProgram":"2" | "ISOSpeedRatings":"1163" | "ExifVersion":"b'0221'" | "DateTimeOriginal":"2024:01:10 17:00:51" | "DateTimeDigitized":"2024:01:10 17:00:51"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91\x00\x00\x003a\x8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001481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.\x1b\xee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13@2\x10\x00\x00\xff\x7f\x00\x00\x00\x00\x00\x00\xff\x7f\x00\x00\x00\x00\x00\x00\x14\x00\x87\x7f\x12\xf5\x01B\xf0\xe4\xd9M\x00\x00\x00\x00\xa4\x91\x1a@\x00\x00\x00\x00\xf0\xe4\xd9M\x00\x00\x00\x00\xcc\x91\x1a@\x00\x00\x00\x00p\x02\x13D\x00\x00\x00\x00p\xeb\x12D\x00\x00\x00\x00\xf0\xe4\xd9M\x00\x00\x00\x00\xb0\x91\x1a@\x00\x00\x00\x00'" | "SubsecTime":"2250" | "SubsecTimeOriginal":"2250" | "SubsecTimeDigitized":"2250"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</si>
  <si>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"bit_rate":"95513657"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'2024-01-10T17:00:55.000000Z', 'language': 'eng', 'handler_name': '\x0bGoPro H.265', 'encoder': 'GoPro H.265 encoder', 'timecode': '17:35:04:25'}"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'2024-01-10T17:00:55.000000Z', 'language': 'eng', 'handler_name': '\x0bGoPro AAC  ', 'timecode': '17:35:04:25'}"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'2024-01-10T17:00:55.000000Z', 'language': 'eng', 'handler_name': '\x0bGoPro TCD  ', 'timecode': '17:35:04:25'}"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'2024-01-10T17:00:55.000000Z', 'language': 'eng', 'handler_name': '\x0bGoPro MET  '}"</t>
  </si>
  <si>
    <t>"Model":"K-10" | "Serial Number":"DEMO6957" | "Start Time":"01/10/2024 05:02:07.827 " | "End Time":"01/10/2024 05:03:07.043 "</t>
  </si>
  <si>
    <t>"Device number":"1510507" | "Battery voltage":"4.110000133514404" | "Battery percentage":"100" | "Name":"#1" | "Measuring mode":"Irradiance" | "Correction":"Offset" | "Date":"2024-01-10 00:00:00" | "Time":"17:02:11" | "Seconds since midnight 01.01.1900":"3913894931.22" | "Calibration file":"#2 Diffusor Oct23" | "Sync. frequency [Hz]":"0" | "Integration Time [ms]":"2 * 1000.000" | "Averages":"1"</t>
  </si>
  <si>
    <t>"ImageDescription":"DCIM\100GOPRO\GOPR1483.JPG" | "Make":"GoPro" | "Model":"HERO10 Black" | "Orientation":"1" | "XResolution":"72.0" | "YResolution":"72.0" | "ResolutionUnit":"2" | "Software":"H21.01.01.50.00" | "DateTime":"2024:01:11 08:55:37" | "YCbCrPositioning":"1" | "ExposureTime":"0.004166666666666667" | "FNumber":"2.5" | "ExifOffset":"146" | "ExposureProgram":"2" | "ISOSpeedRatings":"218" | "ExifVersion":"b'0221'" | "DateTimeOriginal":"2024:01:11 08:55:37" | "DateTimeDigitized":"2024:01:11 08:55:37"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8\x00\x00\r\xe5\xae^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001483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o\x87\xb29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2?\xb7\x18\x00\x00\xff\x7f\x00\x00\x00\x00\x00\x00\xff\x7f\x00\x00\x00\x00\x00\x00\xac\xff\xa1\x7fV\xf6\x01B\xf0\xe4\xd9M\x00\x00\x00\x00\xa4\x91\x1a@\x00\x00\x00\x00\xf0\xe4\xd9M\x00\x00\x00\x00\xcc\x91\x1a@\x00\x00\x00\x00p\x02\x13D\x00\x00\x00\x00p\xeb\x12D\x00\x00\x00\x00\xf0\xe4\xd9M\x00\x00\x00\x00\xb0\x91\x1a@\x00\x00\x00\x00'" | "SubsecTime":" 360" | "SubsecTimeOriginal":" 360" | "SubsecTimeDigitized":" 360"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</si>
  <si>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"bit_rate":"99718330"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'2024-01-11T08:56:56.000000Z', 'language': 'eng', 'handler_name': '\x0bGoPro H.265', 'encoder': 'GoPro H.265 encoder', 'timecode': '09:14:54:13'}"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"bit_rate":"189434"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'2024-01-11T08:56:56.000000Z', 'language': 'eng', 'handler_name': '\x0bGoPro AAC  ', 'timecode': '09:14:54:13'}"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'2024-01-11T08:56:56.000000Z', 'language': 'eng', 'handler_name': '\x0bGoPro TCD  ', 'timecode': '09:14:54:13'}"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'2024-01-11T08:56:56.000000Z', 'language': 'eng', 'handler_name': '\x0bGoPro MET  '}"</t>
  </si>
  <si>
    <t>"Model":"K-10" | "Serial Number":"DEMO6957" | "Start Time":"01/11/2024 08:57:20.626 " | "End Time":"01/11/2024 08:58:20.433 "</t>
  </si>
  <si>
    <t>"Device number":"1510507" | "Battery voltage":"4.119999885559082" | "Battery percentage":"100" | "Name":"#1" | "Measuring mode":"Irradiance" | "Correction":"Offset" | "Date":"2024-01-11 00:00:00" | "Time":"08:57:02" | "Seconds since midnight 01.01.1900":"3913952222.65" | "Calibration file":"#2 Diffusor Oct23" | "Sync. frequency [Hz]":"0" | "Integration Time [ms]":"3 * 1000.000" | "Averages":"1"</t>
  </si>
  <si>
    <t>"ImageDescription":"DCIM\100GOPRO\GOPR1485.JPG" | "Make":"GoPro" | "Model":"HERO10 Black" | "Orientation":"1" | "XResolution":"72.0" | "YResolution":"72.0" | "ResolutionUnit":"2" | "Software":"H21.01.01.50.00" | "DateTime":"2024:01:11 09:27:08" | "YCbCrPositioning":"1" | "ExposureTime":"0.004166666666666667" | "FNumber":"2.5" | "ExifOffset":"146" | "ExposureProgram":"2" | "ISOSpeedRatings":"116" | "ExifVersion":"b'0221'" | "DateTimeOriginal":"2024:01:11 09:27:08" | "DateTimeDigitized":"2024:01:11 09:27:08"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9\x00\x01\x06\xc9!\xf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001485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0\xfe=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c?k\x1a\x00\x00\xff\x7f\x00\x00\x00\x00\x00\x00\xff\x7f\x00\x00\x00\x00\x00\x00G\x01\xab\x7f\xfd\xf6\x01B\xf0\xe4\xd9M\x00\x00\x00\x00\xa4\x91\x1a@\x00\x00\x00\x00\xf0\xe4\xd9M\x00\x00\x00\x00\xcc\x91\x1a@\x00\x00\x00\x00p\x02\x13D\x00\x00\x00\x00p\xeb\x12D\x00\x00\x00\x00\xf0\xe4\xd9M\x00\x00\x00\x00\xb0\x91\x1a@\x00\x00\x00\x00'" | "SubsecTime":"9070" | "SubsecTimeOriginal":"9070" | "SubsecTimeDigitized":"9070"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</si>
  <si>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"bit_rate":"99427003"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'2024-01-11T09:27:35.000000Z', 'language': 'eng', 'handler_name': '\x0bGoPro H.265', 'encoder': 'GoPro H.265 encoder', 'timecode': '09:46:34:08'}"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'2024-01-11T09:27:35.000000Z', 'language': 'eng', 'handler_name': '\x0bGoPro AAC  ', 'timecode': '09:46:34:08'}"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'2024-01-11T09:27:35.000000Z', 'language': 'eng', 'handler_name': '\x0bGoPro TCD  ', 'timecode': '09:46:34:08'}"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"bit_rate":"53819"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'2024-01-11T09:27:35.000000Z', 'language': 'eng', 'handler_name': '\x0bGoPro MET  '}"</t>
  </si>
  <si>
    <t>"Model":"K-10" | "Serial Number":"DEMO6957" | "Start Time":"01/11/2024 09:29:11.356 " | "End Time":"01/11/2024 09:30:11.198 "</t>
  </si>
  <si>
    <t>"Device number":"1510507" | "Battery voltage":"4.130000114440918" | "Battery percentage":"100" | "Name":"#1" | "Measuring mode":"Irradiance" | "Correction":"Offset" | "Date":"2024-01-11 00:00:00" | "Time":"09:28:39" | "Seconds since midnight 01.01.1900":"3913954119.43" | "Calibration file":"#2 Diffusor Oct23" | "Sync. frequency [Hz]":"0" | "Integration Time [ms]":"1 * 751.540" | "Averages":"1"</t>
  </si>
  <si>
    <t>"ImageDescription":"DCIM\100GOPRO\GOPR1487.JPG" | "Make":"GoPro" | "Model":"HERO10 Black" | "Orientation":"1" | "XResolution":"72.0" | "YResolution":"72.0" | "ResolutionUnit":"2" | "Software":"H21.01.01.50.00" | "DateTime":"2024:01:11 09:57:54" | "YCbCrPositioning":"1" | "ExposureTime":"0.004166666666666667" | "FNumber":"2.5" | "ExifOffset":"146" | "ExposureProgram":"2" | "ISOSpeedRatings":"316" | "ExifVersion":"b'0221'" | "DateTimeOriginal":"2024:01:11 09:57:54" | "DateTimeDigitized":"2024:01:11 09:57:54"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9\x00\x00\x0ev8P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001487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81d\x01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e?\x11\x1b\x00\x00\xff\x7f\x00\x00\x00\x00\x00\x00\xff\x7f\x00\x00\x00\x00\x00\x00\xc2\x00\xab\x7f\xe7\xf6\x01B\xf0\xe4\xd9M\x00\x00\x00\x00\xa4\x91\x1a@\x00\x00\x00\x00\xf0\xe4\xd9M\x00\x00\x00\x00\xcc\x91\x1a@\x00\x00\x00\x00p\x02\x13D\x00\x00\x00\x00p\xeb\x12D\x00\x00\x00\x00\xf0\xe4\xd9M\x00\x00\x00\x00\xb0\x91\x1a@\x00\x00\x00\x00'" | "SubsecTime":"2810" | "SubsecTimeOriginal":"2810" | "SubsecTimeDigitized":"2810"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</si>
  <si>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"bit_rate":"94784448"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'2024-01-11T09:58:26.000000Z', 'language': 'eng', 'handler_name': '\x0bGoPro H.265', 'encoder': 'GoPro H.265 encoder', 'timecode': '10:18:27:14'}"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'2024-01-11T09:58:26.000000Z', 'language': 'eng', 'handler_name': '\x0bGoPro AAC  ', 'timecode': '10:18:27:14'}"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'2024-01-11T09:58:26.000000Z', 'language': 'eng', 'handler_name': '\x0bGoPro TCD  ', 'timecode': '10:18:27:14'}"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'2024-01-11T09:58:26.000000Z', 'language': 'eng', 'handler_name': '\x0bGoPro MET  '}"</t>
  </si>
  <si>
    <t>"Model":"K-10" | "Serial Number":"DEMO6957" | "Start Time":"01/11/2024 10:01:17.522 " | "End Time":"01/11/2024 10:02:17.346 "</t>
  </si>
  <si>
    <t>"Device number":"1510507" | "Battery voltage":"4.130000114440918" | "Battery percentage":"100" | "Name":"#1" | "Measuring mode":"Irradiance" | "Correction":"Offset" | "Date":"2024-01-11 00:00:00" | "Time":"09:59:38" | "Seconds since midnight 01.01.1900":"3913955978.502" | "Calibration file":"#2 Diffusor Oct23" | "Sync. frequency [Hz]":"0" | "Integration Time [ms]":"2 * 1000.000" | "Averages":"1"</t>
  </si>
  <si>
    <t>"ImageDescription":"DCIM\100GOPRO\GOPR1489.JPG" | "Make":"GoPro" | "Model":"HERO10 Black" | "Orientation":"1" | "XResolution":"72.0" | "YResolution":"72.0" | "ResolutionUnit":"2" | "Software":"H21.01.01.50.00" | "DateTime":"2024:01:11 10:28:59" | "YCbCrPositioning":"1" | "ExposureTime":"0.004166666666666667" | "FNumber":"2.5" | "ExifOffset":"146" | "ExposureProgram":"2" | "ISOSpeedRatings":"293" | "ExifVersion":"b'0221'" | "DateTimeOriginal":"2024:01:11 10:28:59" | "DateTimeDigitized":"2024:01:11 10:28:59"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a\x00\x00\x07@\xbc\xc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001489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17\xf3\xef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c?\xf9\x1a\x00\x00\xff\x7f\x00\x00\x00\x00\x00\x00\xff\x7f\x00\x00\x00\x00\x00\x00\xe3\x00\xa5\x7f\x91\xf6\x01B\xf0\xe4\xd9M\x00\x00\x00\x00\xa4\x91\x1a@\x00\x00\x00\x00\xf0\xe4\xd9M\x00\x00\x00\x00\xcc\x91\x1a@\x00\x00\x00\x00p\x02\x13D\x00\x00\x00\x00p\xeb\x12D\x00\x00\x00\x00\xf0\xe4\xd9M\x00\x00\x00\x00\xb0\x91\x1a@\x00\x00\x00\x00'" | "SubsecTime":"8680" | "SubsecTimeOriginal":"8680" | "SubsecTimeDigitized":"8680"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</si>
  <si>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"bit_rate":"95895403"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'2024-01-11T10:29:14.000000Z', 'language': 'eng', 'handler_name': '\x0bGoPro H.265', 'encoder': 'GoPro H.265 encoder', 'timecode': '10:50:16:28'}"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'2024-01-11T10:29:14.000000Z', 'language': 'eng', 'handler_name': '\x0bGoPro AAC  ', 'timecode': '10:50:16:28'}"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'2024-01-11T10:29:14.000000Z', 'language': 'eng', 'handler_name': '\x0bGoPro TCD  ', 'timecode': '10:50:16:28'}"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'2024-01-11T10:29:14.000000Z', 'language': 'eng', 'handler_name': '\x0bGoPro MET  '}"</t>
  </si>
  <si>
    <t>"Model":"K-10" | "Serial Number":"DEMO6957" | "Start Time":"01/11/2024 10:30:31.561 " | "End Time":"01/11/2024 10:31:31.382 "</t>
  </si>
  <si>
    <t>"Device number":"1510507" | "Battery voltage":"4.130000114440918" | "Battery percentage":"100" | "Name":"#1" | "Measuring mode":"Irradiance" | "Correction":"Offset" | "Date":"2024-01-11 00:00:00" | "Time":"10:30:35" | "Seconds since midnight 01.01.1900":"3913957835.667" | "Calibration file":"#2 Diffusor Oct23" | "Sync. frequency [Hz]":"0" | "Integration Time [ms]":"2 * 1000.000" | "Averages":"1"</t>
  </si>
  <si>
    <t>"ImageDescription":"DCIM\100GOPRO\GOPR1491.JPG" | "Make":"GoPro" | "Model":"HERO10 Black" | "Orientation":"1" | "XResolution":"72.0" | "YResolution":"72.0" | "ResolutionUnit":"2" | "Software":"H21.01.01.50.00" | "DateTime":"2024:01:11 11:00:06" | "YCbCrPositioning":"1" | "ExposureTime":"0.004166666666666667" | "FNumber":"2.5" | "ExifOffset":"146" | "ExposureProgram":"2" | "ISOSpeedRatings":"168" | "ExifVersion":"b'0221'" | "DateTimeOriginal":"2024:01:11 11:00:06" | "DateTimeDigitized":"2024:01:11 11:00:06"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b\x00\x00\x00\x06=\xd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001491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04\x95\x899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b?\x17\x1c\x00\x00\xff\x7f\x00\x00\x00\x00\x00\x00\xff\x7f\x00\x00\x00\x00\x00\x00\xe3\x00\xa5\x7f\x94\xf6\x01B\xf0\xe4\xd9M\x00\x00\x00\x00\xa4\x91\x1a@\x00\x00\x00\x00\xf0\xe4\xd9M\x00\x00\x00\x00\xcc\x91\x1a@\x00\x00\x00\x00p\x02\x13D\x00\x00\x00\x00p\xeb\x12D\x00\x00\x00\x00\xf0\xe4\xd9M\x00\x00\x00\x00\xb0\x91\x1a@\x00\x00\x00\x00'" | "SubsecTime":"6750" | "SubsecTimeOriginal":"6750" | "SubsecTimeDigitized":"6750"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</si>
  <si>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"bit_rate":"94692663"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'2024-01-11T11:00:13.000000Z', 'language': 'eng', 'handler_name': '\x0bGoPro H.265', 'encoder': 'GoPro H.265 encoder', 'timecode': '11:22:18:27'}"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'2024-01-11T11:00:13.000000Z', 'language': 'eng', 'handler_name': '\x0bGoPro AAC  ', 'timecode': '11:22:18:27'}"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'2024-01-11T11:00:13.000000Z', 'language': 'eng', 'handler_name': '\x0bGoPro TCD  ', 'timecode': '11:22:18:27'}"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'2024-01-11T11:00:13.000000Z', 'language': 'eng', 'handler_name': '\x0bGoPro MET  '}"</t>
  </si>
  <si>
    <t>"Model":"K-10" | "Serial Number":"DEMO6957" | "Start Time":"01/11/2024 11:01:30.160 " | "End Time":"01/11/2024 11:02:30.022 "</t>
  </si>
  <si>
    <t>"Device number":"1510507" | "Battery voltage":"4.110000133514404" | "Battery percentage":"100" | "Name":"#1" | "Measuring mode":"Irradiance" | "Correction":"Offset" | "Date":"2024-01-11 00:00:00" | "Time":"11:01:35" | "Seconds since midnight 01.01.1900":"3913959695.038" | "Calibration file":"#2 Diffusor Oct23" | "Sync. frequency [Hz]":"0" | "Integration Time [ms]":"1 * 885.600" | "Averages":"1"</t>
  </si>
  <si>
    <t>"ImageDescription":"DCIM\100GOPRO\GOPR1493.JPG" | "Make":"GoPro" | "Model":"HERO10 Black" | "Orientation":"1" | "XResolution":"72.0" | "YResolution":"72.0" | "ResolutionUnit":"2" | "Software":"H21.01.01.50.00" | "DateTime":"2024:01:11 11:27:47" | "YCbCrPositioning":"1" | "ExposureTime":"0.004166666666666667" | "FNumber":"2.5" | "ExifOffset":"146" | "ExposureProgram":"2" | "ISOSpeedRatings":"168" | "ExifVersion":"b'0221'" | "DateTimeOriginal":"2024:01:11 11:27:47" | "DateTimeDigitized":"2024:01:11 11:27:47"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b\x00\x00\x06\xf03\x0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001493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04\x95\x899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8?\xa0\x1b\x00\x00\xff\x7f\x00\x00\x00\x00\x00\x00\xff\x7f\x00\x00\x00\x00\x00\x00\xa9\x00\xa3\x7f}\xf6\x01B\xf0\xe4\xd9M\x00\x00\x00\x00\xa4\x91\x1a@\x00\x00\x00\x00\xf0\xe4\xd9M\x00\x00\x00\x00\xcc\x91\x1a@\x00\x00\x00\x00p\x02\x13D\x00\x00\x00\x00p\xeb\x12D\x00\x00\x00\x00\xf0\xe4\xd9M\x00\x00\x00\x00\xb0\x91\x1a@\x00\x00\x00\x00'" | "SubsecTime":"9600" | "SubsecTimeOriginal":"9600" | "SubsecTimeDigitized":"9600"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</si>
  <si>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"bit_rate":"94169330"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'2024-01-11T11:28:03.000000Z', 'language': 'eng', 'handler_name': '\x0bGoPro H.265', 'encoder': 'GoPro H.265 encoder', 'timecode': '11:51:04:08'}"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'2024-01-11T11:28:03.000000Z', 'language': 'eng', 'handler_name': '\x0bGoPro AAC  ', 'timecode': '11:51:04:08'}"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'2024-01-11T11:28:03.000000Z', 'language': 'eng', 'handler_name': '\x0bGoPro TCD  ', 'timecode': '11:51:04:08'}"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'2024-01-11T11:28:03.000000Z', 'language': 'eng', 'handler_name': '\x0bGoPro MET  '}"</t>
  </si>
  <si>
    <t>"Model":"K-10" | "Serial Number":"DEMO6957" | "Start Time":"01/11/2024 11:29:19.755 " | "End Time":"01/11/2024 11:30:19.679 "</t>
  </si>
  <si>
    <t>"Device number":"1510507" | "Battery voltage":"4.110000133514404" | "Battery percentage":"100" | "Name":"#1" | "Measuring mode":"Irradiance" | "Correction":"Offset" | "Date":"2024-01-11 00:00:00" | "Time":"11:29:23" | "Seconds since midnight 01.01.1900":"3913961363.245" | "Calibration file":"#2 Diffusor Oct23" | "Sync. frequency [Hz]":"0" | "Integration Time [ms]":"1 * 901.850" | "Averages":"1"</t>
  </si>
  <si>
    <t>"ImageDescription":"DCIM\100GOPRO\GOPR1495.JPG" | "Make":"GoPro" | "Model":"HERO10 Black" | "Orientation":"1" | "XResolution":"72.0" | "YResolution":"72.0" | "ResolutionUnit":"2" | "Software":"H21.01.01.50.00" | "DateTime":"2024:01:11 11:57:41" | "YCbCrPositioning":"1" | "ExposureTime":"0.004166666666666667" | "FNumber":"2.5" | "ExifOffset":"146" | "ExposureProgram":"2" | "ISOSpeedRatings":"193" | "ExifVersion":"b'0221'" | "DateTimeOriginal":"2024:01:11 11:57:41" | "DateTimeDigitized":"2024:01:11 11:57:41"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b\x00\x00\x0ej\xc4\xa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001495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008\x0e\x9e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9?\x88\x1b\x00\x00\xff\x7f\x00\x00\x00\x00\x00\x00\xff\x7f\x00\x00\x00\x00\x00\x00\xdc\x00\xa2\x7fo\xf6\x01B\xf0\xe4\xd9M\x00\x00\x00\x00\xa4\x91\x1a@\x00\x00\x00\x00\xf0\xe4\xd9M\x00\x00\x00\x00\xcc\x91\x1a@\x00\x00\x00\x00p\x02\x13D\x00\x00\x00\x00p\xeb\x12D\x00\x00\x00\x00\xf0\xe4\xd9M\x00\x00\x00\x00\xb0\x91\x1a@\x00\x00\x00\x00'" | "SubsecTime":"7150" | "SubsecTimeOriginal":"7150" | "SubsecTimeDigitized":"7150"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</si>
  <si>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"bit_rate":"93828955"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'2024-01-11T11:57:56.000000Z', 'language': 'eng', 'handler_name': '\x0bGoPro H.265', 'encoder': 'GoPro H.265 encoder', 'timecode': '12:21:56:26'}"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"bit_rate":"189499"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'2024-01-11T11:57:56.000000Z', 'language': 'eng', 'handler_name': '\x0bGoPro AAC  ', 'timecode': '12:21:56:26'}"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'2024-01-11T11:57:56.000000Z', 'language': 'eng', 'handler_name': '\x0bGoPro TCD  ', 'timecode': '12:21:56:26'}"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'2024-01-11T11:57:56.000000Z', 'language': 'eng', 'handler_name': '\x0bGoPro MET  '}"</t>
  </si>
  <si>
    <t>"Model":"K-10" | "Serial Number":"DEMO6957" | "Start Time":"01/11/2024 11:59:11.737 " | "End Time":"01/11/2024 12:00:11.672 "</t>
  </si>
  <si>
    <t>"Device number":"1510507" | "Battery voltage":"4.110000133514404" | "Battery percentage":"100" | "Name":"#1" | "Measuring mode":"Irradiance" | "Correction":"Offset" | "Date":"2024-01-11 00:00:00" | "Time":"11:59:17" | "Seconds since midnight 01.01.1900":"3913963157.238" | "Calibration file":"#2 Diffusor Oct23" | "Sync. frequency [Hz]":"0" | "Integration Time [ms]":"1 * 973.280" | "Averages":"1"</t>
  </si>
  <si>
    <t>"ImageDescription":"DCIM\100GOPRO\GOPR1497.JPG" | "Make":"GoPro" | "Model":"HERO10 Black" | "Orientation":"1" | "XResolution":"72.0" | "YResolution":"72.0" | "ResolutionUnit":"2" | "Software":"H21.01.01.50.00" | "DateTime":"2024:01:11 12:28:14" | "YCbCrPositioning":"1" | "ExposureTime":"0.004166666666666667" | "FNumber":"2.5" | "ExifOffset":"158" | "ExposureProgram":"2" | "GPSInfo":"{1: 'N', 2: (48.0, 10.0, 32.7845999), 3: 'E', 4: (11.0, 31.0, 59.8353599), 5: b'\x00', 6: 544.535, 7: (11.0, 28.0, 15.0), 29: '2024:01:11'}" | "ISOSpeedRatings":"111" | "ExifVersion":"b'0221'" | "DateTimeOriginal":"2024:01:11 12:28:14" | "DateTimeDigitized":"2024:01:11 12:28:14"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c\x00\x02\x07\x0f.\xb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001497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00%\xce59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5?\x95\x19\x00\x00\xff\x7f\x00\x00\x00\x00\x00\x00\xff\x7f\x00\x00\x00\x00\x00\x00\xac\x00\x97\x7f\xdf\xf5\x01B\xf0\xe4\xd9M\x00\x00\x00\x00\xa4\x91\x1a@\x00\x00\x00\x00\xf0\xe4\xd9M\x00\x00\x00\x00\xcc\x91\x1a@\x00\x00\x00\x00p\x02\x13D\x00\x00\x00\x00p\xeb\x12D\x00\x00\x00\x00\xf0\xe4\xd9M\x00\x00\x00\x00\xb0\x91\x1a@\x00\x00\x00\x00'" | "SubsecTime":"8340" | "SubsecTimeOriginal":"8340" | "SubsecTimeDigitized":"8340"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</si>
  <si>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"bit_rate":"99203228"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'2024-01-11T12:29:07.000000Z', 'language': 'eng', 'handler_name': '\x0bGoPro H.265', 'encoder': 'GoPro H.265 encoder', 'timecode': '12:54:11:02'}"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'2024-01-11T12:29:07.000000Z', 'language': 'eng', 'handler_name': '\x0bGoPro AAC  ', 'timecode': '12:54:11:02'}"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'2024-01-11T12:29:07.000000Z', 'language': 'eng', 'handler_name': '\x0bGoPro TCD  ', 'timecode': '12:54:11:02'}"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'2024-01-11T12:29:07.000000Z', 'language': 'eng', 'handler_name': '\x0bGoPro MET  '}"</t>
  </si>
  <si>
    <t>"Model":"K-10" | "Serial Number":"DEMO6957" | "Start Time":"01/11/2024 12:30:24.547 " | "End Time":"01/11/2024 12:31:24.432 "</t>
  </si>
  <si>
    <t>"Device number":"1510507" | "Battery voltage":"4.110000133514404" | "Battery percentage":"100" | "Name":"#1" | "Measuring mode":"Irradiance" | "Correction":"Offset" | "Date":"2024-01-11 00:00:00" | "Time":"12:30:29" | "Seconds since midnight 01.01.1900":"3913965029.218" | "Calibration file":"#2 Diffusor Oct23" | "Sync. frequency [Hz]":"0" | "Integration Time [ms]":"1 * 661.520" | "Averages":"1"</t>
  </si>
  <si>
    <t>"ImageDescription":"DCIM\100GOPRO\GOPR1499.JPG" | "Make":"GoPro" | "Model":"HERO10 Black" | "Orientation":"1" | "XResolution":"72.0" | "YResolution":"72.0" | "ResolutionUnit":"2" | "Software":"H21.01.01.50.00" | "DateTime":"2024:01:11 12:59:50" | "YCbCrPositioning":"1" | "ExposureTime":"0.0027472527472527475" | "FNumber":"2.5" | "ExifOffset":"146" | "ExposureProgram":"2" | "ISOSpeedRatings":"100" | "ExifVersion":"b'0221'" | "DateTimeOriginal":"2024:01:11 12:59:50" | "DateTimeDigitized":"2024:01:11 12:59:50"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c\x00\x03\x0e\xf2H\xe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001499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c?/\x1c\x00\x00\xff\x7f\x00\x00\x00\x00\x00\x00\xff\x7f\x00\x00\x00\x00\x00\x00\x83\x00\xc3\x7fT\xf8\x01B\xf0\xe4\xd9M\x00\x00\x00\x00\xa4\x91\x1a@\x00\x00\x00\x00\xf0\xe4\xd9M\x00\x00\x00\x00\xcc\x91\x1a@\x00\x00\x00\x00p\x02\x13D\x00\x00\x00\x00p\xeb\x12D\x00\x00\x00\x00\xf0\xe4\xd9M\x00\x00\x00\x00\xb0\x91\x1a@\x00\x00\x00\x00'" | "SubsecTime":"1230" | "SubsecTimeOriginal":"1230" | "SubsecTimeDigitized":"1230"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</si>
  <si>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"bit_rate":"91699090"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'2024-01-11T12:59:54.000000Z', 'language': 'eng', 'handler_name': '\x0bGoPro H.265', 'encoder': 'GoPro H.265 encoder', 'timecode': '13:25:59:20'}"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'2024-01-11T12:59:54.000000Z', 'language': 'eng', 'handler_name': '\x0bGoPro AAC  ', 'timecode': '13:25:59:20'}"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'2024-01-11T12:59:54.000000Z', 'language': 'eng', 'handler_name': '\x0bGoPro TCD  ', 'timecode': '13:25:59:20'}"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'2024-01-11T12:59:54.000000Z', 'language': 'eng', 'handler_name': '\x0bGoPro MET  '}"</t>
  </si>
  <si>
    <t>"Model":"K-10" | "Serial Number":"DEMO6957" | "Start Time":"01/11/2024 01:01:12.591 " | "End Time":"01/11/2024 01:02:12.421 "</t>
  </si>
  <si>
    <t>"Device number":"1510507" | "Battery voltage":"4.119999885559082" | "Battery percentage":"100" | "Name":"#1" | "Measuring mode":"Irradiance" | "Correction":"Offset" | "Date":"2024-01-11 00:00:00" | "Time":"13:01:19" | "Seconds since midnight 01.01.1900":"3913966879.06" | "Calibration file":"#2 Diffusor Oct23" | "Sync. frequency [Hz]":"0" | "Integration Time [ms]":"3 * 282.800" | "Averages":"1"</t>
  </si>
  <si>
    <t>"ImageDescription":"DCIM\100GOPRO\GOPR1501.JPG" | "Make":"GoPro" | "Model":"HERO10 Black" | "Orientation":"1" | "XResolution":"72.0" | "YResolution":"72.0" | "ResolutionUnit":"2" | "Software":"H21.01.01.50.00" | "DateTime":"2024:01:11 13:33:22" | "YCbCrPositioning":"1" | "ExposureTime":"0.004166666666666667" | "FNumber":"2.5" | "ExifOffset":"146" | "ExposureProgram":"2" | "ISOSpeedRatings":"170" | "ExifVersion":"b'0221'" | "DateTimeOriginal":"2024:01:11 13:33:22" | "DateTimeDigitized":"2024:01:11 13:33:22"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d\x00\x02\x08V;\x9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001501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O8\x8b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3?\x8e\x1c\x00\x00\xff\x7f\x00\x00\x00\x00\x00\x00\xff\x7f\x00\x00\x00\x00\x00\x00\xc1\xff\x9b\x7f\x0e\xf6\x01B\xf0\xe4\xd9M\x00\x00\x00\x00\xa4\x91\x1a@\x00\x00\x00\x00\xf0\xe4\xd9M\x00\x00\x00\x00\xcc\x91\x1a@\x00\x00\x00\x00p\x02\x13D\x00\x00\x00\x00p\xeb\x12D\x00\x00\x00\x00\xf0\xe4\xd9M\x00\x00\x00\x00\xb0\x91\x1a@\x00\x00\x00\x00'" | "SubsecTime":"1450" | "SubsecTimeOriginal":"1450" | "SubsecTimeDigitized":"1450"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</si>
  <si>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"bit_rate":"94096927"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'2024-01-11T13:33:35.000000Z', 'language': 'eng', 'handler_name': '\x0bGoPro H.265', 'encoder': 'GoPro H.265 encoder', 'timecode': '14:00:48:01'}"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'2024-01-11T13:33:35.000000Z', 'language': 'eng', 'handler_name': '\x0bGoPro AAC  ', 'timecode': '14:00:48:01'}"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'2024-01-11T13:33:35.000000Z', 'language': 'eng', 'handler_name': '\x0bGoPro TCD  ', 'timecode': '14:00:48:01'}"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'2024-01-11T13:33:35.000000Z', 'language': 'eng', 'handler_name': '\x0bGoPro MET  '}"</t>
  </si>
  <si>
    <t>"Model":"K-10" | "Serial Number":"DEMO6957" | "Start Time":"01/11/2024 01:34:55.008 " | "End Time":"01/11/2024 01:35:54.814 "</t>
  </si>
  <si>
    <t>"Device number":"1510507" | "Battery voltage":"4.110000133514404" | "Battery percentage":"100" | "Name":"#1" | "Measuring mode":"Irradiance" | "Correction":"Offset" | "Date":"2024-01-11 00:00:00" | "Time":"13:36:16" | "Seconds since midnight 01.01.1900":"3913968976.882" | "Calibration file":"#2 Diffusor Oct23" | "Sync. frequency [Hz]":"0" | "Integration Time [ms]":"1 * 863.810" | "Averages":"1"</t>
  </si>
  <si>
    <t>"ImageDescription":"DCIM\100GOPRO\GOPR1503.JPG" | "Make":"GoPro" | "Model":"HERO10 Black" | "Orientation":"1" | "XResolution":"72.0" | "YResolution":"72.0" | "ResolutionUnit":"2" | "Software":"H21.01.01.50.00" | "DateTime":"2024:01:11 14:01:04" | "YCbCrPositioning":"1" | "ExposureTime":"0.004166666666666667" | "FNumber":"2.5" | "ExifOffset":"146" | "ExposureProgram":"2" | "ISOSpeedRatings":"197" | "ExifVersion":"b'0221'" | "DateTimeOriginal":"2024:01:11 14:01:04" | "DateTimeDigitized":"2024:01:11 14:01:04"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e\x00\x00\x00D1z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001503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fT\xa19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\x11\x1b\x00\x00\xff\x7f\x00\x00\x00\x00\x00\x00\xff\x7f\x00\x00\x00\x00\x00\x00\xe2\xff\x9d\x7f#\xf6\x01B\xf0\xe4\xd9M\x00\x00\x00\x00\xa4\x91\x1a@\x00\x00\x00\x00\xf0\xe4\xd9M\x00\x00\x00\x00\xcc\x91\x1a@\x00\x00\x00\x00p\x02\x13D\x00\x00\x00\x00p\xeb\x12D\x00\x00\x00\x00\xf0\xe4\xd9M\x00\x00\x00\x00\xb0\x91\x1a@\x00\x00\x00\x00'" | "SubsecTime":"3460" | "SubsecTimeOriginal":"3460" | "SubsecTimeDigitized":"3460"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</si>
  <si>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"bit_rate":"94565613"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'2024-01-11T14:01:24.000000Z', 'language': 'eng', 'handler_name': '\x0bGoPro H.265', 'encoder': 'GoPro H.265 encoder', 'timecode': '14:29:32:20'}"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'2024-01-11T14:01:24.000000Z', 'language': 'eng', 'handler_name': '\x0bGoPro AAC  ', 'timecode': '14:29:32:20'}"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'2024-01-11T14:01:24.000000Z', 'language': 'eng', 'handler_name': '\x0bGoPro TCD  ', 'timecode': '14:29:32:20'}"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'2024-01-11T14:01:24.000000Z', 'language': 'eng', 'handler_name': '\x0bGoPro MET  '}"</t>
  </si>
  <si>
    <t>"Model":"K-10" | "Serial Number":"DEMO6957" | "Start Time":"01/11/2024 02:02:43.285 " | "End Time":"01/11/2024 02:03:43.190 "</t>
  </si>
  <si>
    <t>"Device number":"1510507" | "Battery voltage":"4.110000133514404" | "Battery percentage":"100" | "Name":"#1" | "Measuring mode":"Irradiance" | "Correction":"Offset" | "Date":"2024-01-11 00:00:00" | "Time":"14:02:48" | "Seconds since midnight 01.01.1900":"3913970568.042" | "Calibration file":"#2 Diffusor Oct23" | "Sync. frequency [Hz]":"0" | "Integration Time [ms]":"1 * 781.410" | "Averages":"1"</t>
  </si>
  <si>
    <t>"ImageDescription":"DCIM\100GOPRO\GOPR1505.JPG" | "Make":"GoPro" | "Model":"HERO10 Black" | "Orientation":"1" | "XResolution":"72.0" | "YResolution":"72.0" | "ResolutionUnit":"2" | "Software":"H21.01.01.50.00" | "DateTime":"2024:01:11 14:29:16" | "YCbCrPositioning":"1" | "ExposureTime":"0.004166666666666667" | "FNumber":"2.5" | "ExifOffset":"146" | "ExposureProgram":"2" | "ISOSpeedRatings":"248" | "ExifVersion":"b'0221'" | "DateTimeOriginal":"2024:01:11 14:29:16" | "DateTimeDigitized":"2024:01:11 14:29:16"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e\x00\x00\x07P$\xa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001505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5\x18\xcb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\xf9\x1a\x00\x00\xff\x7f\x00\x00\x00\x00\x00\x00\xff\x7f\x00\x00\x00\x00\x00\x00\xe5\xff\x9b\x7f\x0e\xf6\x01B\xf0\xe4\xd9M\x00\x00\x00\x00\xa4\x91\x1a@\x00\x00\x00\x00\xf0\xe4\xd9M\x00\x00\x00\x00\xcc\x91\x1a@\x00\x00\x00\x00p\x02\x13D\x00\x00\x00\x00p\xeb\x12D\x00\x00\x00\x00\xf0\xe4\xd9M\x00\x00\x00\x00\xb0\x91\x1a@\x00\x00\x00\x00'" | "SubsecTime":" 680" | "SubsecTimeOriginal":" 680" | "SubsecTimeDigitized":" 680"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</si>
  <si>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"bit_rate":"94749112"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'2024-01-11T14:29:24.000000Z', 'language': 'eng', 'handler_name': '\x0bGoPro H.265', 'encoder': 'GoPro H.265 encoder', 'timecode': '14:58:29:16'}"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'2024-01-11T14:29:24.000000Z', 'language': 'eng', 'handler_name': '\x0bGoPro AAC  ', 'timecode': '14:58:29:16'}"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'2024-01-11T14:29:24.000000Z', 'language': 'eng', 'handler_name': '\x0bGoPro TCD  ', 'timecode': '14:58:29:16'}"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'2024-01-11T14:29:24.000000Z', 'language': 'eng', 'handler_name': '\x0bGoPro MET  '}"</t>
  </si>
  <si>
    <t>"Model":"K-10" | "Serial Number":"DEMO6957" | "Start Time":"01/11/2024 02:30:36.363 " | "End Time":"01/11/2024 02:31:36.307 "</t>
  </si>
  <si>
    <t>"Device number":"1510507" | "Battery voltage":"4.110000133514404" | "Battery percentage":"100" | "Name":"#1" | "Measuring mode":"Irradiance" | "Correction":"Offset" | "Date":"2024-01-11 00:00:00" | "Time":"14:30:43" | "Seconds since midnight 01.01.1900":"3913972243.689" | "Calibration file":"#2 Diffusor Oct23" | "Sync. frequency [Hz]":"0" | "Integration Time [ms]":"1 * 1000.000" | "Averages":"1"</t>
  </si>
  <si>
    <t>"ImageDescription":"DCIM\100GOPRO\GOPR1507.JPG" | "Make":"GoPro" | "Model":"HERO10 Black" | "Orientation":"1" | "XResolution":"72.0" | "YResolution":"72.0" | "ResolutionUnit":"2" | "Software":"H21.01.01.50.00" | "DateTime":"2024:01:11 14:57:55" | "YCbCrPositioning":"1" | "ExposureTime":"0.004166666666666667" | "FNumber":"2.5" | "ExifOffset":"146" | "ExposureProgram":"2" | "ISOSpeedRatings":"476" | "ExifVersion":"b'0221'" | "DateTimeOriginal":"2024:01:11 14:57:55" | "DateTimeDigitized":"2024:01:11 14:57:55"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e\x00\x00\x0ew"i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001507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[\xe8B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#\x1a\x00\x00\xff\x7f\x00\x00\x00\x00\x00\x00\xff\x7f\x00\x00\x00\x00\x00\x00\xe6\xff\x9b\x7f\x06\xf6\x01B\xf0\xe4\xd9M\x00\x00\x00\x00\xa4\x91\x1a@\x00\x00\x00\x00\xf0\xe4\xd9M\x00\x00\x00\x00\xcc\x91\x1a@\x00\x00\x00\x00p\x02\x13D\x00\x00\x00\x00p\xeb\x12D\x00\x00\x00\x00\xf0\xe4\xd9M\x00\x00\x00\x00\xb0\x91\x1a@\x00\x00\x00\x00'" | "SubsecTime":"3600" | "SubsecTimeOriginal":"3600" | "SubsecTimeDigitized":"3600"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</si>
  <si>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"bit_rate":"95896820"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'2024-01-11T14:58:03.000000Z', 'language': 'eng', 'handler_name': '\x0bGoPro H.265', 'encoder': 'GoPro H.265 encoder', 'timecode': '15:28:05:12'}"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'2024-01-11T14:58:03.000000Z', 'language': 'eng', 'handler_name': '\x0bGoPro AAC  ', 'timecode': '15:28:05:12'}"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'2024-01-11T14:58:03.000000Z', 'language': 'eng', 'handler_name': '\x0bGoPro TCD  ', 'timecode': '15:28:05:12'}"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'2024-01-11T14:58:03.000000Z', 'language': 'eng', 'handler_name': '\x0bGoPro MET  '}"</t>
  </si>
  <si>
    <t>"Model":"K-10" | "Serial Number":"DEMO6957" | "Start Time":"01/11/2024 02:59:25.098 " | "End Time":"01/11/2024 03:00:24.950 "</t>
  </si>
  <si>
    <t>"Device number":"1510507" | "Battery voltage":"4.110000133514404" | "Battery percentage":"100" | "Name":"#1" | "Measuring mode":"Irradiance" | "Correction":"Offset" | "Date":"2024-01-11 00:00:00" | "Time":"14:59:29" | "Seconds since midnight 01.01.1900":"3913973969.129" | "Calibration file":"#2 Diffusor Oct23" | "Sync. frequency [Hz]":"0" | "Integration Time [ms]":"3 * 1000.000" | "Averages":"1"</t>
  </si>
  <si>
    <t>"ImageDescription":"DCIM\100GOPRO\GOPR1509.JPG" | "Make":"GoPro" | "Model":"HERO10 Black" | "Orientation":"1" | "XResolution":"72.0" | "YResolution":"72.0" | "ResolutionUnit":"2" | "Software":"H21.01.01.50.00" | "DateTime":"2024:01:11 15:29:58" | "YCbCrPositioning":"1" | "ExposureTime":"0.004166666666666667" | "FNumber":"2.5" | "ExifOffset":"146" | "ExposureProgram":"2" | "ISOSpeedRatings":"568" | "ExifVersion":"b'0221'" | "DateTimeOriginal":"2024:01:11 15:29:58" | "DateTimeDigitized":"2024:01:11 15:29:58"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f\x00\x00\x07{y\xc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001509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#\x94h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c?.\x19\x00\x00\xff\x7f\x00\x00\x00\x00\x00\x00\xff\x7f\x00\x00\x00\x00\x00\x00\xfe\xff\x9a\x7f\xfd\xf5\x01B\xf0\xe4\xd9M\x00\x00\x00\x00\xa4\x91\x1a@\x00\x00\x00\x00\xf0\xe4\xd9M\x00\x00\x00\x00\xcc\x91\x1a@\x00\x00\x00\x00p\x02\x13D\x00\x00\x00\x00p\xeb\x12D\x00\x00\x00\x00\xf0\xe4\xd9M\x00\x00\x00\x00\xb0\x91\x1a@\x00\x00\x00\x00'" | "SubsecTime":"6350" | "SubsecTimeOriginal":"6350" | "SubsecTimeDigitized":"6350"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</si>
  <si>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"bit_rate":"96875503"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'2024-01-11T15:30:22.000000Z', 'language': 'eng', 'handler_name': '\x0bGoPro H.265', 'encoder': 'GoPro H.265 encoder', 'timecode': '16:01:29:09'}"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'2024-01-11T15:30:22.000000Z', 'language': 'eng', 'handler_name': '\x0bGoPro AAC  ', 'timecode': '16:01:29:09'}"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'2024-01-11T15:30:22.000000Z', 'language': 'eng', 'handler_name': '\x0bGoPro TCD  ', 'timecode': '16:01:29:09'}"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'2024-01-11T15:30:22.000000Z', 'language': 'eng', 'handler_name': '\x0bGoPro MET  '}"</t>
  </si>
  <si>
    <t>"Model":"K-10" | "Serial Number":"DEMO6957" | "Start Time":"01/11/2024 03:31:34.828 " | "End Time":"01/11/2024 03:32:34.633 "</t>
  </si>
  <si>
    <t>"Device number":"1510507" | "Battery voltage":"4.099999904632568" | "Battery percentage":"99" | "Name":"#1" | "Measuring mode":"Irradiance" | "Correction":"Offset" | "Date":"2024-01-11 00:00:00" | "Time":"15:31:46" | "Seconds since midnight 01.01.1900":"3913975906.732" | "Calibration file":"#2 Diffusor Oct23" | "Sync. frequency [Hz]":"0" | "Integration Time [ms]":"3 * 1000.000" | "Averages":"1"</t>
  </si>
  <si>
    <t>"ImageDescription":"DCIM\100GOPRO\GOPR1511.JPG" | "Make":"GoPro" | "Model":"HERO10 Black" | "Orientation":"1" | "XResolution":"72.0" | "YResolution":"72.0" | "ResolutionUnit":"2" | "Software":"H21.01.01.50.00" | "DateTime":"2024:01:11 15:58:06" | "YCbCrPositioning":"1" | "ExposureTime":"0.006134969325153374" | "FNumber":"2.5" | "ExifOffset":"146" | "ExposureProgram":"2" | "ISOSpeedRatings":"598" | "ExifVersion":"b'0221'" | "DateTimeOriginal":"2024:01:11 15:58:06" | "DateTimeDigitized":"2024:01:11 15:58:06"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f\x00\x01\x0e\x86\xa9m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001511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4?@\x18\x00\x00\xff\x7f\x00\x00\x00\x00\x00\x00\xff\x7f\x00\x00\x00\x00\x00\x00\t\x00\x98\x7f\xe7\xf5\x01B\xf0\xe4\xd9M\x00\x00\x00\x00\xa4\x91\x1a@\x00\x00\x00\x00\xf0\xe4\xd9M\x00\x00\x00\x00\xcc\x91\x1a@\x00\x00\x00\x00p\x02\x13D\x00\x00\x00\x00p\xeb\x12D\x00\x00\x00\x00\xf0\xe4\xd9M\x00\x00\x00\x00\xb0\x91\x1a@\x00\x00\x00\x00'" | "SubsecTime":"4760" | "SubsecTimeOriginal":"4760" | "SubsecTimeDigitized":"4760"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</si>
  <si>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"bit_rate":"96802295"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'2024-01-11T15:58:14.000000Z', 'language': 'eng', 'handler_name': '\x0bGoPro H.265', 'encoder': 'GoPro H.265 encoder', 'timecode': '16:30:17:28'}"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'2024-01-11T15:58:14.000000Z', 'language': 'eng', 'handler_name': '\x0bGoPro AAC  ', 'timecode': '16:30:17:28'}"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'2024-01-11T15:58:14.000000Z', 'language': 'eng', 'handler_name': '\x0bGoPro TCD  ', 'timecode': '16:30:17:28'}"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'2024-01-11T15:58:14.000000Z', 'language': 'eng', 'handler_name': '\x0bGoPro MET  '}"</t>
  </si>
  <si>
    <t>"Model":"K-10" | "Serial Number":"DEMO6957" | "Start Time":"01/11/2024 03:59:31.219 " | "End Time":"01/11/2024 04:00:30.911 "</t>
  </si>
  <si>
    <t>"Device number":"1510507" | "Battery voltage":"4.110000133514404" | "Battery percentage":"100" | "Name":"#1" | "Measuring mode":"Irradiance" | "Correction":"Offset" | "Date":"2024-01-11 00:00:00" | "Time":"15:59:36" | "Seconds since midnight 01.01.1900":"3913977576.527" | "Calibration file":"#2 Diffusor Oct23" | "Sync. frequency [Hz]":"0" | "Integration Time [ms]":"3 * 1000.000" | "Averages":"1"</t>
  </si>
  <si>
    <t>"ImageDescription":"DCIM\100GOPRO\GOPR1514.JPG" | "Make":"GoPro" | "Model":"HERO10 Black" | "Orientation":"1" | "XResolution":"72.0" | "YResolution":"72.0" | "ResolutionUnit":"2" | "Software":"H21.01.01.50.00" | "DateTime":"2024:01:11 16:25:45" | "YCbCrPositioning":"1" | "ExposureTime":"0.005291005291005291" | "FNumber":"2.5" | "ExifOffset":"146" | "ExposureProgram":"2" | "ISOSpeedRatings":"598" | "ExifVersion":"b'0221'" | "DateTimeOriginal":"2024:01:11 16:25:45" | "DateTimeDigitized":"2024:01:11 16:25:45"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d0\x00\x00\x06mz\xf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001514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00y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bc?\x01"\x00\x00\xff\x7f\x00\x00\x00\x00\x00\x00\xff\x7f\x00\x00\x00\x00\x00\x00\xa6\x00\x9e\x7f6\xf6\x01\xc3\xf0\xe4\xd9M\x00\x00\x00\x00\xa4\x91\x1a@\x00\x00\x00\x00\xf0\xe4\xd9M\x00\x00\x00\x00\xcc\x91\x1a@\x00\x00\x00\x00p\x02\x13D\x00\x00\x00\x00p\xeb\x12D\x00\x00\x00\x00\xf0\xe4\xd9M\x00\x00\x00\x00\xb0\x91\x1a@\x00\x00\x00\x00'" | "SubsecTime":" 370" | "SubsecTimeOriginal":" 370" | "SubsecTimeDigitized":" 370"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</si>
  <si>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"bit_rate":"100703570"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'2024-01-11T16:26:45.000000Z', 'language': 'eng', 'handler_name': '\x0bGoPro H.265', 'encoder': 'GoPro H.265 encoder', 'timecode': '16:59:45:14'}"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'2024-01-11T16:26:45.000000Z', 'language': 'eng', 'handler_name': '\x0bGoPro AAC  ', 'timecode': '16:59:45:14'}"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'2024-01-11T16:26:45.000000Z', 'language': 'eng', 'handler_name': '\x0bGoPro TCD  ', 'timecode': '16:59:45:14'}"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'2024-01-11T16:26:45.000000Z', 'language': 'eng', 'handler_name': '\x0bGoPro MET  '}"</t>
  </si>
  <si>
    <t>"Model":"K-10" | "Serial Number":"DEMO6957" | "Start Time":"01/11/2024 04:27:34.523 " | "End Time":"01/11/2024 04:28:34.182 "</t>
  </si>
  <si>
    <t>"Device number":"1510507" | "Battery voltage":"4.110000133514404" | "Battery percentage":"100" | "Name":"#1" | "Measuring mode":"Irradiance" | "Correction":"Offset" | "Date":"2024-01-11 00:00:00" | "Time":"16:28:13" | "Seconds since midnight 01.01.1900":"3913979293.544" | "Calibration file":"#2 Diffusor Oct23" | "Sync. frequency [Hz]":"0" | "Integration Time [ms]":"6 * 1000.000" | "Averages":"1"</t>
  </si>
  <si>
    <t>"ImageDescription":"DCIM\100GOPRO\GOPR1517.JPG" | "Make":"GoPro" | "Model":"HERO10 Black" | "Orientation":"1" | "XResolution":"72.0" | "YResolution":"72.0" | "ResolutionUnit":"2" | "Software":"H21.01.01.50.00" | "DateTime":"2024:01:11 16:55:58" | "YCbCrPositioning":"1" | "ExposureTime":"0.016666666666666666" | "FNumber":"2.5" | "ExifOffset":"146" | "ExposureProgram":"2" | "ISOSpeedRatings":"1651" | "ExifVersion":"b'0221'" | "DateTimeOriginal":"2024:01:11 16:55:58" | "DateTimeDigitized":"2024:01:11 16:55:58" | "ComponentsConfiguration":"b'\x01\x02\x03\x00'" | "CompressedBitsPerPixel":"0.004" | "ShutterSpeedValue":"6.0"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d0\x00\x01\r\xfb\x13\xc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P\xba\xcbD\x00\x00\x00\x00\x90\xe1\xd9M\x00\x00\x00\x00\x00\x00\x00\x00\x00\x00\x00\x00\x00\x00\x00\x00\x00\x00\x00\x00\x00\xe4\xd9M\x00\x00\x00\x00\x80\xff\xff\xff\x00\x00\x00\x00\x03\x00\x00\x00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001517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 \x02);\x00\x00\x00\x00\x00\x00\x00\x00\x00\x00\x00\x00N\x98Q5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d?e\x16\x00\x00\xff\x7f\x00\x00\x00\x00\x00\x00\xff\x7f\x00\x00\x00\x00\x00\x00\xfc\xff\xac\x7f\xec\xf6\x01B\xf0\xe4\xd9M\x00\x00\x00\x00\xa4\x91\x1a@\x00\x00\x00\x00\xf0\xe4\xd9M\x00\x00\x00\x00\xcc\x91\x1a@\x00\x00\x00\x00p\x02\x13D\x00\x00\x00\x00p\xeb\x12D\x00\x00\x00\x00\xf0\xe4\xd9M\x00\x00\x00\x00\xb0\x91\x1a@\x00\x00\x00\x00'" | "SubsecTime":"9810" | "SubsecTimeOriginal":"9810" | "SubsecTimeDigitized":"9810"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t>
  </si>
  <si>
    <t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"bit_rate":"99454793"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'2024-01-11T16:56:04.000000Z', 'language': 'eng', 'handler_name': '\x0bGoPro H.265', 'encoder': 'GoPro H.265 encoder', 'timecode': '17:30:03:24'}"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'2024-01-11T16:56:04.000000Z', 'language': 'eng', 'handler_name': '\x0bGoPro AAC  ', 'timecode': '17:30:03:24'}"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'2024-01-11T16:56:04.000000Z', 'language': 'eng', 'handler_name': '\x0bGoPro TCD  ', 'timecode': '17:30:03:24'}"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'2024-01-11T16:56:04.000000Z', 'language': 'eng', 'handler_name': '\x0bGoPro MET  '}"</t>
  </si>
  <si>
    <t>"Model":"K-10" | "Serial Number":"DEMO6957" | "Start Time":"01/11/2024 04:57:41.666 " | "End Time":"01/11/2024 04:58:39.545 "</t>
  </si>
  <si>
    <t>"Device number":"1510507" | "Battery voltage":"4.119999885559082" | "Battery percentage":"100" | "Name":"#1" | "Measuring mode":"Irradiance" | "Correction":"Offset" | "Date":"2024-01-11 00:00:00" | "Time":"16:57:19" | "Seconds since midnight 01.01.1900":"3913981039.172" | "Calibration file":"#2 Diffusor Oct23" | "Sync. frequency [Hz]":"0" | "Integration Time [ms]":"25 * 1000.000" | "Averages":"1"</t>
  </si>
  <si>
    <t>elevation</t>
  </si>
  <si>
    <t>(m)</t>
  </si>
  <si>
    <t>groundheight</t>
  </si>
  <si>
    <t>boxtilt</t>
  </si>
  <si>
    <t>(°)</t>
  </si>
  <si>
    <t>boxheight</t>
  </si>
  <si>
    <t>(cm)</t>
  </si>
  <si>
    <t>temperature</t>
  </si>
  <si>
    <t>(°C)</t>
  </si>
  <si>
    <t>(%)</t>
  </si>
  <si>
    <t>humidity</t>
  </si>
  <si>
    <t>1044_20240311T0930</t>
  </si>
  <si>
    <t>1044_20240311T1000</t>
  </si>
  <si>
    <t>1044_20240311T1030</t>
  </si>
  <si>
    <t>1044_20240311T1100</t>
  </si>
  <si>
    <t>1044_20240311T1130</t>
  </si>
  <si>
    <t>1044_20240311T1200</t>
  </si>
  <si>
    <t>1044_20240311T1230</t>
  </si>
  <si>
    <t>1044_20240311T1300</t>
  </si>
  <si>
    <t>1044_20240311T1330</t>
  </si>
  <si>
    <t>1044_20240311T1400</t>
  </si>
  <si>
    <t>1044_20240311T1430</t>
  </si>
  <si>
    <t>1044_20240311T1500</t>
  </si>
  <si>
    <t>1044_20240311T1530</t>
  </si>
  <si>
    <t>1044_20240311T1600</t>
  </si>
  <si>
    <t>1044_20240311T1630</t>
  </si>
  <si>
    <t>1044_20240311T1700</t>
  </si>
  <si>
    <t>1044_20240311T1730</t>
  </si>
  <si>
    <t>jeti: table pressed twice</t>
  </si>
  <si>
    <t>Retrospectively added weather</t>
  </si>
  <si>
    <t>187S</t>
  </si>
  <si>
    <t>1045_20240315T0930</t>
  </si>
  <si>
    <t>1045_20240315T1000</t>
  </si>
  <si>
    <t>1045_20240315T1030</t>
  </si>
  <si>
    <t>1045_20240315T1100</t>
  </si>
  <si>
    <t>1045_20240315T1130</t>
  </si>
  <si>
    <t>1045_20240315T1200</t>
  </si>
  <si>
    <t>1045_20240315T1230</t>
  </si>
  <si>
    <t>1045_20240315T1300</t>
  </si>
  <si>
    <t>1045_20240315T1330</t>
  </si>
  <si>
    <t>1045_20240315T1400</t>
  </si>
  <si>
    <t>1045_20240315T1430</t>
  </si>
  <si>
    <t>1045_20240315T1500</t>
  </si>
  <si>
    <t>1045_20240315T1530</t>
  </si>
  <si>
    <t>1045_20240315T1600</t>
  </si>
  <si>
    <t>1045_20240315T1630</t>
  </si>
  <si>
    <t>1045_20240315T1700</t>
  </si>
  <si>
    <t>1045_20240315T1730</t>
  </si>
  <si>
    <t>1045_20240315T1800</t>
  </si>
  <si>
    <t>1045_20240315T1830</t>
  </si>
  <si>
    <t>1045_20240315T1900</t>
  </si>
  <si>
    <t>Check whether jeti table was pressed twice</t>
  </si>
  <si>
    <t>262W</t>
  </si>
  <si>
    <t>Klein missing</t>
  </si>
  <si>
    <t>133SO</t>
  </si>
  <si>
    <t>31,8</t>
  </si>
  <si>
    <t>195S</t>
  </si>
  <si>
    <t>2130</t>
  </si>
  <si>
    <t>170S</t>
  </si>
  <si>
    <t>125SE</t>
  </si>
  <si>
    <t>99E</t>
  </si>
  <si>
    <t>1046_20240319T1000</t>
  </si>
  <si>
    <t>1046_20240319T1030</t>
  </si>
  <si>
    <t>1046_20240319T1100</t>
  </si>
  <si>
    <t>1046_20240319T1130</t>
  </si>
  <si>
    <t>1046_20240319T1200</t>
  </si>
  <si>
    <t>1046_20240319T1230</t>
  </si>
  <si>
    <t>1046_20240319T1300</t>
  </si>
  <si>
    <t>1046_20240319T1330</t>
  </si>
  <si>
    <t>1046_20240319T1400</t>
  </si>
  <si>
    <t>1046_20240319T1430</t>
  </si>
  <si>
    <t>1046_20240319T1500</t>
  </si>
  <si>
    <t>1046_20240319T1530</t>
  </si>
  <si>
    <t>1046_20240319T1600</t>
  </si>
  <si>
    <t>1046_20240319T1630</t>
  </si>
  <si>
    <t>1046_20240319T1700</t>
  </si>
  <si>
    <t>1046_20240319T1730</t>
  </si>
  <si>
    <t>1046_20240319T1800</t>
  </si>
  <si>
    <t>1046_20240319T1830</t>
  </si>
  <si>
    <t>1046_20240319T1900</t>
  </si>
  <si>
    <t>1047_20240320T1000</t>
  </si>
  <si>
    <t>1047_20240320T1030</t>
  </si>
  <si>
    <t>1047_20240320T1100</t>
  </si>
  <si>
    <t>1047_20240320T1130</t>
  </si>
  <si>
    <t>1047_20240320T1200</t>
  </si>
  <si>
    <t>1047_20240320T1230</t>
  </si>
  <si>
    <t>1047_20240320T1300</t>
  </si>
  <si>
    <t>1047_20240320T1330</t>
  </si>
  <si>
    <t>1047_20240320T1400</t>
  </si>
  <si>
    <t>1047_20240320T1430</t>
  </si>
  <si>
    <t>1047_20240320T1500</t>
  </si>
  <si>
    <t>1047_20240320T1530</t>
  </si>
  <si>
    <t>1047_20240320T1600</t>
  </si>
  <si>
    <t>1047_20240320T1630</t>
  </si>
  <si>
    <t>1047_20240320T1700</t>
  </si>
  <si>
    <t>1047_20240320T1730</t>
  </si>
  <si>
    <t>1047_20240320T1800</t>
  </si>
  <si>
    <t>1047_20240320T1830</t>
  </si>
  <si>
    <t>1047_20240320T1900</t>
  </si>
  <si>
    <t>1048_20240322T0930</t>
  </si>
  <si>
    <t>1048_20240322T1000</t>
  </si>
  <si>
    <t>1048_20240322T1100</t>
  </si>
  <si>
    <t>1048_20240322T1130</t>
  </si>
  <si>
    <t>1048_20240322T1200</t>
  </si>
  <si>
    <t>1048_20240322T1230</t>
  </si>
  <si>
    <t>1048_20240322T1300</t>
  </si>
  <si>
    <t>1048_20240322T1330</t>
  </si>
  <si>
    <t>1048_20240322T1400</t>
  </si>
  <si>
    <t>1048_20240322T1430</t>
  </si>
  <si>
    <t>1048_20240322T1500</t>
  </si>
  <si>
    <t>1048_20240322T1530</t>
  </si>
  <si>
    <t>1048_20240322T1600</t>
  </si>
  <si>
    <t>1048_20240322T1630</t>
  </si>
  <si>
    <t>1048_20240322T1700</t>
  </si>
  <si>
    <t>1048_20240322T1730</t>
  </si>
  <si>
    <t>1048_20240322T1800</t>
  </si>
  <si>
    <t>1048_20240322T1830</t>
  </si>
  <si>
    <t>1048_20240322T1900</t>
  </si>
  <si>
    <t>1048_20240322T1930</t>
  </si>
  <si>
    <t>1049_20240730T1400</t>
  </si>
  <si>
    <t>1050_20240801T0830</t>
  </si>
  <si>
    <t>1050_20240801T0900</t>
  </si>
  <si>
    <t>1050_20240801T0930</t>
  </si>
  <si>
    <t>1050_20240801T1000</t>
  </si>
  <si>
    <t>1050_20240801T1030</t>
  </si>
  <si>
    <t>1050_20240801T1100</t>
  </si>
  <si>
    <t>1050_20240801T1130</t>
  </si>
  <si>
    <t>1050_20240801T1200</t>
  </si>
  <si>
    <t>1050_20240801T1230</t>
  </si>
  <si>
    <t>1050_20240801T1300</t>
  </si>
  <si>
    <t>1050_20240801T1330</t>
  </si>
  <si>
    <t>1050_20240801T1400</t>
  </si>
  <si>
    <t>1050_20240801T1430</t>
  </si>
  <si>
    <t>1050_20240801T1500</t>
  </si>
  <si>
    <t>1050_20240801T1530</t>
  </si>
  <si>
    <t>1050_20240801T1600</t>
  </si>
  <si>
    <t>1050_20240801T1630</t>
  </si>
  <si>
    <t>1050_20240801T1700</t>
  </si>
  <si>
    <t>1049_20240730T1430</t>
  </si>
  <si>
    <t>1049_20240730T1500</t>
  </si>
  <si>
    <t>1049_20240730T1530</t>
  </si>
  <si>
    <t>1049_20240730T1600</t>
  </si>
  <si>
    <t>1049_20240730T1630</t>
  </si>
  <si>
    <t>1049_20240730T1700</t>
  </si>
  <si>
    <t>1049_20240730T1730</t>
  </si>
  <si>
    <t>1049_20240730T1800</t>
  </si>
  <si>
    <t>1049_20240730T1830</t>
  </si>
  <si>
    <t>1049_20240730T1900</t>
  </si>
  <si>
    <t>1049_20240730T1930</t>
  </si>
  <si>
    <t>1049_20240730T2000</t>
  </si>
  <si>
    <t>1049_20240730T2030</t>
  </si>
  <si>
    <t>1049_20240730T2100</t>
  </si>
  <si>
    <t>1049_20240730T2130</t>
  </si>
  <si>
    <t>242SW</t>
  </si>
  <si>
    <t>135SE</t>
  </si>
  <si>
    <t>project_id</t>
  </si>
  <si>
    <t>project_name</t>
  </si>
  <si>
    <t>project_start</t>
  </si>
  <si>
    <t>SCENES</t>
  </si>
  <si>
    <t>data_curator</t>
  </si>
  <si>
    <t>Tübingen-DE</t>
  </si>
  <si>
    <t>Chexbres-CH</t>
  </si>
  <si>
    <t>Munich-DE</t>
  </si>
  <si>
    <t>Singapore-SG</t>
  </si>
  <si>
    <t>Lyon-FR</t>
  </si>
  <si>
    <t>Riodejaneiro-BR</t>
  </si>
  <si>
    <t>Prague-CZ</t>
  </si>
  <si>
    <t>Ljubljana-SI</t>
  </si>
  <si>
    <t>Ottawa-CA</t>
  </si>
  <si>
    <t>available_all</t>
  </si>
  <si>
    <t>available_$device</t>
  </si>
  <si>
    <t>available_gigahertz-optic_msc15</t>
  </si>
  <si>
    <t>available_gloptic_spectis1</t>
  </si>
  <si>
    <t>available_gopro_hero10black_photo</t>
  </si>
  <si>
    <t>available_gopro_hero10black_video</t>
  </si>
  <si>
    <t>available_inteldrealsense_d455</t>
  </si>
  <si>
    <t>available_jeti_spectraval1511</t>
  </si>
  <si>
    <t>available_kleininstruments_k-10a</t>
  </si>
  <si>
    <t>available_westborophotonics_wp690e-circ</t>
  </si>
  <si>
    <t>project_record</t>
  </si>
  <si>
    <t>device_geometry</t>
  </si>
  <si>
    <t>Indoor w/o window</t>
  </si>
  <si>
    <t>Indoor w/ window</t>
  </si>
  <si>
    <t>wind</t>
  </si>
  <si>
    <t>Outdoor (daylight)</t>
  </si>
  <si>
    <t>Outdoor (electriclight)</t>
  </si>
  <si>
    <t>Outdoor (mixed)</t>
  </si>
  <si>
    <t>Indoor (daylight)</t>
  </si>
  <si>
    <t>Indoor (electriclight)</t>
  </si>
  <si>
    <t>Indoor (mixed)</t>
  </si>
  <si>
    <t>Indoor (bathroom)</t>
  </si>
  <si>
    <t>Indoor (bedroom)</t>
  </si>
  <si>
    <t>Indoor (conference room)</t>
  </si>
  <si>
    <t>Indoor (corridor)</t>
  </si>
  <si>
    <t>Indoor (dining room)</t>
  </si>
  <si>
    <t>Indoor (kitchen)</t>
  </si>
  <si>
    <t>Indoor (living room)</t>
  </si>
  <si>
    <t>Indoor (office)</t>
  </si>
  <si>
    <t>Indoor (classroom)</t>
  </si>
  <si>
    <t>Outdoor (park)</t>
  </si>
  <si>
    <t>Outdoor (desert)</t>
  </si>
  <si>
    <t>Outdoor (countryside)</t>
  </si>
  <si>
    <t>Outdoor (skyscraper)</t>
  </si>
  <si>
    <t>Outdoor (industry)</t>
  </si>
  <si>
    <t>Outdoor (city)</t>
  </si>
  <si>
    <t>Outdoor (water)</t>
  </si>
  <si>
    <t>Outdoor (open field)</t>
  </si>
  <si>
    <t>Outdoor (forest)</t>
  </si>
  <si>
    <t>Outdoor (mountain)</t>
  </si>
  <si>
    <t>Sunny</t>
  </si>
  <si>
    <t>Partially cloudy</t>
  </si>
  <si>
    <t>No wind</t>
  </si>
  <si>
    <t>Windy</t>
  </si>
  <si>
    <t>Stormy</t>
  </si>
  <si>
    <t>Full setup</t>
  </si>
  <si>
    <t>Compact setup</t>
  </si>
  <si>
    <t>WP setup</t>
  </si>
  <si>
    <t>Outdoor (road)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</si>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</sst>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</font>
    <font>
      <b/>
      <sz val="10"/>
      <color theme="1"/>
      <name val="Arial"/>
    </font>
    <font>
      <b/>
      <sz val="9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 tint="-0.249977111117893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7">
    <xf numFmtId="0" fontId="0" fillId="0" borderId="0" xfId="0"/>
    <xf numFmtId="0" fontId="19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8" xfId="15" applyFont="1" applyFill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0" fontId="19" fillId="0" borderId="10" xfId="15" applyFont="1" applyFill="1" applyBorder="1" applyAlignment="1">
      <alignment horizontal="center" vertical="center"/>
    </xf>
    <xf numFmtId="0" fontId="22" fillId="0" borderId="0" xfId="15" applyFont="1" applyFill="1" applyBorder="1" applyAlignment="1">
      <alignment horizontal="center" vertical="center"/>
    </xf>
    <xf numFmtId="0" fontId="22" fillId="0" borderId="0" xfId="15" applyNumberFormat="1" applyFont="1" applyFill="1" applyBorder="1" applyAlignment="1">
      <alignment horizontal="center" vertical="center"/>
    </xf>
    <xf numFmtId="49" fontId="22" fillId="0" borderId="0" xfId="15" applyNumberFormat="1" applyFont="1" applyFill="1" applyBorder="1" applyAlignment="1">
      <alignment horizontal="center" vertical="center"/>
    </xf>
    <xf numFmtId="164" fontId="22" fillId="0" borderId="0" xfId="15" applyNumberFormat="1" applyFont="1" applyFill="1" applyBorder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49" fontId="20" fillId="34" borderId="0" xfId="0" applyNumberFormat="1" applyFont="1" applyFill="1" applyAlignment="1">
      <alignment horizontal="center" vertical="center"/>
    </xf>
    <xf numFmtId="0" fontId="20" fillId="35" borderId="0" xfId="0" applyFont="1" applyFill="1" applyAlignment="1">
      <alignment horizontal="center" vertical="center"/>
    </xf>
    <xf numFmtId="49" fontId="20" fillId="35" borderId="0" xfId="0" applyNumberFormat="1" applyFont="1" applyFill="1" applyAlignment="1">
      <alignment horizontal="center" vertical="center"/>
    </xf>
    <xf numFmtId="0" fontId="20" fillId="36" borderId="0" xfId="0" applyFont="1" applyFill="1" applyAlignment="1">
      <alignment horizontal="center" vertical="center"/>
    </xf>
    <xf numFmtId="49" fontId="20" fillId="36" borderId="0" xfId="0" applyNumberFormat="1" applyFont="1" applyFill="1" applyAlignment="1">
      <alignment horizontal="center" vertical="center"/>
    </xf>
    <xf numFmtId="0" fontId="20" fillId="37" borderId="0" xfId="39" applyFont="1" applyFill="1" applyAlignment="1">
      <alignment horizontal="center" vertical="center"/>
    </xf>
    <xf numFmtId="49" fontId="19" fillId="37" borderId="0" xfId="0" applyNumberFormat="1" applyFont="1" applyFill="1" applyAlignment="1">
      <alignment horizontal="center" vertical="center"/>
    </xf>
    <xf numFmtId="0" fontId="20" fillId="38" borderId="0" xfId="35" applyFont="1" applyFill="1" applyAlignment="1">
      <alignment horizontal="center" vertical="center"/>
    </xf>
    <xf numFmtId="0" fontId="20" fillId="38" borderId="0" xfId="35" applyNumberFormat="1" applyFont="1" applyFill="1" applyAlignment="1">
      <alignment horizontal="center" vertical="center"/>
    </xf>
    <xf numFmtId="49" fontId="19" fillId="38" borderId="0" xfId="0" applyNumberFormat="1" applyFont="1" applyFill="1" applyAlignment="1">
      <alignment horizontal="center" vertical="center"/>
    </xf>
    <xf numFmtId="0" fontId="20" fillId="35" borderId="0" xfId="23" applyFont="1" applyFill="1" applyAlignment="1">
      <alignment horizontal="center" vertical="center"/>
    </xf>
    <xf numFmtId="0" fontId="20" fillId="35" borderId="0" xfId="23" applyNumberFormat="1" applyFont="1" applyFill="1" applyAlignment="1">
      <alignment horizontal="center" vertical="center"/>
    </xf>
    <xf numFmtId="49" fontId="19" fillId="35" borderId="0" xfId="0" applyNumberFormat="1" applyFont="1" applyFill="1" applyAlignment="1">
      <alignment horizontal="center" vertical="center"/>
    </xf>
    <xf numFmtId="0" fontId="20" fillId="34" borderId="0" xfId="31" applyFont="1" applyFill="1" applyAlignment="1">
      <alignment horizontal="center" vertical="center"/>
    </xf>
    <xf numFmtId="0" fontId="20" fillId="34" borderId="0" xfId="31" applyNumberFormat="1" applyFont="1" applyFill="1" applyAlignment="1">
      <alignment horizontal="center" vertical="center"/>
    </xf>
    <xf numFmtId="49" fontId="19" fillId="34" borderId="0" xfId="0" applyNumberFormat="1" applyFont="1" applyFill="1" applyAlignment="1">
      <alignment horizontal="center" vertical="center"/>
    </xf>
    <xf numFmtId="0" fontId="20" fillId="39" borderId="0" xfId="0" applyFont="1" applyFill="1" applyAlignment="1">
      <alignment horizontal="center" vertical="center"/>
    </xf>
    <xf numFmtId="49" fontId="20" fillId="39" borderId="0" xfId="0" applyNumberFormat="1" applyFont="1" applyFill="1" applyAlignment="1">
      <alignment horizontal="center" vertical="center"/>
    </xf>
    <xf numFmtId="0" fontId="20" fillId="37" borderId="0" xfId="0" applyFont="1" applyFill="1" applyAlignment="1">
      <alignment horizontal="center" vertical="center"/>
    </xf>
    <xf numFmtId="49" fontId="20" fillId="37" borderId="0" xfId="0" applyNumberFormat="1" applyFont="1" applyFill="1" applyAlignment="1">
      <alignment horizontal="center" vertical="center"/>
    </xf>
    <xf numFmtId="0" fontId="20" fillId="40" borderId="0" xfId="0" applyFont="1" applyFill="1" applyAlignment="1">
      <alignment horizontal="center" vertical="center"/>
    </xf>
    <xf numFmtId="49" fontId="20" fillId="40" borderId="0" xfId="0" applyNumberFormat="1" applyFont="1" applyFill="1" applyAlignment="1">
      <alignment horizontal="center" vertical="center"/>
    </xf>
    <xf numFmtId="0" fontId="0" fillId="0" borderId="0" xfId="0" applyBorder="1"/>
    <xf numFmtId="0" fontId="16" fillId="33" borderId="0" xfId="0" applyFont="1" applyFill="1" applyBorder="1" applyAlignment="1">
      <alignment horizontal="center" vertical="top"/>
    </xf>
    <xf numFmtId="0" fontId="16" fillId="0" borderId="0" xfId="0" applyFont="1" applyBorder="1" applyAlignment="1">
      <alignment horizontal="center" vertical="top"/>
    </xf>
    <xf numFmtId="0" fontId="21" fillId="41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6" fillId="0" borderId="11" xfId="0" applyFont="1" applyBorder="1" applyAlignment="1">
      <alignment horizontal="center" vertical="top"/>
    </xf>
    <xf numFmtId="0" fontId="24" fillId="0" borderId="11" xfId="0" applyFont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49" fontId="22" fillId="0" borderId="0" xfId="0" applyNumberFormat="1" applyFont="1" applyFill="1" applyBorder="1" applyAlignment="1">
      <alignment horizontal="center" vertical="center"/>
    </xf>
    <xf numFmtId="164" fontId="22" fillId="0" borderId="0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15" applyFont="1" applyFill="1" applyBorder="1" applyAlignment="1">
      <alignment horizontal="center" vertical="center"/>
    </xf>
    <xf numFmtId="0" fontId="23" fillId="0" borderId="0" xfId="15" applyNumberFormat="1" applyFont="1" applyFill="1" applyBorder="1" applyAlignment="1">
      <alignment horizontal="center" vertical="center"/>
    </xf>
    <xf numFmtId="0" fontId="22" fillId="0" borderId="0" xfId="0" quotePrefix="1" applyFont="1" applyFill="1" applyBorder="1" applyAlignment="1">
      <alignment horizontal="center" vertical="center"/>
    </xf>
    <xf numFmtId="49" fontId="22" fillId="0" borderId="0" xfId="0" quotePrefix="1" applyNumberFormat="1" applyFont="1" applyFill="1" applyBorder="1" applyAlignment="1">
      <alignment horizontal="center" vertical="center"/>
    </xf>
    <xf numFmtId="164" fontId="22" fillId="0" borderId="0" xfId="0" quotePrefix="1" applyNumberFormat="1" applyFont="1" applyFill="1" applyBorder="1" applyAlignment="1">
      <alignment horizontal="center" vertical="center"/>
    </xf>
    <xf numFmtId="0" fontId="23" fillId="0" borderId="0" xfId="0" applyNumberFormat="1" applyFont="1" applyFill="1" applyBorder="1" applyAlignment="1">
      <alignment horizontal="center" vertical="center"/>
    </xf>
    <xf numFmtId="164" fontId="19" fillId="0" borderId="14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NumberFormat="1" applyFont="1" applyBorder="1" applyAlignment="1">
      <alignment horizontal="center" vertical="center"/>
    </xf>
    <xf numFmtId="49" fontId="19" fillId="0" borderId="0" xfId="0" applyNumberFormat="1" applyFont="1" applyBorder="1" applyAlignment="1">
      <alignment horizontal="center" vertical="center"/>
    </xf>
    <xf numFmtId="164" fontId="19" fillId="0" borderId="0" xfId="0" applyNumberFormat="1" applyFont="1" applyBorder="1" applyAlignment="1">
      <alignment horizontal="center" vertical="center"/>
    </xf>
    <xf numFmtId="0" fontId="19" fillId="0" borderId="0" xfId="15" applyFont="1" applyFill="1" applyBorder="1" applyAlignment="1">
      <alignment horizontal="center" vertical="center"/>
    </xf>
    <xf numFmtId="0" fontId="19" fillId="0" borderId="0" xfId="15" applyNumberFormat="1" applyFont="1" applyFill="1" applyBorder="1" applyAlignment="1">
      <alignment horizontal="center" vertical="center"/>
    </xf>
    <xf numFmtId="49" fontId="19" fillId="0" borderId="0" xfId="15" applyNumberFormat="1" applyFont="1" applyFill="1" applyBorder="1" applyAlignment="1">
      <alignment horizontal="center" vertical="center"/>
    </xf>
    <xf numFmtId="164" fontId="19" fillId="0" borderId="0" xfId="15" applyNumberFormat="1" applyFont="1" applyFill="1" applyBorder="1" applyAlignment="1">
      <alignment horizontal="center" vertical="center"/>
    </xf>
    <xf numFmtId="0" fontId="19" fillId="0" borderId="0" xfId="0" quotePrefix="1" applyFont="1" applyBorder="1" applyAlignment="1">
      <alignment horizontal="center" vertical="center"/>
    </xf>
    <xf numFmtId="49" fontId="19" fillId="0" borderId="0" xfId="0" quotePrefix="1" applyNumberFormat="1" applyFont="1" applyBorder="1" applyAlignment="1">
      <alignment horizontal="center" vertical="center"/>
    </xf>
    <xf numFmtId="0" fontId="19" fillId="0" borderId="0" xfId="0" quotePrefix="1" applyNumberFormat="1" applyFont="1" applyBorder="1" applyAlignment="1">
      <alignment horizontal="center" vertical="center"/>
    </xf>
    <xf numFmtId="164" fontId="19" fillId="0" borderId="0" xfId="0" quotePrefix="1" applyNumberFormat="1" applyFont="1" applyBorder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164" fontId="19" fillId="42" borderId="15" xfId="0" applyNumberFormat="1" applyFont="1" applyFill="1" applyBorder="1" applyAlignment="1">
      <alignment horizontal="center" vertical="center"/>
    </xf>
    <xf numFmtId="164" fontId="19" fillId="42" borderId="16" xfId="0" applyNumberFormat="1" applyFont="1" applyFill="1" applyBorder="1" applyAlignment="1">
      <alignment horizontal="center" vertical="center"/>
    </xf>
    <xf numFmtId="20" fontId="19" fillId="0" borderId="0" xfId="0" applyNumberFormat="1" applyFont="1" applyAlignment="1">
      <alignment horizontal="center" vertical="center"/>
    </xf>
    <xf numFmtId="164" fontId="19" fillId="42" borderId="12" xfId="0" applyNumberFormat="1" applyFont="1" applyFill="1" applyBorder="1" applyAlignment="1">
      <alignment horizontal="center" vertical="center"/>
    </xf>
    <xf numFmtId="164" fontId="19" fillId="42" borderId="13" xfId="0" applyNumberFormat="1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49" fontId="25" fillId="0" borderId="0" xfId="0" applyNumberFormat="1" applyFont="1" applyBorder="1" applyAlignment="1">
      <alignment horizontal="center" vertical="center"/>
    </xf>
    <xf numFmtId="164" fontId="25" fillId="0" borderId="0" xfId="0" applyNumberFormat="1" applyFont="1" applyBorder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165" fontId="25" fillId="0" borderId="0" xfId="0" applyNumberFormat="1" applyFont="1" applyBorder="1" applyAlignment="1">
      <alignment horizontal="center" vertical="center"/>
    </xf>
    <xf numFmtId="165" fontId="19" fillId="0" borderId="0" xfId="0" applyNumberFormat="1" applyFont="1" applyBorder="1" applyAlignment="1">
      <alignment horizontal="center" vertical="center"/>
    </xf>
    <xf numFmtId="165" fontId="19" fillId="0" borderId="0" xfId="15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164" fontId="25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7"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E90D18E-18B9-4513-855A-8A7E3273634C}" name="Tblmetadata" displayName="Tblmetadata" ref="A1:AS876" totalsRowShown="0" headerRowDxfId="96" dataDxfId="95">
  <autoFilter ref="A1:AS876" xr:uid="{8183D99E-39FA-4953-BE8A-6EC639321E6B}"/>
  <tableColumns count="45">
    <tableColumn id="1" xr3:uid="{98F53140-F4AE-4EDE-A215-8F50A09E09C8}" name="record" dataDxfId="94"/>
    <tableColumn id="37" xr3:uid="{296BAA96-F6DE-4E21-BCA0-DF56980EF6E7}" name="project_id" dataDxfId="93"/>
    <tableColumn id="40" xr3:uid="{842B9B47-D97E-483F-8A82-DEC0A9054EA5}" name="project_name" dataDxfId="92"/>
    <tableColumn id="39" xr3:uid="{BF5D07AC-F6F3-4B4D-957E-24ED69677FCF}" name="project_start" dataDxfId="91"/>
    <tableColumn id="38" xr3:uid="{1CDD91F6-0582-4437-89D8-A376651F8C72}" name="data_curator" dataDxfId="90"/>
    <tableColumn id="41" xr3:uid="{9AC1D385-AFDE-4B11-9F44-ADA4E0228802}" name="project_record" dataDxfId="89"/>
    <tableColumn id="2" xr3:uid="{7C07BDBE-D640-4D68-A27E-7CBD559C3913}" name="setup" dataDxfId="88"/>
    <tableColumn id="43" xr3:uid="{0E439185-77A8-4839-93DB-1FC87F041F58}" name="device_geometry" dataDxfId="87"/>
    <tableColumn id="3" xr3:uid="{D411E485-86D7-4CCF-A6AE-69713633C81D}" name="measurement_id" dataDxfId="86"/>
    <tableColumn id="4" xr3:uid="{E6EFD7AB-04CA-4A4B-B84E-3E30FAD440E1}" name="record_id" dataDxfId="85"/>
    <tableColumn id="5" xr3:uid="{55C8925C-861C-41D4-B4FE-A9D8E66641BB}" name="date" dataDxfId="84"/>
    <tableColumn id="6" xr3:uid="{67E4FA69-A69D-42C1-AC67-5482C4F1C9D6}" name="time" dataDxfId="83"/>
    <tableColumn id="7" xr3:uid="{D21B1571-E820-4D30-A5AC-87D9F54FECA4}" name="protocol" dataDxfId="82"/>
    <tableColumn id="8" xr3:uid="{A65F5669-7908-453A-B368-A2F0DFFBADE8}" name="experimenter" dataDxfId="81"/>
    <tableColumn id="42" xr3:uid="{61D53A10-CA21-4A24-B898-3144C7FD7BAE}" name="available_$device" dataDxfId="80"/>
    <tableColumn id="9" xr3:uid="{F840BB28-8838-4B25-ABA7-500B1ACE3B45}" name="available_gloptic_spectis1" dataDxfId="79"/>
    <tableColumn id="10" xr3:uid="{39565A6E-C201-49C1-94B6-08F48CA403D9}" name="available_gigahertz-optic_msc15" dataDxfId="78"/>
    <tableColumn id="11" xr3:uid="{3454C0B6-A1E6-4937-80EE-9563EEE3F5DC}" name="available_jeti_spectraval1511" dataDxfId="77"/>
    <tableColumn id="12" xr3:uid="{CDB0C67D-EC63-4DBC-B478-194077A6C167}" name="available_westborophotonics_wp690e-circ" dataDxfId="76"/>
    <tableColumn id="13" xr3:uid="{4D71CD68-47AD-4FDE-A645-F20EB0EAEA78}" name="wp690csv" dataDxfId="75"/>
    <tableColumn id="14" xr3:uid="{CE2A4097-AECC-4517-BC7C-CBC34F0851E8}" name="available_kleininstruments_k-10a" dataDxfId="74"/>
    <tableColumn id="15" xr3:uid="{27561685-542F-43A9-BA23-C0A84B1F8D36}" name="available_inteldrealsense_d455" dataDxfId="73"/>
    <tableColumn id="16" xr3:uid="{1C5D96D0-0C0B-48C9-B97E-2206D62D0892}" name="available_gopro_hero10black_video" dataDxfId="72"/>
    <tableColumn id="17" xr3:uid="{6BD6B743-74DA-4A9D-9C98-9817DC944123}" name="available_gopro_hero10black_photo" dataDxfId="71"/>
    <tableColumn id="18" xr3:uid="{B3661487-5382-41A3-8BCF-1956D025E8B4}" name="location" dataDxfId="70"/>
    <tableColumn id="19" xr3:uid="{C35D48DA-6FDE-4942-A9AB-998407B59565}" name="latitude" dataDxfId="69"/>
    <tableColumn id="45" xr3:uid="{7E357D3C-40A7-40EA-90C8-860E8197C397}" name="longitude" dataDxfId="68"/>
    <tableColumn id="20" xr3:uid="{CDB07670-BFF9-458C-924A-4C14D9816CDC}" name="direction" dataDxfId="67"/>
    <tableColumn id="21" xr3:uid="{BFEF3B55-0958-4DF3-BF02-F23CBBA59DB5}" name="elevation" dataDxfId="66"/>
    <tableColumn id="22" xr3:uid="{1F7DC261-632E-415D-B1AD-28657DE33928}" name="groundheight" dataDxfId="65"/>
    <tableColumn id="23" xr3:uid="{CBFABE60-325F-4146-B1E8-854CFE9812D7}" name="boxtilt" dataDxfId="64"/>
    <tableColumn id="24" xr3:uid="{72E772AA-D221-44FB-B73D-E1DC155BA57D}" name="boxheight" dataDxfId="63"/>
    <tableColumn id="25" xr3:uid="{A70558B0-CDAD-4ADB-9CEB-F25C701D0FBA}" name="temperature" dataDxfId="62"/>
    <tableColumn id="26" xr3:uid="{8A7FD495-0398-40D7-A454-29F977CD80A7}" name="humidity" dataDxfId="61"/>
    <tableColumn id="27" xr3:uid="{2DE548D4-9513-4A4A-8247-D178FFDF4EC9}" name="weather" dataDxfId="60"/>
    <tableColumn id="28" xr3:uid="{5EF253DA-3306-459F-B73D-63E6CEEFDC95}" name="other_weather" dataDxfId="59"/>
    <tableColumn id="44" xr3:uid="{1B725B02-4B4B-49E7-A1BC-AB3C0990F8DE}" name="wind" dataDxfId="58"/>
    <tableColumn id="29" xr3:uid="{EC67F1B4-4A33-43D4-8BFA-4AA559A2881E}" name="scene" dataDxfId="57"/>
    <tableColumn id="30" xr3:uid="{2114B3DC-74A7-43D8-8664-2C8D69991356}" name="other_scene" dataDxfId="56"/>
    <tableColumn id="31" xr3:uid="{7E0C19C1-305B-45E7-8DAC-6722FE9541C9}" name="view" dataDxfId="55"/>
    <tableColumn id="32" xr3:uid="{A1C7A4E2-D63D-43F3-811D-7DB6E5432D1B}" name="other_view" dataDxfId="54"/>
    <tableColumn id="33" xr3:uid="{0F37A535-3DF1-4D7A-94A5-473A06560CCA}" name="lighting" dataDxfId="53"/>
    <tableColumn id="34" xr3:uid="{4333ECA4-DF8A-406A-9672-BF2835560A9B}" name="other_lighting" dataDxfId="52"/>
    <tableColumn id="35" xr3:uid="{76D63040-2156-4F45-A9D2-8048409377E8}" name="technotes" dataDxfId="51"/>
    <tableColumn id="36" xr3:uid="{3E120BE0-4192-42F8-B351-D2EB4A5D8821}" name="available_all" dataDxfId="5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B5" totalsRowShown="0">
  <autoFilter ref="B1:B5" xr:uid="{00000000-0009-0000-0100-000001000000}"/>
  <tableColumns count="1">
    <tableColumn id="1" xr3:uid="{00000000-0010-0000-0000-000001000000}" name="setu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C1:D4" totalsRowShown="0">
  <autoFilter ref="C1:D4" xr:uid="{00000000-0009-0000-0100-000003000000}"/>
  <tableColumns count="2">
    <tableColumn id="1" xr3:uid="{00000000-0010-0000-0100-000001000000}" name="protocol"/>
    <tableColumn id="2" xr3:uid="{984C6C15-73B0-4561-AA0F-E3D3A0A07DC5}" name="device_geomet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E1:E21" totalsRowShown="0">
  <autoFilter ref="E1:E21" xr:uid="{00000000-0009-0000-0100-000004000000}"/>
  <tableColumns count="1">
    <tableColumn id="1" xr3:uid="{00000000-0010-0000-0200-000001000000}" name="weath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F1:G22" totalsRowShown="0">
  <autoFilter ref="F1:G22" xr:uid="{00000000-0009-0000-0100-000005000000}"/>
  <tableColumns count="2">
    <tableColumn id="2" xr3:uid="{6F6ED8D1-C571-45F8-BD5B-52ED331A19F1}" name="wind"/>
    <tableColumn id="1" xr3:uid="{00000000-0010-0000-0300-000001000000}" name="sce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H1:H5" totalsRowShown="0">
  <autoFilter ref="H1:H5" xr:uid="{00000000-0009-0000-0100-000006000000}"/>
  <tableColumns count="1">
    <tableColumn id="1" xr3:uid="{00000000-0010-0000-0400-000001000000}" name="view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7" displayName="Table7" ref="I1:I8" totalsRowShown="0">
  <autoFilter ref="I1:I8" xr:uid="{00000000-0009-0000-0100-000007000000}"/>
  <tableColumns count="1">
    <tableColumn id="1" xr3:uid="{00000000-0010-0000-0500-000001000000}" name="lighti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able2" displayName="Table2" ref="A2:AR748" totalsRowShown="0" headerRowDxfId="49" dataDxfId="48">
  <autoFilter ref="A2:AR748" xr:uid="{00000000-0009-0000-0100-000002000000}"/>
  <tableColumns count="44">
    <tableColumn id="1" xr3:uid="{00000000-0010-0000-0600-000001000000}" name="record" dataDxfId="47"/>
    <tableColumn id="2" xr3:uid="{00000000-0010-0000-0600-000002000000}" name="setup" dataDxfId="46"/>
    <tableColumn id="3" xr3:uid="{00000000-0010-0000-0600-000003000000}" name="measurement_id" dataDxfId="45"/>
    <tableColumn id="4" xr3:uid="{00000000-0010-0000-0600-000004000000}" name="record_id" dataDxfId="44"/>
    <tableColumn id="5" xr3:uid="{00000000-0010-0000-0600-000005000000}" name="date" dataDxfId="43"/>
    <tableColumn id="6" xr3:uid="{00000000-0010-0000-0600-000006000000}" name="time" dataDxfId="42"/>
    <tableColumn id="7" xr3:uid="{00000000-0010-0000-0600-000007000000}" name="protocol" dataDxfId="41"/>
    <tableColumn id="8" xr3:uid="{00000000-0010-0000-0600-000008000000}" name="experimenter" dataDxfId="40"/>
    <tableColumn id="9" xr3:uid="{00000000-0010-0000-0600-000009000000}" name="glspectis" dataDxfId="39"/>
    <tableColumn id="10" xr3:uid="{00000000-0010-0000-0600-00000A000000}" name="gigahertz" dataDxfId="38"/>
    <tableColumn id="11" xr3:uid="{00000000-0010-0000-0600-00000B000000}" name="jeti1511" dataDxfId="37"/>
    <tableColumn id="12" xr3:uid="{00000000-0010-0000-0600-00000C000000}" name="wp690pmm" dataDxfId="36"/>
    <tableColumn id="13" xr3:uid="{00000000-0010-0000-0600-00000D000000}" name="wp690csv" dataDxfId="35"/>
    <tableColumn id="14" xr3:uid="{00000000-0010-0000-0600-00000E000000}" name="kleink10a" dataDxfId="34"/>
    <tableColumn id="15" xr3:uid="{00000000-0010-0000-0600-00000F000000}" name="inteld455" dataDxfId="33"/>
    <tableColumn id="16" xr3:uid="{00000000-0010-0000-0600-000010000000}" name="goprovideo" dataDxfId="32"/>
    <tableColumn id="17" xr3:uid="{00000000-0010-0000-0600-000011000000}" name="goprophoto" dataDxfId="31"/>
    <tableColumn id="18" xr3:uid="{00000000-0010-0000-0600-000012000000}" name="location" dataDxfId="30"/>
    <tableColumn id="19" xr3:uid="{00000000-0010-0000-0600-000013000000}" name="coordinates" dataDxfId="29"/>
    <tableColumn id="20" xr3:uid="{00000000-0010-0000-0600-000014000000}" name="direction" dataDxfId="28"/>
    <tableColumn id="21" xr3:uid="{00000000-0010-0000-0600-000015000000}" name="elevation" dataDxfId="27"/>
    <tableColumn id="22" xr3:uid="{00000000-0010-0000-0600-000016000000}" name="groundheight" dataDxfId="26"/>
    <tableColumn id="23" xr3:uid="{00000000-0010-0000-0600-000017000000}" name="boxtilt" dataDxfId="25"/>
    <tableColumn id="24" xr3:uid="{00000000-0010-0000-0600-000018000000}" name="boxheight" dataDxfId="24"/>
    <tableColumn id="25" xr3:uid="{00000000-0010-0000-0600-000019000000}" name="temperature" dataDxfId="23"/>
    <tableColumn id="26" xr3:uid="{00000000-0010-0000-0600-00001A000000}" name="humidity" dataDxfId="22"/>
    <tableColumn id="27" xr3:uid="{00000000-0010-0000-0600-00001B000000}" name="weather" dataDxfId="21"/>
    <tableColumn id="28" xr3:uid="{00000000-0010-0000-0600-00001C000000}" name="other_weather" dataDxfId="20"/>
    <tableColumn id="29" xr3:uid="{00000000-0010-0000-0600-00001D000000}" name="scene" dataDxfId="19"/>
    <tableColumn id="30" xr3:uid="{00000000-0010-0000-0600-00001E000000}" name="other_scene" dataDxfId="18"/>
    <tableColumn id="31" xr3:uid="{00000000-0010-0000-0600-00001F000000}" name="view" dataDxfId="17"/>
    <tableColumn id="32" xr3:uid="{00000000-0010-0000-0600-000020000000}" name="other_view" dataDxfId="16"/>
    <tableColumn id="33" xr3:uid="{00000000-0010-0000-0600-000021000000}" name="lighting" dataDxfId="15"/>
    <tableColumn id="34" xr3:uid="{00000000-0010-0000-0600-000022000000}" name="other_lighting" dataDxfId="14"/>
    <tableColumn id="35" xr3:uid="{00000000-0010-0000-0600-000023000000}" name="technotes" dataDxfId="13"/>
    <tableColumn id="36" xr3:uid="{00000000-0010-0000-0600-000024000000}" name="data_collection" dataDxfId="12"/>
    <tableColumn id="39" xr3:uid="{00000000-0010-0000-0600-000027000000}" name="goprophoto_attributes" dataDxfId="11">
      <calculatedColumnFormula>VLOOKUP(Table2[[#This Row],[record_id]],TblDeriven[],2,FALSE)</calculatedColumnFormula>
    </tableColumn>
    <tableColumn id="40" xr3:uid="{00000000-0010-0000-0600-000028000000}" name="goprovideo_attributes" dataDxfId="10">
      <calculatedColumnFormula>VLOOKUP(Table2[[#This Row],[record_id]],TblDeriven[],3,FALSE)</calculatedColumnFormula>
    </tableColumn>
    <tableColumn id="41" xr3:uid="{00000000-0010-0000-0600-000029000000}" name="kleink10a_attributes" dataDxfId="9">
      <calculatedColumnFormula>VLOOKUP(Table2[[#This Row],[record_id]],TblDeriven[],4,FALSE)</calculatedColumnFormula>
    </tableColumn>
    <tableColumn id="42" xr3:uid="{00000000-0010-0000-0600-00002A000000}" name="jeti1511_attributes" dataDxfId="8">
      <calculatedColumnFormula>VLOOKUP(Table2[[#This Row],[record_id]],TblDeriven[],5,FALSE)</calculatedColumnFormula>
    </tableColumn>
    <tableColumn id="43" xr3:uid="{00000000-0010-0000-0600-00002B000000}" name="inteld455_attributes" dataDxfId="7">
      <calculatedColumnFormula>VLOOKUP(Table2[[#This Row],[record_id]],TblDeriven[],6,FALSE)</calculatedColumnFormula>
    </tableColumn>
    <tableColumn id="44" xr3:uid="{00000000-0010-0000-0600-00002C000000}" name="wp690_attributes" dataDxfId="6">
      <calculatedColumnFormula>VLOOKUP(Table2[[#This Row],[record_id]],TblDeriven[],7,FALSE)</calculatedColumnFormula>
    </tableColumn>
    <tableColumn id="45" xr3:uid="{00000000-0010-0000-0600-00002D000000}" name="gigahertz_attributes" dataDxfId="5">
      <calculatedColumnFormula>VLOOKUP(Table2[[#This Row],[record_id]],TblDeriven[],8,FALSE)</calculatedColumnFormula>
    </tableColumn>
    <tableColumn id="46" xr3:uid="{00000000-0010-0000-0600-00002E000000}" name="glspectis_attributes" dataDxfId="4">
      <calculatedColumnFormula>VLOOKUP(Table2[[#This Row],[record_id]],TblDeriven[],9,FALSE)</calculatedColumnFormula>
    </tableColumn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Deriven" displayName="TblDeriven" ref="A1:I750" totalsRowShown="0" headerRowDxfId="3" headerRowBorderDxfId="2" tableBorderDxfId="1" totalsRowBorderDxfId="0">
  <autoFilter ref="A1:I750" xr:uid="{00000000-0009-0000-0100-000008000000}"/>
  <tableColumns count="9">
    <tableColumn id="1" xr3:uid="{00000000-0010-0000-0700-000001000000}" name="record_id"/>
    <tableColumn id="2" xr3:uid="{00000000-0010-0000-0700-000002000000}" name="goprophoto_attributes"/>
    <tableColumn id="3" xr3:uid="{00000000-0010-0000-0700-000003000000}" name="goprovideo_attributes"/>
    <tableColumn id="4" xr3:uid="{00000000-0010-0000-0700-000004000000}" name="kleink10a_attributes"/>
    <tableColumn id="5" xr3:uid="{00000000-0010-0000-0700-000005000000}" name="jeti1511_attributes"/>
    <tableColumn id="6" xr3:uid="{00000000-0010-0000-0700-000006000000}" name="inteld455_attributes"/>
    <tableColumn id="7" xr3:uid="{00000000-0010-0000-0700-000007000000}" name="wp690_attributes"/>
    <tableColumn id="8" xr3:uid="{00000000-0010-0000-0700-000008000000}" name="gigahertz_attributes"/>
    <tableColumn id="9" xr3:uid="{00000000-0010-0000-0700-000009000000}" name="glspectis_attribut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76"/>
  <sheetViews>
    <sheetView tabSelected="1" topLeftCell="U1" zoomScale="90" zoomScaleNormal="90" workbookViewId="0">
      <pane ySplit="1" topLeftCell="A852" activePane="bottomLeft" state="frozen"/>
      <selection pane="bottomLeft" activeCell="U877" sqref="A877:XFD878"/>
    </sheetView>
  </sheetViews>
  <sheetFormatPr defaultColWidth="8.7109375" defaultRowHeight="12" x14ac:dyDescent="0.25"/>
  <cols>
    <col min="1" max="1" width="9.28515625" style="1" customWidth="1"/>
    <col min="2" max="2" width="12.28515625" style="1" customWidth="1"/>
    <col min="3" max="3" width="17.85546875" style="1" customWidth="1"/>
    <col min="4" max="4" width="14.140625" style="1" customWidth="1"/>
    <col min="5" max="6" width="19.140625" style="1" customWidth="1"/>
    <col min="7" max="7" width="11.5703125" style="1" customWidth="1"/>
    <col min="8" max="8" width="23.42578125" style="1" customWidth="1"/>
    <col min="9" max="9" width="17.28515625" style="1" customWidth="1"/>
    <col min="10" max="10" width="20.28515625" style="1" bestFit="1" customWidth="1"/>
    <col min="11" max="11" width="10.42578125" style="1" customWidth="1"/>
    <col min="12" max="12" width="7.7109375" style="2" customWidth="1"/>
    <col min="13" max="13" width="10.7109375" style="1" customWidth="1"/>
    <col min="14" max="14" width="11.85546875" style="1" customWidth="1"/>
    <col min="15" max="15" width="15.28515625" style="1" customWidth="1"/>
    <col min="16" max="16" width="14" style="1" customWidth="1"/>
    <col min="17" max="17" width="11.140625" style="1" customWidth="1"/>
    <col min="18" max="18" width="9.42578125" style="1" customWidth="1"/>
    <col min="19" max="19" width="12.28515625" style="1" customWidth="1"/>
    <col min="20" max="20" width="11.42578125" style="1" customWidth="1"/>
    <col min="21" max="21" width="8.28515625" style="1" customWidth="1"/>
    <col min="22" max="22" width="8.140625" style="1" customWidth="1"/>
    <col min="23" max="23" width="9.140625" style="1" customWidth="1"/>
    <col min="24" max="24" width="10.42578125" style="1" customWidth="1"/>
    <col min="25" max="25" width="17.7109375" style="1" customWidth="1"/>
    <col min="26" max="27" width="20.28515625" style="80" customWidth="1"/>
    <col min="28" max="28" width="12.7109375" style="1" customWidth="1"/>
    <col min="29" max="29" width="11.85546875" style="1" customWidth="1"/>
    <col min="30" max="30" width="8" style="1" customWidth="1"/>
    <col min="31" max="31" width="8.7109375" style="1" customWidth="1"/>
    <col min="32" max="32" width="10.140625" style="1" customWidth="1"/>
    <col min="33" max="33" width="12.42578125" style="5" customWidth="1"/>
    <col min="34" max="34" width="12.140625" style="5" customWidth="1"/>
    <col min="35" max="35" width="16.85546875" style="1" customWidth="1"/>
    <col min="36" max="36" width="5" style="1" customWidth="1"/>
    <col min="37" max="37" width="14.140625" style="1" customWidth="1"/>
    <col min="38" max="38" width="18.7109375" style="1" customWidth="1"/>
    <col min="39" max="39" width="5.42578125" style="1" customWidth="1"/>
    <col min="40" max="40" width="19.7109375" style="1" customWidth="1"/>
    <col min="41" max="41" width="8.5703125" style="1" customWidth="1"/>
    <col min="42" max="42" width="20.42578125" style="1" customWidth="1"/>
    <col min="43" max="43" width="9.28515625" style="1" customWidth="1"/>
    <col min="44" max="44" width="29.140625" style="1" customWidth="1"/>
    <col min="45" max="45" width="13" style="1" customWidth="1"/>
    <col min="46" max="16384" width="8.7109375" style="1"/>
  </cols>
  <sheetData>
    <row r="1" spans="1:45" s="3" customFormat="1" ht="12.75" x14ac:dyDescent="0.25">
      <c r="A1" s="77" t="s">
        <v>0</v>
      </c>
      <c r="B1" s="77" t="s">
        <v>4351</v>
      </c>
      <c r="C1" s="77" t="s">
        <v>4352</v>
      </c>
      <c r="D1" s="77" t="s">
        <v>4353</v>
      </c>
      <c r="E1" s="77" t="s">
        <v>4355</v>
      </c>
      <c r="F1" s="77" t="s">
        <v>4375</v>
      </c>
      <c r="G1" s="77" t="s">
        <v>26</v>
      </c>
      <c r="H1" s="77" t="s">
        <v>4376</v>
      </c>
      <c r="I1" s="77" t="s">
        <v>1</v>
      </c>
      <c r="J1" s="77" t="s">
        <v>2</v>
      </c>
      <c r="K1" s="77" t="s">
        <v>3</v>
      </c>
      <c r="L1" s="78" t="s">
        <v>4</v>
      </c>
      <c r="M1" s="77" t="s">
        <v>5</v>
      </c>
      <c r="N1" s="77" t="s">
        <v>6</v>
      </c>
      <c r="O1" s="77" t="s">
        <v>4366</v>
      </c>
      <c r="P1" s="77" t="s">
        <v>4368</v>
      </c>
      <c r="Q1" s="77" t="s">
        <v>4367</v>
      </c>
      <c r="R1" s="77" t="s">
        <v>4372</v>
      </c>
      <c r="S1" s="77" t="s">
        <v>4374</v>
      </c>
      <c r="T1" s="77" t="s">
        <v>10</v>
      </c>
      <c r="U1" s="77" t="s">
        <v>4373</v>
      </c>
      <c r="V1" s="77" t="s">
        <v>4371</v>
      </c>
      <c r="W1" s="77" t="s">
        <v>4370</v>
      </c>
      <c r="X1" s="77" t="s">
        <v>4369</v>
      </c>
      <c r="Y1" s="77" t="s">
        <v>14</v>
      </c>
      <c r="Z1" s="81" t="s">
        <v>4415</v>
      </c>
      <c r="AA1" s="81" t="s">
        <v>4414</v>
      </c>
      <c r="AB1" s="77" t="s">
        <v>16</v>
      </c>
      <c r="AC1" s="77" t="s">
        <v>4196</v>
      </c>
      <c r="AD1" s="77" t="s">
        <v>4198</v>
      </c>
      <c r="AE1" s="77" t="s">
        <v>4199</v>
      </c>
      <c r="AF1" s="77" t="s">
        <v>4201</v>
      </c>
      <c r="AG1" s="79" t="s">
        <v>4203</v>
      </c>
      <c r="AH1" s="79" t="s">
        <v>4206</v>
      </c>
      <c r="AI1" s="77" t="s">
        <v>17</v>
      </c>
      <c r="AJ1" s="77" t="s">
        <v>18</v>
      </c>
      <c r="AK1" s="77" t="s">
        <v>4379</v>
      </c>
      <c r="AL1" s="77" t="s">
        <v>19</v>
      </c>
      <c r="AM1" s="77" t="s">
        <v>20</v>
      </c>
      <c r="AN1" s="77" t="s">
        <v>21</v>
      </c>
      <c r="AO1" s="77" t="s">
        <v>22</v>
      </c>
      <c r="AP1" s="77" t="s">
        <v>23</v>
      </c>
      <c r="AQ1" s="77" t="s">
        <v>24</v>
      </c>
      <c r="AR1" s="77" t="s">
        <v>25</v>
      </c>
      <c r="AS1" s="77" t="s">
        <v>4365</v>
      </c>
    </row>
    <row r="2" spans="1:45" x14ac:dyDescent="0.25">
      <c r="A2" s="58">
        <v>1</v>
      </c>
      <c r="B2" s="59">
        <v>101</v>
      </c>
      <c r="C2" s="58" t="s">
        <v>4354</v>
      </c>
      <c r="D2" s="58">
        <v>20230208</v>
      </c>
      <c r="E2" s="58" t="s">
        <v>157</v>
      </c>
      <c r="F2" s="58">
        <v>1</v>
      </c>
      <c r="G2" s="58" t="s">
        <v>4410</v>
      </c>
      <c r="H2" s="58"/>
      <c r="I2" s="58">
        <v>1001</v>
      </c>
      <c r="J2" s="58" t="s">
        <v>183</v>
      </c>
      <c r="K2" s="58">
        <v>20230208</v>
      </c>
      <c r="L2" s="60" t="s">
        <v>819</v>
      </c>
      <c r="M2" s="58" t="s">
        <v>29</v>
      </c>
      <c r="N2" s="58" t="s">
        <v>818</v>
      </c>
      <c r="O2" s="58"/>
      <c r="P2" s="58">
        <v>0</v>
      </c>
      <c r="Q2" s="58">
        <v>0</v>
      </c>
      <c r="R2" s="58">
        <v>1</v>
      </c>
      <c r="S2" s="58">
        <v>1</v>
      </c>
      <c r="T2" s="58">
        <v>1</v>
      </c>
      <c r="U2" s="58">
        <v>1</v>
      </c>
      <c r="V2" s="58">
        <v>1</v>
      </c>
      <c r="W2" s="58">
        <v>1</v>
      </c>
      <c r="X2" s="58">
        <v>1</v>
      </c>
      <c r="Y2" s="58" t="s">
        <v>4356</v>
      </c>
      <c r="Z2" s="82">
        <v>48.537222222222198</v>
      </c>
      <c r="AA2" s="82">
        <v>9.0586111111111123</v>
      </c>
      <c r="AB2" s="58" t="s">
        <v>185</v>
      </c>
      <c r="AC2" s="58">
        <v>460</v>
      </c>
      <c r="AD2" s="58">
        <v>4</v>
      </c>
      <c r="AE2" s="58">
        <v>0</v>
      </c>
      <c r="AF2" s="58">
        <v>130</v>
      </c>
      <c r="AG2" s="61">
        <v>-3.5</v>
      </c>
      <c r="AH2" s="61">
        <v>55.1</v>
      </c>
      <c r="AI2" s="58" t="s">
        <v>36</v>
      </c>
      <c r="AJ2" s="58"/>
      <c r="AK2" s="58" t="s">
        <v>4407</v>
      </c>
      <c r="AL2" s="58" t="s">
        <v>4397</v>
      </c>
      <c r="AM2" s="58"/>
      <c r="AN2" s="58" t="s">
        <v>32</v>
      </c>
      <c r="AO2" s="58"/>
      <c r="AP2" s="58" t="s">
        <v>4380</v>
      </c>
      <c r="AQ2" s="58"/>
      <c r="AR2" s="58"/>
      <c r="AS2" s="58">
        <v>2</v>
      </c>
    </row>
    <row r="3" spans="1:45" x14ac:dyDescent="0.25">
      <c r="A3" s="58">
        <v>2</v>
      </c>
      <c r="B3" s="59">
        <v>101</v>
      </c>
      <c r="C3" s="58" t="s">
        <v>4354</v>
      </c>
      <c r="D3" s="58">
        <v>20230208</v>
      </c>
      <c r="E3" s="58" t="s">
        <v>157</v>
      </c>
      <c r="F3" s="58">
        <v>2</v>
      </c>
      <c r="G3" s="58" t="s">
        <v>4410</v>
      </c>
      <c r="H3" s="58"/>
      <c r="I3" s="58">
        <v>1001</v>
      </c>
      <c r="J3" s="58" t="s">
        <v>186</v>
      </c>
      <c r="K3" s="58">
        <v>20230208</v>
      </c>
      <c r="L3" s="60" t="s">
        <v>820</v>
      </c>
      <c r="M3" s="58" t="s">
        <v>29</v>
      </c>
      <c r="N3" s="58" t="s">
        <v>818</v>
      </c>
      <c r="O3" s="58"/>
      <c r="P3" s="58">
        <v>0</v>
      </c>
      <c r="Q3" s="58">
        <v>0</v>
      </c>
      <c r="R3" s="58">
        <v>1</v>
      </c>
      <c r="S3" s="58">
        <v>0</v>
      </c>
      <c r="T3" s="58">
        <v>0</v>
      </c>
      <c r="U3" s="58">
        <v>1</v>
      </c>
      <c r="V3" s="58">
        <v>1</v>
      </c>
      <c r="W3" s="58">
        <v>1</v>
      </c>
      <c r="X3" s="58">
        <v>1</v>
      </c>
      <c r="Y3" s="58" t="s">
        <v>4356</v>
      </c>
      <c r="Z3" s="82">
        <v>48.537222222222219</v>
      </c>
      <c r="AA3" s="82">
        <v>9.0586111111111123</v>
      </c>
      <c r="AB3" s="58" t="s">
        <v>185</v>
      </c>
      <c r="AC3" s="58">
        <v>460</v>
      </c>
      <c r="AD3" s="58">
        <v>4</v>
      </c>
      <c r="AE3" s="58">
        <v>0</v>
      </c>
      <c r="AF3" s="58">
        <v>130</v>
      </c>
      <c r="AG3" s="61">
        <v>-2.1</v>
      </c>
      <c r="AH3" s="61">
        <v>50.8</v>
      </c>
      <c r="AI3" s="58" t="s">
        <v>36</v>
      </c>
      <c r="AJ3" s="58"/>
      <c r="AK3" s="58" t="s">
        <v>4407</v>
      </c>
      <c r="AL3" s="58" t="s">
        <v>4397</v>
      </c>
      <c r="AM3" s="58"/>
      <c r="AN3" s="58" t="s">
        <v>32</v>
      </c>
      <c r="AO3" s="58"/>
      <c r="AP3" s="58" t="s">
        <v>4380</v>
      </c>
      <c r="AQ3" s="58"/>
      <c r="AR3" s="58"/>
      <c r="AS3" s="58">
        <v>1</v>
      </c>
    </row>
    <row r="4" spans="1:45" x14ac:dyDescent="0.25">
      <c r="A4" s="58">
        <v>3</v>
      </c>
      <c r="B4" s="59">
        <v>101</v>
      </c>
      <c r="C4" s="58" t="s">
        <v>4354</v>
      </c>
      <c r="D4" s="58">
        <v>20230208</v>
      </c>
      <c r="E4" s="58" t="s">
        <v>157</v>
      </c>
      <c r="F4" s="58">
        <v>3</v>
      </c>
      <c r="G4" s="58" t="s">
        <v>4410</v>
      </c>
      <c r="H4" s="58"/>
      <c r="I4" s="58">
        <v>1001</v>
      </c>
      <c r="J4" s="58" t="s">
        <v>187</v>
      </c>
      <c r="K4" s="58">
        <v>20230208</v>
      </c>
      <c r="L4" s="60" t="s">
        <v>821</v>
      </c>
      <c r="M4" s="58" t="s">
        <v>29</v>
      </c>
      <c r="N4" s="58" t="s">
        <v>818</v>
      </c>
      <c r="O4" s="58"/>
      <c r="P4" s="58">
        <v>0</v>
      </c>
      <c r="Q4" s="58">
        <v>0</v>
      </c>
      <c r="R4" s="58">
        <v>1</v>
      </c>
      <c r="S4" s="58">
        <v>1</v>
      </c>
      <c r="T4" s="58">
        <v>1</v>
      </c>
      <c r="U4" s="58">
        <v>1</v>
      </c>
      <c r="V4" s="58">
        <v>1</v>
      </c>
      <c r="W4" s="58">
        <v>1</v>
      </c>
      <c r="X4" s="58">
        <v>1</v>
      </c>
      <c r="Y4" s="58" t="s">
        <v>4356</v>
      </c>
      <c r="Z4" s="82">
        <v>48.537222222222219</v>
      </c>
      <c r="AA4" s="82">
        <v>9.0586111111111123</v>
      </c>
      <c r="AB4" s="58" t="s">
        <v>185</v>
      </c>
      <c r="AC4" s="58">
        <v>460</v>
      </c>
      <c r="AD4" s="58">
        <v>4</v>
      </c>
      <c r="AE4" s="58">
        <v>0</v>
      </c>
      <c r="AF4" s="58">
        <v>130</v>
      </c>
      <c r="AG4" s="61">
        <v>-2</v>
      </c>
      <c r="AH4" s="61">
        <v>50.1</v>
      </c>
      <c r="AI4" s="58" t="s">
        <v>36</v>
      </c>
      <c r="AJ4" s="58"/>
      <c r="AK4" s="58" t="s">
        <v>4407</v>
      </c>
      <c r="AL4" s="58" t="s">
        <v>4397</v>
      </c>
      <c r="AM4" s="58"/>
      <c r="AN4" s="58" t="s">
        <v>32</v>
      </c>
      <c r="AO4" s="58"/>
      <c r="AP4" s="58" t="s">
        <v>4380</v>
      </c>
      <c r="AQ4" s="58"/>
      <c r="AR4" s="58"/>
      <c r="AS4" s="58">
        <v>2</v>
      </c>
    </row>
    <row r="5" spans="1:45" x14ac:dyDescent="0.25">
      <c r="A5" s="58">
        <v>4</v>
      </c>
      <c r="B5" s="59">
        <v>101</v>
      </c>
      <c r="C5" s="58" t="s">
        <v>4354</v>
      </c>
      <c r="D5" s="58">
        <v>20230208</v>
      </c>
      <c r="E5" s="58" t="s">
        <v>157</v>
      </c>
      <c r="F5" s="58">
        <v>4</v>
      </c>
      <c r="G5" s="58" t="s">
        <v>4410</v>
      </c>
      <c r="H5" s="58"/>
      <c r="I5" s="58">
        <v>1001</v>
      </c>
      <c r="J5" s="58" t="s">
        <v>188</v>
      </c>
      <c r="K5" s="58">
        <v>20230208</v>
      </c>
      <c r="L5" s="60" t="s">
        <v>822</v>
      </c>
      <c r="M5" s="58" t="s">
        <v>29</v>
      </c>
      <c r="N5" s="58" t="s">
        <v>818</v>
      </c>
      <c r="O5" s="58"/>
      <c r="P5" s="58">
        <v>0</v>
      </c>
      <c r="Q5" s="58">
        <v>0</v>
      </c>
      <c r="R5" s="58">
        <v>1</v>
      </c>
      <c r="S5" s="58">
        <v>1</v>
      </c>
      <c r="T5" s="58">
        <v>1</v>
      </c>
      <c r="U5" s="58">
        <v>1</v>
      </c>
      <c r="V5" s="58">
        <v>1</v>
      </c>
      <c r="W5" s="58">
        <v>1</v>
      </c>
      <c r="X5" s="58">
        <v>1</v>
      </c>
      <c r="Y5" s="58" t="s">
        <v>4356</v>
      </c>
      <c r="Z5" s="82">
        <v>48.537222222222219</v>
      </c>
      <c r="AA5" s="82">
        <v>9.0586111111111123</v>
      </c>
      <c r="AB5" s="58" t="s">
        <v>185</v>
      </c>
      <c r="AC5" s="58">
        <v>460</v>
      </c>
      <c r="AD5" s="58">
        <v>4</v>
      </c>
      <c r="AE5" s="58">
        <v>0</v>
      </c>
      <c r="AF5" s="58">
        <v>130</v>
      </c>
      <c r="AG5" s="61">
        <v>-1.1000000000000001</v>
      </c>
      <c r="AH5" s="61">
        <v>53.6</v>
      </c>
      <c r="AI5" s="58" t="s">
        <v>36</v>
      </c>
      <c r="AJ5" s="58"/>
      <c r="AK5" s="58" t="s">
        <v>4407</v>
      </c>
      <c r="AL5" s="58" t="s">
        <v>4397</v>
      </c>
      <c r="AM5" s="58"/>
      <c r="AN5" s="58" t="s">
        <v>32</v>
      </c>
      <c r="AO5" s="58"/>
      <c r="AP5" s="58" t="s">
        <v>4380</v>
      </c>
      <c r="AQ5" s="58"/>
      <c r="AR5" s="58"/>
      <c r="AS5" s="58">
        <v>2</v>
      </c>
    </row>
    <row r="6" spans="1:45" x14ac:dyDescent="0.25">
      <c r="A6" s="58">
        <v>5</v>
      </c>
      <c r="B6" s="59">
        <v>101</v>
      </c>
      <c r="C6" s="58" t="s">
        <v>4354</v>
      </c>
      <c r="D6" s="58">
        <v>20230208</v>
      </c>
      <c r="E6" s="58" t="s">
        <v>157</v>
      </c>
      <c r="F6" s="58">
        <v>5</v>
      </c>
      <c r="G6" s="58" t="s">
        <v>4410</v>
      </c>
      <c r="H6" s="58"/>
      <c r="I6" s="58">
        <v>1001</v>
      </c>
      <c r="J6" s="58" t="s">
        <v>189</v>
      </c>
      <c r="K6" s="58">
        <v>20230208</v>
      </c>
      <c r="L6" s="60">
        <v>1000</v>
      </c>
      <c r="M6" s="58" t="s">
        <v>29</v>
      </c>
      <c r="N6" s="58" t="s">
        <v>818</v>
      </c>
      <c r="O6" s="58"/>
      <c r="P6" s="58">
        <v>0</v>
      </c>
      <c r="Q6" s="58">
        <v>0</v>
      </c>
      <c r="R6" s="58">
        <v>1</v>
      </c>
      <c r="S6" s="58">
        <v>1</v>
      </c>
      <c r="T6" s="58">
        <v>1</v>
      </c>
      <c r="U6" s="58">
        <v>1</v>
      </c>
      <c r="V6" s="58">
        <v>1</v>
      </c>
      <c r="W6" s="58">
        <v>1</v>
      </c>
      <c r="X6" s="58">
        <v>1</v>
      </c>
      <c r="Y6" s="58" t="s">
        <v>4356</v>
      </c>
      <c r="Z6" s="82">
        <v>48.537222222222219</v>
      </c>
      <c r="AA6" s="82">
        <v>9.0586111111111123</v>
      </c>
      <c r="AB6" s="58" t="s">
        <v>185</v>
      </c>
      <c r="AC6" s="58">
        <v>460</v>
      </c>
      <c r="AD6" s="58">
        <v>4</v>
      </c>
      <c r="AE6" s="58">
        <v>0</v>
      </c>
      <c r="AF6" s="58">
        <v>130</v>
      </c>
      <c r="AG6" s="61">
        <v>0.3</v>
      </c>
      <c r="AH6" s="61">
        <v>47.6</v>
      </c>
      <c r="AI6" s="58" t="s">
        <v>36</v>
      </c>
      <c r="AJ6" s="58"/>
      <c r="AK6" s="58" t="s">
        <v>4407</v>
      </c>
      <c r="AL6" s="58" t="s">
        <v>4397</v>
      </c>
      <c r="AM6" s="58"/>
      <c r="AN6" s="58" t="s">
        <v>32</v>
      </c>
      <c r="AO6" s="58"/>
      <c r="AP6" s="58" t="s">
        <v>4380</v>
      </c>
      <c r="AQ6" s="58"/>
      <c r="AR6" s="58"/>
      <c r="AS6" s="58">
        <v>2</v>
      </c>
    </row>
    <row r="7" spans="1:45" x14ac:dyDescent="0.25">
      <c r="A7" s="58">
        <v>6</v>
      </c>
      <c r="B7" s="59">
        <v>101</v>
      </c>
      <c r="C7" s="58" t="s">
        <v>4354</v>
      </c>
      <c r="D7" s="58">
        <v>20230208</v>
      </c>
      <c r="E7" s="58" t="s">
        <v>157</v>
      </c>
      <c r="F7" s="58">
        <v>6</v>
      </c>
      <c r="G7" s="58" t="s">
        <v>4410</v>
      </c>
      <c r="H7" s="58"/>
      <c r="I7" s="58">
        <v>1001</v>
      </c>
      <c r="J7" s="58" t="s">
        <v>190</v>
      </c>
      <c r="K7" s="58">
        <v>20230208</v>
      </c>
      <c r="L7" s="60">
        <v>1030</v>
      </c>
      <c r="M7" s="58" t="s">
        <v>29</v>
      </c>
      <c r="N7" s="58" t="s">
        <v>818</v>
      </c>
      <c r="O7" s="58"/>
      <c r="P7" s="58">
        <v>0</v>
      </c>
      <c r="Q7" s="58">
        <v>0</v>
      </c>
      <c r="R7" s="58">
        <v>1</v>
      </c>
      <c r="S7" s="58">
        <v>1</v>
      </c>
      <c r="T7" s="58">
        <v>1</v>
      </c>
      <c r="U7" s="58">
        <v>1</v>
      </c>
      <c r="V7" s="58">
        <v>1</v>
      </c>
      <c r="W7" s="58">
        <v>1</v>
      </c>
      <c r="X7" s="58">
        <v>1</v>
      </c>
      <c r="Y7" s="58" t="s">
        <v>4356</v>
      </c>
      <c r="Z7" s="82">
        <v>48.537222222222219</v>
      </c>
      <c r="AA7" s="82">
        <v>9.0586111111111123</v>
      </c>
      <c r="AB7" s="58" t="s">
        <v>185</v>
      </c>
      <c r="AC7" s="58">
        <v>460</v>
      </c>
      <c r="AD7" s="58">
        <v>4</v>
      </c>
      <c r="AE7" s="58">
        <v>0</v>
      </c>
      <c r="AF7" s="58">
        <v>130</v>
      </c>
      <c r="AG7" s="61">
        <v>0.1</v>
      </c>
      <c r="AH7" s="61">
        <v>45.7</v>
      </c>
      <c r="AI7" s="58" t="s">
        <v>36</v>
      </c>
      <c r="AJ7" s="58"/>
      <c r="AK7" s="58" t="s">
        <v>4407</v>
      </c>
      <c r="AL7" s="58" t="s">
        <v>4397</v>
      </c>
      <c r="AM7" s="58"/>
      <c r="AN7" s="58" t="s">
        <v>32</v>
      </c>
      <c r="AO7" s="58"/>
      <c r="AP7" s="58" t="s">
        <v>4380</v>
      </c>
      <c r="AQ7" s="58"/>
      <c r="AR7" s="58"/>
      <c r="AS7" s="58">
        <v>2</v>
      </c>
    </row>
    <row r="8" spans="1:45" x14ac:dyDescent="0.25">
      <c r="A8" s="58">
        <v>7</v>
      </c>
      <c r="B8" s="59">
        <v>101</v>
      </c>
      <c r="C8" s="58" t="s">
        <v>4354</v>
      </c>
      <c r="D8" s="58">
        <v>20230208</v>
      </c>
      <c r="E8" s="58" t="s">
        <v>157</v>
      </c>
      <c r="F8" s="58">
        <v>7</v>
      </c>
      <c r="G8" s="58" t="s">
        <v>4410</v>
      </c>
      <c r="H8" s="58"/>
      <c r="I8" s="58">
        <v>1001</v>
      </c>
      <c r="J8" s="58" t="s">
        <v>191</v>
      </c>
      <c r="K8" s="58">
        <v>20230208</v>
      </c>
      <c r="L8" s="60">
        <v>1100</v>
      </c>
      <c r="M8" s="58" t="s">
        <v>29</v>
      </c>
      <c r="N8" s="58" t="s">
        <v>818</v>
      </c>
      <c r="O8" s="58"/>
      <c r="P8" s="58">
        <v>0</v>
      </c>
      <c r="Q8" s="58">
        <v>0</v>
      </c>
      <c r="R8" s="58">
        <v>1</v>
      </c>
      <c r="S8" s="58">
        <v>1</v>
      </c>
      <c r="T8" s="58">
        <v>1</v>
      </c>
      <c r="U8" s="58">
        <v>1</v>
      </c>
      <c r="V8" s="58">
        <v>1</v>
      </c>
      <c r="W8" s="58">
        <v>1</v>
      </c>
      <c r="X8" s="58">
        <v>1</v>
      </c>
      <c r="Y8" s="58" t="s">
        <v>4356</v>
      </c>
      <c r="Z8" s="82">
        <v>48.537222222222219</v>
      </c>
      <c r="AA8" s="82">
        <v>9.0586111111111123</v>
      </c>
      <c r="AB8" s="58" t="s">
        <v>185</v>
      </c>
      <c r="AC8" s="58">
        <v>460</v>
      </c>
      <c r="AD8" s="58">
        <v>4</v>
      </c>
      <c r="AE8" s="58">
        <v>0</v>
      </c>
      <c r="AF8" s="58">
        <v>130</v>
      </c>
      <c r="AG8" s="61">
        <v>1</v>
      </c>
      <c r="AH8" s="61">
        <v>41.4</v>
      </c>
      <c r="AI8" s="58" t="s">
        <v>36</v>
      </c>
      <c r="AJ8" s="58"/>
      <c r="AK8" s="58" t="s">
        <v>4407</v>
      </c>
      <c r="AL8" s="58" t="s">
        <v>4397</v>
      </c>
      <c r="AM8" s="58"/>
      <c r="AN8" s="58" t="s">
        <v>32</v>
      </c>
      <c r="AO8" s="58"/>
      <c r="AP8" s="58" t="s">
        <v>4380</v>
      </c>
      <c r="AQ8" s="58"/>
      <c r="AR8" s="58"/>
      <c r="AS8" s="58">
        <v>2</v>
      </c>
    </row>
    <row r="9" spans="1:45" x14ac:dyDescent="0.25">
      <c r="A9" s="58">
        <v>8</v>
      </c>
      <c r="B9" s="59">
        <v>101</v>
      </c>
      <c r="C9" s="58" t="s">
        <v>4354</v>
      </c>
      <c r="D9" s="58">
        <v>20230208</v>
      </c>
      <c r="E9" s="58" t="s">
        <v>157</v>
      </c>
      <c r="F9" s="58">
        <v>8</v>
      </c>
      <c r="G9" s="58" t="s">
        <v>4410</v>
      </c>
      <c r="H9" s="58"/>
      <c r="I9" s="58">
        <v>1001</v>
      </c>
      <c r="J9" s="58" t="s">
        <v>192</v>
      </c>
      <c r="K9" s="58">
        <v>20230208</v>
      </c>
      <c r="L9" s="60">
        <v>1130</v>
      </c>
      <c r="M9" s="58" t="s">
        <v>29</v>
      </c>
      <c r="N9" s="58" t="s">
        <v>818</v>
      </c>
      <c r="O9" s="58"/>
      <c r="P9" s="58">
        <v>0</v>
      </c>
      <c r="Q9" s="58">
        <v>0</v>
      </c>
      <c r="R9" s="58">
        <v>1</v>
      </c>
      <c r="S9" s="58">
        <v>1</v>
      </c>
      <c r="T9" s="58">
        <v>1</v>
      </c>
      <c r="U9" s="58">
        <v>1</v>
      </c>
      <c r="V9" s="58">
        <v>1</v>
      </c>
      <c r="W9" s="58">
        <v>1</v>
      </c>
      <c r="X9" s="58">
        <v>1</v>
      </c>
      <c r="Y9" s="58" t="s">
        <v>4356</v>
      </c>
      <c r="Z9" s="82">
        <v>48.537222222222219</v>
      </c>
      <c r="AA9" s="82">
        <v>9.0586111111111123</v>
      </c>
      <c r="AB9" s="58" t="s">
        <v>185</v>
      </c>
      <c r="AC9" s="58">
        <v>460</v>
      </c>
      <c r="AD9" s="58">
        <v>4</v>
      </c>
      <c r="AE9" s="58">
        <v>0</v>
      </c>
      <c r="AF9" s="58">
        <v>130</v>
      </c>
      <c r="AG9" s="61">
        <v>1.3</v>
      </c>
      <c r="AH9" s="61">
        <v>40.200000000000003</v>
      </c>
      <c r="AI9" s="58" t="s">
        <v>36</v>
      </c>
      <c r="AJ9" s="58"/>
      <c r="AK9" s="58" t="s">
        <v>4408</v>
      </c>
      <c r="AL9" s="58" t="s">
        <v>4397</v>
      </c>
      <c r="AM9" s="58"/>
      <c r="AN9" s="58" t="s">
        <v>32</v>
      </c>
      <c r="AO9" s="58"/>
      <c r="AP9" s="58" t="s">
        <v>4380</v>
      </c>
      <c r="AQ9" s="58"/>
      <c r="AR9" s="58" t="s">
        <v>1094</v>
      </c>
      <c r="AS9" s="58">
        <v>2</v>
      </c>
    </row>
    <row r="10" spans="1:45" x14ac:dyDescent="0.25">
      <c r="A10" s="58">
        <v>9</v>
      </c>
      <c r="B10" s="59">
        <v>101</v>
      </c>
      <c r="C10" s="58" t="s">
        <v>4354</v>
      </c>
      <c r="D10" s="58">
        <v>20230208</v>
      </c>
      <c r="E10" s="58" t="s">
        <v>157</v>
      </c>
      <c r="F10" s="58">
        <v>9</v>
      </c>
      <c r="G10" s="58" t="s">
        <v>4410</v>
      </c>
      <c r="H10" s="58"/>
      <c r="I10" s="58">
        <v>1001</v>
      </c>
      <c r="J10" s="58" t="s">
        <v>193</v>
      </c>
      <c r="K10" s="58">
        <v>20230208</v>
      </c>
      <c r="L10" s="60">
        <v>1200</v>
      </c>
      <c r="M10" s="58" t="s">
        <v>29</v>
      </c>
      <c r="N10" s="58" t="s">
        <v>818</v>
      </c>
      <c r="O10" s="58"/>
      <c r="P10" s="58">
        <v>0</v>
      </c>
      <c r="Q10" s="58">
        <v>0</v>
      </c>
      <c r="R10" s="58">
        <v>1</v>
      </c>
      <c r="S10" s="58">
        <v>1</v>
      </c>
      <c r="T10" s="58">
        <v>1</v>
      </c>
      <c r="U10" s="58">
        <v>1</v>
      </c>
      <c r="V10" s="58">
        <v>1</v>
      </c>
      <c r="W10" s="58">
        <v>1</v>
      </c>
      <c r="X10" s="58">
        <v>1</v>
      </c>
      <c r="Y10" s="58" t="s">
        <v>4356</v>
      </c>
      <c r="Z10" s="82">
        <v>48.537222222222219</v>
      </c>
      <c r="AA10" s="82">
        <v>9.0586111111111123</v>
      </c>
      <c r="AB10" s="58" t="s">
        <v>185</v>
      </c>
      <c r="AC10" s="58">
        <v>460</v>
      </c>
      <c r="AD10" s="58">
        <v>4</v>
      </c>
      <c r="AE10" s="58">
        <v>0</v>
      </c>
      <c r="AF10" s="58">
        <v>130</v>
      </c>
      <c r="AG10" s="61">
        <v>3.3</v>
      </c>
      <c r="AH10" s="61">
        <v>35.700000000000003</v>
      </c>
      <c r="AI10" s="58" t="s">
        <v>36</v>
      </c>
      <c r="AJ10" s="58"/>
      <c r="AK10" s="58" t="s">
        <v>4408</v>
      </c>
      <c r="AL10" s="58" t="s">
        <v>4397</v>
      </c>
      <c r="AM10" s="58"/>
      <c r="AN10" s="58" t="s">
        <v>32</v>
      </c>
      <c r="AO10" s="58"/>
      <c r="AP10" s="58" t="s">
        <v>4380</v>
      </c>
      <c r="AQ10" s="58"/>
      <c r="AR10" s="58"/>
      <c r="AS10" s="58">
        <v>2</v>
      </c>
    </row>
    <row r="11" spans="1:45" x14ac:dyDescent="0.25">
      <c r="A11" s="58">
        <v>10</v>
      </c>
      <c r="B11" s="59">
        <v>101</v>
      </c>
      <c r="C11" s="58" t="s">
        <v>4354</v>
      </c>
      <c r="D11" s="58">
        <v>20230208</v>
      </c>
      <c r="E11" s="58" t="s">
        <v>157</v>
      </c>
      <c r="F11" s="58">
        <v>10</v>
      </c>
      <c r="G11" s="58" t="s">
        <v>4410</v>
      </c>
      <c r="H11" s="58"/>
      <c r="I11" s="58">
        <v>1001</v>
      </c>
      <c r="J11" s="58" t="s">
        <v>194</v>
      </c>
      <c r="K11" s="58">
        <v>20230208</v>
      </c>
      <c r="L11" s="60">
        <v>1230</v>
      </c>
      <c r="M11" s="58" t="s">
        <v>29</v>
      </c>
      <c r="N11" s="58" t="s">
        <v>818</v>
      </c>
      <c r="O11" s="58"/>
      <c r="P11" s="58">
        <v>0</v>
      </c>
      <c r="Q11" s="58">
        <v>0</v>
      </c>
      <c r="R11" s="58">
        <v>1</v>
      </c>
      <c r="S11" s="58">
        <v>1</v>
      </c>
      <c r="T11" s="58">
        <v>1</v>
      </c>
      <c r="U11" s="58">
        <v>1</v>
      </c>
      <c r="V11" s="58">
        <v>1</v>
      </c>
      <c r="W11" s="58">
        <v>1</v>
      </c>
      <c r="X11" s="58">
        <v>1</v>
      </c>
      <c r="Y11" s="58" t="s">
        <v>4356</v>
      </c>
      <c r="Z11" s="82">
        <v>48.537222222222219</v>
      </c>
      <c r="AA11" s="82">
        <v>9.0586111111111123</v>
      </c>
      <c r="AB11" s="58" t="s">
        <v>185</v>
      </c>
      <c r="AC11" s="58">
        <v>460</v>
      </c>
      <c r="AD11" s="58">
        <v>4</v>
      </c>
      <c r="AE11" s="58">
        <v>0</v>
      </c>
      <c r="AF11" s="58">
        <v>130</v>
      </c>
      <c r="AG11" s="61">
        <v>3.2</v>
      </c>
      <c r="AH11" s="61">
        <v>36.4</v>
      </c>
      <c r="AI11" s="58" t="s">
        <v>36</v>
      </c>
      <c r="AJ11" s="58"/>
      <c r="AK11" s="58" t="s">
        <v>4408</v>
      </c>
      <c r="AL11" s="58" t="s">
        <v>4397</v>
      </c>
      <c r="AM11" s="58"/>
      <c r="AN11" s="58" t="s">
        <v>32</v>
      </c>
      <c r="AO11" s="58"/>
      <c r="AP11" s="58" t="s">
        <v>4380</v>
      </c>
      <c r="AQ11" s="58"/>
      <c r="AR11" s="58"/>
      <c r="AS11" s="58">
        <v>2</v>
      </c>
    </row>
    <row r="12" spans="1:45" x14ac:dyDescent="0.25">
      <c r="A12" s="58">
        <v>11</v>
      </c>
      <c r="B12" s="59">
        <v>101</v>
      </c>
      <c r="C12" s="58" t="s">
        <v>4354</v>
      </c>
      <c r="D12" s="58">
        <v>20230208</v>
      </c>
      <c r="E12" s="58" t="s">
        <v>157</v>
      </c>
      <c r="F12" s="58">
        <v>11</v>
      </c>
      <c r="G12" s="58" t="s">
        <v>4410</v>
      </c>
      <c r="H12" s="58"/>
      <c r="I12" s="58">
        <v>1001</v>
      </c>
      <c r="J12" s="58" t="s">
        <v>195</v>
      </c>
      <c r="K12" s="58">
        <v>20230208</v>
      </c>
      <c r="L12" s="60">
        <v>1300</v>
      </c>
      <c r="M12" s="58" t="s">
        <v>29</v>
      </c>
      <c r="N12" s="58" t="s">
        <v>818</v>
      </c>
      <c r="O12" s="58"/>
      <c r="P12" s="58">
        <v>0</v>
      </c>
      <c r="Q12" s="58">
        <v>0</v>
      </c>
      <c r="R12" s="58">
        <v>1</v>
      </c>
      <c r="S12" s="58">
        <v>1</v>
      </c>
      <c r="T12" s="58">
        <v>1</v>
      </c>
      <c r="U12" s="58">
        <v>1</v>
      </c>
      <c r="V12" s="58">
        <v>1</v>
      </c>
      <c r="W12" s="58">
        <v>1</v>
      </c>
      <c r="X12" s="58">
        <v>1</v>
      </c>
      <c r="Y12" s="58" t="s">
        <v>4356</v>
      </c>
      <c r="Z12" s="82">
        <v>48.537222222222219</v>
      </c>
      <c r="AA12" s="82">
        <v>9.0586111111111123</v>
      </c>
      <c r="AB12" s="58" t="s">
        <v>185</v>
      </c>
      <c r="AC12" s="58">
        <v>460</v>
      </c>
      <c r="AD12" s="58">
        <v>4</v>
      </c>
      <c r="AE12" s="58">
        <v>0</v>
      </c>
      <c r="AF12" s="58">
        <v>130</v>
      </c>
      <c r="AG12" s="61">
        <v>4.2</v>
      </c>
      <c r="AH12" s="61">
        <v>35.299999999999997</v>
      </c>
      <c r="AI12" s="58" t="s">
        <v>36</v>
      </c>
      <c r="AJ12" s="58"/>
      <c r="AK12" s="58" t="s">
        <v>4408</v>
      </c>
      <c r="AL12" s="58" t="s">
        <v>4397</v>
      </c>
      <c r="AM12" s="58"/>
      <c r="AN12" s="58" t="s">
        <v>32</v>
      </c>
      <c r="AO12" s="58"/>
      <c r="AP12" s="58" t="s">
        <v>4380</v>
      </c>
      <c r="AQ12" s="58"/>
      <c r="AR12" s="58"/>
      <c r="AS12" s="58">
        <v>2</v>
      </c>
    </row>
    <row r="13" spans="1:45" x14ac:dyDescent="0.25">
      <c r="A13" s="58">
        <v>12</v>
      </c>
      <c r="B13" s="59">
        <v>101</v>
      </c>
      <c r="C13" s="58" t="s">
        <v>4354</v>
      </c>
      <c r="D13" s="58">
        <v>20230208</v>
      </c>
      <c r="E13" s="58" t="s">
        <v>157</v>
      </c>
      <c r="F13" s="58">
        <v>12</v>
      </c>
      <c r="G13" s="58" t="s">
        <v>4410</v>
      </c>
      <c r="H13" s="58"/>
      <c r="I13" s="58">
        <v>1001</v>
      </c>
      <c r="J13" s="58" t="s">
        <v>196</v>
      </c>
      <c r="K13" s="58">
        <v>20230208</v>
      </c>
      <c r="L13" s="60">
        <v>1330</v>
      </c>
      <c r="M13" s="58" t="s">
        <v>29</v>
      </c>
      <c r="N13" s="58" t="s">
        <v>818</v>
      </c>
      <c r="O13" s="58"/>
      <c r="P13" s="58">
        <v>0</v>
      </c>
      <c r="Q13" s="58">
        <v>0</v>
      </c>
      <c r="R13" s="58">
        <v>1</v>
      </c>
      <c r="S13" s="58">
        <v>1</v>
      </c>
      <c r="T13" s="58">
        <v>1</v>
      </c>
      <c r="U13" s="58">
        <v>1</v>
      </c>
      <c r="V13" s="58">
        <v>1</v>
      </c>
      <c r="W13" s="58">
        <v>1</v>
      </c>
      <c r="X13" s="58">
        <v>1</v>
      </c>
      <c r="Y13" s="58" t="s">
        <v>4356</v>
      </c>
      <c r="Z13" s="82">
        <v>48.537222222222219</v>
      </c>
      <c r="AA13" s="82">
        <v>9.0586111111111123</v>
      </c>
      <c r="AB13" s="58" t="s">
        <v>185</v>
      </c>
      <c r="AC13" s="58">
        <v>460</v>
      </c>
      <c r="AD13" s="58">
        <v>4</v>
      </c>
      <c r="AE13" s="58">
        <v>0</v>
      </c>
      <c r="AF13" s="58">
        <v>130</v>
      </c>
      <c r="AG13" s="61">
        <v>8.6</v>
      </c>
      <c r="AH13" s="61">
        <v>27.2</v>
      </c>
      <c r="AI13" s="58" t="s">
        <v>36</v>
      </c>
      <c r="AJ13" s="58"/>
      <c r="AK13" s="58" t="s">
        <v>4408</v>
      </c>
      <c r="AL13" s="58" t="s">
        <v>4397</v>
      </c>
      <c r="AM13" s="58"/>
      <c r="AN13" s="58" t="s">
        <v>32</v>
      </c>
      <c r="AO13" s="58"/>
      <c r="AP13" s="58" t="s">
        <v>4380</v>
      </c>
      <c r="AQ13" s="58"/>
      <c r="AR13" s="58"/>
      <c r="AS13" s="58">
        <v>2</v>
      </c>
    </row>
    <row r="14" spans="1:45" x14ac:dyDescent="0.25">
      <c r="A14" s="58">
        <v>13</v>
      </c>
      <c r="B14" s="59">
        <v>101</v>
      </c>
      <c r="C14" s="58" t="s">
        <v>4354</v>
      </c>
      <c r="D14" s="58">
        <v>20230208</v>
      </c>
      <c r="E14" s="58" t="s">
        <v>157</v>
      </c>
      <c r="F14" s="58">
        <v>13</v>
      </c>
      <c r="G14" s="58" t="s">
        <v>4410</v>
      </c>
      <c r="H14" s="58"/>
      <c r="I14" s="58">
        <v>1001</v>
      </c>
      <c r="J14" s="58" t="s">
        <v>197</v>
      </c>
      <c r="K14" s="58">
        <v>20230208</v>
      </c>
      <c r="L14" s="60">
        <v>1400</v>
      </c>
      <c r="M14" s="58" t="s">
        <v>29</v>
      </c>
      <c r="N14" s="58" t="s">
        <v>818</v>
      </c>
      <c r="O14" s="58"/>
      <c r="P14" s="58">
        <v>0</v>
      </c>
      <c r="Q14" s="58">
        <v>0</v>
      </c>
      <c r="R14" s="58">
        <v>1</v>
      </c>
      <c r="S14" s="58">
        <v>1</v>
      </c>
      <c r="T14" s="58">
        <v>1</v>
      </c>
      <c r="U14" s="58">
        <v>1</v>
      </c>
      <c r="V14" s="58">
        <v>1</v>
      </c>
      <c r="W14" s="58">
        <v>1</v>
      </c>
      <c r="X14" s="58">
        <v>1</v>
      </c>
      <c r="Y14" s="58" t="s">
        <v>4356</v>
      </c>
      <c r="Z14" s="82">
        <v>48.537222222222219</v>
      </c>
      <c r="AA14" s="82">
        <v>9.0586111111111123</v>
      </c>
      <c r="AB14" s="58" t="s">
        <v>185</v>
      </c>
      <c r="AC14" s="58">
        <v>460</v>
      </c>
      <c r="AD14" s="58">
        <v>4</v>
      </c>
      <c r="AE14" s="58">
        <v>0</v>
      </c>
      <c r="AF14" s="58">
        <v>130</v>
      </c>
      <c r="AG14" s="61">
        <v>5.6</v>
      </c>
      <c r="AH14" s="61">
        <v>34.5</v>
      </c>
      <c r="AI14" s="58" t="s">
        <v>36</v>
      </c>
      <c r="AJ14" s="58"/>
      <c r="AK14" s="58" t="s">
        <v>4408</v>
      </c>
      <c r="AL14" s="58" t="s">
        <v>4397</v>
      </c>
      <c r="AM14" s="58"/>
      <c r="AN14" s="58" t="s">
        <v>32</v>
      </c>
      <c r="AO14" s="58"/>
      <c r="AP14" s="58" t="s">
        <v>4380</v>
      </c>
      <c r="AQ14" s="58"/>
      <c r="AR14" s="58"/>
      <c r="AS14" s="58">
        <v>2</v>
      </c>
    </row>
    <row r="15" spans="1:45" x14ac:dyDescent="0.25">
      <c r="A15" s="58">
        <v>14</v>
      </c>
      <c r="B15" s="59">
        <v>101</v>
      </c>
      <c r="C15" s="58" t="s">
        <v>4354</v>
      </c>
      <c r="D15" s="58">
        <v>20230208</v>
      </c>
      <c r="E15" s="58" t="s">
        <v>157</v>
      </c>
      <c r="F15" s="58">
        <v>14</v>
      </c>
      <c r="G15" s="58" t="s">
        <v>4410</v>
      </c>
      <c r="H15" s="58"/>
      <c r="I15" s="58">
        <v>1001</v>
      </c>
      <c r="J15" s="58" t="s">
        <v>198</v>
      </c>
      <c r="K15" s="58">
        <v>20230208</v>
      </c>
      <c r="L15" s="60">
        <v>1430</v>
      </c>
      <c r="M15" s="58" t="s">
        <v>29</v>
      </c>
      <c r="N15" s="58" t="s">
        <v>818</v>
      </c>
      <c r="O15" s="58"/>
      <c r="P15" s="58">
        <v>0</v>
      </c>
      <c r="Q15" s="58">
        <v>0</v>
      </c>
      <c r="R15" s="58">
        <v>1</v>
      </c>
      <c r="S15" s="58">
        <v>1</v>
      </c>
      <c r="T15" s="58">
        <v>1</v>
      </c>
      <c r="U15" s="58">
        <v>1</v>
      </c>
      <c r="V15" s="58">
        <v>1</v>
      </c>
      <c r="W15" s="58">
        <v>1</v>
      </c>
      <c r="X15" s="58">
        <v>1</v>
      </c>
      <c r="Y15" s="58" t="s">
        <v>4356</v>
      </c>
      <c r="Z15" s="82">
        <v>48.537222222222219</v>
      </c>
      <c r="AA15" s="82">
        <v>9.0586111111111123</v>
      </c>
      <c r="AB15" s="58" t="s">
        <v>185</v>
      </c>
      <c r="AC15" s="58">
        <v>460</v>
      </c>
      <c r="AD15" s="58">
        <v>4</v>
      </c>
      <c r="AE15" s="58">
        <v>0</v>
      </c>
      <c r="AF15" s="58">
        <v>130</v>
      </c>
      <c r="AG15" s="61">
        <v>7.1</v>
      </c>
      <c r="AH15" s="61">
        <v>32.700000000000003</v>
      </c>
      <c r="AI15" s="58" t="s">
        <v>36</v>
      </c>
      <c r="AJ15" s="58"/>
      <c r="AK15" s="58" t="s">
        <v>4408</v>
      </c>
      <c r="AL15" s="58" t="s">
        <v>4397</v>
      </c>
      <c r="AM15" s="58"/>
      <c r="AN15" s="58" t="s">
        <v>32</v>
      </c>
      <c r="AO15" s="58"/>
      <c r="AP15" s="58" t="s">
        <v>4380</v>
      </c>
      <c r="AQ15" s="58"/>
      <c r="AR15" s="58"/>
      <c r="AS15" s="58">
        <v>2</v>
      </c>
    </row>
    <row r="16" spans="1:45" x14ac:dyDescent="0.25">
      <c r="A16" s="58">
        <v>15</v>
      </c>
      <c r="B16" s="59">
        <v>101</v>
      </c>
      <c r="C16" s="58" t="s">
        <v>4354</v>
      </c>
      <c r="D16" s="58">
        <v>20230208</v>
      </c>
      <c r="E16" s="58" t="s">
        <v>157</v>
      </c>
      <c r="F16" s="58">
        <v>15</v>
      </c>
      <c r="G16" s="58" t="s">
        <v>4410</v>
      </c>
      <c r="H16" s="58"/>
      <c r="I16" s="58">
        <v>1001</v>
      </c>
      <c r="J16" s="58" t="s">
        <v>199</v>
      </c>
      <c r="K16" s="58">
        <v>20230208</v>
      </c>
      <c r="L16" s="60">
        <v>1500</v>
      </c>
      <c r="M16" s="58" t="s">
        <v>29</v>
      </c>
      <c r="N16" s="58" t="s">
        <v>818</v>
      </c>
      <c r="O16" s="58"/>
      <c r="P16" s="58">
        <v>0</v>
      </c>
      <c r="Q16" s="58">
        <v>0</v>
      </c>
      <c r="R16" s="58">
        <v>1</v>
      </c>
      <c r="S16" s="58">
        <v>1</v>
      </c>
      <c r="T16" s="58">
        <v>1</v>
      </c>
      <c r="U16" s="58">
        <v>1</v>
      </c>
      <c r="V16" s="58">
        <v>1</v>
      </c>
      <c r="W16" s="58">
        <v>1</v>
      </c>
      <c r="X16" s="58">
        <v>1</v>
      </c>
      <c r="Y16" s="58" t="s">
        <v>4356</v>
      </c>
      <c r="Z16" s="82">
        <v>48.537222222222219</v>
      </c>
      <c r="AA16" s="82">
        <v>9.0586111111111123</v>
      </c>
      <c r="AB16" s="58" t="s">
        <v>185</v>
      </c>
      <c r="AC16" s="58">
        <v>460</v>
      </c>
      <c r="AD16" s="58">
        <v>4</v>
      </c>
      <c r="AE16" s="58">
        <v>0</v>
      </c>
      <c r="AF16" s="58">
        <v>130</v>
      </c>
      <c r="AG16" s="61">
        <v>5.6</v>
      </c>
      <c r="AH16" s="61">
        <v>35.200000000000003</v>
      </c>
      <c r="AI16" s="58" t="s">
        <v>36</v>
      </c>
      <c r="AJ16" s="58"/>
      <c r="AK16" s="58" t="s">
        <v>4408</v>
      </c>
      <c r="AL16" s="58" t="s">
        <v>4397</v>
      </c>
      <c r="AM16" s="58"/>
      <c r="AN16" s="58" t="s">
        <v>32</v>
      </c>
      <c r="AO16" s="58"/>
      <c r="AP16" s="58" t="s">
        <v>4380</v>
      </c>
      <c r="AQ16" s="58"/>
      <c r="AR16" s="58"/>
      <c r="AS16" s="58">
        <v>2</v>
      </c>
    </row>
    <row r="17" spans="1:45" x14ac:dyDescent="0.25">
      <c r="A17" s="58">
        <v>16</v>
      </c>
      <c r="B17" s="59">
        <v>101</v>
      </c>
      <c r="C17" s="58" t="s">
        <v>4354</v>
      </c>
      <c r="D17" s="58">
        <v>20230208</v>
      </c>
      <c r="E17" s="58" t="s">
        <v>157</v>
      </c>
      <c r="F17" s="58">
        <v>16</v>
      </c>
      <c r="G17" s="58" t="s">
        <v>4410</v>
      </c>
      <c r="H17" s="58"/>
      <c r="I17" s="58">
        <v>1001</v>
      </c>
      <c r="J17" s="58" t="s">
        <v>200</v>
      </c>
      <c r="K17" s="58">
        <v>20230208</v>
      </c>
      <c r="L17" s="60">
        <v>1530</v>
      </c>
      <c r="M17" s="58" t="s">
        <v>29</v>
      </c>
      <c r="N17" s="58" t="s">
        <v>818</v>
      </c>
      <c r="O17" s="58"/>
      <c r="P17" s="58">
        <v>0</v>
      </c>
      <c r="Q17" s="58">
        <v>0</v>
      </c>
      <c r="R17" s="58">
        <v>1</v>
      </c>
      <c r="S17" s="58">
        <v>1</v>
      </c>
      <c r="T17" s="58">
        <v>1</v>
      </c>
      <c r="U17" s="58">
        <v>1</v>
      </c>
      <c r="V17" s="58">
        <v>1</v>
      </c>
      <c r="W17" s="58">
        <v>1</v>
      </c>
      <c r="X17" s="58">
        <v>1</v>
      </c>
      <c r="Y17" s="58" t="s">
        <v>4356</v>
      </c>
      <c r="Z17" s="82">
        <v>48.537222222222219</v>
      </c>
      <c r="AA17" s="82">
        <v>9.0586111111111123</v>
      </c>
      <c r="AB17" s="58" t="s">
        <v>185</v>
      </c>
      <c r="AC17" s="58">
        <v>460</v>
      </c>
      <c r="AD17" s="58">
        <v>4</v>
      </c>
      <c r="AE17" s="58">
        <v>0</v>
      </c>
      <c r="AF17" s="58">
        <v>130</v>
      </c>
      <c r="AG17" s="61">
        <v>6.1</v>
      </c>
      <c r="AH17" s="61">
        <v>32.5</v>
      </c>
      <c r="AI17" s="58" t="s">
        <v>36</v>
      </c>
      <c r="AJ17" s="58"/>
      <c r="AK17" s="58" t="s">
        <v>4408</v>
      </c>
      <c r="AL17" s="58" t="s">
        <v>4397</v>
      </c>
      <c r="AM17" s="58"/>
      <c r="AN17" s="58" t="s">
        <v>32</v>
      </c>
      <c r="AO17" s="58"/>
      <c r="AP17" s="58" t="s">
        <v>4380</v>
      </c>
      <c r="AQ17" s="58"/>
      <c r="AR17" s="58"/>
      <c r="AS17" s="58">
        <v>2</v>
      </c>
    </row>
    <row r="18" spans="1:45" x14ac:dyDescent="0.25">
      <c r="A18" s="58">
        <v>17</v>
      </c>
      <c r="B18" s="59">
        <v>101</v>
      </c>
      <c r="C18" s="58" t="s">
        <v>4354</v>
      </c>
      <c r="D18" s="58">
        <v>20230208</v>
      </c>
      <c r="E18" s="58" t="s">
        <v>157</v>
      </c>
      <c r="F18" s="58">
        <v>17</v>
      </c>
      <c r="G18" s="58" t="s">
        <v>4410</v>
      </c>
      <c r="H18" s="58"/>
      <c r="I18" s="58">
        <v>1001</v>
      </c>
      <c r="J18" s="58" t="s">
        <v>201</v>
      </c>
      <c r="K18" s="58">
        <v>20230208</v>
      </c>
      <c r="L18" s="60">
        <v>1600</v>
      </c>
      <c r="M18" s="58" t="s">
        <v>29</v>
      </c>
      <c r="N18" s="58" t="s">
        <v>818</v>
      </c>
      <c r="O18" s="58"/>
      <c r="P18" s="58">
        <v>0</v>
      </c>
      <c r="Q18" s="58">
        <v>0</v>
      </c>
      <c r="R18" s="58">
        <v>1</v>
      </c>
      <c r="S18" s="58">
        <v>1</v>
      </c>
      <c r="T18" s="58">
        <v>1</v>
      </c>
      <c r="U18" s="58">
        <v>1</v>
      </c>
      <c r="V18" s="58">
        <v>1</v>
      </c>
      <c r="W18" s="58">
        <v>1</v>
      </c>
      <c r="X18" s="58">
        <v>1</v>
      </c>
      <c r="Y18" s="58" t="s">
        <v>4356</v>
      </c>
      <c r="Z18" s="82">
        <v>48.537222222222219</v>
      </c>
      <c r="AA18" s="82">
        <v>9.0586111111111123</v>
      </c>
      <c r="AB18" s="58" t="s">
        <v>185</v>
      </c>
      <c r="AC18" s="58">
        <v>460</v>
      </c>
      <c r="AD18" s="58">
        <v>4</v>
      </c>
      <c r="AE18" s="58">
        <v>0</v>
      </c>
      <c r="AF18" s="58">
        <v>130</v>
      </c>
      <c r="AG18" s="61">
        <v>4.2</v>
      </c>
      <c r="AH18" s="61">
        <v>37.700000000000003</v>
      </c>
      <c r="AI18" s="58" t="s">
        <v>36</v>
      </c>
      <c r="AJ18" s="58"/>
      <c r="AK18" s="58" t="s">
        <v>4408</v>
      </c>
      <c r="AL18" s="58" t="s">
        <v>4397</v>
      </c>
      <c r="AM18" s="58"/>
      <c r="AN18" s="58" t="s">
        <v>32</v>
      </c>
      <c r="AO18" s="58"/>
      <c r="AP18" s="58" t="s">
        <v>4380</v>
      </c>
      <c r="AQ18" s="58"/>
      <c r="AR18" s="58"/>
      <c r="AS18" s="58">
        <v>2</v>
      </c>
    </row>
    <row r="19" spans="1:45" x14ac:dyDescent="0.25">
      <c r="A19" s="58">
        <v>18</v>
      </c>
      <c r="B19" s="59">
        <v>101</v>
      </c>
      <c r="C19" s="58" t="s">
        <v>4354</v>
      </c>
      <c r="D19" s="58">
        <v>20230208</v>
      </c>
      <c r="E19" s="58" t="s">
        <v>157</v>
      </c>
      <c r="F19" s="58">
        <v>18</v>
      </c>
      <c r="G19" s="58" t="s">
        <v>4410</v>
      </c>
      <c r="H19" s="58"/>
      <c r="I19" s="58">
        <v>1001</v>
      </c>
      <c r="J19" s="58" t="s">
        <v>202</v>
      </c>
      <c r="K19" s="58">
        <v>20230208</v>
      </c>
      <c r="L19" s="60">
        <v>1630</v>
      </c>
      <c r="M19" s="58" t="s">
        <v>29</v>
      </c>
      <c r="N19" s="58" t="s">
        <v>818</v>
      </c>
      <c r="O19" s="58"/>
      <c r="P19" s="58">
        <v>0</v>
      </c>
      <c r="Q19" s="58">
        <v>0</v>
      </c>
      <c r="R19" s="58">
        <v>1</v>
      </c>
      <c r="S19" s="58">
        <v>1</v>
      </c>
      <c r="T19" s="58">
        <v>1</v>
      </c>
      <c r="U19" s="58">
        <v>1</v>
      </c>
      <c r="V19" s="58">
        <v>1</v>
      </c>
      <c r="W19" s="58">
        <v>1</v>
      </c>
      <c r="X19" s="58">
        <v>1</v>
      </c>
      <c r="Y19" s="58" t="s">
        <v>4356</v>
      </c>
      <c r="Z19" s="82">
        <v>48.537222222222219</v>
      </c>
      <c r="AA19" s="82">
        <v>9.0586111111111123</v>
      </c>
      <c r="AB19" s="58" t="s">
        <v>185</v>
      </c>
      <c r="AC19" s="58">
        <v>460</v>
      </c>
      <c r="AD19" s="58">
        <v>4</v>
      </c>
      <c r="AE19" s="58">
        <v>0</v>
      </c>
      <c r="AF19" s="58">
        <v>130</v>
      </c>
      <c r="AG19" s="61">
        <v>3.8</v>
      </c>
      <c r="AH19" s="61">
        <v>40.4</v>
      </c>
      <c r="AI19" s="58" t="s">
        <v>36</v>
      </c>
      <c r="AJ19" s="58"/>
      <c r="AK19" s="58" t="s">
        <v>4408</v>
      </c>
      <c r="AL19" s="58" t="s">
        <v>4397</v>
      </c>
      <c r="AM19" s="58"/>
      <c r="AN19" s="58" t="s">
        <v>32</v>
      </c>
      <c r="AO19" s="58"/>
      <c r="AP19" s="58" t="s">
        <v>4380</v>
      </c>
      <c r="AQ19" s="58"/>
      <c r="AR19" s="58"/>
      <c r="AS19" s="58">
        <v>2</v>
      </c>
    </row>
    <row r="20" spans="1:45" x14ac:dyDescent="0.25">
      <c r="A20" s="58">
        <v>19</v>
      </c>
      <c r="B20" s="59">
        <v>101</v>
      </c>
      <c r="C20" s="58" t="s">
        <v>4354</v>
      </c>
      <c r="D20" s="58">
        <v>20230208</v>
      </c>
      <c r="E20" s="58" t="s">
        <v>157</v>
      </c>
      <c r="F20" s="58">
        <v>19</v>
      </c>
      <c r="G20" s="58" t="s">
        <v>4410</v>
      </c>
      <c r="H20" s="58"/>
      <c r="I20" s="58">
        <v>1001</v>
      </c>
      <c r="J20" s="58" t="s">
        <v>203</v>
      </c>
      <c r="K20" s="58">
        <v>20230208</v>
      </c>
      <c r="L20" s="60">
        <v>1700</v>
      </c>
      <c r="M20" s="58" t="s">
        <v>29</v>
      </c>
      <c r="N20" s="58" t="s">
        <v>818</v>
      </c>
      <c r="O20" s="58"/>
      <c r="P20" s="58">
        <v>0</v>
      </c>
      <c r="Q20" s="58">
        <v>0</v>
      </c>
      <c r="R20" s="58">
        <v>1</v>
      </c>
      <c r="S20" s="58">
        <v>1</v>
      </c>
      <c r="T20" s="58">
        <v>1</v>
      </c>
      <c r="U20" s="58">
        <v>1</v>
      </c>
      <c r="V20" s="58">
        <v>1</v>
      </c>
      <c r="W20" s="58">
        <v>1</v>
      </c>
      <c r="X20" s="58">
        <v>1</v>
      </c>
      <c r="Y20" s="58" t="s">
        <v>4356</v>
      </c>
      <c r="Z20" s="82">
        <v>48.537222222222219</v>
      </c>
      <c r="AA20" s="82">
        <v>9.0586111111111123</v>
      </c>
      <c r="AB20" s="58" t="s">
        <v>185</v>
      </c>
      <c r="AC20" s="58">
        <v>460</v>
      </c>
      <c r="AD20" s="58">
        <v>4</v>
      </c>
      <c r="AE20" s="58">
        <v>0</v>
      </c>
      <c r="AF20" s="58">
        <v>130</v>
      </c>
      <c r="AG20" s="61">
        <v>1.1000000000000001</v>
      </c>
      <c r="AH20" s="61">
        <v>48.6</v>
      </c>
      <c r="AI20" s="58" t="s">
        <v>36</v>
      </c>
      <c r="AJ20" s="58"/>
      <c r="AK20" s="58" t="s">
        <v>4407</v>
      </c>
      <c r="AL20" s="58" t="s">
        <v>4397</v>
      </c>
      <c r="AM20" s="58"/>
      <c r="AN20" s="58" t="s">
        <v>32</v>
      </c>
      <c r="AO20" s="58"/>
      <c r="AP20" s="58" t="s">
        <v>4380</v>
      </c>
      <c r="AQ20" s="58"/>
      <c r="AR20" s="58"/>
      <c r="AS20" s="58">
        <v>2</v>
      </c>
    </row>
    <row r="21" spans="1:45" x14ac:dyDescent="0.25">
      <c r="A21" s="58">
        <v>20</v>
      </c>
      <c r="B21" s="59">
        <v>101</v>
      </c>
      <c r="C21" s="58" t="s">
        <v>4354</v>
      </c>
      <c r="D21" s="58">
        <v>20230208</v>
      </c>
      <c r="E21" s="58" t="s">
        <v>157</v>
      </c>
      <c r="F21" s="58">
        <v>20</v>
      </c>
      <c r="G21" s="58" t="s">
        <v>4410</v>
      </c>
      <c r="H21" s="58"/>
      <c r="I21" s="58">
        <v>1001</v>
      </c>
      <c r="J21" s="58" t="s">
        <v>204</v>
      </c>
      <c r="K21" s="58">
        <v>20230208</v>
      </c>
      <c r="L21" s="60">
        <v>1730</v>
      </c>
      <c r="M21" s="58" t="s">
        <v>29</v>
      </c>
      <c r="N21" s="58" t="s">
        <v>818</v>
      </c>
      <c r="O21" s="58"/>
      <c r="P21" s="58">
        <v>0</v>
      </c>
      <c r="Q21" s="58">
        <v>0</v>
      </c>
      <c r="R21" s="58">
        <v>1</v>
      </c>
      <c r="S21" s="58">
        <v>1</v>
      </c>
      <c r="T21" s="58">
        <v>1</v>
      </c>
      <c r="U21" s="58">
        <v>1</v>
      </c>
      <c r="V21" s="58">
        <v>1</v>
      </c>
      <c r="W21" s="58">
        <v>1</v>
      </c>
      <c r="X21" s="58">
        <v>1</v>
      </c>
      <c r="Y21" s="58" t="s">
        <v>4356</v>
      </c>
      <c r="Z21" s="82">
        <v>48.537222222222219</v>
      </c>
      <c r="AA21" s="82">
        <v>9.0586111111111123</v>
      </c>
      <c r="AB21" s="58" t="s">
        <v>185</v>
      </c>
      <c r="AC21" s="58">
        <v>460</v>
      </c>
      <c r="AD21" s="58">
        <v>4</v>
      </c>
      <c r="AE21" s="58">
        <v>0</v>
      </c>
      <c r="AF21" s="58">
        <v>130</v>
      </c>
      <c r="AG21" s="61">
        <v>-0.4</v>
      </c>
      <c r="AH21" s="61">
        <v>55.6</v>
      </c>
      <c r="AI21" s="58" t="s">
        <v>36</v>
      </c>
      <c r="AJ21" s="58"/>
      <c r="AK21" s="58" t="s">
        <v>4407</v>
      </c>
      <c r="AL21" s="58" t="s">
        <v>4397</v>
      </c>
      <c r="AM21" s="58"/>
      <c r="AN21" s="58" t="s">
        <v>32</v>
      </c>
      <c r="AO21" s="58"/>
      <c r="AP21" s="58" t="s">
        <v>4380</v>
      </c>
      <c r="AQ21" s="58"/>
      <c r="AR21" s="58"/>
      <c r="AS21" s="58">
        <v>2</v>
      </c>
    </row>
    <row r="22" spans="1:45" x14ac:dyDescent="0.25">
      <c r="A22" s="58">
        <v>21</v>
      </c>
      <c r="B22" s="59">
        <v>101</v>
      </c>
      <c r="C22" s="58" t="s">
        <v>4354</v>
      </c>
      <c r="D22" s="58">
        <v>20230208</v>
      </c>
      <c r="E22" s="58" t="s">
        <v>157</v>
      </c>
      <c r="F22" s="58">
        <v>21</v>
      </c>
      <c r="G22" s="58" t="s">
        <v>4410</v>
      </c>
      <c r="H22" s="58"/>
      <c r="I22" s="58">
        <v>1002</v>
      </c>
      <c r="J22" s="58" t="s">
        <v>205</v>
      </c>
      <c r="K22" s="58">
        <v>20230210</v>
      </c>
      <c r="L22" s="60" t="s">
        <v>840</v>
      </c>
      <c r="M22" s="58" t="s">
        <v>29</v>
      </c>
      <c r="N22" s="58" t="s">
        <v>818</v>
      </c>
      <c r="O22" s="58"/>
      <c r="P22" s="58">
        <v>0</v>
      </c>
      <c r="Q22" s="58">
        <v>0</v>
      </c>
      <c r="R22" s="58">
        <v>1</v>
      </c>
      <c r="S22" s="58">
        <v>1</v>
      </c>
      <c r="T22" s="58">
        <v>1</v>
      </c>
      <c r="U22" s="58">
        <v>1</v>
      </c>
      <c r="V22" s="58">
        <v>1</v>
      </c>
      <c r="W22" s="58">
        <v>1</v>
      </c>
      <c r="X22" s="58">
        <v>1</v>
      </c>
      <c r="Y22" s="58" t="s">
        <v>4356</v>
      </c>
      <c r="Z22" s="82">
        <v>48.537777777777777</v>
      </c>
      <c r="AA22" s="82">
        <v>9.0586111111111123</v>
      </c>
      <c r="AB22" s="58" t="s">
        <v>207</v>
      </c>
      <c r="AC22" s="58">
        <v>460</v>
      </c>
      <c r="AD22" s="58">
        <v>4</v>
      </c>
      <c r="AE22" s="58">
        <v>0</v>
      </c>
      <c r="AF22" s="58">
        <v>126</v>
      </c>
      <c r="AG22" s="61">
        <v>-3.7</v>
      </c>
      <c r="AH22" s="61">
        <v>45.3</v>
      </c>
      <c r="AI22" s="58" t="s">
        <v>36</v>
      </c>
      <c r="AJ22" s="58"/>
      <c r="AK22" s="58" t="s">
        <v>4407</v>
      </c>
      <c r="AL22" s="58" t="s">
        <v>4398</v>
      </c>
      <c r="AM22" s="58"/>
      <c r="AN22" s="58" t="s">
        <v>32</v>
      </c>
      <c r="AO22" s="58"/>
      <c r="AP22" s="58" t="s">
        <v>4380</v>
      </c>
      <c r="AQ22" s="58"/>
      <c r="AR22" s="58"/>
      <c r="AS22" s="58">
        <v>2</v>
      </c>
    </row>
    <row r="23" spans="1:45" x14ac:dyDescent="0.25">
      <c r="A23" s="58">
        <v>22</v>
      </c>
      <c r="B23" s="59">
        <v>101</v>
      </c>
      <c r="C23" s="58" t="s">
        <v>4354</v>
      </c>
      <c r="D23" s="58">
        <v>20230208</v>
      </c>
      <c r="E23" s="58" t="s">
        <v>157</v>
      </c>
      <c r="F23" s="58">
        <v>22</v>
      </c>
      <c r="G23" s="58" t="s">
        <v>4410</v>
      </c>
      <c r="H23" s="58"/>
      <c r="I23" s="58">
        <v>1002</v>
      </c>
      <c r="J23" s="58" t="s">
        <v>208</v>
      </c>
      <c r="K23" s="58">
        <v>20230210</v>
      </c>
      <c r="L23" s="60" t="s">
        <v>819</v>
      </c>
      <c r="M23" s="58" t="s">
        <v>29</v>
      </c>
      <c r="N23" s="58" t="s">
        <v>818</v>
      </c>
      <c r="O23" s="58"/>
      <c r="P23" s="58">
        <v>0</v>
      </c>
      <c r="Q23" s="58">
        <v>0</v>
      </c>
      <c r="R23" s="58">
        <v>1</v>
      </c>
      <c r="S23" s="58">
        <v>1</v>
      </c>
      <c r="T23" s="58">
        <v>1</v>
      </c>
      <c r="U23" s="58">
        <v>1</v>
      </c>
      <c r="V23" s="58">
        <v>1</v>
      </c>
      <c r="W23" s="58">
        <v>1</v>
      </c>
      <c r="X23" s="58">
        <v>1</v>
      </c>
      <c r="Y23" s="58" t="s">
        <v>4356</v>
      </c>
      <c r="Z23" s="82">
        <v>48.537777777777777</v>
      </c>
      <c r="AA23" s="82">
        <v>9.0586111111111123</v>
      </c>
      <c r="AB23" s="58" t="s">
        <v>207</v>
      </c>
      <c r="AC23" s="58">
        <v>460</v>
      </c>
      <c r="AD23" s="58">
        <v>4</v>
      </c>
      <c r="AE23" s="58">
        <v>0</v>
      </c>
      <c r="AF23" s="58">
        <v>126</v>
      </c>
      <c r="AG23" s="61">
        <v>-5.0999999999999996</v>
      </c>
      <c r="AH23" s="61">
        <v>44.7</v>
      </c>
      <c r="AI23" s="58" t="s">
        <v>36</v>
      </c>
      <c r="AJ23" s="58"/>
      <c r="AK23" s="58" t="s">
        <v>4407</v>
      </c>
      <c r="AL23" s="58" t="s">
        <v>4398</v>
      </c>
      <c r="AM23" s="58"/>
      <c r="AN23" s="58" t="s">
        <v>32</v>
      </c>
      <c r="AO23" s="58"/>
      <c r="AP23" s="58" t="s">
        <v>4380</v>
      </c>
      <c r="AQ23" s="58"/>
      <c r="AR23" s="58"/>
      <c r="AS23" s="58">
        <v>2</v>
      </c>
    </row>
    <row r="24" spans="1:45" x14ac:dyDescent="0.25">
      <c r="A24" s="58">
        <v>23</v>
      </c>
      <c r="B24" s="59">
        <v>101</v>
      </c>
      <c r="C24" s="58" t="s">
        <v>4354</v>
      </c>
      <c r="D24" s="58">
        <v>20230208</v>
      </c>
      <c r="E24" s="58" t="s">
        <v>157</v>
      </c>
      <c r="F24" s="58">
        <v>23</v>
      </c>
      <c r="G24" s="58" t="s">
        <v>4410</v>
      </c>
      <c r="H24" s="58"/>
      <c r="I24" s="58">
        <v>1002</v>
      </c>
      <c r="J24" s="58" t="s">
        <v>209</v>
      </c>
      <c r="K24" s="58">
        <v>20230210</v>
      </c>
      <c r="L24" s="60" t="s">
        <v>820</v>
      </c>
      <c r="M24" s="58" t="s">
        <v>29</v>
      </c>
      <c r="N24" s="58" t="s">
        <v>818</v>
      </c>
      <c r="O24" s="58"/>
      <c r="P24" s="58">
        <v>0</v>
      </c>
      <c r="Q24" s="58">
        <v>0</v>
      </c>
      <c r="R24" s="58">
        <v>1</v>
      </c>
      <c r="S24" s="58">
        <v>1</v>
      </c>
      <c r="T24" s="58">
        <v>1</v>
      </c>
      <c r="U24" s="58">
        <v>1</v>
      </c>
      <c r="V24" s="58">
        <v>1</v>
      </c>
      <c r="W24" s="58">
        <v>1</v>
      </c>
      <c r="X24" s="58">
        <v>1</v>
      </c>
      <c r="Y24" s="58" t="s">
        <v>4356</v>
      </c>
      <c r="Z24" s="82">
        <v>48.537777777777777</v>
      </c>
      <c r="AA24" s="82">
        <v>9.0586111111111123</v>
      </c>
      <c r="AB24" s="58" t="s">
        <v>207</v>
      </c>
      <c r="AC24" s="58">
        <v>460</v>
      </c>
      <c r="AD24" s="58">
        <v>4</v>
      </c>
      <c r="AE24" s="58">
        <v>0</v>
      </c>
      <c r="AF24" s="58">
        <v>126</v>
      </c>
      <c r="AG24" s="61">
        <v>-3.8</v>
      </c>
      <c r="AH24" s="61">
        <v>44.5</v>
      </c>
      <c r="AI24" s="58" t="s">
        <v>36</v>
      </c>
      <c r="AJ24" s="58"/>
      <c r="AK24" s="58" t="s">
        <v>4407</v>
      </c>
      <c r="AL24" s="58" t="s">
        <v>4398</v>
      </c>
      <c r="AM24" s="58"/>
      <c r="AN24" s="58" t="s">
        <v>32</v>
      </c>
      <c r="AO24" s="58"/>
      <c r="AP24" s="58" t="s">
        <v>4380</v>
      </c>
      <c r="AQ24" s="58"/>
      <c r="AR24" s="58"/>
      <c r="AS24" s="58">
        <v>2</v>
      </c>
    </row>
    <row r="25" spans="1:45" x14ac:dyDescent="0.25">
      <c r="A25" s="58">
        <v>24</v>
      </c>
      <c r="B25" s="59">
        <v>101</v>
      </c>
      <c r="C25" s="58" t="s">
        <v>4354</v>
      </c>
      <c r="D25" s="58">
        <v>20230208</v>
      </c>
      <c r="E25" s="58" t="s">
        <v>157</v>
      </c>
      <c r="F25" s="58">
        <v>24</v>
      </c>
      <c r="G25" s="58" t="s">
        <v>4410</v>
      </c>
      <c r="H25" s="58"/>
      <c r="I25" s="58">
        <v>1002</v>
      </c>
      <c r="J25" s="58" t="s">
        <v>210</v>
      </c>
      <c r="K25" s="58">
        <v>20230210</v>
      </c>
      <c r="L25" s="60" t="s">
        <v>821</v>
      </c>
      <c r="M25" s="58" t="s">
        <v>29</v>
      </c>
      <c r="N25" s="58" t="s">
        <v>818</v>
      </c>
      <c r="O25" s="58"/>
      <c r="P25" s="58">
        <v>0</v>
      </c>
      <c r="Q25" s="58">
        <v>0</v>
      </c>
      <c r="R25" s="58">
        <v>1</v>
      </c>
      <c r="S25" s="58">
        <v>1</v>
      </c>
      <c r="T25" s="58">
        <v>1</v>
      </c>
      <c r="U25" s="58">
        <v>1</v>
      </c>
      <c r="V25" s="58">
        <v>1</v>
      </c>
      <c r="W25" s="58">
        <v>1</v>
      </c>
      <c r="X25" s="58">
        <v>1</v>
      </c>
      <c r="Y25" s="58" t="s">
        <v>4356</v>
      </c>
      <c r="Z25" s="82">
        <v>48.537777777777777</v>
      </c>
      <c r="AA25" s="82">
        <v>9.0586111111111123</v>
      </c>
      <c r="AB25" s="58" t="s">
        <v>207</v>
      </c>
      <c r="AC25" s="58">
        <v>460</v>
      </c>
      <c r="AD25" s="58">
        <v>4</v>
      </c>
      <c r="AE25" s="58">
        <v>0</v>
      </c>
      <c r="AF25" s="58">
        <v>126</v>
      </c>
      <c r="AG25" s="61">
        <v>-1.7</v>
      </c>
      <c r="AH25" s="61">
        <v>41.9</v>
      </c>
      <c r="AI25" s="58" t="s">
        <v>36</v>
      </c>
      <c r="AJ25" s="58"/>
      <c r="AK25" s="58" t="s">
        <v>4407</v>
      </c>
      <c r="AL25" s="58" t="s">
        <v>4398</v>
      </c>
      <c r="AM25" s="58"/>
      <c r="AN25" s="58" t="s">
        <v>32</v>
      </c>
      <c r="AO25" s="58"/>
      <c r="AP25" s="58" t="s">
        <v>4380</v>
      </c>
      <c r="AQ25" s="58"/>
      <c r="AR25" s="58"/>
      <c r="AS25" s="58">
        <v>2</v>
      </c>
    </row>
    <row r="26" spans="1:45" x14ac:dyDescent="0.25">
      <c r="A26" s="58">
        <v>25</v>
      </c>
      <c r="B26" s="59">
        <v>101</v>
      </c>
      <c r="C26" s="58" t="s">
        <v>4354</v>
      </c>
      <c r="D26" s="58">
        <v>20230208</v>
      </c>
      <c r="E26" s="58" t="s">
        <v>157</v>
      </c>
      <c r="F26" s="58">
        <v>25</v>
      </c>
      <c r="G26" s="58" t="s">
        <v>4410</v>
      </c>
      <c r="H26" s="58"/>
      <c r="I26" s="58">
        <v>1002</v>
      </c>
      <c r="J26" s="58" t="s">
        <v>211</v>
      </c>
      <c r="K26" s="58">
        <v>20230210</v>
      </c>
      <c r="L26" s="60" t="s">
        <v>822</v>
      </c>
      <c r="M26" s="58" t="s">
        <v>29</v>
      </c>
      <c r="N26" s="58" t="s">
        <v>818</v>
      </c>
      <c r="O26" s="58"/>
      <c r="P26" s="58">
        <v>0</v>
      </c>
      <c r="Q26" s="58">
        <v>0</v>
      </c>
      <c r="R26" s="58">
        <v>1</v>
      </c>
      <c r="S26" s="58">
        <v>1</v>
      </c>
      <c r="T26" s="58">
        <v>1</v>
      </c>
      <c r="U26" s="58">
        <v>1</v>
      </c>
      <c r="V26" s="58">
        <v>1</v>
      </c>
      <c r="W26" s="58">
        <v>1</v>
      </c>
      <c r="X26" s="58">
        <v>1</v>
      </c>
      <c r="Y26" s="58" t="s">
        <v>4356</v>
      </c>
      <c r="Z26" s="82">
        <v>48.537777777777777</v>
      </c>
      <c r="AA26" s="82">
        <v>9.0586111111111123</v>
      </c>
      <c r="AB26" s="58" t="s">
        <v>207</v>
      </c>
      <c r="AC26" s="58">
        <v>460</v>
      </c>
      <c r="AD26" s="58">
        <v>4</v>
      </c>
      <c r="AE26" s="58">
        <v>0</v>
      </c>
      <c r="AF26" s="58">
        <v>126</v>
      </c>
      <c r="AG26" s="61">
        <v>-1.5</v>
      </c>
      <c r="AH26" s="61">
        <v>40.299999999999997</v>
      </c>
      <c r="AI26" s="58" t="s">
        <v>36</v>
      </c>
      <c r="AJ26" s="58"/>
      <c r="AK26" s="58" t="s">
        <v>4407</v>
      </c>
      <c r="AL26" s="58" t="s">
        <v>4398</v>
      </c>
      <c r="AM26" s="58"/>
      <c r="AN26" s="58" t="s">
        <v>32</v>
      </c>
      <c r="AO26" s="58"/>
      <c r="AP26" s="58" t="s">
        <v>4380</v>
      </c>
      <c r="AQ26" s="58"/>
      <c r="AR26" s="58"/>
      <c r="AS26" s="58">
        <v>2</v>
      </c>
    </row>
    <row r="27" spans="1:45" x14ac:dyDescent="0.25">
      <c r="A27" s="58">
        <v>26</v>
      </c>
      <c r="B27" s="59">
        <v>101</v>
      </c>
      <c r="C27" s="58" t="s">
        <v>4354</v>
      </c>
      <c r="D27" s="58">
        <v>20230208</v>
      </c>
      <c r="E27" s="58" t="s">
        <v>157</v>
      </c>
      <c r="F27" s="58">
        <v>26</v>
      </c>
      <c r="G27" s="58" t="s">
        <v>4410</v>
      </c>
      <c r="H27" s="58"/>
      <c r="I27" s="58">
        <v>1002</v>
      </c>
      <c r="J27" s="58" t="s">
        <v>212</v>
      </c>
      <c r="K27" s="58">
        <v>20230210</v>
      </c>
      <c r="L27" s="60">
        <v>1000</v>
      </c>
      <c r="M27" s="58" t="s">
        <v>29</v>
      </c>
      <c r="N27" s="58" t="s">
        <v>818</v>
      </c>
      <c r="O27" s="58"/>
      <c r="P27" s="58">
        <v>0</v>
      </c>
      <c r="Q27" s="58">
        <v>0</v>
      </c>
      <c r="R27" s="58">
        <v>1</v>
      </c>
      <c r="S27" s="58">
        <v>1</v>
      </c>
      <c r="T27" s="58">
        <v>1</v>
      </c>
      <c r="U27" s="58">
        <v>1</v>
      </c>
      <c r="V27" s="58">
        <v>1</v>
      </c>
      <c r="W27" s="58">
        <v>1</v>
      </c>
      <c r="X27" s="58">
        <v>1</v>
      </c>
      <c r="Y27" s="58" t="s">
        <v>4356</v>
      </c>
      <c r="Z27" s="82">
        <v>48.537777777777777</v>
      </c>
      <c r="AA27" s="82">
        <v>9.0586111111111123</v>
      </c>
      <c r="AB27" s="58" t="s">
        <v>207</v>
      </c>
      <c r="AC27" s="58">
        <v>460</v>
      </c>
      <c r="AD27" s="58">
        <v>4</v>
      </c>
      <c r="AE27" s="58">
        <v>0</v>
      </c>
      <c r="AF27" s="58">
        <v>126</v>
      </c>
      <c r="AG27" s="61">
        <v>-1.4</v>
      </c>
      <c r="AH27" s="61">
        <v>38.700000000000003</v>
      </c>
      <c r="AI27" s="58" t="s">
        <v>36</v>
      </c>
      <c r="AJ27" s="58"/>
      <c r="AK27" s="58" t="s">
        <v>4407</v>
      </c>
      <c r="AL27" s="58" t="s">
        <v>4398</v>
      </c>
      <c r="AM27" s="58"/>
      <c r="AN27" s="58" t="s">
        <v>32</v>
      </c>
      <c r="AO27" s="58"/>
      <c r="AP27" s="58" t="s">
        <v>4380</v>
      </c>
      <c r="AQ27" s="58"/>
      <c r="AR27" s="58"/>
      <c r="AS27" s="58">
        <v>2</v>
      </c>
    </row>
    <row r="28" spans="1:45" x14ac:dyDescent="0.25">
      <c r="A28" s="58">
        <v>27</v>
      </c>
      <c r="B28" s="59">
        <v>101</v>
      </c>
      <c r="C28" s="58" t="s">
        <v>4354</v>
      </c>
      <c r="D28" s="58">
        <v>20230208</v>
      </c>
      <c r="E28" s="58" t="s">
        <v>157</v>
      </c>
      <c r="F28" s="58">
        <v>27</v>
      </c>
      <c r="G28" s="58" t="s">
        <v>4410</v>
      </c>
      <c r="H28" s="58"/>
      <c r="I28" s="58">
        <v>1002</v>
      </c>
      <c r="J28" s="58" t="s">
        <v>213</v>
      </c>
      <c r="K28" s="58">
        <v>20230210</v>
      </c>
      <c r="L28" s="60">
        <v>1030</v>
      </c>
      <c r="M28" s="58" t="s">
        <v>29</v>
      </c>
      <c r="N28" s="58" t="s">
        <v>818</v>
      </c>
      <c r="O28" s="58"/>
      <c r="P28" s="58">
        <v>0</v>
      </c>
      <c r="Q28" s="58">
        <v>0</v>
      </c>
      <c r="R28" s="58">
        <v>1</v>
      </c>
      <c r="S28" s="58">
        <v>1</v>
      </c>
      <c r="T28" s="58">
        <v>1</v>
      </c>
      <c r="U28" s="58">
        <v>1</v>
      </c>
      <c r="V28" s="58">
        <v>1</v>
      </c>
      <c r="W28" s="58">
        <v>1</v>
      </c>
      <c r="X28" s="58">
        <v>1</v>
      </c>
      <c r="Y28" s="58" t="s">
        <v>4356</v>
      </c>
      <c r="Z28" s="82">
        <v>48.537777777777777</v>
      </c>
      <c r="AA28" s="82">
        <v>9.0586111111111123</v>
      </c>
      <c r="AB28" s="58" t="s">
        <v>207</v>
      </c>
      <c r="AC28" s="58">
        <v>460</v>
      </c>
      <c r="AD28" s="58">
        <v>4</v>
      </c>
      <c r="AE28" s="58">
        <v>0</v>
      </c>
      <c r="AF28" s="58">
        <v>126</v>
      </c>
      <c r="AG28" s="61">
        <v>0.3</v>
      </c>
      <c r="AH28" s="61">
        <v>38.5</v>
      </c>
      <c r="AI28" s="58" t="s">
        <v>36</v>
      </c>
      <c r="AJ28" s="58"/>
      <c r="AK28" s="58" t="s">
        <v>4407</v>
      </c>
      <c r="AL28" s="58" t="s">
        <v>4398</v>
      </c>
      <c r="AM28" s="58"/>
      <c r="AN28" s="58" t="s">
        <v>32</v>
      </c>
      <c r="AO28" s="58"/>
      <c r="AP28" s="58" t="s">
        <v>4380</v>
      </c>
      <c r="AQ28" s="58"/>
      <c r="AR28" s="58"/>
      <c r="AS28" s="58">
        <v>2</v>
      </c>
    </row>
    <row r="29" spans="1:45" x14ac:dyDescent="0.25">
      <c r="A29" s="58">
        <v>28</v>
      </c>
      <c r="B29" s="59">
        <v>101</v>
      </c>
      <c r="C29" s="58" t="s">
        <v>4354</v>
      </c>
      <c r="D29" s="58">
        <v>20230208</v>
      </c>
      <c r="E29" s="58" t="s">
        <v>157</v>
      </c>
      <c r="F29" s="58">
        <v>28</v>
      </c>
      <c r="G29" s="58" t="s">
        <v>4410</v>
      </c>
      <c r="H29" s="58"/>
      <c r="I29" s="58">
        <v>1002</v>
      </c>
      <c r="J29" s="58" t="s">
        <v>214</v>
      </c>
      <c r="K29" s="58">
        <v>20230210</v>
      </c>
      <c r="L29" s="60">
        <v>1100</v>
      </c>
      <c r="M29" s="58" t="s">
        <v>29</v>
      </c>
      <c r="N29" s="58" t="s">
        <v>818</v>
      </c>
      <c r="O29" s="58"/>
      <c r="P29" s="58">
        <v>0</v>
      </c>
      <c r="Q29" s="58">
        <v>0</v>
      </c>
      <c r="R29" s="58">
        <v>1</v>
      </c>
      <c r="S29" s="58">
        <v>1</v>
      </c>
      <c r="T29" s="58">
        <v>1</v>
      </c>
      <c r="U29" s="58">
        <v>1</v>
      </c>
      <c r="V29" s="58">
        <v>1</v>
      </c>
      <c r="W29" s="58">
        <v>1</v>
      </c>
      <c r="X29" s="58">
        <v>1</v>
      </c>
      <c r="Y29" s="58" t="s">
        <v>4356</v>
      </c>
      <c r="Z29" s="82">
        <v>48.537777777777777</v>
      </c>
      <c r="AA29" s="82">
        <v>9.0586111111111123</v>
      </c>
      <c r="AB29" s="58" t="s">
        <v>207</v>
      </c>
      <c r="AC29" s="58">
        <v>460</v>
      </c>
      <c r="AD29" s="58">
        <v>4</v>
      </c>
      <c r="AE29" s="58">
        <v>0</v>
      </c>
      <c r="AF29" s="58">
        <v>126</v>
      </c>
      <c r="AG29" s="61">
        <v>1.5</v>
      </c>
      <c r="AH29" s="61">
        <v>38.4</v>
      </c>
      <c r="AI29" s="58" t="s">
        <v>36</v>
      </c>
      <c r="AJ29" s="58"/>
      <c r="AK29" s="58" t="s">
        <v>4407</v>
      </c>
      <c r="AL29" s="58" t="s">
        <v>4398</v>
      </c>
      <c r="AM29" s="58"/>
      <c r="AN29" s="58" t="s">
        <v>32</v>
      </c>
      <c r="AO29" s="58"/>
      <c r="AP29" s="58" t="s">
        <v>4380</v>
      </c>
      <c r="AQ29" s="58"/>
      <c r="AR29" s="58"/>
      <c r="AS29" s="58">
        <v>2</v>
      </c>
    </row>
    <row r="30" spans="1:45" x14ac:dyDescent="0.25">
      <c r="A30" s="58">
        <v>29</v>
      </c>
      <c r="B30" s="59">
        <v>101</v>
      </c>
      <c r="C30" s="58" t="s">
        <v>4354</v>
      </c>
      <c r="D30" s="58">
        <v>20230208</v>
      </c>
      <c r="E30" s="58" t="s">
        <v>157</v>
      </c>
      <c r="F30" s="58">
        <v>29</v>
      </c>
      <c r="G30" s="58" t="s">
        <v>4410</v>
      </c>
      <c r="H30" s="58"/>
      <c r="I30" s="58">
        <v>1002</v>
      </c>
      <c r="J30" s="58" t="s">
        <v>215</v>
      </c>
      <c r="K30" s="58">
        <v>20230210</v>
      </c>
      <c r="L30" s="60">
        <v>1130</v>
      </c>
      <c r="M30" s="58" t="s">
        <v>29</v>
      </c>
      <c r="N30" s="58" t="s">
        <v>818</v>
      </c>
      <c r="O30" s="58"/>
      <c r="P30" s="58">
        <v>0</v>
      </c>
      <c r="Q30" s="58">
        <v>0</v>
      </c>
      <c r="R30" s="58">
        <v>1</v>
      </c>
      <c r="S30" s="58">
        <v>1</v>
      </c>
      <c r="T30" s="58">
        <v>1</v>
      </c>
      <c r="U30" s="58">
        <v>1</v>
      </c>
      <c r="V30" s="58">
        <v>1</v>
      </c>
      <c r="W30" s="58">
        <v>1</v>
      </c>
      <c r="X30" s="58">
        <v>1</v>
      </c>
      <c r="Y30" s="58" t="s">
        <v>4356</v>
      </c>
      <c r="Z30" s="82">
        <v>48.537777777777777</v>
      </c>
      <c r="AA30" s="82">
        <v>9.0586111111111123</v>
      </c>
      <c r="AB30" s="58" t="s">
        <v>207</v>
      </c>
      <c r="AC30" s="58">
        <v>460</v>
      </c>
      <c r="AD30" s="58">
        <v>4</v>
      </c>
      <c r="AE30" s="58">
        <v>0</v>
      </c>
      <c r="AF30" s="58">
        <v>126</v>
      </c>
      <c r="AG30" s="61">
        <v>2.1</v>
      </c>
      <c r="AH30" s="61">
        <v>37.200000000000003</v>
      </c>
      <c r="AI30" s="58" t="s">
        <v>36</v>
      </c>
      <c r="AJ30" s="58"/>
      <c r="AK30" s="58" t="s">
        <v>4407</v>
      </c>
      <c r="AL30" s="58" t="s">
        <v>4398</v>
      </c>
      <c r="AM30" s="58"/>
      <c r="AN30" s="58" t="s">
        <v>32</v>
      </c>
      <c r="AO30" s="58"/>
      <c r="AP30" s="58" t="s">
        <v>4380</v>
      </c>
      <c r="AQ30" s="58"/>
      <c r="AR30" s="58"/>
      <c r="AS30" s="58">
        <v>2</v>
      </c>
    </row>
    <row r="31" spans="1:45" x14ac:dyDescent="0.25">
      <c r="A31" s="58">
        <v>30</v>
      </c>
      <c r="B31" s="59">
        <v>101</v>
      </c>
      <c r="C31" s="58" t="s">
        <v>4354</v>
      </c>
      <c r="D31" s="58">
        <v>20230208</v>
      </c>
      <c r="E31" s="58" t="s">
        <v>157</v>
      </c>
      <c r="F31" s="58">
        <v>30</v>
      </c>
      <c r="G31" s="58" t="s">
        <v>4410</v>
      </c>
      <c r="H31" s="58"/>
      <c r="I31" s="58">
        <v>1002</v>
      </c>
      <c r="J31" s="58" t="s">
        <v>216</v>
      </c>
      <c r="K31" s="58">
        <v>20230210</v>
      </c>
      <c r="L31" s="60">
        <v>1200</v>
      </c>
      <c r="M31" s="58" t="s">
        <v>29</v>
      </c>
      <c r="N31" s="58" t="s">
        <v>818</v>
      </c>
      <c r="O31" s="58"/>
      <c r="P31" s="58">
        <v>0</v>
      </c>
      <c r="Q31" s="58">
        <v>0</v>
      </c>
      <c r="R31" s="58">
        <v>1</v>
      </c>
      <c r="S31" s="58">
        <v>1</v>
      </c>
      <c r="T31" s="58">
        <v>1</v>
      </c>
      <c r="U31" s="58">
        <v>1</v>
      </c>
      <c r="V31" s="58">
        <v>1</v>
      </c>
      <c r="W31" s="58">
        <v>1</v>
      </c>
      <c r="X31" s="58">
        <v>1</v>
      </c>
      <c r="Y31" s="58" t="s">
        <v>4356</v>
      </c>
      <c r="Z31" s="82">
        <v>48.537777777777777</v>
      </c>
      <c r="AA31" s="82">
        <v>9.0586111111111123</v>
      </c>
      <c r="AB31" s="58" t="s">
        <v>207</v>
      </c>
      <c r="AC31" s="58">
        <v>460</v>
      </c>
      <c r="AD31" s="58">
        <v>4</v>
      </c>
      <c r="AE31" s="58">
        <v>0</v>
      </c>
      <c r="AF31" s="58">
        <v>126</v>
      </c>
      <c r="AG31" s="61">
        <v>3.4</v>
      </c>
      <c r="AH31" s="61">
        <v>37.6</v>
      </c>
      <c r="AI31" s="58" t="s">
        <v>36</v>
      </c>
      <c r="AJ31" s="58"/>
      <c r="AK31" s="58" t="s">
        <v>4407</v>
      </c>
      <c r="AL31" s="58" t="s">
        <v>4398</v>
      </c>
      <c r="AM31" s="58"/>
      <c r="AN31" s="58" t="s">
        <v>32</v>
      </c>
      <c r="AO31" s="58"/>
      <c r="AP31" s="58" t="s">
        <v>4380</v>
      </c>
      <c r="AQ31" s="58"/>
      <c r="AR31" s="58"/>
      <c r="AS31" s="58">
        <v>2</v>
      </c>
    </row>
    <row r="32" spans="1:45" x14ac:dyDescent="0.25">
      <c r="A32" s="58">
        <v>31</v>
      </c>
      <c r="B32" s="59">
        <v>101</v>
      </c>
      <c r="C32" s="58" t="s">
        <v>4354</v>
      </c>
      <c r="D32" s="58">
        <v>20230208</v>
      </c>
      <c r="E32" s="58" t="s">
        <v>157</v>
      </c>
      <c r="F32" s="58">
        <v>31</v>
      </c>
      <c r="G32" s="58" t="s">
        <v>4410</v>
      </c>
      <c r="H32" s="58"/>
      <c r="I32" s="58">
        <v>1002</v>
      </c>
      <c r="J32" s="58" t="s">
        <v>217</v>
      </c>
      <c r="K32" s="58">
        <v>20230210</v>
      </c>
      <c r="L32" s="60">
        <v>1230</v>
      </c>
      <c r="M32" s="58" t="s">
        <v>29</v>
      </c>
      <c r="N32" s="58" t="s">
        <v>818</v>
      </c>
      <c r="O32" s="58"/>
      <c r="P32" s="58">
        <v>0</v>
      </c>
      <c r="Q32" s="58">
        <v>0</v>
      </c>
      <c r="R32" s="58">
        <v>1</v>
      </c>
      <c r="S32" s="58">
        <v>1</v>
      </c>
      <c r="T32" s="58">
        <v>1</v>
      </c>
      <c r="U32" s="58">
        <v>1</v>
      </c>
      <c r="V32" s="58">
        <v>1</v>
      </c>
      <c r="W32" s="58">
        <v>1</v>
      </c>
      <c r="X32" s="58">
        <v>1</v>
      </c>
      <c r="Y32" s="58" t="s">
        <v>4356</v>
      </c>
      <c r="Z32" s="82">
        <v>48.537777777777777</v>
      </c>
      <c r="AA32" s="82">
        <v>9.0586111111111123</v>
      </c>
      <c r="AB32" s="58" t="s">
        <v>207</v>
      </c>
      <c r="AC32" s="58">
        <v>460</v>
      </c>
      <c r="AD32" s="58">
        <v>4</v>
      </c>
      <c r="AE32" s="58">
        <v>0</v>
      </c>
      <c r="AF32" s="58">
        <v>126</v>
      </c>
      <c r="AG32" s="61">
        <v>3.6</v>
      </c>
      <c r="AH32" s="61">
        <v>37</v>
      </c>
      <c r="AI32" s="58" t="s">
        <v>36</v>
      </c>
      <c r="AJ32" s="58"/>
      <c r="AK32" s="58" t="s">
        <v>4407</v>
      </c>
      <c r="AL32" s="58" t="s">
        <v>4398</v>
      </c>
      <c r="AM32" s="58"/>
      <c r="AN32" s="58" t="s">
        <v>32</v>
      </c>
      <c r="AO32" s="58"/>
      <c r="AP32" s="58" t="s">
        <v>4380</v>
      </c>
      <c r="AQ32" s="58"/>
      <c r="AR32" s="58"/>
      <c r="AS32" s="58">
        <v>2</v>
      </c>
    </row>
    <row r="33" spans="1:45" x14ac:dyDescent="0.25">
      <c r="A33" s="58">
        <v>32</v>
      </c>
      <c r="B33" s="59">
        <v>101</v>
      </c>
      <c r="C33" s="58" t="s">
        <v>4354</v>
      </c>
      <c r="D33" s="58">
        <v>20230208</v>
      </c>
      <c r="E33" s="58" t="s">
        <v>157</v>
      </c>
      <c r="F33" s="58">
        <v>32</v>
      </c>
      <c r="G33" s="58" t="s">
        <v>4410</v>
      </c>
      <c r="H33" s="58"/>
      <c r="I33" s="58">
        <v>1002</v>
      </c>
      <c r="J33" s="58" t="s">
        <v>218</v>
      </c>
      <c r="K33" s="58">
        <v>20230210</v>
      </c>
      <c r="L33" s="60">
        <v>1300</v>
      </c>
      <c r="M33" s="58" t="s">
        <v>29</v>
      </c>
      <c r="N33" s="58" t="s">
        <v>818</v>
      </c>
      <c r="O33" s="58"/>
      <c r="P33" s="58">
        <v>0</v>
      </c>
      <c r="Q33" s="58">
        <v>0</v>
      </c>
      <c r="R33" s="58">
        <v>1</v>
      </c>
      <c r="S33" s="58">
        <v>1</v>
      </c>
      <c r="T33" s="58">
        <v>1</v>
      </c>
      <c r="U33" s="58">
        <v>1</v>
      </c>
      <c r="V33" s="58">
        <v>1</v>
      </c>
      <c r="W33" s="58">
        <v>1</v>
      </c>
      <c r="X33" s="58">
        <v>1</v>
      </c>
      <c r="Y33" s="58" t="s">
        <v>4356</v>
      </c>
      <c r="Z33" s="82">
        <v>48.537777777777777</v>
      </c>
      <c r="AA33" s="82">
        <v>9.0586111111111123</v>
      </c>
      <c r="AB33" s="58" t="s">
        <v>207</v>
      </c>
      <c r="AC33" s="58">
        <v>460</v>
      </c>
      <c r="AD33" s="58">
        <v>4</v>
      </c>
      <c r="AE33" s="58">
        <v>0</v>
      </c>
      <c r="AF33" s="58">
        <v>126</v>
      </c>
      <c r="AG33" s="61">
        <v>4.5</v>
      </c>
      <c r="AH33" s="61">
        <v>36.799999999999997</v>
      </c>
      <c r="AI33" s="58" t="s">
        <v>36</v>
      </c>
      <c r="AJ33" s="58"/>
      <c r="AK33" s="58" t="s">
        <v>4407</v>
      </c>
      <c r="AL33" s="58" t="s">
        <v>4398</v>
      </c>
      <c r="AM33" s="58"/>
      <c r="AN33" s="58" t="s">
        <v>32</v>
      </c>
      <c r="AO33" s="58"/>
      <c r="AP33" s="58" t="s">
        <v>4380</v>
      </c>
      <c r="AQ33" s="58"/>
      <c r="AR33" s="58"/>
      <c r="AS33" s="58">
        <v>2</v>
      </c>
    </row>
    <row r="34" spans="1:45" x14ac:dyDescent="0.25">
      <c r="A34" s="58">
        <v>33</v>
      </c>
      <c r="B34" s="59">
        <v>101</v>
      </c>
      <c r="C34" s="58" t="s">
        <v>4354</v>
      </c>
      <c r="D34" s="58">
        <v>20230208</v>
      </c>
      <c r="E34" s="58" t="s">
        <v>157</v>
      </c>
      <c r="F34" s="58">
        <v>33</v>
      </c>
      <c r="G34" s="58" t="s">
        <v>4410</v>
      </c>
      <c r="H34" s="58"/>
      <c r="I34" s="58">
        <v>1002</v>
      </c>
      <c r="J34" s="58" t="s">
        <v>219</v>
      </c>
      <c r="K34" s="58">
        <v>20230210</v>
      </c>
      <c r="L34" s="60">
        <v>1330</v>
      </c>
      <c r="M34" s="58" t="s">
        <v>29</v>
      </c>
      <c r="N34" s="58" t="s">
        <v>818</v>
      </c>
      <c r="O34" s="58"/>
      <c r="P34" s="58">
        <v>0</v>
      </c>
      <c r="Q34" s="58">
        <v>0</v>
      </c>
      <c r="R34" s="58">
        <v>1</v>
      </c>
      <c r="S34" s="58">
        <v>1</v>
      </c>
      <c r="T34" s="58">
        <v>1</v>
      </c>
      <c r="U34" s="58">
        <v>1</v>
      </c>
      <c r="V34" s="58">
        <v>1</v>
      </c>
      <c r="W34" s="58">
        <v>1</v>
      </c>
      <c r="X34" s="58">
        <v>1</v>
      </c>
      <c r="Y34" s="58" t="s">
        <v>4356</v>
      </c>
      <c r="Z34" s="82">
        <v>48.537777777777777</v>
      </c>
      <c r="AA34" s="82">
        <v>9.0586111111111123</v>
      </c>
      <c r="AB34" s="58" t="s">
        <v>207</v>
      </c>
      <c r="AC34" s="58">
        <v>460</v>
      </c>
      <c r="AD34" s="58">
        <v>4</v>
      </c>
      <c r="AE34" s="58">
        <v>0</v>
      </c>
      <c r="AF34" s="58">
        <v>126</v>
      </c>
      <c r="AG34" s="61">
        <v>4.4000000000000004</v>
      </c>
      <c r="AH34" s="61">
        <v>37.6</v>
      </c>
      <c r="AI34" s="58" t="s">
        <v>36</v>
      </c>
      <c r="AJ34" s="58"/>
      <c r="AK34" s="58" t="s">
        <v>4407</v>
      </c>
      <c r="AL34" s="58" t="s">
        <v>4398</v>
      </c>
      <c r="AM34" s="58"/>
      <c r="AN34" s="58" t="s">
        <v>32</v>
      </c>
      <c r="AO34" s="58"/>
      <c r="AP34" s="58" t="s">
        <v>4380</v>
      </c>
      <c r="AQ34" s="58"/>
      <c r="AR34" s="58"/>
      <c r="AS34" s="58">
        <v>2</v>
      </c>
    </row>
    <row r="35" spans="1:45" x14ac:dyDescent="0.25">
      <c r="A35" s="58">
        <v>34</v>
      </c>
      <c r="B35" s="59">
        <v>101</v>
      </c>
      <c r="C35" s="58" t="s">
        <v>4354</v>
      </c>
      <c r="D35" s="58">
        <v>20230208</v>
      </c>
      <c r="E35" s="58" t="s">
        <v>157</v>
      </c>
      <c r="F35" s="58">
        <v>34</v>
      </c>
      <c r="G35" s="58" t="s">
        <v>4410</v>
      </c>
      <c r="H35" s="58"/>
      <c r="I35" s="58">
        <v>1002</v>
      </c>
      <c r="J35" s="58" t="s">
        <v>220</v>
      </c>
      <c r="K35" s="58">
        <v>20230210</v>
      </c>
      <c r="L35" s="60">
        <v>1400</v>
      </c>
      <c r="M35" s="58" t="s">
        <v>29</v>
      </c>
      <c r="N35" s="58" t="s">
        <v>818</v>
      </c>
      <c r="O35" s="58"/>
      <c r="P35" s="58">
        <v>0</v>
      </c>
      <c r="Q35" s="58">
        <v>0</v>
      </c>
      <c r="R35" s="58">
        <v>1</v>
      </c>
      <c r="S35" s="58">
        <v>1</v>
      </c>
      <c r="T35" s="58">
        <v>1</v>
      </c>
      <c r="U35" s="58">
        <v>1</v>
      </c>
      <c r="V35" s="58">
        <v>1</v>
      </c>
      <c r="W35" s="58">
        <v>1</v>
      </c>
      <c r="X35" s="58">
        <v>1</v>
      </c>
      <c r="Y35" s="58" t="s">
        <v>4356</v>
      </c>
      <c r="Z35" s="82">
        <v>48.537777777777777</v>
      </c>
      <c r="AA35" s="82">
        <v>9.0586111111111123</v>
      </c>
      <c r="AB35" s="58" t="s">
        <v>207</v>
      </c>
      <c r="AC35" s="58">
        <v>460</v>
      </c>
      <c r="AD35" s="58">
        <v>4</v>
      </c>
      <c r="AE35" s="58">
        <v>0</v>
      </c>
      <c r="AF35" s="58">
        <v>126</v>
      </c>
      <c r="AG35" s="61">
        <v>5.3</v>
      </c>
      <c r="AH35" s="61">
        <v>37.6</v>
      </c>
      <c r="AI35" s="58" t="s">
        <v>36</v>
      </c>
      <c r="AJ35" s="58"/>
      <c r="AK35" s="58" t="s">
        <v>4407</v>
      </c>
      <c r="AL35" s="58" t="s">
        <v>4398</v>
      </c>
      <c r="AM35" s="58"/>
      <c r="AN35" s="58" t="s">
        <v>32</v>
      </c>
      <c r="AO35" s="58"/>
      <c r="AP35" s="58" t="s">
        <v>4380</v>
      </c>
      <c r="AQ35" s="58"/>
      <c r="AR35" s="58"/>
      <c r="AS35" s="58">
        <v>2</v>
      </c>
    </row>
    <row r="36" spans="1:45" x14ac:dyDescent="0.25">
      <c r="A36" s="58">
        <v>35</v>
      </c>
      <c r="B36" s="59">
        <v>101</v>
      </c>
      <c r="C36" s="58" t="s">
        <v>4354</v>
      </c>
      <c r="D36" s="58">
        <v>20230208</v>
      </c>
      <c r="E36" s="58" t="s">
        <v>157</v>
      </c>
      <c r="F36" s="58">
        <v>35</v>
      </c>
      <c r="G36" s="58" t="s">
        <v>4410</v>
      </c>
      <c r="H36" s="58"/>
      <c r="I36" s="58">
        <v>1002</v>
      </c>
      <c r="J36" s="58" t="s">
        <v>220</v>
      </c>
      <c r="K36" s="58">
        <v>20230210</v>
      </c>
      <c r="L36" s="60">
        <v>1430</v>
      </c>
      <c r="M36" s="58" t="s">
        <v>29</v>
      </c>
      <c r="N36" s="58" t="s">
        <v>818</v>
      </c>
      <c r="O36" s="58"/>
      <c r="P36" s="58">
        <v>0</v>
      </c>
      <c r="Q36" s="58">
        <v>0</v>
      </c>
      <c r="R36" s="58">
        <v>1</v>
      </c>
      <c r="S36" s="58">
        <v>1</v>
      </c>
      <c r="T36" s="58">
        <v>1</v>
      </c>
      <c r="U36" s="58">
        <v>1</v>
      </c>
      <c r="V36" s="58">
        <v>1</v>
      </c>
      <c r="W36" s="58">
        <v>1</v>
      </c>
      <c r="X36" s="58">
        <v>1</v>
      </c>
      <c r="Y36" s="58" t="s">
        <v>4356</v>
      </c>
      <c r="Z36" s="82">
        <v>48.537777777777777</v>
      </c>
      <c r="AA36" s="82">
        <v>9.0586111111111123</v>
      </c>
      <c r="AB36" s="58" t="s">
        <v>207</v>
      </c>
      <c r="AC36" s="58">
        <v>460</v>
      </c>
      <c r="AD36" s="58">
        <v>4</v>
      </c>
      <c r="AE36" s="58">
        <v>0</v>
      </c>
      <c r="AF36" s="58">
        <v>126</v>
      </c>
      <c r="AG36" s="61">
        <v>5.8</v>
      </c>
      <c r="AH36" s="61">
        <v>38.1</v>
      </c>
      <c r="AI36" s="58" t="s">
        <v>36</v>
      </c>
      <c r="AJ36" s="58"/>
      <c r="AK36" s="58" t="s">
        <v>4407</v>
      </c>
      <c r="AL36" s="58" t="s">
        <v>4398</v>
      </c>
      <c r="AM36" s="58"/>
      <c r="AN36" s="58" t="s">
        <v>32</v>
      </c>
      <c r="AO36" s="58"/>
      <c r="AP36" s="58" t="s">
        <v>4380</v>
      </c>
      <c r="AQ36" s="58"/>
      <c r="AR36" s="58"/>
      <c r="AS36" s="58">
        <v>2</v>
      </c>
    </row>
    <row r="37" spans="1:45" x14ac:dyDescent="0.25">
      <c r="A37" s="58">
        <v>36</v>
      </c>
      <c r="B37" s="59">
        <v>101</v>
      </c>
      <c r="C37" s="58" t="s">
        <v>4354</v>
      </c>
      <c r="D37" s="58">
        <v>20230208</v>
      </c>
      <c r="E37" s="58" t="s">
        <v>157</v>
      </c>
      <c r="F37" s="58">
        <v>36</v>
      </c>
      <c r="G37" s="58" t="s">
        <v>4410</v>
      </c>
      <c r="H37" s="58"/>
      <c r="I37" s="58">
        <v>1002</v>
      </c>
      <c r="J37" s="58" t="s">
        <v>221</v>
      </c>
      <c r="K37" s="58">
        <v>20230210</v>
      </c>
      <c r="L37" s="60">
        <v>1500</v>
      </c>
      <c r="M37" s="58" t="s">
        <v>29</v>
      </c>
      <c r="N37" s="58" t="s">
        <v>818</v>
      </c>
      <c r="O37" s="58"/>
      <c r="P37" s="58">
        <v>0</v>
      </c>
      <c r="Q37" s="58">
        <v>0</v>
      </c>
      <c r="R37" s="58">
        <v>1</v>
      </c>
      <c r="S37" s="58">
        <v>1</v>
      </c>
      <c r="T37" s="58">
        <v>1</v>
      </c>
      <c r="U37" s="58">
        <v>1</v>
      </c>
      <c r="V37" s="58">
        <v>1</v>
      </c>
      <c r="W37" s="58">
        <v>1</v>
      </c>
      <c r="X37" s="58">
        <v>1</v>
      </c>
      <c r="Y37" s="58" t="s">
        <v>4356</v>
      </c>
      <c r="Z37" s="82">
        <v>48.537777777777777</v>
      </c>
      <c r="AA37" s="82">
        <v>9.0586111111111123</v>
      </c>
      <c r="AB37" s="58" t="s">
        <v>207</v>
      </c>
      <c r="AC37" s="58">
        <v>460</v>
      </c>
      <c r="AD37" s="58">
        <v>4</v>
      </c>
      <c r="AE37" s="58">
        <v>0</v>
      </c>
      <c r="AF37" s="58">
        <v>126</v>
      </c>
      <c r="AG37" s="61">
        <v>5.6</v>
      </c>
      <c r="AH37" s="61">
        <v>39.9</v>
      </c>
      <c r="AI37" s="58" t="s">
        <v>36</v>
      </c>
      <c r="AJ37" s="58"/>
      <c r="AK37" s="58" t="s">
        <v>4407</v>
      </c>
      <c r="AL37" s="58" t="s">
        <v>4398</v>
      </c>
      <c r="AM37" s="58"/>
      <c r="AN37" s="58" t="s">
        <v>32</v>
      </c>
      <c r="AO37" s="58"/>
      <c r="AP37" s="58" t="s">
        <v>4380</v>
      </c>
      <c r="AQ37" s="58"/>
      <c r="AR37" s="58"/>
      <c r="AS37" s="58">
        <v>2</v>
      </c>
    </row>
    <row r="38" spans="1:45" x14ac:dyDescent="0.25">
      <c r="A38" s="58">
        <v>37</v>
      </c>
      <c r="B38" s="59">
        <v>101</v>
      </c>
      <c r="C38" s="58" t="s">
        <v>4354</v>
      </c>
      <c r="D38" s="58">
        <v>20230208</v>
      </c>
      <c r="E38" s="58" t="s">
        <v>157</v>
      </c>
      <c r="F38" s="58">
        <v>37</v>
      </c>
      <c r="G38" s="58" t="s">
        <v>4410</v>
      </c>
      <c r="H38" s="58"/>
      <c r="I38" s="58">
        <v>1002</v>
      </c>
      <c r="J38" s="58" t="s">
        <v>222</v>
      </c>
      <c r="K38" s="58">
        <v>20230210</v>
      </c>
      <c r="L38" s="60">
        <v>1530</v>
      </c>
      <c r="M38" s="58" t="s">
        <v>29</v>
      </c>
      <c r="N38" s="58" t="s">
        <v>818</v>
      </c>
      <c r="O38" s="58"/>
      <c r="P38" s="58">
        <v>0</v>
      </c>
      <c r="Q38" s="58">
        <v>0</v>
      </c>
      <c r="R38" s="58">
        <v>1</v>
      </c>
      <c r="S38" s="58">
        <v>1</v>
      </c>
      <c r="T38" s="58">
        <v>1</v>
      </c>
      <c r="U38" s="58">
        <v>1</v>
      </c>
      <c r="V38" s="58">
        <v>1</v>
      </c>
      <c r="W38" s="58">
        <v>1</v>
      </c>
      <c r="X38" s="58">
        <v>1</v>
      </c>
      <c r="Y38" s="58" t="s">
        <v>4356</v>
      </c>
      <c r="Z38" s="82">
        <v>48.537777777777777</v>
      </c>
      <c r="AA38" s="82">
        <v>9.0586111111111123</v>
      </c>
      <c r="AB38" s="58" t="s">
        <v>207</v>
      </c>
      <c r="AC38" s="58">
        <v>460</v>
      </c>
      <c r="AD38" s="58">
        <v>4</v>
      </c>
      <c r="AE38" s="58">
        <v>0</v>
      </c>
      <c r="AF38" s="58">
        <v>126</v>
      </c>
      <c r="AG38" s="61">
        <v>5.6</v>
      </c>
      <c r="AH38" s="61">
        <v>39.6</v>
      </c>
      <c r="AI38" s="58" t="s">
        <v>36</v>
      </c>
      <c r="AJ38" s="58"/>
      <c r="AK38" s="58" t="s">
        <v>4407</v>
      </c>
      <c r="AL38" s="58" t="s">
        <v>4398</v>
      </c>
      <c r="AM38" s="58"/>
      <c r="AN38" s="58" t="s">
        <v>32</v>
      </c>
      <c r="AO38" s="58"/>
      <c r="AP38" s="58" t="s">
        <v>4380</v>
      </c>
      <c r="AQ38" s="58"/>
      <c r="AR38" s="58"/>
      <c r="AS38" s="58">
        <v>2</v>
      </c>
    </row>
    <row r="39" spans="1:45" x14ac:dyDescent="0.25">
      <c r="A39" s="58">
        <v>38</v>
      </c>
      <c r="B39" s="59">
        <v>101</v>
      </c>
      <c r="C39" s="58" t="s">
        <v>4354</v>
      </c>
      <c r="D39" s="58">
        <v>20230208</v>
      </c>
      <c r="E39" s="58" t="s">
        <v>157</v>
      </c>
      <c r="F39" s="58">
        <v>38</v>
      </c>
      <c r="G39" s="58" t="s">
        <v>4410</v>
      </c>
      <c r="H39" s="58"/>
      <c r="I39" s="58">
        <v>1002</v>
      </c>
      <c r="J39" s="58" t="s">
        <v>223</v>
      </c>
      <c r="K39" s="58">
        <v>20230210</v>
      </c>
      <c r="L39" s="60">
        <v>1600</v>
      </c>
      <c r="M39" s="58" t="s">
        <v>29</v>
      </c>
      <c r="N39" s="58" t="s">
        <v>818</v>
      </c>
      <c r="O39" s="58"/>
      <c r="P39" s="58">
        <v>0</v>
      </c>
      <c r="Q39" s="58">
        <v>0</v>
      </c>
      <c r="R39" s="58">
        <v>1</v>
      </c>
      <c r="S39" s="58">
        <v>1</v>
      </c>
      <c r="T39" s="58">
        <v>1</v>
      </c>
      <c r="U39" s="58">
        <v>1</v>
      </c>
      <c r="V39" s="58">
        <v>1</v>
      </c>
      <c r="W39" s="58">
        <v>1</v>
      </c>
      <c r="X39" s="58">
        <v>1</v>
      </c>
      <c r="Y39" s="58" t="s">
        <v>4356</v>
      </c>
      <c r="Z39" s="82">
        <v>48.537777777777777</v>
      </c>
      <c r="AA39" s="82">
        <v>9.0586111111111123</v>
      </c>
      <c r="AB39" s="58" t="s">
        <v>207</v>
      </c>
      <c r="AC39" s="58">
        <v>460</v>
      </c>
      <c r="AD39" s="58">
        <v>4</v>
      </c>
      <c r="AE39" s="58">
        <v>0</v>
      </c>
      <c r="AF39" s="58">
        <v>126</v>
      </c>
      <c r="AG39" s="61">
        <v>5.5</v>
      </c>
      <c r="AH39" s="61">
        <v>40.200000000000003</v>
      </c>
      <c r="AI39" s="58" t="s">
        <v>36</v>
      </c>
      <c r="AJ39" s="58"/>
      <c r="AK39" s="58" t="s">
        <v>4407</v>
      </c>
      <c r="AL39" s="58" t="s">
        <v>4398</v>
      </c>
      <c r="AM39" s="58"/>
      <c r="AN39" s="58" t="s">
        <v>32</v>
      </c>
      <c r="AO39" s="58"/>
      <c r="AP39" s="58" t="s">
        <v>4380</v>
      </c>
      <c r="AQ39" s="58"/>
      <c r="AR39" s="58"/>
      <c r="AS39" s="58">
        <v>2</v>
      </c>
    </row>
    <row r="40" spans="1:45" x14ac:dyDescent="0.25">
      <c r="A40" s="58">
        <v>39</v>
      </c>
      <c r="B40" s="59">
        <v>101</v>
      </c>
      <c r="C40" s="58" t="s">
        <v>4354</v>
      </c>
      <c r="D40" s="58">
        <v>20230208</v>
      </c>
      <c r="E40" s="58" t="s">
        <v>157</v>
      </c>
      <c r="F40" s="58">
        <v>39</v>
      </c>
      <c r="G40" s="58" t="s">
        <v>4410</v>
      </c>
      <c r="H40" s="58"/>
      <c r="I40" s="58">
        <v>1002</v>
      </c>
      <c r="J40" s="58" t="s">
        <v>224</v>
      </c>
      <c r="K40" s="58">
        <v>20230210</v>
      </c>
      <c r="L40" s="60">
        <v>1630</v>
      </c>
      <c r="M40" s="58" t="s">
        <v>29</v>
      </c>
      <c r="N40" s="58" t="s">
        <v>818</v>
      </c>
      <c r="O40" s="58"/>
      <c r="P40" s="58">
        <v>0</v>
      </c>
      <c r="Q40" s="58">
        <v>0</v>
      </c>
      <c r="R40" s="58">
        <v>1</v>
      </c>
      <c r="S40" s="58">
        <v>1</v>
      </c>
      <c r="T40" s="58">
        <v>1</v>
      </c>
      <c r="U40" s="58">
        <v>1</v>
      </c>
      <c r="V40" s="58">
        <v>1</v>
      </c>
      <c r="W40" s="58">
        <v>1</v>
      </c>
      <c r="X40" s="58">
        <v>1</v>
      </c>
      <c r="Y40" s="58" t="s">
        <v>4356</v>
      </c>
      <c r="Z40" s="82">
        <v>48.537777777777777</v>
      </c>
      <c r="AA40" s="82">
        <v>9.0586111111111123</v>
      </c>
      <c r="AB40" s="58" t="s">
        <v>207</v>
      </c>
      <c r="AC40" s="58">
        <v>460</v>
      </c>
      <c r="AD40" s="58">
        <v>4</v>
      </c>
      <c r="AE40" s="58">
        <v>0</v>
      </c>
      <c r="AF40" s="58">
        <v>126</v>
      </c>
      <c r="AG40" s="61">
        <v>5.6</v>
      </c>
      <c r="AH40" s="61">
        <v>41.4</v>
      </c>
      <c r="AI40" s="58" t="s">
        <v>36</v>
      </c>
      <c r="AJ40" s="58"/>
      <c r="AK40" s="58" t="s">
        <v>4407</v>
      </c>
      <c r="AL40" s="58" t="s">
        <v>4398</v>
      </c>
      <c r="AM40" s="58"/>
      <c r="AN40" s="58" t="s">
        <v>32</v>
      </c>
      <c r="AO40" s="58"/>
      <c r="AP40" s="58" t="s">
        <v>4380</v>
      </c>
      <c r="AQ40" s="58"/>
      <c r="AR40" s="58"/>
      <c r="AS40" s="58">
        <v>2</v>
      </c>
    </row>
    <row r="41" spans="1:45" x14ac:dyDescent="0.25">
      <c r="A41" s="58">
        <v>40</v>
      </c>
      <c r="B41" s="59">
        <v>101</v>
      </c>
      <c r="C41" s="58" t="s">
        <v>4354</v>
      </c>
      <c r="D41" s="58">
        <v>20230208</v>
      </c>
      <c r="E41" s="58" t="s">
        <v>157</v>
      </c>
      <c r="F41" s="58">
        <v>40</v>
      </c>
      <c r="G41" s="58" t="s">
        <v>4410</v>
      </c>
      <c r="H41" s="58"/>
      <c r="I41" s="58">
        <v>1002</v>
      </c>
      <c r="J41" s="58" t="s">
        <v>225</v>
      </c>
      <c r="K41" s="58">
        <v>20230210</v>
      </c>
      <c r="L41" s="60">
        <v>1700</v>
      </c>
      <c r="M41" s="58" t="s">
        <v>29</v>
      </c>
      <c r="N41" s="58" t="s">
        <v>818</v>
      </c>
      <c r="O41" s="58"/>
      <c r="P41" s="58">
        <v>0</v>
      </c>
      <c r="Q41" s="58">
        <v>0</v>
      </c>
      <c r="R41" s="58">
        <v>1</v>
      </c>
      <c r="S41" s="58">
        <v>1</v>
      </c>
      <c r="T41" s="58">
        <v>1</v>
      </c>
      <c r="U41" s="58">
        <v>1</v>
      </c>
      <c r="V41" s="58">
        <v>1</v>
      </c>
      <c r="W41" s="58">
        <v>1</v>
      </c>
      <c r="X41" s="58">
        <v>1</v>
      </c>
      <c r="Y41" s="58" t="s">
        <v>4356</v>
      </c>
      <c r="Z41" s="82">
        <v>48.537777777777777</v>
      </c>
      <c r="AA41" s="82">
        <v>9.0586111111111123</v>
      </c>
      <c r="AB41" s="58" t="s">
        <v>207</v>
      </c>
      <c r="AC41" s="58">
        <v>460</v>
      </c>
      <c r="AD41" s="58">
        <v>4</v>
      </c>
      <c r="AE41" s="58">
        <v>0</v>
      </c>
      <c r="AF41" s="58">
        <v>126</v>
      </c>
      <c r="AG41" s="61">
        <v>4.3</v>
      </c>
      <c r="AH41" s="61">
        <v>41.6</v>
      </c>
      <c r="AI41" s="58" t="s">
        <v>36</v>
      </c>
      <c r="AJ41" s="58"/>
      <c r="AK41" s="58" t="s">
        <v>4407</v>
      </c>
      <c r="AL41" s="58" t="s">
        <v>4398</v>
      </c>
      <c r="AM41" s="58"/>
      <c r="AN41" s="58" t="s">
        <v>32</v>
      </c>
      <c r="AO41" s="58"/>
      <c r="AP41" s="58" t="s">
        <v>4380</v>
      </c>
      <c r="AQ41" s="58"/>
      <c r="AR41" s="58"/>
      <c r="AS41" s="58">
        <v>2</v>
      </c>
    </row>
    <row r="42" spans="1:45" x14ac:dyDescent="0.25">
      <c r="A42" s="58">
        <v>41</v>
      </c>
      <c r="B42" s="59">
        <v>101</v>
      </c>
      <c r="C42" s="58" t="s">
        <v>4354</v>
      </c>
      <c r="D42" s="58">
        <v>20230208</v>
      </c>
      <c r="E42" s="58" t="s">
        <v>157</v>
      </c>
      <c r="F42" s="58">
        <v>41</v>
      </c>
      <c r="G42" s="58" t="s">
        <v>4410</v>
      </c>
      <c r="H42" s="58"/>
      <c r="I42" s="58">
        <v>1002</v>
      </c>
      <c r="J42" s="58" t="s">
        <v>226</v>
      </c>
      <c r="K42" s="58">
        <v>20230210</v>
      </c>
      <c r="L42" s="60">
        <v>1730</v>
      </c>
      <c r="M42" s="58" t="s">
        <v>29</v>
      </c>
      <c r="N42" s="58" t="s">
        <v>818</v>
      </c>
      <c r="O42" s="58"/>
      <c r="P42" s="58">
        <v>0</v>
      </c>
      <c r="Q42" s="58">
        <v>0</v>
      </c>
      <c r="R42" s="58">
        <v>1</v>
      </c>
      <c r="S42" s="58">
        <v>1</v>
      </c>
      <c r="T42" s="58">
        <v>1</v>
      </c>
      <c r="U42" s="58">
        <v>1</v>
      </c>
      <c r="V42" s="58">
        <v>1</v>
      </c>
      <c r="W42" s="58">
        <v>1</v>
      </c>
      <c r="X42" s="58">
        <v>1</v>
      </c>
      <c r="Y42" s="58" t="s">
        <v>4356</v>
      </c>
      <c r="Z42" s="82">
        <v>48.537777777777777</v>
      </c>
      <c r="AA42" s="82">
        <v>9.0586111111111123</v>
      </c>
      <c r="AB42" s="58" t="s">
        <v>207</v>
      </c>
      <c r="AC42" s="58">
        <v>460</v>
      </c>
      <c r="AD42" s="58">
        <v>4</v>
      </c>
      <c r="AE42" s="58">
        <v>0</v>
      </c>
      <c r="AF42" s="58">
        <v>126</v>
      </c>
      <c r="AG42" s="61">
        <v>3.3</v>
      </c>
      <c r="AH42" s="61">
        <v>41.9</v>
      </c>
      <c r="AI42" s="58" t="s">
        <v>36</v>
      </c>
      <c r="AJ42" s="58"/>
      <c r="AK42" s="58" t="s">
        <v>4407</v>
      </c>
      <c r="AL42" s="58" t="s">
        <v>4398</v>
      </c>
      <c r="AM42" s="58"/>
      <c r="AN42" s="58" t="s">
        <v>32</v>
      </c>
      <c r="AO42" s="58"/>
      <c r="AP42" s="58" t="s">
        <v>4380</v>
      </c>
      <c r="AQ42" s="58"/>
      <c r="AR42" s="58"/>
      <c r="AS42" s="58">
        <v>2</v>
      </c>
    </row>
    <row r="43" spans="1:45" x14ac:dyDescent="0.25">
      <c r="A43" s="58">
        <v>42</v>
      </c>
      <c r="B43" s="59">
        <v>101</v>
      </c>
      <c r="C43" s="58" t="s">
        <v>4354</v>
      </c>
      <c r="D43" s="58">
        <v>20230208</v>
      </c>
      <c r="E43" s="58" t="s">
        <v>157</v>
      </c>
      <c r="F43" s="58">
        <v>42</v>
      </c>
      <c r="G43" s="58" t="s">
        <v>4410</v>
      </c>
      <c r="H43" s="58"/>
      <c r="I43" s="58">
        <v>1002</v>
      </c>
      <c r="J43" s="58" t="s">
        <v>227</v>
      </c>
      <c r="K43" s="58">
        <v>20230210</v>
      </c>
      <c r="L43" s="60" t="s">
        <v>839</v>
      </c>
      <c r="M43" s="58" t="s">
        <v>29</v>
      </c>
      <c r="N43" s="58" t="s">
        <v>818</v>
      </c>
      <c r="O43" s="58"/>
      <c r="P43" s="58">
        <v>0</v>
      </c>
      <c r="Q43" s="58">
        <v>0</v>
      </c>
      <c r="R43" s="58">
        <v>1</v>
      </c>
      <c r="S43" s="58">
        <v>1</v>
      </c>
      <c r="T43" s="58">
        <v>1</v>
      </c>
      <c r="U43" s="58">
        <v>1</v>
      </c>
      <c r="V43" s="58">
        <v>1</v>
      </c>
      <c r="W43" s="58">
        <v>1</v>
      </c>
      <c r="X43" s="58">
        <v>1</v>
      </c>
      <c r="Y43" s="58" t="s">
        <v>4356</v>
      </c>
      <c r="Z43" s="82">
        <v>48.537777777777777</v>
      </c>
      <c r="AA43" s="82">
        <v>9.0586111111111123</v>
      </c>
      <c r="AB43" s="58" t="s">
        <v>207</v>
      </c>
      <c r="AC43" s="58">
        <v>460</v>
      </c>
      <c r="AD43" s="58">
        <v>4</v>
      </c>
      <c r="AE43" s="58">
        <v>0</v>
      </c>
      <c r="AF43" s="58">
        <v>126</v>
      </c>
      <c r="AG43" s="61">
        <v>2.1</v>
      </c>
      <c r="AH43" s="61">
        <v>45</v>
      </c>
      <c r="AI43" s="58" t="s">
        <v>36</v>
      </c>
      <c r="AJ43" s="58"/>
      <c r="AK43" s="58" t="s">
        <v>4407</v>
      </c>
      <c r="AL43" s="58" t="s">
        <v>4398</v>
      </c>
      <c r="AM43" s="58"/>
      <c r="AN43" s="58" t="s">
        <v>32</v>
      </c>
      <c r="AO43" s="58"/>
      <c r="AP43" s="58" t="s">
        <v>4380</v>
      </c>
      <c r="AQ43" s="58"/>
      <c r="AR43" s="58"/>
      <c r="AS43" s="58">
        <v>2</v>
      </c>
    </row>
    <row r="44" spans="1:45" x14ac:dyDescent="0.25">
      <c r="A44" s="58">
        <v>43</v>
      </c>
      <c r="B44" s="59">
        <v>101</v>
      </c>
      <c r="C44" s="58" t="s">
        <v>4354</v>
      </c>
      <c r="D44" s="58">
        <v>20230208</v>
      </c>
      <c r="E44" s="58" t="s">
        <v>157</v>
      </c>
      <c r="F44" s="58">
        <v>43</v>
      </c>
      <c r="G44" s="58" t="s">
        <v>4410</v>
      </c>
      <c r="H44" s="58"/>
      <c r="I44" s="58">
        <v>1003</v>
      </c>
      <c r="J44" s="58" t="s">
        <v>228</v>
      </c>
      <c r="K44" s="58">
        <v>20230224</v>
      </c>
      <c r="L44" s="60" t="s">
        <v>819</v>
      </c>
      <c r="M44" s="58" t="s">
        <v>29</v>
      </c>
      <c r="N44" s="58" t="s">
        <v>818</v>
      </c>
      <c r="O44" s="58"/>
      <c r="P44" s="58">
        <v>0</v>
      </c>
      <c r="Q44" s="58">
        <v>0</v>
      </c>
      <c r="R44" s="58">
        <v>1</v>
      </c>
      <c r="S44" s="58">
        <v>1</v>
      </c>
      <c r="T44" s="58">
        <v>1</v>
      </c>
      <c r="U44" s="58">
        <v>1</v>
      </c>
      <c r="V44" s="58">
        <v>1</v>
      </c>
      <c r="W44" s="58">
        <v>1</v>
      </c>
      <c r="X44" s="58">
        <v>1</v>
      </c>
      <c r="Y44" s="58" t="s">
        <v>4356</v>
      </c>
      <c r="Z44" s="82">
        <v>48.537222222222219</v>
      </c>
      <c r="AA44" s="82">
        <v>9.06</v>
      </c>
      <c r="AB44" s="58" t="s">
        <v>230</v>
      </c>
      <c r="AC44" s="58">
        <v>450</v>
      </c>
      <c r="AD44" s="58">
        <v>0</v>
      </c>
      <c r="AE44" s="58">
        <v>0</v>
      </c>
      <c r="AF44" s="58">
        <v>126</v>
      </c>
      <c r="AG44" s="61">
        <v>7.5</v>
      </c>
      <c r="AH44" s="61">
        <v>85.6</v>
      </c>
      <c r="AI44" s="58" t="s">
        <v>49</v>
      </c>
      <c r="AJ44" s="58"/>
      <c r="AK44" s="58" t="s">
        <v>4407</v>
      </c>
      <c r="AL44" s="58" t="s">
        <v>4397</v>
      </c>
      <c r="AM44" s="58"/>
      <c r="AN44" s="58" t="s">
        <v>32</v>
      </c>
      <c r="AO44" s="58"/>
      <c r="AP44" s="58" t="s">
        <v>4380</v>
      </c>
      <c r="AQ44" s="58"/>
      <c r="AR44" s="58"/>
      <c r="AS44" s="58">
        <v>2</v>
      </c>
    </row>
    <row r="45" spans="1:45" x14ac:dyDescent="0.25">
      <c r="A45" s="58">
        <v>44</v>
      </c>
      <c r="B45" s="59">
        <v>101</v>
      </c>
      <c r="C45" s="58" t="s">
        <v>4354</v>
      </c>
      <c r="D45" s="58">
        <v>20230208</v>
      </c>
      <c r="E45" s="58" t="s">
        <v>157</v>
      </c>
      <c r="F45" s="58">
        <v>44</v>
      </c>
      <c r="G45" s="58" t="s">
        <v>4410</v>
      </c>
      <c r="H45" s="58"/>
      <c r="I45" s="58">
        <v>1003</v>
      </c>
      <c r="J45" s="58" t="s">
        <v>231</v>
      </c>
      <c r="K45" s="58">
        <v>20230224</v>
      </c>
      <c r="L45" s="60" t="s">
        <v>841</v>
      </c>
      <c r="M45" s="58" t="s">
        <v>29</v>
      </c>
      <c r="N45" s="58" t="s">
        <v>818</v>
      </c>
      <c r="O45" s="58"/>
      <c r="P45" s="58">
        <v>0</v>
      </c>
      <c r="Q45" s="58">
        <v>0</v>
      </c>
      <c r="R45" s="58">
        <v>1</v>
      </c>
      <c r="S45" s="58">
        <v>1</v>
      </c>
      <c r="T45" s="58">
        <v>1</v>
      </c>
      <c r="U45" s="58">
        <v>1</v>
      </c>
      <c r="V45" s="58">
        <v>1</v>
      </c>
      <c r="W45" s="58">
        <v>1</v>
      </c>
      <c r="X45" s="58">
        <v>1</v>
      </c>
      <c r="Y45" s="58" t="s">
        <v>4356</v>
      </c>
      <c r="Z45" s="82">
        <v>48.537222222222219</v>
      </c>
      <c r="AA45" s="82">
        <v>9.06</v>
      </c>
      <c r="AB45" s="58" t="s">
        <v>230</v>
      </c>
      <c r="AC45" s="58">
        <v>450</v>
      </c>
      <c r="AD45" s="58">
        <v>0</v>
      </c>
      <c r="AE45" s="58">
        <v>0</v>
      </c>
      <c r="AF45" s="58">
        <v>126</v>
      </c>
      <c r="AG45" s="61">
        <v>7.2</v>
      </c>
      <c r="AH45" s="61">
        <v>86.4</v>
      </c>
      <c r="AI45" s="58" t="s">
        <v>49</v>
      </c>
      <c r="AJ45" s="58"/>
      <c r="AK45" s="58" t="s">
        <v>4407</v>
      </c>
      <c r="AL45" s="58" t="s">
        <v>4397</v>
      </c>
      <c r="AM45" s="58"/>
      <c r="AN45" s="58" t="s">
        <v>32</v>
      </c>
      <c r="AO45" s="58"/>
      <c r="AP45" s="58" t="s">
        <v>4380</v>
      </c>
      <c r="AQ45" s="58"/>
      <c r="AR45" s="58" t="s">
        <v>232</v>
      </c>
      <c r="AS45" s="58">
        <v>2</v>
      </c>
    </row>
    <row r="46" spans="1:45" x14ac:dyDescent="0.25">
      <c r="A46" s="58">
        <v>45</v>
      </c>
      <c r="B46" s="59">
        <v>101</v>
      </c>
      <c r="C46" s="58" t="s">
        <v>4354</v>
      </c>
      <c r="D46" s="58">
        <v>20230208</v>
      </c>
      <c r="E46" s="58" t="s">
        <v>157</v>
      </c>
      <c r="F46" s="58">
        <v>45</v>
      </c>
      <c r="G46" s="58" t="s">
        <v>4410</v>
      </c>
      <c r="H46" s="58"/>
      <c r="I46" s="58">
        <v>1003</v>
      </c>
      <c r="J46" s="58" t="s">
        <v>233</v>
      </c>
      <c r="K46" s="58">
        <v>20230224</v>
      </c>
      <c r="L46" s="60" t="s">
        <v>820</v>
      </c>
      <c r="M46" s="58" t="s">
        <v>29</v>
      </c>
      <c r="N46" s="58" t="s">
        <v>818</v>
      </c>
      <c r="O46" s="58"/>
      <c r="P46" s="58">
        <v>0</v>
      </c>
      <c r="Q46" s="58">
        <v>0</v>
      </c>
      <c r="R46" s="58">
        <v>1</v>
      </c>
      <c r="S46" s="58">
        <v>1</v>
      </c>
      <c r="T46" s="58">
        <v>1</v>
      </c>
      <c r="U46" s="58">
        <v>1</v>
      </c>
      <c r="V46" s="58">
        <v>1</v>
      </c>
      <c r="W46" s="58">
        <v>1</v>
      </c>
      <c r="X46" s="58">
        <v>1</v>
      </c>
      <c r="Y46" s="58" t="s">
        <v>4356</v>
      </c>
      <c r="Z46" s="82">
        <v>48.537222222222219</v>
      </c>
      <c r="AA46" s="82">
        <v>9.06</v>
      </c>
      <c r="AB46" s="58" t="s">
        <v>230</v>
      </c>
      <c r="AC46" s="58">
        <v>450</v>
      </c>
      <c r="AD46" s="58">
        <v>0</v>
      </c>
      <c r="AE46" s="58">
        <v>0</v>
      </c>
      <c r="AF46" s="58">
        <v>126</v>
      </c>
      <c r="AG46" s="61">
        <v>7</v>
      </c>
      <c r="AH46" s="61">
        <v>86.2</v>
      </c>
      <c r="AI46" s="58" t="s">
        <v>49</v>
      </c>
      <c r="AJ46" s="58"/>
      <c r="AK46" s="58" t="s">
        <v>4407</v>
      </c>
      <c r="AL46" s="58" t="s">
        <v>4397</v>
      </c>
      <c r="AM46" s="58"/>
      <c r="AN46" s="58" t="s">
        <v>32</v>
      </c>
      <c r="AO46" s="58"/>
      <c r="AP46" s="58" t="s">
        <v>4380</v>
      </c>
      <c r="AQ46" s="58"/>
      <c r="AR46" s="58" t="s">
        <v>232</v>
      </c>
      <c r="AS46" s="58">
        <v>2</v>
      </c>
    </row>
    <row r="47" spans="1:45" x14ac:dyDescent="0.25">
      <c r="A47" s="58">
        <v>46</v>
      </c>
      <c r="B47" s="59">
        <v>101</v>
      </c>
      <c r="C47" s="58" t="s">
        <v>4354</v>
      </c>
      <c r="D47" s="58">
        <v>20230208</v>
      </c>
      <c r="E47" s="58" t="s">
        <v>157</v>
      </c>
      <c r="F47" s="58">
        <v>46</v>
      </c>
      <c r="G47" s="58" t="s">
        <v>4410</v>
      </c>
      <c r="H47" s="58"/>
      <c r="I47" s="58">
        <v>1003</v>
      </c>
      <c r="J47" s="58" t="s">
        <v>234</v>
      </c>
      <c r="K47" s="58">
        <v>20230224</v>
      </c>
      <c r="L47" s="60" t="s">
        <v>842</v>
      </c>
      <c r="M47" s="58" t="s">
        <v>29</v>
      </c>
      <c r="N47" s="58" t="s">
        <v>818</v>
      </c>
      <c r="O47" s="58"/>
      <c r="P47" s="58">
        <v>0</v>
      </c>
      <c r="Q47" s="58">
        <v>0</v>
      </c>
      <c r="R47" s="58">
        <v>1</v>
      </c>
      <c r="S47" s="58">
        <v>1</v>
      </c>
      <c r="T47" s="58">
        <v>1</v>
      </c>
      <c r="U47" s="58">
        <v>1</v>
      </c>
      <c r="V47" s="58">
        <v>1</v>
      </c>
      <c r="W47" s="58">
        <v>1</v>
      </c>
      <c r="X47" s="58">
        <v>1</v>
      </c>
      <c r="Y47" s="58" t="s">
        <v>4356</v>
      </c>
      <c r="Z47" s="82">
        <v>48.537222222222219</v>
      </c>
      <c r="AA47" s="82">
        <v>9.06</v>
      </c>
      <c r="AB47" s="58" t="s">
        <v>230</v>
      </c>
      <c r="AC47" s="58">
        <v>450</v>
      </c>
      <c r="AD47" s="58">
        <v>0</v>
      </c>
      <c r="AE47" s="58">
        <v>0</v>
      </c>
      <c r="AF47" s="58">
        <v>126</v>
      </c>
      <c r="AG47" s="61">
        <v>6.6</v>
      </c>
      <c r="AH47" s="61">
        <v>86.3</v>
      </c>
      <c r="AI47" s="58" t="s">
        <v>49</v>
      </c>
      <c r="AJ47" s="58"/>
      <c r="AK47" s="58" t="s">
        <v>4407</v>
      </c>
      <c r="AL47" s="58" t="s">
        <v>4397</v>
      </c>
      <c r="AM47" s="58"/>
      <c r="AN47" s="58" t="s">
        <v>32</v>
      </c>
      <c r="AO47" s="58"/>
      <c r="AP47" s="58" t="s">
        <v>4380</v>
      </c>
      <c r="AQ47" s="58"/>
      <c r="AR47" s="58" t="s">
        <v>232</v>
      </c>
      <c r="AS47" s="58">
        <v>2</v>
      </c>
    </row>
    <row r="48" spans="1:45" x14ac:dyDescent="0.25">
      <c r="A48" s="58">
        <v>47</v>
      </c>
      <c r="B48" s="59">
        <v>101</v>
      </c>
      <c r="C48" s="58" t="s">
        <v>4354</v>
      </c>
      <c r="D48" s="58">
        <v>20230208</v>
      </c>
      <c r="E48" s="58" t="s">
        <v>157</v>
      </c>
      <c r="F48" s="58">
        <v>47</v>
      </c>
      <c r="G48" s="58" t="s">
        <v>4410</v>
      </c>
      <c r="H48" s="58"/>
      <c r="I48" s="58">
        <v>1003</v>
      </c>
      <c r="J48" s="58" t="s">
        <v>235</v>
      </c>
      <c r="K48" s="58">
        <v>20230224</v>
      </c>
      <c r="L48" s="60" t="s">
        <v>821</v>
      </c>
      <c r="M48" s="58" t="s">
        <v>29</v>
      </c>
      <c r="N48" s="58" t="s">
        <v>818</v>
      </c>
      <c r="O48" s="58"/>
      <c r="P48" s="58">
        <v>0</v>
      </c>
      <c r="Q48" s="58">
        <v>0</v>
      </c>
      <c r="R48" s="58">
        <v>1</v>
      </c>
      <c r="S48" s="58">
        <v>1</v>
      </c>
      <c r="T48" s="58">
        <v>1</v>
      </c>
      <c r="U48" s="58">
        <v>1</v>
      </c>
      <c r="V48" s="58">
        <v>1</v>
      </c>
      <c r="W48" s="58">
        <v>1</v>
      </c>
      <c r="X48" s="58">
        <v>1</v>
      </c>
      <c r="Y48" s="58" t="s">
        <v>4356</v>
      </c>
      <c r="Z48" s="82">
        <v>48.537222222222219</v>
      </c>
      <c r="AA48" s="82">
        <v>9.06</v>
      </c>
      <c r="AB48" s="58" t="s">
        <v>230</v>
      </c>
      <c r="AC48" s="58">
        <v>450</v>
      </c>
      <c r="AD48" s="58">
        <v>0</v>
      </c>
      <c r="AE48" s="58">
        <v>0</v>
      </c>
      <c r="AF48" s="58">
        <v>126</v>
      </c>
      <c r="AG48" s="61">
        <v>6.8</v>
      </c>
      <c r="AH48" s="61">
        <v>85.9</v>
      </c>
      <c r="AI48" s="58" t="s">
        <v>49</v>
      </c>
      <c r="AJ48" s="58"/>
      <c r="AK48" s="58" t="s">
        <v>4407</v>
      </c>
      <c r="AL48" s="58" t="s">
        <v>4397</v>
      </c>
      <c r="AM48" s="58"/>
      <c r="AN48" s="58" t="s">
        <v>32</v>
      </c>
      <c r="AO48" s="58"/>
      <c r="AP48" s="58" t="s">
        <v>4380</v>
      </c>
      <c r="AQ48" s="58"/>
      <c r="AR48" s="58"/>
      <c r="AS48" s="58">
        <v>2</v>
      </c>
    </row>
    <row r="49" spans="1:45" x14ac:dyDescent="0.25">
      <c r="A49" s="58">
        <v>48</v>
      </c>
      <c r="B49" s="59">
        <v>101</v>
      </c>
      <c r="C49" s="58" t="s">
        <v>4354</v>
      </c>
      <c r="D49" s="58">
        <v>20230208</v>
      </c>
      <c r="E49" s="58" t="s">
        <v>157</v>
      </c>
      <c r="F49" s="58">
        <v>48</v>
      </c>
      <c r="G49" s="58" t="s">
        <v>4410</v>
      </c>
      <c r="H49" s="58"/>
      <c r="I49" s="58">
        <v>1003</v>
      </c>
      <c r="J49" s="58" t="s">
        <v>236</v>
      </c>
      <c r="K49" s="58">
        <v>20230224</v>
      </c>
      <c r="L49" s="60" t="s">
        <v>843</v>
      </c>
      <c r="M49" s="58" t="s">
        <v>29</v>
      </c>
      <c r="N49" s="58" t="s">
        <v>818</v>
      </c>
      <c r="O49" s="58"/>
      <c r="P49" s="58">
        <v>0</v>
      </c>
      <c r="Q49" s="58">
        <v>0</v>
      </c>
      <c r="R49" s="58">
        <v>1</v>
      </c>
      <c r="S49" s="58">
        <v>1</v>
      </c>
      <c r="T49" s="58">
        <v>1</v>
      </c>
      <c r="U49" s="58">
        <v>1</v>
      </c>
      <c r="V49" s="58">
        <v>1</v>
      </c>
      <c r="W49" s="58">
        <v>1</v>
      </c>
      <c r="X49" s="58">
        <v>1</v>
      </c>
      <c r="Y49" s="58" t="s">
        <v>4356</v>
      </c>
      <c r="Z49" s="82">
        <v>48.537222222222219</v>
      </c>
      <c r="AA49" s="82">
        <v>9.06</v>
      </c>
      <c r="AB49" s="58" t="s">
        <v>230</v>
      </c>
      <c r="AC49" s="58">
        <v>450</v>
      </c>
      <c r="AD49" s="58">
        <v>0</v>
      </c>
      <c r="AE49" s="58">
        <v>0</v>
      </c>
      <c r="AF49" s="58">
        <v>126</v>
      </c>
      <c r="AG49" s="61">
        <v>6.6</v>
      </c>
      <c r="AH49" s="61">
        <v>85.8</v>
      </c>
      <c r="AI49" s="58" t="s">
        <v>42</v>
      </c>
      <c r="AJ49" s="58"/>
      <c r="AK49" s="58" t="s">
        <v>4407</v>
      </c>
      <c r="AL49" s="58" t="s">
        <v>4397</v>
      </c>
      <c r="AM49" s="58"/>
      <c r="AN49" s="58" t="s">
        <v>32</v>
      </c>
      <c r="AO49" s="58"/>
      <c r="AP49" s="58" t="s">
        <v>4380</v>
      </c>
      <c r="AQ49" s="58"/>
      <c r="AR49" s="58"/>
      <c r="AS49" s="58">
        <v>2</v>
      </c>
    </row>
    <row r="50" spans="1:45" x14ac:dyDescent="0.25">
      <c r="A50" s="58">
        <v>49</v>
      </c>
      <c r="B50" s="59">
        <v>101</v>
      </c>
      <c r="C50" s="58" t="s">
        <v>4354</v>
      </c>
      <c r="D50" s="58">
        <v>20230208</v>
      </c>
      <c r="E50" s="58" t="s">
        <v>157</v>
      </c>
      <c r="F50" s="58">
        <v>49</v>
      </c>
      <c r="G50" s="58" t="s">
        <v>4410</v>
      </c>
      <c r="H50" s="58"/>
      <c r="I50" s="58">
        <v>1003</v>
      </c>
      <c r="J50" s="58" t="s">
        <v>237</v>
      </c>
      <c r="K50" s="58">
        <v>20230224</v>
      </c>
      <c r="L50" s="60" t="s">
        <v>822</v>
      </c>
      <c r="M50" s="58" t="s">
        <v>29</v>
      </c>
      <c r="N50" s="58" t="s">
        <v>818</v>
      </c>
      <c r="O50" s="58"/>
      <c r="P50" s="58">
        <v>0</v>
      </c>
      <c r="Q50" s="58">
        <v>0</v>
      </c>
      <c r="R50" s="58">
        <v>1</v>
      </c>
      <c r="S50" s="58">
        <v>1</v>
      </c>
      <c r="T50" s="58">
        <v>1</v>
      </c>
      <c r="U50" s="58">
        <v>1</v>
      </c>
      <c r="V50" s="58">
        <v>1</v>
      </c>
      <c r="W50" s="58">
        <v>1</v>
      </c>
      <c r="X50" s="58">
        <v>1</v>
      </c>
      <c r="Y50" s="58" t="s">
        <v>4356</v>
      </c>
      <c r="Z50" s="82">
        <v>48.537222222222219</v>
      </c>
      <c r="AA50" s="82">
        <v>9.06</v>
      </c>
      <c r="AB50" s="58" t="s">
        <v>230</v>
      </c>
      <c r="AC50" s="58">
        <v>450</v>
      </c>
      <c r="AD50" s="58">
        <v>0</v>
      </c>
      <c r="AE50" s="58">
        <v>0</v>
      </c>
      <c r="AF50" s="58">
        <v>126</v>
      </c>
      <c r="AG50" s="61">
        <v>7.4</v>
      </c>
      <c r="AH50" s="61">
        <v>84.4</v>
      </c>
      <c r="AI50" s="58" t="s">
        <v>42</v>
      </c>
      <c r="AJ50" s="58"/>
      <c r="AK50" s="58" t="s">
        <v>4407</v>
      </c>
      <c r="AL50" s="58" t="s">
        <v>4397</v>
      </c>
      <c r="AM50" s="58"/>
      <c r="AN50" s="58" t="s">
        <v>32</v>
      </c>
      <c r="AO50" s="58"/>
      <c r="AP50" s="58" t="s">
        <v>4380</v>
      </c>
      <c r="AQ50" s="58"/>
      <c r="AR50" s="58"/>
      <c r="AS50" s="58">
        <v>2</v>
      </c>
    </row>
    <row r="51" spans="1:45" x14ac:dyDescent="0.25">
      <c r="A51" s="58">
        <v>50</v>
      </c>
      <c r="B51" s="59">
        <v>101</v>
      </c>
      <c r="C51" s="58" t="s">
        <v>4354</v>
      </c>
      <c r="D51" s="58">
        <v>20230208</v>
      </c>
      <c r="E51" s="58" t="s">
        <v>157</v>
      </c>
      <c r="F51" s="58">
        <v>50</v>
      </c>
      <c r="G51" s="58" t="s">
        <v>4410</v>
      </c>
      <c r="H51" s="58"/>
      <c r="I51" s="58">
        <v>1003</v>
      </c>
      <c r="J51" s="58" t="s">
        <v>238</v>
      </c>
      <c r="K51" s="58">
        <v>20230224</v>
      </c>
      <c r="L51" s="60" t="s">
        <v>850</v>
      </c>
      <c r="M51" s="58" t="s">
        <v>29</v>
      </c>
      <c r="N51" s="58" t="s">
        <v>818</v>
      </c>
      <c r="O51" s="58"/>
      <c r="P51" s="58">
        <v>0</v>
      </c>
      <c r="Q51" s="58">
        <v>0</v>
      </c>
      <c r="R51" s="58">
        <v>1</v>
      </c>
      <c r="S51" s="58">
        <v>1</v>
      </c>
      <c r="T51" s="58">
        <v>1</v>
      </c>
      <c r="U51" s="58">
        <v>1</v>
      </c>
      <c r="V51" s="58">
        <v>1</v>
      </c>
      <c r="W51" s="58">
        <v>1</v>
      </c>
      <c r="X51" s="58">
        <v>1</v>
      </c>
      <c r="Y51" s="58" t="s">
        <v>4356</v>
      </c>
      <c r="Z51" s="82">
        <v>48.537222222222219</v>
      </c>
      <c r="AA51" s="82">
        <v>9.06</v>
      </c>
      <c r="AB51" s="58" t="s">
        <v>230</v>
      </c>
      <c r="AC51" s="58">
        <v>450</v>
      </c>
      <c r="AD51" s="58">
        <v>0</v>
      </c>
      <c r="AE51" s="58">
        <v>0</v>
      </c>
      <c r="AF51" s="58">
        <v>126</v>
      </c>
      <c r="AG51" s="61">
        <v>7</v>
      </c>
      <c r="AH51" s="61">
        <v>85.3</v>
      </c>
      <c r="AI51" s="58" t="s">
        <v>42</v>
      </c>
      <c r="AJ51" s="58"/>
      <c r="AK51" s="58" t="s">
        <v>4407</v>
      </c>
      <c r="AL51" s="58" t="s">
        <v>4397</v>
      </c>
      <c r="AM51" s="58"/>
      <c r="AN51" s="58" t="s">
        <v>32</v>
      </c>
      <c r="AO51" s="58"/>
      <c r="AP51" s="58" t="s">
        <v>4380</v>
      </c>
      <c r="AQ51" s="58"/>
      <c r="AR51" s="58"/>
      <c r="AS51" s="58">
        <v>2</v>
      </c>
    </row>
    <row r="52" spans="1:45" x14ac:dyDescent="0.25">
      <c r="A52" s="58">
        <v>51</v>
      </c>
      <c r="B52" s="59">
        <v>101</v>
      </c>
      <c r="C52" s="58" t="s">
        <v>4354</v>
      </c>
      <c r="D52" s="58">
        <v>20230208</v>
      </c>
      <c r="E52" s="58" t="s">
        <v>157</v>
      </c>
      <c r="F52" s="58">
        <v>51</v>
      </c>
      <c r="G52" s="58" t="s">
        <v>4410</v>
      </c>
      <c r="H52" s="58"/>
      <c r="I52" s="58">
        <v>1003</v>
      </c>
      <c r="J52" s="58" t="s">
        <v>239</v>
      </c>
      <c r="K52" s="58">
        <v>20230224</v>
      </c>
      <c r="L52" s="60" t="s">
        <v>823</v>
      </c>
      <c r="M52" s="58" t="s">
        <v>29</v>
      </c>
      <c r="N52" s="58" t="s">
        <v>818</v>
      </c>
      <c r="O52" s="58"/>
      <c r="P52" s="58">
        <v>0</v>
      </c>
      <c r="Q52" s="58">
        <v>0</v>
      </c>
      <c r="R52" s="58">
        <v>1</v>
      </c>
      <c r="S52" s="58">
        <v>1</v>
      </c>
      <c r="T52" s="58">
        <v>1</v>
      </c>
      <c r="U52" s="58">
        <v>1</v>
      </c>
      <c r="V52" s="58">
        <v>1</v>
      </c>
      <c r="W52" s="58">
        <v>1</v>
      </c>
      <c r="X52" s="58">
        <v>1</v>
      </c>
      <c r="Y52" s="58" t="s">
        <v>4356</v>
      </c>
      <c r="Z52" s="82">
        <v>48.537222222222219</v>
      </c>
      <c r="AA52" s="82">
        <v>9.06</v>
      </c>
      <c r="AB52" s="58" t="s">
        <v>230</v>
      </c>
      <c r="AC52" s="58">
        <v>450</v>
      </c>
      <c r="AD52" s="58">
        <v>0</v>
      </c>
      <c r="AE52" s="58">
        <v>0</v>
      </c>
      <c r="AF52" s="58">
        <v>126</v>
      </c>
      <c r="AG52" s="61">
        <v>7.4</v>
      </c>
      <c r="AH52" s="61">
        <v>83.6</v>
      </c>
      <c r="AI52" s="58" t="s">
        <v>42</v>
      </c>
      <c r="AJ52" s="58"/>
      <c r="AK52" s="58" t="s">
        <v>4407</v>
      </c>
      <c r="AL52" s="58" t="s">
        <v>4397</v>
      </c>
      <c r="AM52" s="58"/>
      <c r="AN52" s="58" t="s">
        <v>32</v>
      </c>
      <c r="AO52" s="58"/>
      <c r="AP52" s="58" t="s">
        <v>4380</v>
      </c>
      <c r="AQ52" s="58"/>
      <c r="AR52" s="58"/>
      <c r="AS52" s="58">
        <v>2</v>
      </c>
    </row>
    <row r="53" spans="1:45" x14ac:dyDescent="0.25">
      <c r="A53" s="58">
        <v>52</v>
      </c>
      <c r="B53" s="59">
        <v>101</v>
      </c>
      <c r="C53" s="58" t="s">
        <v>4354</v>
      </c>
      <c r="D53" s="58">
        <v>20230208</v>
      </c>
      <c r="E53" s="58" t="s">
        <v>157</v>
      </c>
      <c r="F53" s="58">
        <v>52</v>
      </c>
      <c r="G53" s="58" t="s">
        <v>4410</v>
      </c>
      <c r="H53" s="58"/>
      <c r="I53" s="58">
        <v>1003</v>
      </c>
      <c r="J53" s="58" t="s">
        <v>240</v>
      </c>
      <c r="K53" s="58">
        <v>20230224</v>
      </c>
      <c r="L53" s="60" t="s">
        <v>851</v>
      </c>
      <c r="M53" s="58" t="s">
        <v>29</v>
      </c>
      <c r="N53" s="58" t="s">
        <v>818</v>
      </c>
      <c r="O53" s="58"/>
      <c r="P53" s="58">
        <v>0</v>
      </c>
      <c r="Q53" s="58">
        <v>0</v>
      </c>
      <c r="R53" s="58">
        <v>1</v>
      </c>
      <c r="S53" s="58">
        <v>1</v>
      </c>
      <c r="T53" s="58">
        <v>1</v>
      </c>
      <c r="U53" s="58">
        <v>1</v>
      </c>
      <c r="V53" s="58">
        <v>1</v>
      </c>
      <c r="W53" s="58">
        <v>1</v>
      </c>
      <c r="X53" s="58">
        <v>1</v>
      </c>
      <c r="Y53" s="58" t="s">
        <v>4356</v>
      </c>
      <c r="Z53" s="82">
        <v>48.537222222222219</v>
      </c>
      <c r="AA53" s="82">
        <v>9.06</v>
      </c>
      <c r="AB53" s="58" t="s">
        <v>230</v>
      </c>
      <c r="AC53" s="58">
        <v>450</v>
      </c>
      <c r="AD53" s="58">
        <v>0</v>
      </c>
      <c r="AE53" s="58">
        <v>0</v>
      </c>
      <c r="AF53" s="58">
        <v>126</v>
      </c>
      <c r="AG53" s="61">
        <v>7.9</v>
      </c>
      <c r="AH53" s="61">
        <v>82.7</v>
      </c>
      <c r="AI53" s="58" t="s">
        <v>42</v>
      </c>
      <c r="AJ53" s="58"/>
      <c r="AK53" s="58" t="s">
        <v>4407</v>
      </c>
      <c r="AL53" s="58" t="s">
        <v>4397</v>
      </c>
      <c r="AM53" s="58"/>
      <c r="AN53" s="58" t="s">
        <v>32</v>
      </c>
      <c r="AO53" s="58"/>
      <c r="AP53" s="58" t="s">
        <v>4380</v>
      </c>
      <c r="AQ53" s="58"/>
      <c r="AR53" s="58"/>
      <c r="AS53" s="58">
        <v>2</v>
      </c>
    </row>
    <row r="54" spans="1:45" x14ac:dyDescent="0.25">
      <c r="A54" s="58">
        <v>53</v>
      </c>
      <c r="B54" s="59">
        <v>101</v>
      </c>
      <c r="C54" s="58" t="s">
        <v>4354</v>
      </c>
      <c r="D54" s="58">
        <v>20230208</v>
      </c>
      <c r="E54" s="58" t="s">
        <v>157</v>
      </c>
      <c r="F54" s="58">
        <v>53</v>
      </c>
      <c r="G54" s="58" t="s">
        <v>4410</v>
      </c>
      <c r="H54" s="58"/>
      <c r="I54" s="58">
        <v>1003</v>
      </c>
      <c r="J54" s="58" t="s">
        <v>241</v>
      </c>
      <c r="K54" s="58">
        <v>20230224</v>
      </c>
      <c r="L54" s="60" t="s">
        <v>824</v>
      </c>
      <c r="M54" s="58" t="s">
        <v>29</v>
      </c>
      <c r="N54" s="58" t="s">
        <v>818</v>
      </c>
      <c r="O54" s="58"/>
      <c r="P54" s="58">
        <v>0</v>
      </c>
      <c r="Q54" s="58">
        <v>0</v>
      </c>
      <c r="R54" s="58">
        <v>1</v>
      </c>
      <c r="S54" s="58">
        <v>1</v>
      </c>
      <c r="T54" s="58">
        <v>1</v>
      </c>
      <c r="U54" s="58">
        <v>1</v>
      </c>
      <c r="V54" s="58">
        <v>1</v>
      </c>
      <c r="W54" s="58">
        <v>1</v>
      </c>
      <c r="X54" s="58">
        <v>1</v>
      </c>
      <c r="Y54" s="58" t="s">
        <v>4356</v>
      </c>
      <c r="Z54" s="82">
        <v>48.537222222222219</v>
      </c>
      <c r="AA54" s="82">
        <v>9.06</v>
      </c>
      <c r="AB54" s="58" t="s">
        <v>230</v>
      </c>
      <c r="AC54" s="58">
        <v>450</v>
      </c>
      <c r="AD54" s="58">
        <v>0</v>
      </c>
      <c r="AE54" s="58">
        <v>0</v>
      </c>
      <c r="AF54" s="58">
        <v>126</v>
      </c>
      <c r="AG54" s="61">
        <v>7.9</v>
      </c>
      <c r="AH54" s="61">
        <v>83.2</v>
      </c>
      <c r="AI54" s="58" t="s">
        <v>42</v>
      </c>
      <c r="AJ54" s="58"/>
      <c r="AK54" s="58" t="s">
        <v>4407</v>
      </c>
      <c r="AL54" s="58" t="s">
        <v>4397</v>
      </c>
      <c r="AM54" s="58"/>
      <c r="AN54" s="58" t="s">
        <v>32</v>
      </c>
      <c r="AO54" s="58"/>
      <c r="AP54" s="58" t="s">
        <v>4380</v>
      </c>
      <c r="AQ54" s="58"/>
      <c r="AR54" s="58"/>
      <c r="AS54" s="58">
        <v>2</v>
      </c>
    </row>
    <row r="55" spans="1:45" x14ac:dyDescent="0.25">
      <c r="A55" s="58">
        <v>54</v>
      </c>
      <c r="B55" s="59">
        <v>101</v>
      </c>
      <c r="C55" s="58" t="s">
        <v>4354</v>
      </c>
      <c r="D55" s="58">
        <v>20230208</v>
      </c>
      <c r="E55" s="58" t="s">
        <v>157</v>
      </c>
      <c r="F55" s="58">
        <v>54</v>
      </c>
      <c r="G55" s="58" t="s">
        <v>4410</v>
      </c>
      <c r="H55" s="58"/>
      <c r="I55" s="58">
        <v>1003</v>
      </c>
      <c r="J55" s="58" t="s">
        <v>242</v>
      </c>
      <c r="K55" s="58">
        <v>20230224</v>
      </c>
      <c r="L55" s="60" t="s">
        <v>852</v>
      </c>
      <c r="M55" s="58" t="s">
        <v>29</v>
      </c>
      <c r="N55" s="58" t="s">
        <v>818</v>
      </c>
      <c r="O55" s="58"/>
      <c r="P55" s="58">
        <v>0</v>
      </c>
      <c r="Q55" s="58">
        <v>0</v>
      </c>
      <c r="R55" s="58">
        <v>1</v>
      </c>
      <c r="S55" s="58">
        <v>1</v>
      </c>
      <c r="T55" s="58">
        <v>1</v>
      </c>
      <c r="U55" s="58">
        <v>1</v>
      </c>
      <c r="V55" s="58">
        <v>1</v>
      </c>
      <c r="W55" s="58">
        <v>1</v>
      </c>
      <c r="X55" s="58">
        <v>1</v>
      </c>
      <c r="Y55" s="58" t="s">
        <v>4356</v>
      </c>
      <c r="Z55" s="82">
        <v>48.537222222222219</v>
      </c>
      <c r="AA55" s="82">
        <v>9.06</v>
      </c>
      <c r="AB55" s="58" t="s">
        <v>230</v>
      </c>
      <c r="AC55" s="58">
        <v>450</v>
      </c>
      <c r="AD55" s="58">
        <v>0</v>
      </c>
      <c r="AE55" s="58">
        <v>0</v>
      </c>
      <c r="AF55" s="58">
        <v>126</v>
      </c>
      <c r="AG55" s="61">
        <v>8.1999999999999993</v>
      </c>
      <c r="AH55" s="61">
        <v>82.1</v>
      </c>
      <c r="AI55" s="58" t="s">
        <v>42</v>
      </c>
      <c r="AJ55" s="58"/>
      <c r="AK55" s="58" t="s">
        <v>4407</v>
      </c>
      <c r="AL55" s="58" t="s">
        <v>4397</v>
      </c>
      <c r="AM55" s="58"/>
      <c r="AN55" s="58" t="s">
        <v>32</v>
      </c>
      <c r="AO55" s="58"/>
      <c r="AP55" s="58" t="s">
        <v>4380</v>
      </c>
      <c r="AQ55" s="58"/>
      <c r="AR55" s="58"/>
      <c r="AS55" s="58">
        <v>2</v>
      </c>
    </row>
    <row r="56" spans="1:45" x14ac:dyDescent="0.25">
      <c r="A56" s="58">
        <v>55</v>
      </c>
      <c r="B56" s="59">
        <v>101</v>
      </c>
      <c r="C56" s="58" t="s">
        <v>4354</v>
      </c>
      <c r="D56" s="58">
        <v>20230208</v>
      </c>
      <c r="E56" s="58" t="s">
        <v>157</v>
      </c>
      <c r="F56" s="58">
        <v>55</v>
      </c>
      <c r="G56" s="58" t="s">
        <v>4410</v>
      </c>
      <c r="H56" s="58"/>
      <c r="I56" s="58">
        <v>1003</v>
      </c>
      <c r="J56" s="58" t="s">
        <v>243</v>
      </c>
      <c r="K56" s="58">
        <v>20230224</v>
      </c>
      <c r="L56" s="60" t="s">
        <v>825</v>
      </c>
      <c r="M56" s="58" t="s">
        <v>29</v>
      </c>
      <c r="N56" s="58" t="s">
        <v>818</v>
      </c>
      <c r="O56" s="58"/>
      <c r="P56" s="58">
        <v>0</v>
      </c>
      <c r="Q56" s="58">
        <v>0</v>
      </c>
      <c r="R56" s="58">
        <v>1</v>
      </c>
      <c r="S56" s="58">
        <v>1</v>
      </c>
      <c r="T56" s="58">
        <v>1</v>
      </c>
      <c r="U56" s="58">
        <v>1</v>
      </c>
      <c r="V56" s="58">
        <v>1</v>
      </c>
      <c r="W56" s="58">
        <v>1</v>
      </c>
      <c r="X56" s="58">
        <v>1</v>
      </c>
      <c r="Y56" s="58" t="s">
        <v>4356</v>
      </c>
      <c r="Z56" s="82">
        <v>48.537222222222219</v>
      </c>
      <c r="AA56" s="82">
        <v>9.06</v>
      </c>
      <c r="AB56" s="58" t="s">
        <v>230</v>
      </c>
      <c r="AC56" s="58">
        <v>450</v>
      </c>
      <c r="AD56" s="58">
        <v>0</v>
      </c>
      <c r="AE56" s="58">
        <v>0</v>
      </c>
      <c r="AF56" s="58">
        <v>126</v>
      </c>
      <c r="AG56" s="61">
        <v>9.1</v>
      </c>
      <c r="AH56" s="61">
        <v>78.900000000000006</v>
      </c>
      <c r="AI56" s="58" t="s">
        <v>42</v>
      </c>
      <c r="AJ56" s="58"/>
      <c r="AK56" s="58" t="s">
        <v>4407</v>
      </c>
      <c r="AL56" s="58" t="s">
        <v>4397</v>
      </c>
      <c r="AM56" s="58"/>
      <c r="AN56" s="58" t="s">
        <v>32</v>
      </c>
      <c r="AO56" s="58"/>
      <c r="AP56" s="58" t="s">
        <v>4380</v>
      </c>
      <c r="AQ56" s="58"/>
      <c r="AR56" s="58"/>
      <c r="AS56" s="58">
        <v>2</v>
      </c>
    </row>
    <row r="57" spans="1:45" x14ac:dyDescent="0.25">
      <c r="A57" s="58">
        <v>56</v>
      </c>
      <c r="B57" s="59">
        <v>101</v>
      </c>
      <c r="C57" s="58" t="s">
        <v>4354</v>
      </c>
      <c r="D57" s="58">
        <v>20230208</v>
      </c>
      <c r="E57" s="58" t="s">
        <v>157</v>
      </c>
      <c r="F57" s="58">
        <v>56</v>
      </c>
      <c r="G57" s="58" t="s">
        <v>4410</v>
      </c>
      <c r="H57" s="58"/>
      <c r="I57" s="58">
        <v>1003</v>
      </c>
      <c r="J57" s="58" t="s">
        <v>244</v>
      </c>
      <c r="K57" s="58">
        <v>20230224</v>
      </c>
      <c r="L57" s="60" t="s">
        <v>853</v>
      </c>
      <c r="M57" s="58" t="s">
        <v>29</v>
      </c>
      <c r="N57" s="58" t="s">
        <v>818</v>
      </c>
      <c r="O57" s="58"/>
      <c r="P57" s="58">
        <v>0</v>
      </c>
      <c r="Q57" s="58">
        <v>0</v>
      </c>
      <c r="R57" s="58">
        <v>1</v>
      </c>
      <c r="S57" s="58">
        <v>1</v>
      </c>
      <c r="T57" s="58">
        <v>1</v>
      </c>
      <c r="U57" s="58">
        <v>1</v>
      </c>
      <c r="V57" s="58">
        <v>1</v>
      </c>
      <c r="W57" s="58">
        <v>1</v>
      </c>
      <c r="X57" s="58">
        <v>1</v>
      </c>
      <c r="Y57" s="58" t="s">
        <v>4356</v>
      </c>
      <c r="Z57" s="82">
        <v>48.537222222222219</v>
      </c>
      <c r="AA57" s="82">
        <v>9.06</v>
      </c>
      <c r="AB57" s="58" t="s">
        <v>230</v>
      </c>
      <c r="AC57" s="58">
        <v>450</v>
      </c>
      <c r="AD57" s="58">
        <v>0</v>
      </c>
      <c r="AE57" s="58">
        <v>0</v>
      </c>
      <c r="AF57" s="58">
        <v>126</v>
      </c>
      <c r="AG57" s="61">
        <v>9.5</v>
      </c>
      <c r="AH57" s="61">
        <v>75.7</v>
      </c>
      <c r="AI57" s="58" t="s">
        <v>42</v>
      </c>
      <c r="AJ57" s="58"/>
      <c r="AK57" s="58" t="s">
        <v>4407</v>
      </c>
      <c r="AL57" s="58" t="s">
        <v>4397</v>
      </c>
      <c r="AM57" s="58"/>
      <c r="AN57" s="58" t="s">
        <v>32</v>
      </c>
      <c r="AO57" s="58"/>
      <c r="AP57" s="58" t="s">
        <v>4380</v>
      </c>
      <c r="AQ57" s="58"/>
      <c r="AR57" s="58"/>
      <c r="AS57" s="58">
        <v>2</v>
      </c>
    </row>
    <row r="58" spans="1:45" x14ac:dyDescent="0.25">
      <c r="A58" s="58">
        <v>57</v>
      </c>
      <c r="B58" s="59">
        <v>101</v>
      </c>
      <c r="C58" s="58" t="s">
        <v>4354</v>
      </c>
      <c r="D58" s="58">
        <v>20230208</v>
      </c>
      <c r="E58" s="58" t="s">
        <v>157</v>
      </c>
      <c r="F58" s="58">
        <v>57</v>
      </c>
      <c r="G58" s="58" t="s">
        <v>4410</v>
      </c>
      <c r="H58" s="58"/>
      <c r="I58" s="58">
        <v>1003</v>
      </c>
      <c r="J58" s="58" t="s">
        <v>245</v>
      </c>
      <c r="K58" s="58">
        <v>20230224</v>
      </c>
      <c r="L58" s="60" t="s">
        <v>826</v>
      </c>
      <c r="M58" s="58" t="s">
        <v>29</v>
      </c>
      <c r="N58" s="58" t="s">
        <v>818</v>
      </c>
      <c r="O58" s="58"/>
      <c r="P58" s="58">
        <v>0</v>
      </c>
      <c r="Q58" s="58">
        <v>0</v>
      </c>
      <c r="R58" s="58">
        <v>1</v>
      </c>
      <c r="S58" s="58">
        <v>1</v>
      </c>
      <c r="T58" s="58">
        <v>1</v>
      </c>
      <c r="U58" s="58">
        <v>1</v>
      </c>
      <c r="V58" s="58">
        <v>1</v>
      </c>
      <c r="W58" s="58">
        <v>1</v>
      </c>
      <c r="X58" s="58">
        <v>1</v>
      </c>
      <c r="Y58" s="58" t="s">
        <v>4356</v>
      </c>
      <c r="Z58" s="82">
        <v>48.537222222222219</v>
      </c>
      <c r="AA58" s="82">
        <v>9.06</v>
      </c>
      <c r="AB58" s="58" t="s">
        <v>230</v>
      </c>
      <c r="AC58" s="58">
        <v>450</v>
      </c>
      <c r="AD58" s="58">
        <v>0</v>
      </c>
      <c r="AE58" s="58">
        <v>0</v>
      </c>
      <c r="AF58" s="58">
        <v>126</v>
      </c>
      <c r="AG58" s="61">
        <v>8.6999999999999993</v>
      </c>
      <c r="AH58" s="61">
        <v>81.2</v>
      </c>
      <c r="AI58" s="58" t="s">
        <v>42</v>
      </c>
      <c r="AJ58" s="58"/>
      <c r="AK58" s="58" t="s">
        <v>4407</v>
      </c>
      <c r="AL58" s="58" t="s">
        <v>4397</v>
      </c>
      <c r="AM58" s="58"/>
      <c r="AN58" s="58" t="s">
        <v>32</v>
      </c>
      <c r="AO58" s="58"/>
      <c r="AP58" s="58" t="s">
        <v>4380</v>
      </c>
      <c r="AQ58" s="58"/>
      <c r="AR58" s="58"/>
      <c r="AS58" s="58">
        <v>2</v>
      </c>
    </row>
    <row r="59" spans="1:45" x14ac:dyDescent="0.25">
      <c r="A59" s="58">
        <v>58</v>
      </c>
      <c r="B59" s="59">
        <v>101</v>
      </c>
      <c r="C59" s="58" t="s">
        <v>4354</v>
      </c>
      <c r="D59" s="58">
        <v>20230208</v>
      </c>
      <c r="E59" s="58" t="s">
        <v>157</v>
      </c>
      <c r="F59" s="58">
        <v>58</v>
      </c>
      <c r="G59" s="58" t="s">
        <v>4410</v>
      </c>
      <c r="H59" s="58"/>
      <c r="I59" s="58">
        <v>1003</v>
      </c>
      <c r="J59" s="58" t="s">
        <v>246</v>
      </c>
      <c r="K59" s="58">
        <v>20230224</v>
      </c>
      <c r="L59" s="60" t="s">
        <v>854</v>
      </c>
      <c r="M59" s="58" t="s">
        <v>29</v>
      </c>
      <c r="N59" s="58" t="s">
        <v>818</v>
      </c>
      <c r="O59" s="58"/>
      <c r="P59" s="58">
        <v>0</v>
      </c>
      <c r="Q59" s="58">
        <v>0</v>
      </c>
      <c r="R59" s="58">
        <v>1</v>
      </c>
      <c r="S59" s="58">
        <v>1</v>
      </c>
      <c r="T59" s="58">
        <v>1</v>
      </c>
      <c r="U59" s="58">
        <v>1</v>
      </c>
      <c r="V59" s="58">
        <v>1</v>
      </c>
      <c r="W59" s="58">
        <v>1</v>
      </c>
      <c r="X59" s="58">
        <v>1</v>
      </c>
      <c r="Y59" s="58" t="s">
        <v>4356</v>
      </c>
      <c r="Z59" s="82">
        <v>48.537222222222219</v>
      </c>
      <c r="AA59" s="82">
        <v>9.06</v>
      </c>
      <c r="AB59" s="58" t="s">
        <v>230</v>
      </c>
      <c r="AC59" s="58">
        <v>450</v>
      </c>
      <c r="AD59" s="58">
        <v>0</v>
      </c>
      <c r="AE59" s="58">
        <v>0</v>
      </c>
      <c r="AF59" s="58">
        <v>126</v>
      </c>
      <c r="AG59" s="61">
        <v>8.6999999999999993</v>
      </c>
      <c r="AH59" s="61">
        <v>80.3</v>
      </c>
      <c r="AI59" s="58" t="s">
        <v>42</v>
      </c>
      <c r="AJ59" s="58"/>
      <c r="AK59" s="58" t="s">
        <v>4407</v>
      </c>
      <c r="AL59" s="58" t="s">
        <v>4397</v>
      </c>
      <c r="AM59" s="58"/>
      <c r="AN59" s="58" t="s">
        <v>32</v>
      </c>
      <c r="AO59" s="58"/>
      <c r="AP59" s="58" t="s">
        <v>4380</v>
      </c>
      <c r="AQ59" s="58"/>
      <c r="AR59" s="58"/>
      <c r="AS59" s="58">
        <v>2</v>
      </c>
    </row>
    <row r="60" spans="1:45" x14ac:dyDescent="0.25">
      <c r="A60" s="58">
        <v>59</v>
      </c>
      <c r="B60" s="59">
        <v>101</v>
      </c>
      <c r="C60" s="58" t="s">
        <v>4354</v>
      </c>
      <c r="D60" s="58">
        <v>20230208</v>
      </c>
      <c r="E60" s="58" t="s">
        <v>157</v>
      </c>
      <c r="F60" s="58">
        <v>59</v>
      </c>
      <c r="G60" s="58" t="s">
        <v>4410</v>
      </c>
      <c r="H60" s="58"/>
      <c r="I60" s="58">
        <v>1003</v>
      </c>
      <c r="J60" s="58" t="s">
        <v>247</v>
      </c>
      <c r="K60" s="58">
        <v>20230224</v>
      </c>
      <c r="L60" s="60" t="s">
        <v>855</v>
      </c>
      <c r="M60" s="58" t="s">
        <v>29</v>
      </c>
      <c r="N60" s="58" t="s">
        <v>818</v>
      </c>
      <c r="O60" s="58"/>
      <c r="P60" s="58">
        <v>0</v>
      </c>
      <c r="Q60" s="58">
        <v>0</v>
      </c>
      <c r="R60" s="58">
        <v>1</v>
      </c>
      <c r="S60" s="58">
        <v>1</v>
      </c>
      <c r="T60" s="58">
        <v>1</v>
      </c>
      <c r="U60" s="58">
        <v>1</v>
      </c>
      <c r="V60" s="58">
        <v>1</v>
      </c>
      <c r="W60" s="58">
        <v>1</v>
      </c>
      <c r="X60" s="58">
        <v>1</v>
      </c>
      <c r="Y60" s="58" t="s">
        <v>4356</v>
      </c>
      <c r="Z60" s="82">
        <v>48.537222222222219</v>
      </c>
      <c r="AA60" s="82">
        <v>9.06</v>
      </c>
      <c r="AB60" s="58" t="s">
        <v>230</v>
      </c>
      <c r="AC60" s="58">
        <v>450</v>
      </c>
      <c r="AD60" s="58">
        <v>0</v>
      </c>
      <c r="AE60" s="58">
        <v>0</v>
      </c>
      <c r="AF60" s="58">
        <v>126</v>
      </c>
      <c r="AG60" s="61">
        <v>9.1</v>
      </c>
      <c r="AH60" s="61">
        <v>78.5</v>
      </c>
      <c r="AI60" s="58" t="s">
        <v>42</v>
      </c>
      <c r="AJ60" s="58"/>
      <c r="AK60" s="58" t="s">
        <v>4407</v>
      </c>
      <c r="AL60" s="58" t="s">
        <v>4397</v>
      </c>
      <c r="AM60" s="58"/>
      <c r="AN60" s="58" t="s">
        <v>32</v>
      </c>
      <c r="AO60" s="58"/>
      <c r="AP60" s="58" t="s">
        <v>4380</v>
      </c>
      <c r="AQ60" s="58"/>
      <c r="AR60" s="58"/>
      <c r="AS60" s="58">
        <v>2</v>
      </c>
    </row>
    <row r="61" spans="1:45" x14ac:dyDescent="0.25">
      <c r="A61" s="58">
        <v>60</v>
      </c>
      <c r="B61" s="59">
        <v>101</v>
      </c>
      <c r="C61" s="58" t="s">
        <v>4354</v>
      </c>
      <c r="D61" s="58">
        <v>20230208</v>
      </c>
      <c r="E61" s="58" t="s">
        <v>157</v>
      </c>
      <c r="F61" s="58">
        <v>60</v>
      </c>
      <c r="G61" s="58" t="s">
        <v>4410</v>
      </c>
      <c r="H61" s="58"/>
      <c r="I61" s="58">
        <v>1003</v>
      </c>
      <c r="J61" s="58" t="s">
        <v>248</v>
      </c>
      <c r="K61" s="58">
        <v>20230224</v>
      </c>
      <c r="L61" s="60" t="s">
        <v>828</v>
      </c>
      <c r="M61" s="58" t="s">
        <v>29</v>
      </c>
      <c r="N61" s="58" t="s">
        <v>818</v>
      </c>
      <c r="O61" s="58"/>
      <c r="P61" s="58">
        <v>0</v>
      </c>
      <c r="Q61" s="58">
        <v>0</v>
      </c>
      <c r="R61" s="58">
        <v>1</v>
      </c>
      <c r="S61" s="58">
        <v>1</v>
      </c>
      <c r="T61" s="58">
        <v>1</v>
      </c>
      <c r="U61" s="58">
        <v>1</v>
      </c>
      <c r="V61" s="58">
        <v>1</v>
      </c>
      <c r="W61" s="58">
        <v>1</v>
      </c>
      <c r="X61" s="58">
        <v>1</v>
      </c>
      <c r="Y61" s="58" t="s">
        <v>4356</v>
      </c>
      <c r="Z61" s="82">
        <v>48.537222222222219</v>
      </c>
      <c r="AA61" s="82">
        <v>9.06</v>
      </c>
      <c r="AB61" s="58" t="s">
        <v>230</v>
      </c>
      <c r="AC61" s="58">
        <v>450</v>
      </c>
      <c r="AD61" s="58">
        <v>0</v>
      </c>
      <c r="AE61" s="58">
        <v>0</v>
      </c>
      <c r="AF61" s="58">
        <v>126</v>
      </c>
      <c r="AG61" s="61">
        <v>10.1</v>
      </c>
      <c r="AH61" s="61">
        <v>74.400000000000006</v>
      </c>
      <c r="AI61" s="58" t="s">
        <v>42</v>
      </c>
      <c r="AJ61" s="58"/>
      <c r="AK61" s="58" t="s">
        <v>4407</v>
      </c>
      <c r="AL61" s="58" t="s">
        <v>4397</v>
      </c>
      <c r="AM61" s="58"/>
      <c r="AN61" s="58" t="s">
        <v>32</v>
      </c>
      <c r="AO61" s="58"/>
      <c r="AP61" s="58" t="s">
        <v>4380</v>
      </c>
      <c r="AQ61" s="58"/>
      <c r="AR61" s="58"/>
      <c r="AS61" s="58">
        <v>2</v>
      </c>
    </row>
    <row r="62" spans="1:45" x14ac:dyDescent="0.25">
      <c r="A62" s="58">
        <v>61</v>
      </c>
      <c r="B62" s="59">
        <v>101</v>
      </c>
      <c r="C62" s="58" t="s">
        <v>4354</v>
      </c>
      <c r="D62" s="58">
        <v>20230208</v>
      </c>
      <c r="E62" s="58" t="s">
        <v>157</v>
      </c>
      <c r="F62" s="58">
        <v>61</v>
      </c>
      <c r="G62" s="58" t="s">
        <v>4410</v>
      </c>
      <c r="H62" s="58"/>
      <c r="I62" s="58">
        <v>1003</v>
      </c>
      <c r="J62" s="58" t="s">
        <v>249</v>
      </c>
      <c r="K62" s="58">
        <v>20230224</v>
      </c>
      <c r="L62" s="60" t="s">
        <v>856</v>
      </c>
      <c r="M62" s="58" t="s">
        <v>29</v>
      </c>
      <c r="N62" s="58" t="s">
        <v>818</v>
      </c>
      <c r="O62" s="58"/>
      <c r="P62" s="58">
        <v>0</v>
      </c>
      <c r="Q62" s="58">
        <v>0</v>
      </c>
      <c r="R62" s="58">
        <v>1</v>
      </c>
      <c r="S62" s="58">
        <v>1</v>
      </c>
      <c r="T62" s="58">
        <v>1</v>
      </c>
      <c r="U62" s="58">
        <v>1</v>
      </c>
      <c r="V62" s="58">
        <v>0</v>
      </c>
      <c r="W62" s="58">
        <v>1</v>
      </c>
      <c r="X62" s="58">
        <v>1</v>
      </c>
      <c r="Y62" s="58" t="s">
        <v>4356</v>
      </c>
      <c r="Z62" s="82">
        <v>48.537222222222219</v>
      </c>
      <c r="AA62" s="82">
        <v>9.06</v>
      </c>
      <c r="AB62" s="58" t="s">
        <v>230</v>
      </c>
      <c r="AC62" s="58">
        <v>450</v>
      </c>
      <c r="AD62" s="58">
        <v>0</v>
      </c>
      <c r="AE62" s="58">
        <v>0</v>
      </c>
      <c r="AF62" s="58">
        <v>126</v>
      </c>
      <c r="AG62" s="61">
        <v>12.5</v>
      </c>
      <c r="AH62" s="61">
        <v>64.599999999999994</v>
      </c>
      <c r="AI62" s="58" t="s">
        <v>40</v>
      </c>
      <c r="AJ62" s="58"/>
      <c r="AK62" s="58" t="s">
        <v>4407</v>
      </c>
      <c r="AL62" s="58" t="s">
        <v>4397</v>
      </c>
      <c r="AM62" s="58"/>
      <c r="AN62" s="58" t="s">
        <v>32</v>
      </c>
      <c r="AO62" s="58"/>
      <c r="AP62" s="58" t="s">
        <v>4380</v>
      </c>
      <c r="AQ62" s="58"/>
      <c r="AR62" s="58" t="s">
        <v>250</v>
      </c>
      <c r="AS62" s="58">
        <v>1</v>
      </c>
    </row>
    <row r="63" spans="1:45" x14ac:dyDescent="0.25">
      <c r="A63" s="58">
        <v>62</v>
      </c>
      <c r="B63" s="59">
        <v>101</v>
      </c>
      <c r="C63" s="58" t="s">
        <v>4354</v>
      </c>
      <c r="D63" s="58">
        <v>20230208</v>
      </c>
      <c r="E63" s="58" t="s">
        <v>157</v>
      </c>
      <c r="F63" s="58">
        <v>62</v>
      </c>
      <c r="G63" s="58" t="s">
        <v>4410</v>
      </c>
      <c r="H63" s="58"/>
      <c r="I63" s="58">
        <v>1003</v>
      </c>
      <c r="J63" s="58" t="s">
        <v>251</v>
      </c>
      <c r="K63" s="58">
        <v>20230224</v>
      </c>
      <c r="L63" s="60" t="s">
        <v>829</v>
      </c>
      <c r="M63" s="58" t="s">
        <v>29</v>
      </c>
      <c r="N63" s="58" t="s">
        <v>818</v>
      </c>
      <c r="O63" s="58"/>
      <c r="P63" s="58">
        <v>0</v>
      </c>
      <c r="Q63" s="58">
        <v>0</v>
      </c>
      <c r="R63" s="58">
        <v>1</v>
      </c>
      <c r="S63" s="58">
        <v>1</v>
      </c>
      <c r="T63" s="58">
        <v>1</v>
      </c>
      <c r="U63" s="58">
        <v>1</v>
      </c>
      <c r="V63" s="58">
        <v>1</v>
      </c>
      <c r="W63" s="58">
        <v>1</v>
      </c>
      <c r="X63" s="58">
        <v>1</v>
      </c>
      <c r="Y63" s="58" t="s">
        <v>4356</v>
      </c>
      <c r="Z63" s="82">
        <v>48.537222222222219</v>
      </c>
      <c r="AA63" s="82">
        <v>9.06</v>
      </c>
      <c r="AB63" s="58" t="s">
        <v>230</v>
      </c>
      <c r="AC63" s="58">
        <v>450</v>
      </c>
      <c r="AD63" s="58">
        <v>0</v>
      </c>
      <c r="AE63" s="58">
        <v>0</v>
      </c>
      <c r="AF63" s="58">
        <v>126</v>
      </c>
      <c r="AG63" s="61">
        <v>13.1</v>
      </c>
      <c r="AH63" s="61">
        <v>65.2</v>
      </c>
      <c r="AI63" s="58" t="s">
        <v>40</v>
      </c>
      <c r="AJ63" s="58"/>
      <c r="AK63" s="58" t="s">
        <v>4407</v>
      </c>
      <c r="AL63" s="58" t="s">
        <v>4397</v>
      </c>
      <c r="AM63" s="58"/>
      <c r="AN63" s="58" t="s">
        <v>32</v>
      </c>
      <c r="AO63" s="58"/>
      <c r="AP63" s="58" t="s">
        <v>4380</v>
      </c>
      <c r="AQ63" s="58"/>
      <c r="AR63" s="58"/>
      <c r="AS63" s="58">
        <v>2</v>
      </c>
    </row>
    <row r="64" spans="1:45" x14ac:dyDescent="0.25">
      <c r="A64" s="58">
        <v>63</v>
      </c>
      <c r="B64" s="59">
        <v>101</v>
      </c>
      <c r="C64" s="58" t="s">
        <v>4354</v>
      </c>
      <c r="D64" s="58">
        <v>20230208</v>
      </c>
      <c r="E64" s="58" t="s">
        <v>157</v>
      </c>
      <c r="F64" s="58">
        <v>63</v>
      </c>
      <c r="G64" s="58" t="s">
        <v>4410</v>
      </c>
      <c r="H64" s="58"/>
      <c r="I64" s="58">
        <v>1003</v>
      </c>
      <c r="J64" s="58" t="s">
        <v>252</v>
      </c>
      <c r="K64" s="58">
        <v>20230224</v>
      </c>
      <c r="L64" s="60" t="s">
        <v>830</v>
      </c>
      <c r="M64" s="58" t="s">
        <v>29</v>
      </c>
      <c r="N64" s="58" t="s">
        <v>818</v>
      </c>
      <c r="O64" s="58"/>
      <c r="P64" s="58">
        <v>0</v>
      </c>
      <c r="Q64" s="58">
        <v>0</v>
      </c>
      <c r="R64" s="58">
        <v>1</v>
      </c>
      <c r="S64" s="58">
        <v>1</v>
      </c>
      <c r="T64" s="58">
        <v>1</v>
      </c>
      <c r="U64" s="58">
        <v>1</v>
      </c>
      <c r="V64" s="58">
        <v>0</v>
      </c>
      <c r="W64" s="58">
        <v>1</v>
      </c>
      <c r="X64" s="58">
        <v>1</v>
      </c>
      <c r="Y64" s="58" t="s">
        <v>4356</v>
      </c>
      <c r="Z64" s="82">
        <v>48.537222222222219</v>
      </c>
      <c r="AA64" s="82">
        <v>9.06</v>
      </c>
      <c r="AB64" s="58" t="s">
        <v>230</v>
      </c>
      <c r="AC64" s="58">
        <v>450</v>
      </c>
      <c r="AD64" s="58">
        <v>0</v>
      </c>
      <c r="AE64" s="58">
        <v>0</v>
      </c>
      <c r="AF64" s="58">
        <v>126</v>
      </c>
      <c r="AG64" s="61">
        <v>11.2</v>
      </c>
      <c r="AH64" s="61">
        <v>68</v>
      </c>
      <c r="AI64" s="58" t="s">
        <v>42</v>
      </c>
      <c r="AJ64" s="58"/>
      <c r="AK64" s="58" t="s">
        <v>4407</v>
      </c>
      <c r="AL64" s="58" t="s">
        <v>4397</v>
      </c>
      <c r="AM64" s="58"/>
      <c r="AN64" s="58" t="s">
        <v>32</v>
      </c>
      <c r="AO64" s="58"/>
      <c r="AP64" s="58" t="s">
        <v>4380</v>
      </c>
      <c r="AQ64" s="58"/>
      <c r="AR64" s="58"/>
      <c r="AS64" s="58">
        <v>1</v>
      </c>
    </row>
    <row r="65" spans="1:45" x14ac:dyDescent="0.25">
      <c r="A65" s="58">
        <v>64</v>
      </c>
      <c r="B65" s="59">
        <v>101</v>
      </c>
      <c r="C65" s="58" t="s">
        <v>4354</v>
      </c>
      <c r="D65" s="58">
        <v>20230208</v>
      </c>
      <c r="E65" s="58" t="s">
        <v>157</v>
      </c>
      <c r="F65" s="58">
        <v>64</v>
      </c>
      <c r="G65" s="58" t="s">
        <v>4410</v>
      </c>
      <c r="H65" s="58"/>
      <c r="I65" s="58">
        <v>1003</v>
      </c>
      <c r="J65" s="58" t="s">
        <v>253</v>
      </c>
      <c r="K65" s="58">
        <v>20230224</v>
      </c>
      <c r="L65" s="60" t="s">
        <v>831</v>
      </c>
      <c r="M65" s="58" t="s">
        <v>29</v>
      </c>
      <c r="N65" s="58" t="s">
        <v>818</v>
      </c>
      <c r="O65" s="58"/>
      <c r="P65" s="58">
        <v>0</v>
      </c>
      <c r="Q65" s="58">
        <v>0</v>
      </c>
      <c r="R65" s="58">
        <v>1</v>
      </c>
      <c r="S65" s="58">
        <v>1</v>
      </c>
      <c r="T65" s="58">
        <v>1</v>
      </c>
      <c r="U65" s="58">
        <v>1</v>
      </c>
      <c r="V65" s="58">
        <v>1</v>
      </c>
      <c r="W65" s="58">
        <v>1</v>
      </c>
      <c r="X65" s="58">
        <v>1</v>
      </c>
      <c r="Y65" s="58" t="s">
        <v>4356</v>
      </c>
      <c r="Z65" s="82">
        <v>48.537222222222219</v>
      </c>
      <c r="AA65" s="82">
        <v>9.06</v>
      </c>
      <c r="AB65" s="58" t="s">
        <v>230</v>
      </c>
      <c r="AC65" s="58">
        <v>450</v>
      </c>
      <c r="AD65" s="58">
        <v>0</v>
      </c>
      <c r="AE65" s="58">
        <v>0</v>
      </c>
      <c r="AF65" s="58">
        <v>126</v>
      </c>
      <c r="AG65" s="61">
        <v>10.8</v>
      </c>
      <c r="AH65" s="61">
        <v>69.599999999999994</v>
      </c>
      <c r="AI65" s="58" t="s">
        <v>42</v>
      </c>
      <c r="AJ65" s="58"/>
      <c r="AK65" s="58" t="s">
        <v>4407</v>
      </c>
      <c r="AL65" s="58" t="s">
        <v>4397</v>
      </c>
      <c r="AM65" s="58"/>
      <c r="AN65" s="58" t="s">
        <v>32</v>
      </c>
      <c r="AO65" s="58"/>
      <c r="AP65" s="58" t="s">
        <v>4380</v>
      </c>
      <c r="AQ65" s="58"/>
      <c r="AR65" s="58"/>
      <c r="AS65" s="58">
        <v>2</v>
      </c>
    </row>
    <row r="66" spans="1:45" x14ac:dyDescent="0.25">
      <c r="A66" s="58">
        <v>65</v>
      </c>
      <c r="B66" s="59">
        <v>101</v>
      </c>
      <c r="C66" s="58" t="s">
        <v>4354</v>
      </c>
      <c r="D66" s="58">
        <v>20230208</v>
      </c>
      <c r="E66" s="58" t="s">
        <v>157</v>
      </c>
      <c r="F66" s="58">
        <v>65</v>
      </c>
      <c r="G66" s="58" t="s">
        <v>4410</v>
      </c>
      <c r="H66" s="58"/>
      <c r="I66" s="58">
        <v>1003</v>
      </c>
      <c r="J66" s="58" t="s">
        <v>254</v>
      </c>
      <c r="K66" s="58">
        <v>20230224</v>
      </c>
      <c r="L66" s="60" t="s">
        <v>832</v>
      </c>
      <c r="M66" s="58" t="s">
        <v>29</v>
      </c>
      <c r="N66" s="58" t="s">
        <v>818</v>
      </c>
      <c r="O66" s="58"/>
      <c r="P66" s="58">
        <v>0</v>
      </c>
      <c r="Q66" s="58">
        <v>0</v>
      </c>
      <c r="R66" s="58">
        <v>1</v>
      </c>
      <c r="S66" s="58">
        <v>1</v>
      </c>
      <c r="T66" s="58">
        <v>1</v>
      </c>
      <c r="U66" s="58">
        <v>1</v>
      </c>
      <c r="V66" s="58">
        <v>1</v>
      </c>
      <c r="W66" s="58">
        <v>1</v>
      </c>
      <c r="X66" s="58">
        <v>1</v>
      </c>
      <c r="Y66" s="58" t="s">
        <v>4356</v>
      </c>
      <c r="Z66" s="82">
        <v>48.537222222222219</v>
      </c>
      <c r="AA66" s="82">
        <v>9.06</v>
      </c>
      <c r="AB66" s="58" t="s">
        <v>230</v>
      </c>
      <c r="AC66" s="58">
        <v>450</v>
      </c>
      <c r="AD66" s="58">
        <v>0</v>
      </c>
      <c r="AE66" s="58">
        <v>0</v>
      </c>
      <c r="AF66" s="58">
        <v>126</v>
      </c>
      <c r="AG66" s="61">
        <v>11.2</v>
      </c>
      <c r="AH66" s="61">
        <v>70.900000000000006</v>
      </c>
      <c r="AI66" s="58" t="s">
        <v>42</v>
      </c>
      <c r="AJ66" s="58"/>
      <c r="AK66" s="58" t="s">
        <v>4407</v>
      </c>
      <c r="AL66" s="58" t="s">
        <v>4397</v>
      </c>
      <c r="AM66" s="58"/>
      <c r="AN66" s="58" t="s">
        <v>32</v>
      </c>
      <c r="AO66" s="58"/>
      <c r="AP66" s="58" t="s">
        <v>4380</v>
      </c>
      <c r="AQ66" s="58"/>
      <c r="AR66" s="58"/>
      <c r="AS66" s="58">
        <v>2</v>
      </c>
    </row>
    <row r="67" spans="1:45" x14ac:dyDescent="0.25">
      <c r="A67" s="58">
        <v>66</v>
      </c>
      <c r="B67" s="59">
        <v>101</v>
      </c>
      <c r="C67" s="58" t="s">
        <v>4354</v>
      </c>
      <c r="D67" s="58">
        <v>20230208</v>
      </c>
      <c r="E67" s="58" t="s">
        <v>157</v>
      </c>
      <c r="F67" s="58">
        <v>66</v>
      </c>
      <c r="G67" s="58" t="s">
        <v>4410</v>
      </c>
      <c r="H67" s="58"/>
      <c r="I67" s="58">
        <v>1003</v>
      </c>
      <c r="J67" s="58" t="s">
        <v>255</v>
      </c>
      <c r="K67" s="58">
        <v>20230224</v>
      </c>
      <c r="L67" s="60" t="s">
        <v>833</v>
      </c>
      <c r="M67" s="58" t="s">
        <v>29</v>
      </c>
      <c r="N67" s="58" t="s">
        <v>818</v>
      </c>
      <c r="O67" s="58"/>
      <c r="P67" s="58">
        <v>0</v>
      </c>
      <c r="Q67" s="58">
        <v>0</v>
      </c>
      <c r="R67" s="58">
        <v>1</v>
      </c>
      <c r="S67" s="58">
        <v>1</v>
      </c>
      <c r="T67" s="58">
        <v>1</v>
      </c>
      <c r="U67" s="58">
        <v>1</v>
      </c>
      <c r="V67" s="58">
        <v>1</v>
      </c>
      <c r="W67" s="58">
        <v>1</v>
      </c>
      <c r="X67" s="58">
        <v>1</v>
      </c>
      <c r="Y67" s="58" t="s">
        <v>4356</v>
      </c>
      <c r="Z67" s="82">
        <v>48.537222222222219</v>
      </c>
      <c r="AA67" s="82">
        <v>9.06</v>
      </c>
      <c r="AB67" s="58" t="s">
        <v>230</v>
      </c>
      <c r="AC67" s="58">
        <v>450</v>
      </c>
      <c r="AD67" s="58">
        <v>0</v>
      </c>
      <c r="AE67" s="58">
        <v>0</v>
      </c>
      <c r="AF67" s="58">
        <v>126</v>
      </c>
      <c r="AG67" s="61">
        <v>10.9</v>
      </c>
      <c r="AH67" s="61">
        <v>68.099999999999994</v>
      </c>
      <c r="AI67" s="58" t="s">
        <v>42</v>
      </c>
      <c r="AJ67" s="58"/>
      <c r="AK67" s="58" t="s">
        <v>4407</v>
      </c>
      <c r="AL67" s="58" t="s">
        <v>4397</v>
      </c>
      <c r="AM67" s="58"/>
      <c r="AN67" s="58" t="s">
        <v>32</v>
      </c>
      <c r="AO67" s="58"/>
      <c r="AP67" s="58" t="s">
        <v>4380</v>
      </c>
      <c r="AQ67" s="58"/>
      <c r="AR67" s="58"/>
      <c r="AS67" s="58">
        <v>2</v>
      </c>
    </row>
    <row r="68" spans="1:45" x14ac:dyDescent="0.25">
      <c r="A68" s="58">
        <v>67</v>
      </c>
      <c r="B68" s="59">
        <v>101</v>
      </c>
      <c r="C68" s="58" t="s">
        <v>4354</v>
      </c>
      <c r="D68" s="58">
        <v>20230208</v>
      </c>
      <c r="E68" s="58" t="s">
        <v>157</v>
      </c>
      <c r="F68" s="58">
        <v>67</v>
      </c>
      <c r="G68" s="58" t="s">
        <v>4410</v>
      </c>
      <c r="H68" s="58"/>
      <c r="I68" s="58">
        <v>1003</v>
      </c>
      <c r="J68" s="58" t="s">
        <v>256</v>
      </c>
      <c r="K68" s="58">
        <v>20230224</v>
      </c>
      <c r="L68" s="60" t="s">
        <v>834</v>
      </c>
      <c r="M68" s="58" t="s">
        <v>29</v>
      </c>
      <c r="N68" s="58" t="s">
        <v>818</v>
      </c>
      <c r="O68" s="58"/>
      <c r="P68" s="58">
        <v>0</v>
      </c>
      <c r="Q68" s="58">
        <v>0</v>
      </c>
      <c r="R68" s="58">
        <v>1</v>
      </c>
      <c r="S68" s="58">
        <v>1</v>
      </c>
      <c r="T68" s="58">
        <v>1</v>
      </c>
      <c r="U68" s="58">
        <v>1</v>
      </c>
      <c r="V68" s="58">
        <v>1</v>
      </c>
      <c r="W68" s="58">
        <v>1</v>
      </c>
      <c r="X68" s="58">
        <v>1</v>
      </c>
      <c r="Y68" s="58" t="s">
        <v>4356</v>
      </c>
      <c r="Z68" s="82">
        <v>48.537222222222219</v>
      </c>
      <c r="AA68" s="82">
        <v>9.06</v>
      </c>
      <c r="AB68" s="58" t="s">
        <v>230</v>
      </c>
      <c r="AC68" s="58">
        <v>450</v>
      </c>
      <c r="AD68" s="58">
        <v>0</v>
      </c>
      <c r="AE68" s="58">
        <v>0</v>
      </c>
      <c r="AF68" s="58">
        <v>126</v>
      </c>
      <c r="AG68" s="61">
        <v>10.3</v>
      </c>
      <c r="AH68" s="61">
        <v>67.8</v>
      </c>
      <c r="AI68" s="58" t="s">
        <v>42</v>
      </c>
      <c r="AJ68" s="58"/>
      <c r="AK68" s="58" t="s">
        <v>4407</v>
      </c>
      <c r="AL68" s="58" t="s">
        <v>4397</v>
      </c>
      <c r="AM68" s="58"/>
      <c r="AN68" s="58" t="s">
        <v>32</v>
      </c>
      <c r="AO68" s="58"/>
      <c r="AP68" s="58" t="s">
        <v>4380</v>
      </c>
      <c r="AQ68" s="58"/>
      <c r="AR68" s="58"/>
      <c r="AS68" s="58">
        <v>2</v>
      </c>
    </row>
    <row r="69" spans="1:45" x14ac:dyDescent="0.25">
      <c r="A69" s="58">
        <v>68</v>
      </c>
      <c r="B69" s="59">
        <v>101</v>
      </c>
      <c r="C69" s="58" t="s">
        <v>4354</v>
      </c>
      <c r="D69" s="58">
        <v>20230208</v>
      </c>
      <c r="E69" s="58" t="s">
        <v>157</v>
      </c>
      <c r="F69" s="58">
        <v>68</v>
      </c>
      <c r="G69" s="58" t="s">
        <v>4410</v>
      </c>
      <c r="H69" s="58"/>
      <c r="I69" s="58">
        <v>1003</v>
      </c>
      <c r="J69" s="58" t="s">
        <v>257</v>
      </c>
      <c r="K69" s="58">
        <v>20230224</v>
      </c>
      <c r="L69" s="60" t="s">
        <v>835</v>
      </c>
      <c r="M69" s="58" t="s">
        <v>29</v>
      </c>
      <c r="N69" s="58" t="s">
        <v>818</v>
      </c>
      <c r="O69" s="58"/>
      <c r="P69" s="58">
        <v>0</v>
      </c>
      <c r="Q69" s="58">
        <v>0</v>
      </c>
      <c r="R69" s="58">
        <v>1</v>
      </c>
      <c r="S69" s="58">
        <v>1</v>
      </c>
      <c r="T69" s="58">
        <v>1</v>
      </c>
      <c r="U69" s="58">
        <v>1</v>
      </c>
      <c r="V69" s="58">
        <v>1</v>
      </c>
      <c r="W69" s="58">
        <v>1</v>
      </c>
      <c r="X69" s="58">
        <v>1</v>
      </c>
      <c r="Y69" s="58" t="s">
        <v>4356</v>
      </c>
      <c r="Z69" s="82">
        <v>48.537222222222219</v>
      </c>
      <c r="AA69" s="82">
        <v>9.06</v>
      </c>
      <c r="AB69" s="58" t="s">
        <v>230</v>
      </c>
      <c r="AC69" s="58">
        <v>450</v>
      </c>
      <c r="AD69" s="58">
        <v>0</v>
      </c>
      <c r="AE69" s="58">
        <v>0</v>
      </c>
      <c r="AF69" s="58">
        <v>126</v>
      </c>
      <c r="AG69" s="61">
        <v>9.9</v>
      </c>
      <c r="AH69" s="61">
        <v>75.3</v>
      </c>
      <c r="AI69" s="58" t="s">
        <v>46</v>
      </c>
      <c r="AJ69" s="58"/>
      <c r="AK69" s="58" t="s">
        <v>4407</v>
      </c>
      <c r="AL69" s="58" t="s">
        <v>4397</v>
      </c>
      <c r="AM69" s="58"/>
      <c r="AN69" s="58" t="s">
        <v>32</v>
      </c>
      <c r="AO69" s="58"/>
      <c r="AP69" s="58" t="s">
        <v>4380</v>
      </c>
      <c r="AQ69" s="58"/>
      <c r="AR69" s="58"/>
      <c r="AS69" s="58">
        <v>2</v>
      </c>
    </row>
    <row r="70" spans="1:45" x14ac:dyDescent="0.25">
      <c r="A70" s="58">
        <v>69</v>
      </c>
      <c r="B70" s="59">
        <v>101</v>
      </c>
      <c r="C70" s="58" t="s">
        <v>4354</v>
      </c>
      <c r="D70" s="58">
        <v>20230208</v>
      </c>
      <c r="E70" s="58" t="s">
        <v>157</v>
      </c>
      <c r="F70" s="58">
        <v>69</v>
      </c>
      <c r="G70" s="58" t="s">
        <v>4410</v>
      </c>
      <c r="H70" s="58"/>
      <c r="I70" s="58">
        <v>1004</v>
      </c>
      <c r="J70" s="58" t="s">
        <v>258</v>
      </c>
      <c r="K70" s="58">
        <v>20230302</v>
      </c>
      <c r="L70" s="60" t="s">
        <v>857</v>
      </c>
      <c r="M70" s="58" t="s">
        <v>29</v>
      </c>
      <c r="N70" s="58" t="s">
        <v>818</v>
      </c>
      <c r="O70" s="58"/>
      <c r="P70" s="58">
        <v>0</v>
      </c>
      <c r="Q70" s="58">
        <v>0</v>
      </c>
      <c r="R70" s="58">
        <v>1</v>
      </c>
      <c r="S70" s="58">
        <v>1</v>
      </c>
      <c r="T70" s="58">
        <v>1</v>
      </c>
      <c r="U70" s="58">
        <v>1</v>
      </c>
      <c r="V70" s="58">
        <v>1</v>
      </c>
      <c r="W70" s="58">
        <v>1</v>
      </c>
      <c r="X70" s="58">
        <v>1</v>
      </c>
      <c r="Y70" s="58" t="s">
        <v>4356</v>
      </c>
      <c r="Z70" s="82">
        <v>48.534444444444439</v>
      </c>
      <c r="AA70" s="82">
        <v>9.057500000000001</v>
      </c>
      <c r="AB70" s="58" t="s">
        <v>259</v>
      </c>
      <c r="AC70" s="58">
        <v>450</v>
      </c>
      <c r="AD70" s="58">
        <v>0</v>
      </c>
      <c r="AE70" s="58">
        <v>0</v>
      </c>
      <c r="AF70" s="58">
        <v>131</v>
      </c>
      <c r="AG70" s="61">
        <v>2</v>
      </c>
      <c r="AH70" s="61">
        <v>71.099999999999994</v>
      </c>
      <c r="AI70" s="58" t="s">
        <v>42</v>
      </c>
      <c r="AJ70" s="58"/>
      <c r="AK70" s="58" t="s">
        <v>4407</v>
      </c>
      <c r="AL70" s="58" t="s">
        <v>4403</v>
      </c>
      <c r="AM70" s="58"/>
      <c r="AN70" s="58" t="s">
        <v>32</v>
      </c>
      <c r="AO70" s="58"/>
      <c r="AP70" s="58" t="s">
        <v>4380</v>
      </c>
      <c r="AQ70" s="58"/>
      <c r="AR70" s="58"/>
      <c r="AS70" s="58">
        <v>2</v>
      </c>
    </row>
    <row r="71" spans="1:45" x14ac:dyDescent="0.25">
      <c r="A71" s="58">
        <v>70</v>
      </c>
      <c r="B71" s="59">
        <v>101</v>
      </c>
      <c r="C71" s="58" t="s">
        <v>4354</v>
      </c>
      <c r="D71" s="58">
        <v>20230208</v>
      </c>
      <c r="E71" s="58" t="s">
        <v>157</v>
      </c>
      <c r="F71" s="58">
        <v>70</v>
      </c>
      <c r="G71" s="58" t="s">
        <v>4410</v>
      </c>
      <c r="H71" s="58"/>
      <c r="I71" s="58">
        <v>1004</v>
      </c>
      <c r="J71" s="58" t="s">
        <v>260</v>
      </c>
      <c r="K71" s="58">
        <v>20230302</v>
      </c>
      <c r="L71" s="60" t="s">
        <v>819</v>
      </c>
      <c r="M71" s="58" t="s">
        <v>29</v>
      </c>
      <c r="N71" s="58" t="s">
        <v>818</v>
      </c>
      <c r="O71" s="58"/>
      <c r="P71" s="58">
        <v>0</v>
      </c>
      <c r="Q71" s="58">
        <v>0</v>
      </c>
      <c r="R71" s="58">
        <v>1</v>
      </c>
      <c r="S71" s="58">
        <v>1</v>
      </c>
      <c r="T71" s="58">
        <v>1</v>
      </c>
      <c r="U71" s="58">
        <v>1</v>
      </c>
      <c r="V71" s="58">
        <v>1</v>
      </c>
      <c r="W71" s="58">
        <v>1</v>
      </c>
      <c r="X71" s="58">
        <v>1</v>
      </c>
      <c r="Y71" s="58" t="s">
        <v>4356</v>
      </c>
      <c r="Z71" s="82">
        <v>48.534444444444439</v>
      </c>
      <c r="AA71" s="82">
        <v>9.057500000000001</v>
      </c>
      <c r="AB71" s="58" t="s">
        <v>259</v>
      </c>
      <c r="AC71" s="58">
        <v>450</v>
      </c>
      <c r="AD71" s="58">
        <v>0</v>
      </c>
      <c r="AE71" s="58">
        <v>0</v>
      </c>
      <c r="AF71" s="58">
        <v>131</v>
      </c>
      <c r="AG71" s="61">
        <v>1.3</v>
      </c>
      <c r="AH71" s="61">
        <v>72.8</v>
      </c>
      <c r="AI71" s="58" t="s">
        <v>42</v>
      </c>
      <c r="AJ71" s="58"/>
      <c r="AK71" s="58" t="s">
        <v>4407</v>
      </c>
      <c r="AL71" s="58" t="s">
        <v>4403</v>
      </c>
      <c r="AM71" s="58"/>
      <c r="AN71" s="58" t="s">
        <v>32</v>
      </c>
      <c r="AO71" s="58"/>
      <c r="AP71" s="58" t="s">
        <v>4380</v>
      </c>
      <c r="AQ71" s="58"/>
      <c r="AR71" s="58"/>
      <c r="AS71" s="58">
        <v>2</v>
      </c>
    </row>
    <row r="72" spans="1:45" x14ac:dyDescent="0.25">
      <c r="A72" s="58">
        <v>71</v>
      </c>
      <c r="B72" s="59">
        <v>101</v>
      </c>
      <c r="C72" s="58" t="s">
        <v>4354</v>
      </c>
      <c r="D72" s="58">
        <v>20230208</v>
      </c>
      <c r="E72" s="58" t="s">
        <v>157</v>
      </c>
      <c r="F72" s="58">
        <v>71</v>
      </c>
      <c r="G72" s="58" t="s">
        <v>4410</v>
      </c>
      <c r="H72" s="58"/>
      <c r="I72" s="58">
        <v>1004</v>
      </c>
      <c r="J72" s="58" t="s">
        <v>261</v>
      </c>
      <c r="K72" s="58">
        <v>20230302</v>
      </c>
      <c r="L72" s="60" t="s">
        <v>820</v>
      </c>
      <c r="M72" s="58" t="s">
        <v>29</v>
      </c>
      <c r="N72" s="58" t="s">
        <v>818</v>
      </c>
      <c r="O72" s="58"/>
      <c r="P72" s="58">
        <v>0</v>
      </c>
      <c r="Q72" s="58">
        <v>0</v>
      </c>
      <c r="R72" s="58">
        <v>1</v>
      </c>
      <c r="S72" s="58">
        <v>1</v>
      </c>
      <c r="T72" s="58">
        <v>1</v>
      </c>
      <c r="U72" s="58">
        <v>1</v>
      </c>
      <c r="V72" s="58">
        <v>1</v>
      </c>
      <c r="W72" s="58">
        <v>1</v>
      </c>
      <c r="X72" s="58">
        <v>1</v>
      </c>
      <c r="Y72" s="58" t="s">
        <v>4356</v>
      </c>
      <c r="Z72" s="82">
        <v>48.534444444444439</v>
      </c>
      <c r="AA72" s="82">
        <v>9.057500000000001</v>
      </c>
      <c r="AB72" s="58" t="s">
        <v>259</v>
      </c>
      <c r="AC72" s="58">
        <v>450</v>
      </c>
      <c r="AD72" s="58">
        <v>0</v>
      </c>
      <c r="AE72" s="58">
        <v>0</v>
      </c>
      <c r="AF72" s="58">
        <v>131</v>
      </c>
      <c r="AG72" s="61">
        <v>1.2</v>
      </c>
      <c r="AH72" s="61">
        <v>74.400000000000006</v>
      </c>
      <c r="AI72" s="58" t="s">
        <v>42</v>
      </c>
      <c r="AJ72" s="58"/>
      <c r="AK72" s="58" t="s">
        <v>4407</v>
      </c>
      <c r="AL72" s="58" t="s">
        <v>4403</v>
      </c>
      <c r="AM72" s="58"/>
      <c r="AN72" s="58" t="s">
        <v>32</v>
      </c>
      <c r="AO72" s="58"/>
      <c r="AP72" s="58" t="s">
        <v>4380</v>
      </c>
      <c r="AQ72" s="58"/>
      <c r="AR72" s="58"/>
      <c r="AS72" s="58">
        <v>2</v>
      </c>
    </row>
    <row r="73" spans="1:45" x14ac:dyDescent="0.25">
      <c r="A73" s="58">
        <v>72</v>
      </c>
      <c r="B73" s="59">
        <v>101</v>
      </c>
      <c r="C73" s="58" t="s">
        <v>4354</v>
      </c>
      <c r="D73" s="58">
        <v>20230208</v>
      </c>
      <c r="E73" s="58" t="s">
        <v>157</v>
      </c>
      <c r="F73" s="58">
        <v>72</v>
      </c>
      <c r="G73" s="58" t="s">
        <v>4410</v>
      </c>
      <c r="H73" s="58"/>
      <c r="I73" s="58">
        <v>1004</v>
      </c>
      <c r="J73" s="58" t="s">
        <v>262</v>
      </c>
      <c r="K73" s="58">
        <v>20230302</v>
      </c>
      <c r="L73" s="60" t="s">
        <v>821</v>
      </c>
      <c r="M73" s="58" t="s">
        <v>29</v>
      </c>
      <c r="N73" s="58" t="s">
        <v>818</v>
      </c>
      <c r="O73" s="58"/>
      <c r="P73" s="58">
        <v>0</v>
      </c>
      <c r="Q73" s="58">
        <v>0</v>
      </c>
      <c r="R73" s="58">
        <v>1</v>
      </c>
      <c r="S73" s="58">
        <v>1</v>
      </c>
      <c r="T73" s="58">
        <v>1</v>
      </c>
      <c r="U73" s="58">
        <v>1</v>
      </c>
      <c r="V73" s="58">
        <v>1</v>
      </c>
      <c r="W73" s="58">
        <v>1</v>
      </c>
      <c r="X73" s="58">
        <v>1</v>
      </c>
      <c r="Y73" s="58" t="s">
        <v>4356</v>
      </c>
      <c r="Z73" s="82">
        <v>48.534444444444439</v>
      </c>
      <c r="AA73" s="82">
        <v>9.057500000000001</v>
      </c>
      <c r="AB73" s="58" t="s">
        <v>259</v>
      </c>
      <c r="AC73" s="58">
        <v>450</v>
      </c>
      <c r="AD73" s="58">
        <v>0</v>
      </c>
      <c r="AE73" s="58">
        <v>0</v>
      </c>
      <c r="AF73" s="58">
        <v>131</v>
      </c>
      <c r="AG73" s="61">
        <v>1.5</v>
      </c>
      <c r="AH73" s="61">
        <v>73.8</v>
      </c>
      <c r="AI73" s="58" t="s">
        <v>42</v>
      </c>
      <c r="AJ73" s="58"/>
      <c r="AK73" s="58" t="s">
        <v>4407</v>
      </c>
      <c r="AL73" s="58" t="s">
        <v>4403</v>
      </c>
      <c r="AM73" s="58"/>
      <c r="AN73" s="58" t="s">
        <v>32</v>
      </c>
      <c r="AO73" s="58"/>
      <c r="AP73" s="58" t="s">
        <v>4380</v>
      </c>
      <c r="AQ73" s="58"/>
      <c r="AR73" s="58"/>
      <c r="AS73" s="58">
        <v>2</v>
      </c>
    </row>
    <row r="74" spans="1:45" x14ac:dyDescent="0.25">
      <c r="A74" s="58">
        <v>73</v>
      </c>
      <c r="B74" s="59">
        <v>101</v>
      </c>
      <c r="C74" s="58" t="s">
        <v>4354</v>
      </c>
      <c r="D74" s="58">
        <v>20230208</v>
      </c>
      <c r="E74" s="58" t="s">
        <v>157</v>
      </c>
      <c r="F74" s="58">
        <v>73</v>
      </c>
      <c r="G74" s="58" t="s">
        <v>4410</v>
      </c>
      <c r="H74" s="58"/>
      <c r="I74" s="58">
        <v>1004</v>
      </c>
      <c r="J74" s="58" t="s">
        <v>263</v>
      </c>
      <c r="K74" s="58">
        <v>20230302</v>
      </c>
      <c r="L74" s="60" t="s">
        <v>822</v>
      </c>
      <c r="M74" s="58" t="s">
        <v>29</v>
      </c>
      <c r="N74" s="58" t="s">
        <v>818</v>
      </c>
      <c r="O74" s="58"/>
      <c r="P74" s="58">
        <v>0</v>
      </c>
      <c r="Q74" s="58">
        <v>0</v>
      </c>
      <c r="R74" s="58">
        <v>1</v>
      </c>
      <c r="S74" s="58">
        <v>1</v>
      </c>
      <c r="T74" s="58">
        <v>1</v>
      </c>
      <c r="U74" s="58">
        <v>1</v>
      </c>
      <c r="V74" s="58">
        <v>1</v>
      </c>
      <c r="W74" s="58">
        <v>1</v>
      </c>
      <c r="X74" s="58">
        <v>1</v>
      </c>
      <c r="Y74" s="58" t="s">
        <v>4356</v>
      </c>
      <c r="Z74" s="82">
        <v>48.534444444444439</v>
      </c>
      <c r="AA74" s="82">
        <v>9.057500000000001</v>
      </c>
      <c r="AB74" s="58" t="s">
        <v>259</v>
      </c>
      <c r="AC74" s="58">
        <v>450</v>
      </c>
      <c r="AD74" s="58">
        <v>0</v>
      </c>
      <c r="AE74" s="58">
        <v>0</v>
      </c>
      <c r="AF74" s="58">
        <v>131</v>
      </c>
      <c r="AG74" s="61">
        <v>2.2000000000000002</v>
      </c>
      <c r="AH74" s="61">
        <v>72</v>
      </c>
      <c r="AI74" s="58" t="s">
        <v>42</v>
      </c>
      <c r="AJ74" s="58"/>
      <c r="AK74" s="58" t="s">
        <v>4407</v>
      </c>
      <c r="AL74" s="58" t="s">
        <v>4403</v>
      </c>
      <c r="AM74" s="58"/>
      <c r="AN74" s="58" t="s">
        <v>32</v>
      </c>
      <c r="AO74" s="58"/>
      <c r="AP74" s="58" t="s">
        <v>4380</v>
      </c>
      <c r="AQ74" s="58"/>
      <c r="AR74" s="58"/>
      <c r="AS74" s="58">
        <v>2</v>
      </c>
    </row>
    <row r="75" spans="1:45" x14ac:dyDescent="0.25">
      <c r="A75" s="58">
        <v>74</v>
      </c>
      <c r="B75" s="59">
        <v>101</v>
      </c>
      <c r="C75" s="58" t="s">
        <v>4354</v>
      </c>
      <c r="D75" s="58">
        <v>20230208</v>
      </c>
      <c r="E75" s="58" t="s">
        <v>157</v>
      </c>
      <c r="F75" s="58">
        <v>74</v>
      </c>
      <c r="G75" s="58" t="s">
        <v>4410</v>
      </c>
      <c r="H75" s="58"/>
      <c r="I75" s="58">
        <v>1004</v>
      </c>
      <c r="J75" s="58" t="s">
        <v>264</v>
      </c>
      <c r="K75" s="58">
        <v>20230302</v>
      </c>
      <c r="L75" s="60" t="s">
        <v>823</v>
      </c>
      <c r="M75" s="58" t="s">
        <v>29</v>
      </c>
      <c r="N75" s="58" t="s">
        <v>818</v>
      </c>
      <c r="O75" s="58"/>
      <c r="P75" s="58">
        <v>0</v>
      </c>
      <c r="Q75" s="58">
        <v>0</v>
      </c>
      <c r="R75" s="58">
        <v>1</v>
      </c>
      <c r="S75" s="58">
        <v>1</v>
      </c>
      <c r="T75" s="58">
        <v>1</v>
      </c>
      <c r="U75" s="58">
        <v>1</v>
      </c>
      <c r="V75" s="58">
        <v>1</v>
      </c>
      <c r="W75" s="58">
        <v>1</v>
      </c>
      <c r="X75" s="58">
        <v>1</v>
      </c>
      <c r="Y75" s="58" t="s">
        <v>4356</v>
      </c>
      <c r="Z75" s="82">
        <v>48.534444444444439</v>
      </c>
      <c r="AA75" s="82">
        <v>9.057500000000001</v>
      </c>
      <c r="AB75" s="58" t="s">
        <v>259</v>
      </c>
      <c r="AC75" s="58">
        <v>450</v>
      </c>
      <c r="AD75" s="58">
        <v>0</v>
      </c>
      <c r="AE75" s="58">
        <v>0</v>
      </c>
      <c r="AF75" s="58">
        <v>131</v>
      </c>
      <c r="AG75" s="61">
        <v>2.8</v>
      </c>
      <c r="AH75" s="61">
        <v>71.400000000000006</v>
      </c>
      <c r="AI75" s="58" t="s">
        <v>42</v>
      </c>
      <c r="AJ75" s="58"/>
      <c r="AK75" s="58" t="s">
        <v>4407</v>
      </c>
      <c r="AL75" s="58" t="s">
        <v>4403</v>
      </c>
      <c r="AM75" s="58"/>
      <c r="AN75" s="58" t="s">
        <v>32</v>
      </c>
      <c r="AO75" s="58"/>
      <c r="AP75" s="58" t="s">
        <v>4380</v>
      </c>
      <c r="AQ75" s="58"/>
      <c r="AR75" s="58"/>
      <c r="AS75" s="58">
        <v>2</v>
      </c>
    </row>
    <row r="76" spans="1:45" x14ac:dyDescent="0.25">
      <c r="A76" s="58">
        <v>75</v>
      </c>
      <c r="B76" s="59">
        <v>101</v>
      </c>
      <c r="C76" s="58" t="s">
        <v>4354</v>
      </c>
      <c r="D76" s="58">
        <v>20230208</v>
      </c>
      <c r="E76" s="58" t="s">
        <v>157</v>
      </c>
      <c r="F76" s="58">
        <v>75</v>
      </c>
      <c r="G76" s="58" t="s">
        <v>4410</v>
      </c>
      <c r="H76" s="58"/>
      <c r="I76" s="58">
        <v>1004</v>
      </c>
      <c r="J76" s="58" t="s">
        <v>265</v>
      </c>
      <c r="K76" s="58">
        <v>20230302</v>
      </c>
      <c r="L76" s="60" t="s">
        <v>824</v>
      </c>
      <c r="M76" s="58" t="s">
        <v>29</v>
      </c>
      <c r="N76" s="58" t="s">
        <v>818</v>
      </c>
      <c r="O76" s="58"/>
      <c r="P76" s="58">
        <v>0</v>
      </c>
      <c r="Q76" s="58">
        <v>0</v>
      </c>
      <c r="R76" s="58">
        <v>1</v>
      </c>
      <c r="S76" s="58">
        <v>1</v>
      </c>
      <c r="T76" s="58">
        <v>1</v>
      </c>
      <c r="U76" s="58">
        <v>1</v>
      </c>
      <c r="V76" s="58">
        <v>1</v>
      </c>
      <c r="W76" s="58">
        <v>1</v>
      </c>
      <c r="X76" s="58">
        <v>1</v>
      </c>
      <c r="Y76" s="58" t="s">
        <v>4356</v>
      </c>
      <c r="Z76" s="82">
        <v>48.534444444444439</v>
      </c>
      <c r="AA76" s="82">
        <v>9.057500000000001</v>
      </c>
      <c r="AB76" s="58" t="s">
        <v>259</v>
      </c>
      <c r="AC76" s="58">
        <v>450</v>
      </c>
      <c r="AD76" s="58">
        <v>0</v>
      </c>
      <c r="AE76" s="58">
        <v>0</v>
      </c>
      <c r="AF76" s="58">
        <v>131</v>
      </c>
      <c r="AG76" s="61">
        <v>3.2</v>
      </c>
      <c r="AH76" s="61">
        <v>68.8</v>
      </c>
      <c r="AI76" s="58" t="s">
        <v>42</v>
      </c>
      <c r="AJ76" s="58"/>
      <c r="AK76" s="58" t="s">
        <v>4407</v>
      </c>
      <c r="AL76" s="58" t="s">
        <v>4403</v>
      </c>
      <c r="AM76" s="58"/>
      <c r="AN76" s="58" t="s">
        <v>32</v>
      </c>
      <c r="AO76" s="58"/>
      <c r="AP76" s="58" t="s">
        <v>4380</v>
      </c>
      <c r="AQ76" s="58"/>
      <c r="AR76" s="58"/>
      <c r="AS76" s="58">
        <v>2</v>
      </c>
    </row>
    <row r="77" spans="1:45" x14ac:dyDescent="0.25">
      <c r="A77" s="58">
        <v>76</v>
      </c>
      <c r="B77" s="59">
        <v>101</v>
      </c>
      <c r="C77" s="58" t="s">
        <v>4354</v>
      </c>
      <c r="D77" s="58">
        <v>20230208</v>
      </c>
      <c r="E77" s="58" t="s">
        <v>157</v>
      </c>
      <c r="F77" s="58">
        <v>76</v>
      </c>
      <c r="G77" s="58" t="s">
        <v>4410</v>
      </c>
      <c r="H77" s="58"/>
      <c r="I77" s="58">
        <v>1004</v>
      </c>
      <c r="J77" s="58" t="s">
        <v>266</v>
      </c>
      <c r="K77" s="58">
        <v>20230302</v>
      </c>
      <c r="L77" s="60" t="s">
        <v>825</v>
      </c>
      <c r="M77" s="58" t="s">
        <v>29</v>
      </c>
      <c r="N77" s="58" t="s">
        <v>818</v>
      </c>
      <c r="O77" s="58"/>
      <c r="P77" s="58">
        <v>0</v>
      </c>
      <c r="Q77" s="58">
        <v>0</v>
      </c>
      <c r="R77" s="58">
        <v>1</v>
      </c>
      <c r="S77" s="58">
        <v>1</v>
      </c>
      <c r="T77" s="58">
        <v>1</v>
      </c>
      <c r="U77" s="58">
        <v>1</v>
      </c>
      <c r="V77" s="58">
        <v>1</v>
      </c>
      <c r="W77" s="58">
        <v>1</v>
      </c>
      <c r="X77" s="58">
        <v>1</v>
      </c>
      <c r="Y77" s="58" t="s">
        <v>4356</v>
      </c>
      <c r="Z77" s="82">
        <v>48.534444444444439</v>
      </c>
      <c r="AA77" s="82">
        <v>9.057500000000001</v>
      </c>
      <c r="AB77" s="58" t="s">
        <v>259</v>
      </c>
      <c r="AC77" s="58">
        <v>450</v>
      </c>
      <c r="AD77" s="58">
        <v>0</v>
      </c>
      <c r="AE77" s="58">
        <v>0</v>
      </c>
      <c r="AF77" s="58">
        <v>131</v>
      </c>
      <c r="AG77" s="61">
        <v>3</v>
      </c>
      <c r="AH77" s="61">
        <v>70.8</v>
      </c>
      <c r="AI77" s="58" t="s">
        <v>42</v>
      </c>
      <c r="AJ77" s="58"/>
      <c r="AK77" s="58" t="s">
        <v>4407</v>
      </c>
      <c r="AL77" s="58" t="s">
        <v>4403</v>
      </c>
      <c r="AM77" s="58"/>
      <c r="AN77" s="58" t="s">
        <v>32</v>
      </c>
      <c r="AO77" s="58"/>
      <c r="AP77" s="58" t="s">
        <v>4380</v>
      </c>
      <c r="AQ77" s="58"/>
      <c r="AR77" s="58"/>
      <c r="AS77" s="58">
        <v>2</v>
      </c>
    </row>
    <row r="78" spans="1:45" x14ac:dyDescent="0.25">
      <c r="A78" s="58">
        <v>77</v>
      </c>
      <c r="B78" s="59">
        <v>101</v>
      </c>
      <c r="C78" s="58" t="s">
        <v>4354</v>
      </c>
      <c r="D78" s="58">
        <v>20230208</v>
      </c>
      <c r="E78" s="58" t="s">
        <v>157</v>
      </c>
      <c r="F78" s="58">
        <v>77</v>
      </c>
      <c r="G78" s="58" t="s">
        <v>4410</v>
      </c>
      <c r="H78" s="58"/>
      <c r="I78" s="58">
        <v>1004</v>
      </c>
      <c r="J78" s="58" t="s">
        <v>267</v>
      </c>
      <c r="K78" s="58">
        <v>20230302</v>
      </c>
      <c r="L78" s="60" t="s">
        <v>826</v>
      </c>
      <c r="M78" s="58" t="s">
        <v>29</v>
      </c>
      <c r="N78" s="58" t="s">
        <v>818</v>
      </c>
      <c r="O78" s="58"/>
      <c r="P78" s="58">
        <v>0</v>
      </c>
      <c r="Q78" s="58">
        <v>0</v>
      </c>
      <c r="R78" s="58">
        <v>1</v>
      </c>
      <c r="S78" s="58">
        <v>1</v>
      </c>
      <c r="T78" s="58">
        <v>1</v>
      </c>
      <c r="U78" s="58">
        <v>1</v>
      </c>
      <c r="V78" s="58">
        <v>1</v>
      </c>
      <c r="W78" s="58">
        <v>1</v>
      </c>
      <c r="X78" s="58">
        <v>1</v>
      </c>
      <c r="Y78" s="58" t="s">
        <v>4356</v>
      </c>
      <c r="Z78" s="82">
        <v>48.534444444444439</v>
      </c>
      <c r="AA78" s="82">
        <v>9.057500000000001</v>
      </c>
      <c r="AB78" s="58" t="s">
        <v>259</v>
      </c>
      <c r="AC78" s="58">
        <v>450</v>
      </c>
      <c r="AD78" s="58">
        <v>0</v>
      </c>
      <c r="AE78" s="58">
        <v>0</v>
      </c>
      <c r="AF78" s="58">
        <v>131</v>
      </c>
      <c r="AG78" s="61">
        <v>4.3</v>
      </c>
      <c r="AH78" s="61">
        <v>65.8</v>
      </c>
      <c r="AI78" s="58" t="s">
        <v>42</v>
      </c>
      <c r="AJ78" s="58"/>
      <c r="AK78" s="58" t="s">
        <v>4407</v>
      </c>
      <c r="AL78" s="58" t="s">
        <v>4403</v>
      </c>
      <c r="AM78" s="58"/>
      <c r="AN78" s="58" t="s">
        <v>32</v>
      </c>
      <c r="AO78" s="58"/>
      <c r="AP78" s="58" t="s">
        <v>4380</v>
      </c>
      <c r="AQ78" s="58"/>
      <c r="AR78" s="58"/>
      <c r="AS78" s="58">
        <v>2</v>
      </c>
    </row>
    <row r="79" spans="1:45" x14ac:dyDescent="0.25">
      <c r="A79" s="58">
        <v>78</v>
      </c>
      <c r="B79" s="59">
        <v>101</v>
      </c>
      <c r="C79" s="58" t="s">
        <v>4354</v>
      </c>
      <c r="D79" s="58">
        <v>20230208</v>
      </c>
      <c r="E79" s="58" t="s">
        <v>157</v>
      </c>
      <c r="F79" s="58">
        <v>78</v>
      </c>
      <c r="G79" s="58" t="s">
        <v>4410</v>
      </c>
      <c r="H79" s="58"/>
      <c r="I79" s="58">
        <v>1004</v>
      </c>
      <c r="J79" s="58" t="s">
        <v>268</v>
      </c>
      <c r="K79" s="58">
        <v>20230302</v>
      </c>
      <c r="L79" s="60">
        <v>1200</v>
      </c>
      <c r="M79" s="58" t="s">
        <v>29</v>
      </c>
      <c r="N79" s="58" t="s">
        <v>818</v>
      </c>
      <c r="O79" s="58"/>
      <c r="P79" s="58">
        <v>0</v>
      </c>
      <c r="Q79" s="58">
        <v>0</v>
      </c>
      <c r="R79" s="58">
        <v>1</v>
      </c>
      <c r="S79" s="58">
        <v>1</v>
      </c>
      <c r="T79" s="58">
        <v>1</v>
      </c>
      <c r="U79" s="58">
        <v>1</v>
      </c>
      <c r="V79" s="58">
        <v>1</v>
      </c>
      <c r="W79" s="58">
        <v>1</v>
      </c>
      <c r="X79" s="58">
        <v>1</v>
      </c>
      <c r="Y79" s="58" t="s">
        <v>4356</v>
      </c>
      <c r="Z79" s="82">
        <v>48.534444444444439</v>
      </c>
      <c r="AA79" s="82">
        <v>9.057500000000001</v>
      </c>
      <c r="AB79" s="58" t="s">
        <v>259</v>
      </c>
      <c r="AC79" s="58">
        <v>450</v>
      </c>
      <c r="AD79" s="58">
        <v>0</v>
      </c>
      <c r="AE79" s="58">
        <v>0</v>
      </c>
      <c r="AF79" s="58">
        <v>131</v>
      </c>
      <c r="AG79" s="61">
        <v>4.0999999999999996</v>
      </c>
      <c r="AH79" s="61">
        <v>67.5</v>
      </c>
      <c r="AI79" s="58" t="s">
        <v>42</v>
      </c>
      <c r="AJ79" s="58"/>
      <c r="AK79" s="58" t="s">
        <v>4407</v>
      </c>
      <c r="AL79" s="58" t="s">
        <v>4403</v>
      </c>
      <c r="AM79" s="58"/>
      <c r="AN79" s="58" t="s">
        <v>32</v>
      </c>
      <c r="AO79" s="58"/>
      <c r="AP79" s="58" t="s">
        <v>4380</v>
      </c>
      <c r="AQ79" s="58"/>
      <c r="AR79" s="58"/>
      <c r="AS79" s="58">
        <v>2</v>
      </c>
    </row>
    <row r="80" spans="1:45" x14ac:dyDescent="0.25">
      <c r="A80" s="58">
        <v>79</v>
      </c>
      <c r="B80" s="59">
        <v>101</v>
      </c>
      <c r="C80" s="58" t="s">
        <v>4354</v>
      </c>
      <c r="D80" s="58">
        <v>20230208</v>
      </c>
      <c r="E80" s="58" t="s">
        <v>157</v>
      </c>
      <c r="F80" s="58">
        <v>79</v>
      </c>
      <c r="G80" s="58" t="s">
        <v>4410</v>
      </c>
      <c r="H80" s="58"/>
      <c r="I80" s="58">
        <v>1004</v>
      </c>
      <c r="J80" s="58" t="s">
        <v>269</v>
      </c>
      <c r="K80" s="58">
        <v>20230302</v>
      </c>
      <c r="L80" s="60">
        <v>1230</v>
      </c>
      <c r="M80" s="58" t="s">
        <v>29</v>
      </c>
      <c r="N80" s="58" t="s">
        <v>818</v>
      </c>
      <c r="O80" s="58"/>
      <c r="P80" s="58">
        <v>0</v>
      </c>
      <c r="Q80" s="58">
        <v>0</v>
      </c>
      <c r="R80" s="58">
        <v>1</v>
      </c>
      <c r="S80" s="58">
        <v>1</v>
      </c>
      <c r="T80" s="58">
        <v>1</v>
      </c>
      <c r="U80" s="58">
        <v>1</v>
      </c>
      <c r="V80" s="58">
        <v>1</v>
      </c>
      <c r="W80" s="58">
        <v>1</v>
      </c>
      <c r="X80" s="58">
        <v>1</v>
      </c>
      <c r="Y80" s="58" t="s">
        <v>4356</v>
      </c>
      <c r="Z80" s="82">
        <v>48.534444444444439</v>
      </c>
      <c r="AA80" s="82">
        <v>9.057500000000001</v>
      </c>
      <c r="AB80" s="58" t="s">
        <v>259</v>
      </c>
      <c r="AC80" s="58">
        <v>450</v>
      </c>
      <c r="AD80" s="58">
        <v>0</v>
      </c>
      <c r="AE80" s="58">
        <v>0</v>
      </c>
      <c r="AF80" s="58">
        <v>131</v>
      </c>
      <c r="AG80" s="61">
        <v>3.9</v>
      </c>
      <c r="AH80" s="61">
        <v>69.5</v>
      </c>
      <c r="AI80" s="58" t="s">
        <v>42</v>
      </c>
      <c r="AJ80" s="58"/>
      <c r="AK80" s="58" t="s">
        <v>4407</v>
      </c>
      <c r="AL80" s="58" t="s">
        <v>4403</v>
      </c>
      <c r="AM80" s="58"/>
      <c r="AN80" s="58" t="s">
        <v>32</v>
      </c>
      <c r="AO80" s="58"/>
      <c r="AP80" s="58" t="s">
        <v>4380</v>
      </c>
      <c r="AQ80" s="58"/>
      <c r="AR80" s="58"/>
      <c r="AS80" s="58">
        <v>2</v>
      </c>
    </row>
    <row r="81" spans="1:45" x14ac:dyDescent="0.25">
      <c r="A81" s="58">
        <v>80</v>
      </c>
      <c r="B81" s="59">
        <v>101</v>
      </c>
      <c r="C81" s="58" t="s">
        <v>4354</v>
      </c>
      <c r="D81" s="58">
        <v>20230208</v>
      </c>
      <c r="E81" s="58" t="s">
        <v>157</v>
      </c>
      <c r="F81" s="58">
        <v>80</v>
      </c>
      <c r="G81" s="58" t="s">
        <v>4410</v>
      </c>
      <c r="H81" s="58"/>
      <c r="I81" s="58">
        <v>1004</v>
      </c>
      <c r="J81" s="58" t="s">
        <v>270</v>
      </c>
      <c r="K81" s="58">
        <v>20230302</v>
      </c>
      <c r="L81" s="60">
        <v>1300</v>
      </c>
      <c r="M81" s="58" t="s">
        <v>29</v>
      </c>
      <c r="N81" s="58" t="s">
        <v>818</v>
      </c>
      <c r="O81" s="58"/>
      <c r="P81" s="58">
        <v>0</v>
      </c>
      <c r="Q81" s="58">
        <v>0</v>
      </c>
      <c r="R81" s="58">
        <v>1</v>
      </c>
      <c r="S81" s="58">
        <v>1</v>
      </c>
      <c r="T81" s="58">
        <v>1</v>
      </c>
      <c r="U81" s="58">
        <v>1</v>
      </c>
      <c r="V81" s="58">
        <v>1</v>
      </c>
      <c r="W81" s="58">
        <v>1</v>
      </c>
      <c r="X81" s="58">
        <v>1</v>
      </c>
      <c r="Y81" s="58" t="s">
        <v>4356</v>
      </c>
      <c r="Z81" s="82">
        <v>48.534444444444439</v>
      </c>
      <c r="AA81" s="82">
        <v>9.057500000000001</v>
      </c>
      <c r="AB81" s="58" t="s">
        <v>259</v>
      </c>
      <c r="AC81" s="58">
        <v>450</v>
      </c>
      <c r="AD81" s="58">
        <v>0</v>
      </c>
      <c r="AE81" s="58">
        <v>0</v>
      </c>
      <c r="AF81" s="58">
        <v>131</v>
      </c>
      <c r="AG81" s="61">
        <v>4.5999999999999996</v>
      </c>
      <c r="AH81" s="61">
        <v>66.8</v>
      </c>
      <c r="AI81" s="58" t="s">
        <v>42</v>
      </c>
      <c r="AJ81" s="58"/>
      <c r="AK81" s="58" t="s">
        <v>4407</v>
      </c>
      <c r="AL81" s="58" t="s">
        <v>4403</v>
      </c>
      <c r="AM81" s="58"/>
      <c r="AN81" s="58" t="s">
        <v>32</v>
      </c>
      <c r="AO81" s="58"/>
      <c r="AP81" s="58" t="s">
        <v>4380</v>
      </c>
      <c r="AQ81" s="58"/>
      <c r="AR81" s="58"/>
      <c r="AS81" s="58">
        <v>2</v>
      </c>
    </row>
    <row r="82" spans="1:45" x14ac:dyDescent="0.25">
      <c r="A82" s="58">
        <v>81</v>
      </c>
      <c r="B82" s="59">
        <v>101</v>
      </c>
      <c r="C82" s="58" t="s">
        <v>4354</v>
      </c>
      <c r="D82" s="58">
        <v>20230208</v>
      </c>
      <c r="E82" s="58" t="s">
        <v>157</v>
      </c>
      <c r="F82" s="58">
        <v>81</v>
      </c>
      <c r="G82" s="58" t="s">
        <v>4410</v>
      </c>
      <c r="H82" s="58"/>
      <c r="I82" s="58">
        <v>1004</v>
      </c>
      <c r="J82" s="58" t="s">
        <v>271</v>
      </c>
      <c r="K82" s="58">
        <v>20230302</v>
      </c>
      <c r="L82" s="60">
        <v>1330</v>
      </c>
      <c r="M82" s="58" t="s">
        <v>29</v>
      </c>
      <c r="N82" s="58" t="s">
        <v>818</v>
      </c>
      <c r="O82" s="58"/>
      <c r="P82" s="58">
        <v>0</v>
      </c>
      <c r="Q82" s="58">
        <v>0</v>
      </c>
      <c r="R82" s="58">
        <v>1</v>
      </c>
      <c r="S82" s="58">
        <v>1</v>
      </c>
      <c r="T82" s="58">
        <v>1</v>
      </c>
      <c r="U82" s="58">
        <v>1</v>
      </c>
      <c r="V82" s="58">
        <v>1</v>
      </c>
      <c r="W82" s="58">
        <v>1</v>
      </c>
      <c r="X82" s="58">
        <v>1</v>
      </c>
      <c r="Y82" s="58" t="s">
        <v>4356</v>
      </c>
      <c r="Z82" s="82">
        <v>48.534444444444439</v>
      </c>
      <c r="AA82" s="82">
        <v>9.057500000000001</v>
      </c>
      <c r="AB82" s="58" t="s">
        <v>259</v>
      </c>
      <c r="AC82" s="58">
        <v>450</v>
      </c>
      <c r="AD82" s="58">
        <v>0</v>
      </c>
      <c r="AE82" s="58">
        <v>0</v>
      </c>
      <c r="AF82" s="58">
        <v>131</v>
      </c>
      <c r="AG82" s="61">
        <v>5.2</v>
      </c>
      <c r="AH82" s="61">
        <v>63.7</v>
      </c>
      <c r="AI82" s="58" t="s">
        <v>42</v>
      </c>
      <c r="AJ82" s="58"/>
      <c r="AK82" s="58" t="s">
        <v>4407</v>
      </c>
      <c r="AL82" s="58" t="s">
        <v>4403</v>
      </c>
      <c r="AM82" s="58"/>
      <c r="AN82" s="58" t="s">
        <v>32</v>
      </c>
      <c r="AO82" s="58"/>
      <c r="AP82" s="58" t="s">
        <v>4380</v>
      </c>
      <c r="AQ82" s="58"/>
      <c r="AR82" s="58"/>
      <c r="AS82" s="58">
        <v>2</v>
      </c>
    </row>
    <row r="83" spans="1:45" x14ac:dyDescent="0.25">
      <c r="A83" s="58">
        <v>82</v>
      </c>
      <c r="B83" s="59">
        <v>101</v>
      </c>
      <c r="C83" s="58" t="s">
        <v>4354</v>
      </c>
      <c r="D83" s="58">
        <v>20230208</v>
      </c>
      <c r="E83" s="58" t="s">
        <v>157</v>
      </c>
      <c r="F83" s="58">
        <v>82</v>
      </c>
      <c r="G83" s="58" t="s">
        <v>4410</v>
      </c>
      <c r="H83" s="58"/>
      <c r="I83" s="58">
        <v>1004</v>
      </c>
      <c r="J83" s="58" t="s">
        <v>272</v>
      </c>
      <c r="K83" s="58">
        <v>20230302</v>
      </c>
      <c r="L83" s="60">
        <v>1400</v>
      </c>
      <c r="M83" s="58" t="s">
        <v>29</v>
      </c>
      <c r="N83" s="58" t="s">
        <v>818</v>
      </c>
      <c r="O83" s="58"/>
      <c r="P83" s="58">
        <v>0</v>
      </c>
      <c r="Q83" s="58">
        <v>0</v>
      </c>
      <c r="R83" s="58">
        <v>1</v>
      </c>
      <c r="S83" s="58">
        <v>1</v>
      </c>
      <c r="T83" s="58">
        <v>1</v>
      </c>
      <c r="U83" s="58">
        <v>1</v>
      </c>
      <c r="V83" s="58">
        <v>1</v>
      </c>
      <c r="W83" s="58">
        <v>1</v>
      </c>
      <c r="X83" s="58">
        <v>0</v>
      </c>
      <c r="Y83" s="58" t="s">
        <v>4356</v>
      </c>
      <c r="Z83" s="82">
        <v>48.534444444444439</v>
      </c>
      <c r="AA83" s="82">
        <v>9.057500000000001</v>
      </c>
      <c r="AB83" s="58" t="s">
        <v>259</v>
      </c>
      <c r="AC83" s="58">
        <v>450</v>
      </c>
      <c r="AD83" s="58">
        <v>0</v>
      </c>
      <c r="AE83" s="58">
        <v>0</v>
      </c>
      <c r="AF83" s="58">
        <v>131</v>
      </c>
      <c r="AG83" s="61">
        <v>5.6</v>
      </c>
      <c r="AH83" s="61">
        <v>64.3</v>
      </c>
      <c r="AI83" s="58" t="s">
        <v>42</v>
      </c>
      <c r="AJ83" s="58"/>
      <c r="AK83" s="58" t="s">
        <v>4407</v>
      </c>
      <c r="AL83" s="58" t="s">
        <v>4403</v>
      </c>
      <c r="AM83" s="58"/>
      <c r="AN83" s="58" t="s">
        <v>32</v>
      </c>
      <c r="AO83" s="58"/>
      <c r="AP83" s="58" t="s">
        <v>4380</v>
      </c>
      <c r="AQ83" s="58"/>
      <c r="AR83" s="58" t="s">
        <v>273</v>
      </c>
      <c r="AS83" s="58">
        <v>1</v>
      </c>
    </row>
    <row r="84" spans="1:45" x14ac:dyDescent="0.25">
      <c r="A84" s="58">
        <v>83</v>
      </c>
      <c r="B84" s="59">
        <v>101</v>
      </c>
      <c r="C84" s="58" t="s">
        <v>4354</v>
      </c>
      <c r="D84" s="58">
        <v>20230208</v>
      </c>
      <c r="E84" s="58" t="s">
        <v>157</v>
      </c>
      <c r="F84" s="58">
        <v>83</v>
      </c>
      <c r="G84" s="58" t="s">
        <v>4410</v>
      </c>
      <c r="H84" s="58"/>
      <c r="I84" s="58">
        <v>1004</v>
      </c>
      <c r="J84" s="58" t="s">
        <v>274</v>
      </c>
      <c r="K84" s="58">
        <v>20230302</v>
      </c>
      <c r="L84" s="60">
        <v>1430</v>
      </c>
      <c r="M84" s="58" t="s">
        <v>29</v>
      </c>
      <c r="N84" s="58" t="s">
        <v>818</v>
      </c>
      <c r="O84" s="58"/>
      <c r="P84" s="58">
        <v>0</v>
      </c>
      <c r="Q84" s="58">
        <v>0</v>
      </c>
      <c r="R84" s="58">
        <v>1</v>
      </c>
      <c r="S84" s="58">
        <v>1</v>
      </c>
      <c r="T84" s="58">
        <v>1</v>
      </c>
      <c r="U84" s="58">
        <v>1</v>
      </c>
      <c r="V84" s="58">
        <v>1</v>
      </c>
      <c r="W84" s="58">
        <v>0</v>
      </c>
      <c r="X84" s="58">
        <v>0</v>
      </c>
      <c r="Y84" s="58" t="s">
        <v>4356</v>
      </c>
      <c r="Z84" s="82">
        <v>48.534444444444439</v>
      </c>
      <c r="AA84" s="82">
        <v>9.057500000000001</v>
      </c>
      <c r="AB84" s="58" t="s">
        <v>259</v>
      </c>
      <c r="AC84" s="58">
        <v>450</v>
      </c>
      <c r="AD84" s="58">
        <v>0</v>
      </c>
      <c r="AE84" s="58">
        <v>0</v>
      </c>
      <c r="AF84" s="58">
        <v>131</v>
      </c>
      <c r="AG84" s="61">
        <v>5.4</v>
      </c>
      <c r="AH84" s="61">
        <v>64.099999999999994</v>
      </c>
      <c r="AI84" s="58" t="s">
        <v>36</v>
      </c>
      <c r="AJ84" s="58"/>
      <c r="AK84" s="58" t="s">
        <v>4407</v>
      </c>
      <c r="AL84" s="58" t="s">
        <v>4403</v>
      </c>
      <c r="AM84" s="58"/>
      <c r="AN84" s="58" t="s">
        <v>32</v>
      </c>
      <c r="AO84" s="58"/>
      <c r="AP84" s="58" t="s">
        <v>4380</v>
      </c>
      <c r="AQ84" s="58"/>
      <c r="AR84" s="58" t="s">
        <v>273</v>
      </c>
      <c r="AS84" s="58">
        <v>1</v>
      </c>
    </row>
    <row r="85" spans="1:45" x14ac:dyDescent="0.25">
      <c r="A85" s="58">
        <v>84</v>
      </c>
      <c r="B85" s="59">
        <v>101</v>
      </c>
      <c r="C85" s="58" t="s">
        <v>4354</v>
      </c>
      <c r="D85" s="58">
        <v>20230208</v>
      </c>
      <c r="E85" s="58" t="s">
        <v>157</v>
      </c>
      <c r="F85" s="58">
        <v>84</v>
      </c>
      <c r="G85" s="58" t="s">
        <v>4410</v>
      </c>
      <c r="H85" s="58"/>
      <c r="I85" s="58">
        <v>1004</v>
      </c>
      <c r="J85" s="58" t="s">
        <v>275</v>
      </c>
      <c r="K85" s="58">
        <v>20230302</v>
      </c>
      <c r="L85" s="60">
        <v>1500</v>
      </c>
      <c r="M85" s="58" t="s">
        <v>29</v>
      </c>
      <c r="N85" s="58" t="s">
        <v>818</v>
      </c>
      <c r="O85" s="58"/>
      <c r="P85" s="58">
        <v>0</v>
      </c>
      <c r="Q85" s="58">
        <v>0</v>
      </c>
      <c r="R85" s="58">
        <v>1</v>
      </c>
      <c r="S85" s="58">
        <v>1</v>
      </c>
      <c r="T85" s="58">
        <v>1</v>
      </c>
      <c r="U85" s="58">
        <v>1</v>
      </c>
      <c r="V85" s="58">
        <v>1</v>
      </c>
      <c r="W85" s="58">
        <v>0</v>
      </c>
      <c r="X85" s="58">
        <v>0</v>
      </c>
      <c r="Y85" s="58" t="s">
        <v>4356</v>
      </c>
      <c r="Z85" s="82">
        <v>48.534444444444439</v>
      </c>
      <c r="AA85" s="82">
        <v>9.057500000000001</v>
      </c>
      <c r="AB85" s="58" t="s">
        <v>259</v>
      </c>
      <c r="AC85" s="58">
        <v>450</v>
      </c>
      <c r="AD85" s="58">
        <v>0</v>
      </c>
      <c r="AE85" s="58">
        <v>0</v>
      </c>
      <c r="AF85" s="58">
        <v>131</v>
      </c>
      <c r="AG85" s="61">
        <v>5.2</v>
      </c>
      <c r="AH85" s="61">
        <v>65.400000000000006</v>
      </c>
      <c r="AI85" s="58" t="s">
        <v>36</v>
      </c>
      <c r="AJ85" s="58"/>
      <c r="AK85" s="58" t="s">
        <v>4407</v>
      </c>
      <c r="AL85" s="58" t="s">
        <v>4403</v>
      </c>
      <c r="AM85" s="58"/>
      <c r="AN85" s="58" t="s">
        <v>32</v>
      </c>
      <c r="AO85" s="58"/>
      <c r="AP85" s="58" t="s">
        <v>4380</v>
      </c>
      <c r="AQ85" s="58"/>
      <c r="AR85" s="58" t="s">
        <v>273</v>
      </c>
      <c r="AS85" s="58">
        <v>1</v>
      </c>
    </row>
    <row r="86" spans="1:45" x14ac:dyDescent="0.25">
      <c r="A86" s="58">
        <v>85</v>
      </c>
      <c r="B86" s="59">
        <v>101</v>
      </c>
      <c r="C86" s="58" t="s">
        <v>4354</v>
      </c>
      <c r="D86" s="58">
        <v>20230208</v>
      </c>
      <c r="E86" s="58" t="s">
        <v>157</v>
      </c>
      <c r="F86" s="58">
        <v>85</v>
      </c>
      <c r="G86" s="58" t="s">
        <v>4410</v>
      </c>
      <c r="H86" s="58"/>
      <c r="I86" s="58">
        <v>1004</v>
      </c>
      <c r="J86" s="58" t="s">
        <v>276</v>
      </c>
      <c r="K86" s="58">
        <v>20230302</v>
      </c>
      <c r="L86" s="60">
        <v>1530</v>
      </c>
      <c r="M86" s="58" t="s">
        <v>29</v>
      </c>
      <c r="N86" s="58" t="s">
        <v>818</v>
      </c>
      <c r="O86" s="58"/>
      <c r="P86" s="58">
        <v>0</v>
      </c>
      <c r="Q86" s="58">
        <v>0</v>
      </c>
      <c r="R86" s="58">
        <v>1</v>
      </c>
      <c r="S86" s="58">
        <v>1</v>
      </c>
      <c r="T86" s="58">
        <v>1</v>
      </c>
      <c r="U86" s="58">
        <v>1</v>
      </c>
      <c r="V86" s="58">
        <v>1</v>
      </c>
      <c r="W86" s="58">
        <v>0</v>
      </c>
      <c r="X86" s="58">
        <v>0</v>
      </c>
      <c r="Y86" s="58" t="s">
        <v>4356</v>
      </c>
      <c r="Z86" s="82">
        <v>48.534444444444439</v>
      </c>
      <c r="AA86" s="82">
        <v>9.057500000000001</v>
      </c>
      <c r="AB86" s="58" t="s">
        <v>259</v>
      </c>
      <c r="AC86" s="58">
        <v>450</v>
      </c>
      <c r="AD86" s="58">
        <v>0</v>
      </c>
      <c r="AE86" s="58">
        <v>0</v>
      </c>
      <c r="AF86" s="58">
        <v>131</v>
      </c>
      <c r="AG86" s="61">
        <v>5.4</v>
      </c>
      <c r="AH86" s="61">
        <v>64.599999999999994</v>
      </c>
      <c r="AI86" s="58" t="s">
        <v>36</v>
      </c>
      <c r="AJ86" s="58"/>
      <c r="AK86" s="58" t="s">
        <v>4407</v>
      </c>
      <c r="AL86" s="58" t="s">
        <v>4403</v>
      </c>
      <c r="AM86" s="58"/>
      <c r="AN86" s="58" t="s">
        <v>32</v>
      </c>
      <c r="AO86" s="58"/>
      <c r="AP86" s="58" t="s">
        <v>4380</v>
      </c>
      <c r="AQ86" s="58"/>
      <c r="AR86" s="58" t="s">
        <v>273</v>
      </c>
      <c r="AS86" s="58">
        <v>1</v>
      </c>
    </row>
    <row r="87" spans="1:45" x14ac:dyDescent="0.25">
      <c r="A87" s="58">
        <v>86</v>
      </c>
      <c r="B87" s="59">
        <v>101</v>
      </c>
      <c r="C87" s="58" t="s">
        <v>4354</v>
      </c>
      <c r="D87" s="58">
        <v>20230208</v>
      </c>
      <c r="E87" s="58" t="s">
        <v>157</v>
      </c>
      <c r="F87" s="58">
        <v>86</v>
      </c>
      <c r="G87" s="58" t="s">
        <v>4410</v>
      </c>
      <c r="H87" s="58"/>
      <c r="I87" s="58">
        <v>1004</v>
      </c>
      <c r="J87" s="58" t="s">
        <v>277</v>
      </c>
      <c r="K87" s="58">
        <v>20230302</v>
      </c>
      <c r="L87" s="60">
        <v>1600</v>
      </c>
      <c r="M87" s="58" t="s">
        <v>29</v>
      </c>
      <c r="N87" s="58" t="s">
        <v>818</v>
      </c>
      <c r="O87" s="58"/>
      <c r="P87" s="58">
        <v>0</v>
      </c>
      <c r="Q87" s="58">
        <v>0</v>
      </c>
      <c r="R87" s="58">
        <v>1</v>
      </c>
      <c r="S87" s="58">
        <v>1</v>
      </c>
      <c r="T87" s="58">
        <v>1</v>
      </c>
      <c r="U87" s="58">
        <v>1</v>
      </c>
      <c r="V87" s="58">
        <v>1</v>
      </c>
      <c r="W87" s="58">
        <v>0</v>
      </c>
      <c r="X87" s="58">
        <v>0</v>
      </c>
      <c r="Y87" s="58" t="s">
        <v>4356</v>
      </c>
      <c r="Z87" s="82">
        <v>48.534444444444439</v>
      </c>
      <c r="AA87" s="82">
        <v>9.057500000000001</v>
      </c>
      <c r="AB87" s="58" t="s">
        <v>259</v>
      </c>
      <c r="AC87" s="58">
        <v>450</v>
      </c>
      <c r="AD87" s="58">
        <v>0</v>
      </c>
      <c r="AE87" s="58">
        <v>0</v>
      </c>
      <c r="AF87" s="58">
        <v>131</v>
      </c>
      <c r="AG87" s="61">
        <v>6</v>
      </c>
      <c r="AH87" s="61">
        <v>63</v>
      </c>
      <c r="AI87" s="58" t="s">
        <v>36</v>
      </c>
      <c r="AJ87" s="58"/>
      <c r="AK87" s="58" t="s">
        <v>4407</v>
      </c>
      <c r="AL87" s="58" t="s">
        <v>4403</v>
      </c>
      <c r="AM87" s="58"/>
      <c r="AN87" s="58" t="s">
        <v>32</v>
      </c>
      <c r="AO87" s="58"/>
      <c r="AP87" s="58" t="s">
        <v>4380</v>
      </c>
      <c r="AQ87" s="58"/>
      <c r="AR87" s="58" t="s">
        <v>273</v>
      </c>
      <c r="AS87" s="58">
        <v>1</v>
      </c>
    </row>
    <row r="88" spans="1:45" x14ac:dyDescent="0.25">
      <c r="A88" s="58">
        <v>87</v>
      </c>
      <c r="B88" s="59">
        <v>101</v>
      </c>
      <c r="C88" s="58" t="s">
        <v>4354</v>
      </c>
      <c r="D88" s="58">
        <v>20230208</v>
      </c>
      <c r="E88" s="58" t="s">
        <v>157</v>
      </c>
      <c r="F88" s="58">
        <v>87</v>
      </c>
      <c r="G88" s="58" t="s">
        <v>4410</v>
      </c>
      <c r="H88" s="58"/>
      <c r="I88" s="58">
        <v>1004</v>
      </c>
      <c r="J88" s="58" t="s">
        <v>278</v>
      </c>
      <c r="K88" s="58">
        <v>20230302</v>
      </c>
      <c r="L88" s="60">
        <v>1630</v>
      </c>
      <c r="M88" s="58" t="s">
        <v>29</v>
      </c>
      <c r="N88" s="58" t="s">
        <v>818</v>
      </c>
      <c r="O88" s="58"/>
      <c r="P88" s="58">
        <v>0</v>
      </c>
      <c r="Q88" s="58">
        <v>0</v>
      </c>
      <c r="R88" s="58">
        <v>1</v>
      </c>
      <c r="S88" s="58">
        <v>1</v>
      </c>
      <c r="T88" s="58">
        <v>1</v>
      </c>
      <c r="U88" s="58">
        <v>1</v>
      </c>
      <c r="V88" s="58">
        <v>1</v>
      </c>
      <c r="W88" s="58">
        <v>0</v>
      </c>
      <c r="X88" s="58">
        <v>0</v>
      </c>
      <c r="Y88" s="58" t="s">
        <v>4356</v>
      </c>
      <c r="Z88" s="82">
        <v>48.534444444444439</v>
      </c>
      <c r="AA88" s="82">
        <v>9.057500000000001</v>
      </c>
      <c r="AB88" s="58" t="s">
        <v>259</v>
      </c>
      <c r="AC88" s="58">
        <v>450</v>
      </c>
      <c r="AD88" s="58">
        <v>0</v>
      </c>
      <c r="AE88" s="58">
        <v>0</v>
      </c>
      <c r="AF88" s="58">
        <v>131</v>
      </c>
      <c r="AG88" s="61">
        <v>6</v>
      </c>
      <c r="AH88" s="61">
        <v>63.3</v>
      </c>
      <c r="AI88" s="58" t="s">
        <v>36</v>
      </c>
      <c r="AJ88" s="58"/>
      <c r="AK88" s="58" t="s">
        <v>4407</v>
      </c>
      <c r="AL88" s="58" t="s">
        <v>4403</v>
      </c>
      <c r="AM88" s="58"/>
      <c r="AN88" s="58" t="s">
        <v>32</v>
      </c>
      <c r="AO88" s="58"/>
      <c r="AP88" s="58" t="s">
        <v>4380</v>
      </c>
      <c r="AQ88" s="58"/>
      <c r="AR88" s="58" t="s">
        <v>273</v>
      </c>
      <c r="AS88" s="58">
        <v>1</v>
      </c>
    </row>
    <row r="89" spans="1:45" x14ac:dyDescent="0.25">
      <c r="A89" s="58">
        <v>88</v>
      </c>
      <c r="B89" s="59">
        <v>101</v>
      </c>
      <c r="C89" s="58" t="s">
        <v>4354</v>
      </c>
      <c r="D89" s="58">
        <v>20230208</v>
      </c>
      <c r="E89" s="58" t="s">
        <v>157</v>
      </c>
      <c r="F89" s="58">
        <v>88</v>
      </c>
      <c r="G89" s="58" t="s">
        <v>4410</v>
      </c>
      <c r="H89" s="58"/>
      <c r="I89" s="58">
        <v>1004</v>
      </c>
      <c r="J89" s="58" t="s">
        <v>279</v>
      </c>
      <c r="K89" s="58">
        <v>20230302</v>
      </c>
      <c r="L89" s="60">
        <v>1700</v>
      </c>
      <c r="M89" s="58" t="s">
        <v>29</v>
      </c>
      <c r="N89" s="58" t="s">
        <v>818</v>
      </c>
      <c r="O89" s="58"/>
      <c r="P89" s="58">
        <v>0</v>
      </c>
      <c r="Q89" s="58">
        <v>0</v>
      </c>
      <c r="R89" s="58">
        <v>1</v>
      </c>
      <c r="S89" s="58">
        <v>1</v>
      </c>
      <c r="T89" s="58">
        <v>1</v>
      </c>
      <c r="U89" s="58">
        <v>1</v>
      </c>
      <c r="V89" s="58">
        <v>1</v>
      </c>
      <c r="W89" s="58">
        <v>0</v>
      </c>
      <c r="X89" s="58">
        <v>0</v>
      </c>
      <c r="Y89" s="58" t="s">
        <v>4356</v>
      </c>
      <c r="Z89" s="82">
        <v>48.534444444444439</v>
      </c>
      <c r="AA89" s="82">
        <v>9.057500000000001</v>
      </c>
      <c r="AB89" s="58" t="s">
        <v>259</v>
      </c>
      <c r="AC89" s="58">
        <v>450</v>
      </c>
      <c r="AD89" s="58">
        <v>0</v>
      </c>
      <c r="AE89" s="58">
        <v>0</v>
      </c>
      <c r="AF89" s="58">
        <v>131</v>
      </c>
      <c r="AG89" s="61">
        <v>5.5</v>
      </c>
      <c r="AH89" s="61">
        <v>65</v>
      </c>
      <c r="AI89" s="58" t="s">
        <v>36</v>
      </c>
      <c r="AJ89" s="58"/>
      <c r="AK89" s="58" t="s">
        <v>4407</v>
      </c>
      <c r="AL89" s="58" t="s">
        <v>4403</v>
      </c>
      <c r="AM89" s="58"/>
      <c r="AN89" s="58" t="s">
        <v>32</v>
      </c>
      <c r="AO89" s="58"/>
      <c r="AP89" s="58" t="s">
        <v>4380</v>
      </c>
      <c r="AQ89" s="58"/>
      <c r="AR89" s="58" t="s">
        <v>273</v>
      </c>
      <c r="AS89" s="58">
        <v>1</v>
      </c>
    </row>
    <row r="90" spans="1:45" x14ac:dyDescent="0.25">
      <c r="A90" s="58">
        <v>89</v>
      </c>
      <c r="B90" s="59">
        <v>101</v>
      </c>
      <c r="C90" s="58" t="s">
        <v>4354</v>
      </c>
      <c r="D90" s="58">
        <v>20230208</v>
      </c>
      <c r="E90" s="58" t="s">
        <v>157</v>
      </c>
      <c r="F90" s="58">
        <v>89</v>
      </c>
      <c r="G90" s="58" t="s">
        <v>4410</v>
      </c>
      <c r="H90" s="58"/>
      <c r="I90" s="58">
        <v>1004</v>
      </c>
      <c r="J90" s="58" t="s">
        <v>280</v>
      </c>
      <c r="K90" s="58">
        <v>20230302</v>
      </c>
      <c r="L90" s="60">
        <v>1730</v>
      </c>
      <c r="M90" s="58" t="s">
        <v>29</v>
      </c>
      <c r="N90" s="58" t="s">
        <v>818</v>
      </c>
      <c r="O90" s="58"/>
      <c r="P90" s="58">
        <v>0</v>
      </c>
      <c r="Q90" s="58">
        <v>0</v>
      </c>
      <c r="R90" s="58">
        <v>1</v>
      </c>
      <c r="S90" s="58">
        <v>1</v>
      </c>
      <c r="T90" s="58">
        <v>1</v>
      </c>
      <c r="U90" s="58">
        <v>1</v>
      </c>
      <c r="V90" s="58">
        <v>1</v>
      </c>
      <c r="W90" s="58">
        <v>0</v>
      </c>
      <c r="X90" s="58">
        <v>0</v>
      </c>
      <c r="Y90" s="58" t="s">
        <v>4356</v>
      </c>
      <c r="Z90" s="82">
        <v>48.534444444444439</v>
      </c>
      <c r="AA90" s="82">
        <v>9.057500000000001</v>
      </c>
      <c r="AB90" s="58" t="s">
        <v>259</v>
      </c>
      <c r="AC90" s="58">
        <v>450</v>
      </c>
      <c r="AD90" s="58">
        <v>0</v>
      </c>
      <c r="AE90" s="58">
        <v>0</v>
      </c>
      <c r="AF90" s="58">
        <v>131</v>
      </c>
      <c r="AG90" s="61">
        <v>4.4000000000000004</v>
      </c>
      <c r="AH90" s="61">
        <v>69.099999999999994</v>
      </c>
      <c r="AI90" s="58" t="s">
        <v>36</v>
      </c>
      <c r="AJ90" s="58"/>
      <c r="AK90" s="58" t="s">
        <v>4407</v>
      </c>
      <c r="AL90" s="58" t="s">
        <v>4403</v>
      </c>
      <c r="AM90" s="58"/>
      <c r="AN90" s="58" t="s">
        <v>32</v>
      </c>
      <c r="AO90" s="58"/>
      <c r="AP90" s="58" t="s">
        <v>4380</v>
      </c>
      <c r="AQ90" s="58"/>
      <c r="AR90" s="58" t="s">
        <v>273</v>
      </c>
      <c r="AS90" s="58">
        <v>1</v>
      </c>
    </row>
    <row r="91" spans="1:45" x14ac:dyDescent="0.25">
      <c r="A91" s="58">
        <v>90</v>
      </c>
      <c r="B91" s="59">
        <v>101</v>
      </c>
      <c r="C91" s="58" t="s">
        <v>4354</v>
      </c>
      <c r="D91" s="58">
        <v>20230208</v>
      </c>
      <c r="E91" s="58" t="s">
        <v>157</v>
      </c>
      <c r="F91" s="58">
        <v>90</v>
      </c>
      <c r="G91" s="58" t="s">
        <v>4410</v>
      </c>
      <c r="H91" s="58"/>
      <c r="I91" s="58">
        <v>1004</v>
      </c>
      <c r="J91" s="58" t="s">
        <v>281</v>
      </c>
      <c r="K91" s="58">
        <v>20230302</v>
      </c>
      <c r="L91" s="60" t="s">
        <v>839</v>
      </c>
      <c r="M91" s="58" t="s">
        <v>29</v>
      </c>
      <c r="N91" s="58" t="s">
        <v>818</v>
      </c>
      <c r="O91" s="58"/>
      <c r="P91" s="58">
        <v>0</v>
      </c>
      <c r="Q91" s="58">
        <v>0</v>
      </c>
      <c r="R91" s="58">
        <v>1</v>
      </c>
      <c r="S91" s="58">
        <v>1</v>
      </c>
      <c r="T91" s="58">
        <v>1</v>
      </c>
      <c r="U91" s="58">
        <v>1</v>
      </c>
      <c r="V91" s="58">
        <v>1</v>
      </c>
      <c r="W91" s="58">
        <v>0</v>
      </c>
      <c r="X91" s="58">
        <v>0</v>
      </c>
      <c r="Y91" s="58" t="s">
        <v>4356</v>
      </c>
      <c r="Z91" s="82">
        <v>48.534444444444439</v>
      </c>
      <c r="AA91" s="82">
        <v>9.057500000000001</v>
      </c>
      <c r="AB91" s="58" t="s">
        <v>259</v>
      </c>
      <c r="AC91" s="58">
        <v>450</v>
      </c>
      <c r="AD91" s="58">
        <v>0</v>
      </c>
      <c r="AE91" s="58">
        <v>0</v>
      </c>
      <c r="AF91" s="58">
        <v>131</v>
      </c>
      <c r="AG91" s="61">
        <v>3.5</v>
      </c>
      <c r="AH91" s="61">
        <v>72.5</v>
      </c>
      <c r="AI91" s="58" t="s">
        <v>36</v>
      </c>
      <c r="AJ91" s="58"/>
      <c r="AK91" s="58" t="s">
        <v>4407</v>
      </c>
      <c r="AL91" s="58" t="s">
        <v>4403</v>
      </c>
      <c r="AM91" s="58"/>
      <c r="AN91" s="58" t="s">
        <v>32</v>
      </c>
      <c r="AO91" s="58"/>
      <c r="AP91" s="58" t="s">
        <v>4380</v>
      </c>
      <c r="AQ91" s="58"/>
      <c r="AR91" s="58" t="s">
        <v>273</v>
      </c>
      <c r="AS91" s="58">
        <v>1</v>
      </c>
    </row>
    <row r="92" spans="1:45" x14ac:dyDescent="0.25">
      <c r="A92" s="58">
        <v>91</v>
      </c>
      <c r="B92" s="59">
        <v>101</v>
      </c>
      <c r="C92" s="58" t="s">
        <v>4354</v>
      </c>
      <c r="D92" s="58">
        <v>20230208</v>
      </c>
      <c r="E92" s="58" t="s">
        <v>157</v>
      </c>
      <c r="F92" s="58">
        <v>91</v>
      </c>
      <c r="G92" s="58" t="s">
        <v>4410</v>
      </c>
      <c r="H92" s="58"/>
      <c r="I92" s="58">
        <v>1005</v>
      </c>
      <c r="J92" s="58" t="s">
        <v>282</v>
      </c>
      <c r="K92" s="58">
        <v>20230310</v>
      </c>
      <c r="L92" s="60" t="s">
        <v>819</v>
      </c>
      <c r="M92" s="58" t="s">
        <v>29</v>
      </c>
      <c r="N92" s="58" t="s">
        <v>858</v>
      </c>
      <c r="O92" s="58"/>
      <c r="P92" s="58">
        <v>0</v>
      </c>
      <c r="Q92" s="58">
        <v>0</v>
      </c>
      <c r="R92" s="58">
        <v>1</v>
      </c>
      <c r="S92" s="58">
        <v>1</v>
      </c>
      <c r="T92" s="58">
        <v>1</v>
      </c>
      <c r="U92" s="58">
        <v>1</v>
      </c>
      <c r="V92" s="58">
        <v>1</v>
      </c>
      <c r="W92" s="58">
        <v>1</v>
      </c>
      <c r="X92" s="58">
        <v>1</v>
      </c>
      <c r="Y92" s="58" t="s">
        <v>4356</v>
      </c>
      <c r="Z92" s="82">
        <v>48.538611111111109</v>
      </c>
      <c r="AA92" s="82">
        <v>9.0597222222222236</v>
      </c>
      <c r="AB92" s="58" t="s">
        <v>161</v>
      </c>
      <c r="AC92" s="58">
        <v>450</v>
      </c>
      <c r="AD92" s="58">
        <v>1</v>
      </c>
      <c r="AE92" s="58">
        <v>0</v>
      </c>
      <c r="AF92" s="58">
        <v>100</v>
      </c>
      <c r="AG92" s="61">
        <v>19.100000000000001</v>
      </c>
      <c r="AH92" s="61">
        <v>40.1</v>
      </c>
      <c r="AI92" s="58" t="s">
        <v>46</v>
      </c>
      <c r="AJ92" s="58"/>
      <c r="AK92" s="58" t="s">
        <v>4407</v>
      </c>
      <c r="AL92" s="58" t="s">
        <v>4393</v>
      </c>
      <c r="AM92" s="58"/>
      <c r="AN92" s="58" t="s">
        <v>4378</v>
      </c>
      <c r="AO92" s="58"/>
      <c r="AP92" s="58" t="s">
        <v>4385</v>
      </c>
      <c r="AQ92" s="58"/>
      <c r="AR92" s="58"/>
      <c r="AS92" s="58">
        <v>2</v>
      </c>
    </row>
    <row r="93" spans="1:45" x14ac:dyDescent="0.25">
      <c r="A93" s="58">
        <v>92</v>
      </c>
      <c r="B93" s="59">
        <v>101</v>
      </c>
      <c r="C93" s="58" t="s">
        <v>4354</v>
      </c>
      <c r="D93" s="58">
        <v>20230208</v>
      </c>
      <c r="E93" s="58" t="s">
        <v>157</v>
      </c>
      <c r="F93" s="58">
        <v>92</v>
      </c>
      <c r="G93" s="58" t="s">
        <v>4410</v>
      </c>
      <c r="H93" s="58"/>
      <c r="I93" s="58">
        <v>1005</v>
      </c>
      <c r="J93" s="58" t="s">
        <v>284</v>
      </c>
      <c r="K93" s="58">
        <v>20230310</v>
      </c>
      <c r="L93" s="60" t="s">
        <v>820</v>
      </c>
      <c r="M93" s="58" t="s">
        <v>29</v>
      </c>
      <c r="N93" s="58" t="s">
        <v>858</v>
      </c>
      <c r="O93" s="58"/>
      <c r="P93" s="58">
        <v>0</v>
      </c>
      <c r="Q93" s="58">
        <v>0</v>
      </c>
      <c r="R93" s="58">
        <v>1</v>
      </c>
      <c r="S93" s="58">
        <v>1</v>
      </c>
      <c r="T93" s="58">
        <v>1</v>
      </c>
      <c r="U93" s="58">
        <v>1</v>
      </c>
      <c r="V93" s="58">
        <v>1</v>
      </c>
      <c r="W93" s="58">
        <v>1</v>
      </c>
      <c r="X93" s="58">
        <v>1</v>
      </c>
      <c r="Y93" s="58" t="s">
        <v>4356</v>
      </c>
      <c r="Z93" s="82">
        <v>48.538611111111109</v>
      </c>
      <c r="AA93" s="82">
        <v>9.0597222222222236</v>
      </c>
      <c r="AB93" s="58" t="s">
        <v>161</v>
      </c>
      <c r="AC93" s="58">
        <v>450</v>
      </c>
      <c r="AD93" s="58">
        <v>1</v>
      </c>
      <c r="AE93" s="58">
        <v>0</v>
      </c>
      <c r="AF93" s="58">
        <v>100</v>
      </c>
      <c r="AG93" s="61">
        <v>19.3</v>
      </c>
      <c r="AH93" s="61">
        <v>39.799999999999997</v>
      </c>
      <c r="AI93" s="58" t="s">
        <v>42</v>
      </c>
      <c r="AJ93" s="58"/>
      <c r="AK93" s="58" t="s">
        <v>4407</v>
      </c>
      <c r="AL93" s="58" t="s">
        <v>4393</v>
      </c>
      <c r="AM93" s="58"/>
      <c r="AN93" s="58" t="s">
        <v>4378</v>
      </c>
      <c r="AO93" s="58"/>
      <c r="AP93" s="58" t="s">
        <v>4385</v>
      </c>
      <c r="AQ93" s="58"/>
      <c r="AR93" s="58"/>
      <c r="AS93" s="58">
        <v>2</v>
      </c>
    </row>
    <row r="94" spans="1:45" x14ac:dyDescent="0.25">
      <c r="A94" s="58">
        <v>93</v>
      </c>
      <c r="B94" s="59">
        <v>101</v>
      </c>
      <c r="C94" s="58" t="s">
        <v>4354</v>
      </c>
      <c r="D94" s="58">
        <v>20230208</v>
      </c>
      <c r="E94" s="58" t="s">
        <v>157</v>
      </c>
      <c r="F94" s="58">
        <v>93</v>
      </c>
      <c r="G94" s="58" t="s">
        <v>4410</v>
      </c>
      <c r="H94" s="58"/>
      <c r="I94" s="58">
        <v>1005</v>
      </c>
      <c r="J94" s="58" t="s">
        <v>285</v>
      </c>
      <c r="K94" s="58">
        <v>20230310</v>
      </c>
      <c r="L94" s="60" t="s">
        <v>821</v>
      </c>
      <c r="M94" s="58" t="s">
        <v>29</v>
      </c>
      <c r="N94" s="58" t="s">
        <v>858</v>
      </c>
      <c r="O94" s="58"/>
      <c r="P94" s="58">
        <v>0</v>
      </c>
      <c r="Q94" s="58">
        <v>0</v>
      </c>
      <c r="R94" s="58">
        <v>1</v>
      </c>
      <c r="S94" s="58">
        <v>1</v>
      </c>
      <c r="T94" s="58">
        <v>1</v>
      </c>
      <c r="U94" s="58">
        <v>1</v>
      </c>
      <c r="V94" s="58">
        <v>1</v>
      </c>
      <c r="W94" s="58">
        <v>1</v>
      </c>
      <c r="X94" s="58">
        <v>1</v>
      </c>
      <c r="Y94" s="58" t="s">
        <v>4356</v>
      </c>
      <c r="Z94" s="82">
        <v>48.538611111111109</v>
      </c>
      <c r="AA94" s="82">
        <v>9.0597222222222236</v>
      </c>
      <c r="AB94" s="58" t="s">
        <v>161</v>
      </c>
      <c r="AC94" s="58">
        <v>450</v>
      </c>
      <c r="AD94" s="58">
        <v>1</v>
      </c>
      <c r="AE94" s="58">
        <v>0</v>
      </c>
      <c r="AF94" s="58">
        <v>100</v>
      </c>
      <c r="AG94" s="61">
        <v>19.899999999999999</v>
      </c>
      <c r="AH94" s="61">
        <v>40</v>
      </c>
      <c r="AI94" s="58" t="s">
        <v>42</v>
      </c>
      <c r="AJ94" s="58"/>
      <c r="AK94" s="58" t="s">
        <v>4407</v>
      </c>
      <c r="AL94" s="58" t="s">
        <v>4393</v>
      </c>
      <c r="AM94" s="58"/>
      <c r="AN94" s="58" t="s">
        <v>4378</v>
      </c>
      <c r="AO94" s="58"/>
      <c r="AP94" s="58" t="s">
        <v>4385</v>
      </c>
      <c r="AQ94" s="58"/>
      <c r="AR94" s="58"/>
      <c r="AS94" s="58">
        <v>2</v>
      </c>
    </row>
    <row r="95" spans="1:45" x14ac:dyDescent="0.25">
      <c r="A95" s="58">
        <v>94</v>
      </c>
      <c r="B95" s="59">
        <v>101</v>
      </c>
      <c r="C95" s="58" t="s">
        <v>4354</v>
      </c>
      <c r="D95" s="58">
        <v>20230208</v>
      </c>
      <c r="E95" s="58" t="s">
        <v>157</v>
      </c>
      <c r="F95" s="58">
        <v>94</v>
      </c>
      <c r="G95" s="58" t="s">
        <v>4410</v>
      </c>
      <c r="H95" s="58"/>
      <c r="I95" s="58">
        <v>1005</v>
      </c>
      <c r="J95" s="58" t="s">
        <v>286</v>
      </c>
      <c r="K95" s="58">
        <v>20230310</v>
      </c>
      <c r="L95" s="60" t="s">
        <v>822</v>
      </c>
      <c r="M95" s="58" t="s">
        <v>29</v>
      </c>
      <c r="N95" s="58" t="s">
        <v>858</v>
      </c>
      <c r="O95" s="58"/>
      <c r="P95" s="58">
        <v>0</v>
      </c>
      <c r="Q95" s="58">
        <v>0</v>
      </c>
      <c r="R95" s="58">
        <v>1</v>
      </c>
      <c r="S95" s="58">
        <v>1</v>
      </c>
      <c r="T95" s="58">
        <v>1</v>
      </c>
      <c r="U95" s="58">
        <v>1</v>
      </c>
      <c r="V95" s="58">
        <v>1</v>
      </c>
      <c r="W95" s="58">
        <v>1</v>
      </c>
      <c r="X95" s="58">
        <v>1</v>
      </c>
      <c r="Y95" s="58" t="s">
        <v>4356</v>
      </c>
      <c r="Z95" s="82">
        <v>48.538611111111109</v>
      </c>
      <c r="AA95" s="82">
        <v>9.0597222222222236</v>
      </c>
      <c r="AB95" s="58" t="s">
        <v>161</v>
      </c>
      <c r="AC95" s="58">
        <v>450</v>
      </c>
      <c r="AD95" s="58">
        <v>1</v>
      </c>
      <c r="AE95" s="58">
        <v>0</v>
      </c>
      <c r="AF95" s="58">
        <v>100</v>
      </c>
      <c r="AG95" s="61">
        <v>20.399999999999999</v>
      </c>
      <c r="AH95" s="61">
        <v>40.700000000000003</v>
      </c>
      <c r="AI95" s="58" t="s">
        <v>42</v>
      </c>
      <c r="AJ95" s="58"/>
      <c r="AK95" s="58" t="s">
        <v>4407</v>
      </c>
      <c r="AL95" s="58" t="s">
        <v>4393</v>
      </c>
      <c r="AM95" s="58"/>
      <c r="AN95" s="58" t="s">
        <v>4378</v>
      </c>
      <c r="AO95" s="58"/>
      <c r="AP95" s="58" t="s">
        <v>4385</v>
      </c>
      <c r="AQ95" s="58"/>
      <c r="AR95" s="58"/>
      <c r="AS95" s="58">
        <v>2</v>
      </c>
    </row>
    <row r="96" spans="1:45" x14ac:dyDescent="0.25">
      <c r="A96" s="58">
        <v>95</v>
      </c>
      <c r="B96" s="59">
        <v>101</v>
      </c>
      <c r="C96" s="58" t="s">
        <v>4354</v>
      </c>
      <c r="D96" s="58">
        <v>20230208</v>
      </c>
      <c r="E96" s="58" t="s">
        <v>157</v>
      </c>
      <c r="F96" s="58">
        <v>95</v>
      </c>
      <c r="G96" s="58" t="s">
        <v>4410</v>
      </c>
      <c r="H96" s="58"/>
      <c r="I96" s="58">
        <v>1005</v>
      </c>
      <c r="J96" s="58" t="s">
        <v>287</v>
      </c>
      <c r="K96" s="58">
        <v>20230310</v>
      </c>
      <c r="L96" s="60" t="s">
        <v>823</v>
      </c>
      <c r="M96" s="58" t="s">
        <v>29</v>
      </c>
      <c r="N96" s="58" t="s">
        <v>858</v>
      </c>
      <c r="O96" s="58"/>
      <c r="P96" s="58">
        <v>0</v>
      </c>
      <c r="Q96" s="58">
        <v>0</v>
      </c>
      <c r="R96" s="58">
        <v>1</v>
      </c>
      <c r="S96" s="58">
        <v>1</v>
      </c>
      <c r="T96" s="58">
        <v>1</v>
      </c>
      <c r="U96" s="58">
        <v>1</v>
      </c>
      <c r="V96" s="58">
        <v>1</v>
      </c>
      <c r="W96" s="58">
        <v>1</v>
      </c>
      <c r="X96" s="58">
        <v>1</v>
      </c>
      <c r="Y96" s="58" t="s">
        <v>4356</v>
      </c>
      <c r="Z96" s="82">
        <v>48.538611111111109</v>
      </c>
      <c r="AA96" s="82">
        <v>9.0597222222222236</v>
      </c>
      <c r="AB96" s="58" t="s">
        <v>161</v>
      </c>
      <c r="AC96" s="58">
        <v>450</v>
      </c>
      <c r="AD96" s="58">
        <v>1</v>
      </c>
      <c r="AE96" s="58">
        <v>0</v>
      </c>
      <c r="AF96" s="58">
        <v>100</v>
      </c>
      <c r="AG96" s="61">
        <v>20.8</v>
      </c>
      <c r="AH96" s="61">
        <v>40.6</v>
      </c>
      <c r="AI96" s="58" t="s">
        <v>4406</v>
      </c>
      <c r="AJ96" s="58"/>
      <c r="AK96" s="58" t="s">
        <v>4407</v>
      </c>
      <c r="AL96" s="58" t="s">
        <v>4393</v>
      </c>
      <c r="AM96" s="58"/>
      <c r="AN96" s="58" t="s">
        <v>4378</v>
      </c>
      <c r="AO96" s="58"/>
      <c r="AP96" s="58" t="s">
        <v>4385</v>
      </c>
      <c r="AQ96" s="58"/>
      <c r="AR96" s="58"/>
      <c r="AS96" s="58">
        <v>2</v>
      </c>
    </row>
    <row r="97" spans="1:45" x14ac:dyDescent="0.25">
      <c r="A97" s="58">
        <v>96</v>
      </c>
      <c r="B97" s="59">
        <v>101</v>
      </c>
      <c r="C97" s="58" t="s">
        <v>4354</v>
      </c>
      <c r="D97" s="58">
        <v>20230208</v>
      </c>
      <c r="E97" s="58" t="s">
        <v>157</v>
      </c>
      <c r="F97" s="58">
        <v>96</v>
      </c>
      <c r="G97" s="58" t="s">
        <v>4410</v>
      </c>
      <c r="H97" s="58"/>
      <c r="I97" s="58">
        <v>1005</v>
      </c>
      <c r="J97" s="58" t="s">
        <v>289</v>
      </c>
      <c r="K97" s="58">
        <v>20230310</v>
      </c>
      <c r="L97" s="60" t="s">
        <v>824</v>
      </c>
      <c r="M97" s="58" t="s">
        <v>29</v>
      </c>
      <c r="N97" s="58" t="s">
        <v>858</v>
      </c>
      <c r="O97" s="58"/>
      <c r="P97" s="58">
        <v>0</v>
      </c>
      <c r="Q97" s="58">
        <v>0</v>
      </c>
      <c r="R97" s="58">
        <v>1</v>
      </c>
      <c r="S97" s="58">
        <v>1</v>
      </c>
      <c r="T97" s="58">
        <v>1</v>
      </c>
      <c r="U97" s="58">
        <v>1</v>
      </c>
      <c r="V97" s="58">
        <v>1</v>
      </c>
      <c r="W97" s="58">
        <v>1</v>
      </c>
      <c r="X97" s="58">
        <v>1</v>
      </c>
      <c r="Y97" s="58" t="s">
        <v>4356</v>
      </c>
      <c r="Z97" s="82">
        <v>48.538611111111109</v>
      </c>
      <c r="AA97" s="82">
        <v>9.0597222222222236</v>
      </c>
      <c r="AB97" s="58" t="s">
        <v>161</v>
      </c>
      <c r="AC97" s="58">
        <v>450</v>
      </c>
      <c r="AD97" s="58">
        <v>1</v>
      </c>
      <c r="AE97" s="58">
        <v>0</v>
      </c>
      <c r="AF97" s="58">
        <v>100</v>
      </c>
      <c r="AG97" s="61">
        <v>21.1</v>
      </c>
      <c r="AH97" s="61">
        <v>40.9</v>
      </c>
      <c r="AI97" s="58" t="s">
        <v>42</v>
      </c>
      <c r="AJ97" s="58"/>
      <c r="AK97" s="58" t="s">
        <v>4407</v>
      </c>
      <c r="AL97" s="58" t="s">
        <v>4393</v>
      </c>
      <c r="AM97" s="58"/>
      <c r="AN97" s="58" t="s">
        <v>4378</v>
      </c>
      <c r="AO97" s="58"/>
      <c r="AP97" s="58" t="s">
        <v>4385</v>
      </c>
      <c r="AQ97" s="58"/>
      <c r="AR97" s="58"/>
      <c r="AS97" s="58">
        <v>2</v>
      </c>
    </row>
    <row r="98" spans="1:45" x14ac:dyDescent="0.25">
      <c r="A98" s="58">
        <v>97</v>
      </c>
      <c r="B98" s="59">
        <v>101</v>
      </c>
      <c r="C98" s="58" t="s">
        <v>4354</v>
      </c>
      <c r="D98" s="58">
        <v>20230208</v>
      </c>
      <c r="E98" s="58" t="s">
        <v>157</v>
      </c>
      <c r="F98" s="58">
        <v>97</v>
      </c>
      <c r="G98" s="58" t="s">
        <v>4410</v>
      </c>
      <c r="H98" s="58"/>
      <c r="I98" s="58">
        <v>1005</v>
      </c>
      <c r="J98" s="58" t="s">
        <v>290</v>
      </c>
      <c r="K98" s="58">
        <v>20230310</v>
      </c>
      <c r="L98" s="60" t="s">
        <v>825</v>
      </c>
      <c r="M98" s="58" t="s">
        <v>29</v>
      </c>
      <c r="N98" s="58" t="s">
        <v>858</v>
      </c>
      <c r="O98" s="58"/>
      <c r="P98" s="58">
        <v>0</v>
      </c>
      <c r="Q98" s="58">
        <v>0</v>
      </c>
      <c r="R98" s="58">
        <v>1</v>
      </c>
      <c r="S98" s="58">
        <v>1</v>
      </c>
      <c r="T98" s="58">
        <v>1</v>
      </c>
      <c r="U98" s="58">
        <v>1</v>
      </c>
      <c r="V98" s="58">
        <v>1</v>
      </c>
      <c r="W98" s="58">
        <v>1</v>
      </c>
      <c r="X98" s="58">
        <v>1</v>
      </c>
      <c r="Y98" s="58" t="s">
        <v>4356</v>
      </c>
      <c r="Z98" s="82">
        <v>48.538611111111109</v>
      </c>
      <c r="AA98" s="82">
        <v>9.0597222222222236</v>
      </c>
      <c r="AB98" s="58" t="s">
        <v>161</v>
      </c>
      <c r="AC98" s="58">
        <v>450</v>
      </c>
      <c r="AD98" s="58">
        <v>1</v>
      </c>
      <c r="AE98" s="58">
        <v>0</v>
      </c>
      <c r="AF98" s="58">
        <v>100</v>
      </c>
      <c r="AG98" s="61">
        <v>21</v>
      </c>
      <c r="AH98" s="61">
        <v>41.1</v>
      </c>
      <c r="AI98" s="58" t="s">
        <v>42</v>
      </c>
      <c r="AJ98" s="58"/>
      <c r="AK98" s="58" t="s">
        <v>4407</v>
      </c>
      <c r="AL98" s="58" t="s">
        <v>4393</v>
      </c>
      <c r="AM98" s="58"/>
      <c r="AN98" s="58" t="s">
        <v>4378</v>
      </c>
      <c r="AO98" s="58"/>
      <c r="AP98" s="58" t="s">
        <v>4385</v>
      </c>
      <c r="AQ98" s="58"/>
      <c r="AR98" s="58"/>
      <c r="AS98" s="58">
        <v>2</v>
      </c>
    </row>
    <row r="99" spans="1:45" x14ac:dyDescent="0.25">
      <c r="A99" s="58">
        <v>98</v>
      </c>
      <c r="B99" s="59">
        <v>101</v>
      </c>
      <c r="C99" s="58" t="s">
        <v>4354</v>
      </c>
      <c r="D99" s="58">
        <v>20230208</v>
      </c>
      <c r="E99" s="58" t="s">
        <v>157</v>
      </c>
      <c r="F99" s="58">
        <v>98</v>
      </c>
      <c r="G99" s="58" t="s">
        <v>4410</v>
      </c>
      <c r="H99" s="58"/>
      <c r="I99" s="58">
        <v>1005</v>
      </c>
      <c r="J99" s="58" t="s">
        <v>291</v>
      </c>
      <c r="K99" s="58">
        <v>20230310</v>
      </c>
      <c r="L99" s="60" t="s">
        <v>826</v>
      </c>
      <c r="M99" s="58" t="s">
        <v>29</v>
      </c>
      <c r="N99" s="58" t="s">
        <v>858</v>
      </c>
      <c r="O99" s="58"/>
      <c r="P99" s="58">
        <v>0</v>
      </c>
      <c r="Q99" s="58">
        <v>0</v>
      </c>
      <c r="R99" s="58">
        <v>1</v>
      </c>
      <c r="S99" s="58">
        <v>1</v>
      </c>
      <c r="T99" s="58">
        <v>1</v>
      </c>
      <c r="U99" s="58">
        <v>1</v>
      </c>
      <c r="V99" s="58">
        <v>1</v>
      </c>
      <c r="W99" s="58">
        <v>1</v>
      </c>
      <c r="X99" s="58">
        <v>1</v>
      </c>
      <c r="Y99" s="58" t="s">
        <v>4356</v>
      </c>
      <c r="Z99" s="82">
        <v>48.538611111111109</v>
      </c>
      <c r="AA99" s="82">
        <v>9.0597222222222236</v>
      </c>
      <c r="AB99" s="58" t="s">
        <v>161</v>
      </c>
      <c r="AC99" s="58">
        <v>450</v>
      </c>
      <c r="AD99" s="58">
        <v>1</v>
      </c>
      <c r="AE99" s="58">
        <v>0</v>
      </c>
      <c r="AF99" s="58">
        <v>100</v>
      </c>
      <c r="AG99" s="61">
        <v>21.3</v>
      </c>
      <c r="AH99" s="61">
        <v>41</v>
      </c>
      <c r="AI99" s="58" t="s">
        <v>4406</v>
      </c>
      <c r="AJ99" s="58"/>
      <c r="AK99" s="58" t="s">
        <v>4407</v>
      </c>
      <c r="AL99" s="58" t="s">
        <v>4393</v>
      </c>
      <c r="AM99" s="58"/>
      <c r="AN99" s="58" t="s">
        <v>4378</v>
      </c>
      <c r="AO99" s="58"/>
      <c r="AP99" s="58" t="s">
        <v>4385</v>
      </c>
      <c r="AQ99" s="58"/>
      <c r="AR99" s="58"/>
      <c r="AS99" s="58">
        <v>2</v>
      </c>
    </row>
    <row r="100" spans="1:45" x14ac:dyDescent="0.25">
      <c r="A100" s="58">
        <v>99</v>
      </c>
      <c r="B100" s="59">
        <v>101</v>
      </c>
      <c r="C100" s="58" t="s">
        <v>4354</v>
      </c>
      <c r="D100" s="58">
        <v>20230208</v>
      </c>
      <c r="E100" s="58" t="s">
        <v>157</v>
      </c>
      <c r="F100" s="58">
        <v>99</v>
      </c>
      <c r="G100" s="58" t="s">
        <v>4410</v>
      </c>
      <c r="H100" s="58"/>
      <c r="I100" s="58">
        <v>1005</v>
      </c>
      <c r="J100" s="58" t="s">
        <v>292</v>
      </c>
      <c r="K100" s="58">
        <v>20230310</v>
      </c>
      <c r="L100" s="60">
        <v>1200</v>
      </c>
      <c r="M100" s="58" t="s">
        <v>29</v>
      </c>
      <c r="N100" s="58" t="s">
        <v>858</v>
      </c>
      <c r="O100" s="58"/>
      <c r="P100" s="58">
        <v>0</v>
      </c>
      <c r="Q100" s="58">
        <v>0</v>
      </c>
      <c r="R100" s="58">
        <v>1</v>
      </c>
      <c r="S100" s="58">
        <v>1</v>
      </c>
      <c r="T100" s="58">
        <v>1</v>
      </c>
      <c r="U100" s="58">
        <v>1</v>
      </c>
      <c r="V100" s="58">
        <v>1</v>
      </c>
      <c r="W100" s="58">
        <v>1</v>
      </c>
      <c r="X100" s="58">
        <v>1</v>
      </c>
      <c r="Y100" s="58" t="s">
        <v>4356</v>
      </c>
      <c r="Z100" s="82">
        <v>48.538611111111109</v>
      </c>
      <c r="AA100" s="82">
        <v>9.0597222222222236</v>
      </c>
      <c r="AB100" s="58" t="s">
        <v>161</v>
      </c>
      <c r="AC100" s="58">
        <v>450</v>
      </c>
      <c r="AD100" s="58">
        <v>1</v>
      </c>
      <c r="AE100" s="58">
        <v>0</v>
      </c>
      <c r="AF100" s="58">
        <v>100</v>
      </c>
      <c r="AG100" s="61">
        <v>21.3</v>
      </c>
      <c r="AH100" s="61">
        <v>41.2</v>
      </c>
      <c r="AI100" s="58" t="s">
        <v>42</v>
      </c>
      <c r="AJ100" s="58"/>
      <c r="AK100" s="58" t="s">
        <v>4407</v>
      </c>
      <c r="AL100" s="58" t="s">
        <v>4393</v>
      </c>
      <c r="AM100" s="58"/>
      <c r="AN100" s="58" t="s">
        <v>4378</v>
      </c>
      <c r="AO100" s="58"/>
      <c r="AP100" s="58" t="s">
        <v>4385</v>
      </c>
      <c r="AQ100" s="58"/>
      <c r="AR100" s="58"/>
      <c r="AS100" s="58">
        <v>2</v>
      </c>
    </row>
    <row r="101" spans="1:45" x14ac:dyDescent="0.25">
      <c r="A101" s="58">
        <v>100</v>
      </c>
      <c r="B101" s="59">
        <v>101</v>
      </c>
      <c r="C101" s="58" t="s">
        <v>4354</v>
      </c>
      <c r="D101" s="58">
        <v>20230208</v>
      </c>
      <c r="E101" s="58" t="s">
        <v>157</v>
      </c>
      <c r="F101" s="58">
        <v>100</v>
      </c>
      <c r="G101" s="58" t="s">
        <v>4410</v>
      </c>
      <c r="H101" s="58"/>
      <c r="I101" s="58">
        <v>1005</v>
      </c>
      <c r="J101" s="58" t="s">
        <v>293</v>
      </c>
      <c r="K101" s="58">
        <v>20230310</v>
      </c>
      <c r="L101" s="60">
        <v>1230</v>
      </c>
      <c r="M101" s="58" t="s">
        <v>29</v>
      </c>
      <c r="N101" s="58" t="s">
        <v>858</v>
      </c>
      <c r="O101" s="58"/>
      <c r="P101" s="58">
        <v>0</v>
      </c>
      <c r="Q101" s="58">
        <v>0</v>
      </c>
      <c r="R101" s="58">
        <v>1</v>
      </c>
      <c r="S101" s="58">
        <v>1</v>
      </c>
      <c r="T101" s="58">
        <v>1</v>
      </c>
      <c r="U101" s="58">
        <v>1</v>
      </c>
      <c r="V101" s="58">
        <v>1</v>
      </c>
      <c r="W101" s="58">
        <v>1</v>
      </c>
      <c r="X101" s="58">
        <v>1</v>
      </c>
      <c r="Y101" s="58" t="s">
        <v>4356</v>
      </c>
      <c r="Z101" s="82">
        <v>48.538611111111109</v>
      </c>
      <c r="AA101" s="82">
        <v>9.0597222222222236</v>
      </c>
      <c r="AB101" s="58" t="s">
        <v>161</v>
      </c>
      <c r="AC101" s="58">
        <v>450</v>
      </c>
      <c r="AD101" s="58">
        <v>1</v>
      </c>
      <c r="AE101" s="58">
        <v>0</v>
      </c>
      <c r="AF101" s="58">
        <v>100</v>
      </c>
      <c r="AG101" s="61">
        <v>21.4</v>
      </c>
      <c r="AH101" s="61">
        <v>41.3</v>
      </c>
      <c r="AI101" s="58" t="s">
        <v>42</v>
      </c>
      <c r="AJ101" s="58"/>
      <c r="AK101" s="58" t="s">
        <v>4407</v>
      </c>
      <c r="AL101" s="58" t="s">
        <v>4393</v>
      </c>
      <c r="AM101" s="58"/>
      <c r="AN101" s="58" t="s">
        <v>4378</v>
      </c>
      <c r="AO101" s="58"/>
      <c r="AP101" s="58" t="s">
        <v>4385</v>
      </c>
      <c r="AQ101" s="58"/>
      <c r="AR101" s="58"/>
      <c r="AS101" s="58">
        <v>2</v>
      </c>
    </row>
    <row r="102" spans="1:45" x14ac:dyDescent="0.25">
      <c r="A102" s="58">
        <v>101</v>
      </c>
      <c r="B102" s="59">
        <v>101</v>
      </c>
      <c r="C102" s="58" t="s">
        <v>4354</v>
      </c>
      <c r="D102" s="58">
        <v>20230208</v>
      </c>
      <c r="E102" s="58" t="s">
        <v>157</v>
      </c>
      <c r="F102" s="58">
        <v>101</v>
      </c>
      <c r="G102" s="58" t="s">
        <v>4410</v>
      </c>
      <c r="H102" s="58"/>
      <c r="I102" s="58">
        <v>1005</v>
      </c>
      <c r="J102" s="58" t="s">
        <v>294</v>
      </c>
      <c r="K102" s="58">
        <v>20230310</v>
      </c>
      <c r="L102" s="60">
        <v>1300</v>
      </c>
      <c r="M102" s="58" t="s">
        <v>29</v>
      </c>
      <c r="N102" s="58" t="s">
        <v>858</v>
      </c>
      <c r="O102" s="58"/>
      <c r="P102" s="58">
        <v>0</v>
      </c>
      <c r="Q102" s="58">
        <v>0</v>
      </c>
      <c r="R102" s="58">
        <v>1</v>
      </c>
      <c r="S102" s="58">
        <v>1</v>
      </c>
      <c r="T102" s="58">
        <v>1</v>
      </c>
      <c r="U102" s="58">
        <v>1</v>
      </c>
      <c r="V102" s="58">
        <v>1</v>
      </c>
      <c r="W102" s="58">
        <v>1</v>
      </c>
      <c r="X102" s="58">
        <v>1</v>
      </c>
      <c r="Y102" s="58" t="s">
        <v>4356</v>
      </c>
      <c r="Z102" s="82">
        <v>48.538611111111109</v>
      </c>
      <c r="AA102" s="82">
        <v>9.0597222222222236</v>
      </c>
      <c r="AB102" s="58" t="s">
        <v>161</v>
      </c>
      <c r="AC102" s="58">
        <v>450</v>
      </c>
      <c r="AD102" s="58">
        <v>1</v>
      </c>
      <c r="AE102" s="58">
        <v>0</v>
      </c>
      <c r="AF102" s="58">
        <v>100</v>
      </c>
      <c r="AG102" s="61">
        <v>21.3</v>
      </c>
      <c r="AH102" s="61">
        <v>41.5</v>
      </c>
      <c r="AI102" s="58" t="s">
        <v>42</v>
      </c>
      <c r="AJ102" s="58"/>
      <c r="AK102" s="58" t="s">
        <v>4407</v>
      </c>
      <c r="AL102" s="58" t="s">
        <v>4393</v>
      </c>
      <c r="AM102" s="58"/>
      <c r="AN102" s="58" t="s">
        <v>4378</v>
      </c>
      <c r="AO102" s="58"/>
      <c r="AP102" s="58" t="s">
        <v>4385</v>
      </c>
      <c r="AQ102" s="58"/>
      <c r="AR102" s="58"/>
      <c r="AS102" s="58">
        <v>2</v>
      </c>
    </row>
    <row r="103" spans="1:45" x14ac:dyDescent="0.25">
      <c r="A103" s="58">
        <v>102</v>
      </c>
      <c r="B103" s="59">
        <v>101</v>
      </c>
      <c r="C103" s="58" t="s">
        <v>4354</v>
      </c>
      <c r="D103" s="58">
        <v>20230208</v>
      </c>
      <c r="E103" s="58" t="s">
        <v>157</v>
      </c>
      <c r="F103" s="58">
        <v>102</v>
      </c>
      <c r="G103" s="58" t="s">
        <v>4410</v>
      </c>
      <c r="H103" s="58"/>
      <c r="I103" s="58">
        <v>1005</v>
      </c>
      <c r="J103" s="58" t="s">
        <v>295</v>
      </c>
      <c r="K103" s="58">
        <v>20230310</v>
      </c>
      <c r="L103" s="60">
        <v>1330</v>
      </c>
      <c r="M103" s="58" t="s">
        <v>29</v>
      </c>
      <c r="N103" s="58" t="s">
        <v>858</v>
      </c>
      <c r="O103" s="58"/>
      <c r="P103" s="58">
        <v>0</v>
      </c>
      <c r="Q103" s="58">
        <v>0</v>
      </c>
      <c r="R103" s="58">
        <v>1</v>
      </c>
      <c r="S103" s="58">
        <v>1</v>
      </c>
      <c r="T103" s="58">
        <v>1</v>
      </c>
      <c r="U103" s="58">
        <v>1</v>
      </c>
      <c r="V103" s="58">
        <v>1</v>
      </c>
      <c r="W103" s="58">
        <v>1</v>
      </c>
      <c r="X103" s="58">
        <v>1</v>
      </c>
      <c r="Y103" s="58" t="s">
        <v>4356</v>
      </c>
      <c r="Z103" s="82">
        <v>48.538611111111109</v>
      </c>
      <c r="AA103" s="82">
        <v>9.0597222222222236</v>
      </c>
      <c r="AB103" s="58" t="s">
        <v>161</v>
      </c>
      <c r="AC103" s="58">
        <v>450</v>
      </c>
      <c r="AD103" s="58">
        <v>1</v>
      </c>
      <c r="AE103" s="58">
        <v>0</v>
      </c>
      <c r="AF103" s="58">
        <v>100</v>
      </c>
      <c r="AG103" s="61">
        <v>21.5</v>
      </c>
      <c r="AH103" s="61">
        <v>41.6</v>
      </c>
      <c r="AI103" s="58" t="s">
        <v>42</v>
      </c>
      <c r="AJ103" s="58"/>
      <c r="AK103" s="58" t="s">
        <v>4407</v>
      </c>
      <c r="AL103" s="58" t="s">
        <v>4393</v>
      </c>
      <c r="AM103" s="58"/>
      <c r="AN103" s="58" t="s">
        <v>4378</v>
      </c>
      <c r="AO103" s="58"/>
      <c r="AP103" s="58" t="s">
        <v>4385</v>
      </c>
      <c r="AQ103" s="58"/>
      <c r="AR103" s="58"/>
      <c r="AS103" s="58">
        <v>2</v>
      </c>
    </row>
    <row r="104" spans="1:45" x14ac:dyDescent="0.25">
      <c r="A104" s="58">
        <v>103</v>
      </c>
      <c r="B104" s="59">
        <v>101</v>
      </c>
      <c r="C104" s="58" t="s">
        <v>4354</v>
      </c>
      <c r="D104" s="58">
        <v>20230208</v>
      </c>
      <c r="E104" s="58" t="s">
        <v>157</v>
      </c>
      <c r="F104" s="58">
        <v>103</v>
      </c>
      <c r="G104" s="58" t="s">
        <v>4410</v>
      </c>
      <c r="H104" s="58"/>
      <c r="I104" s="58">
        <v>1005</v>
      </c>
      <c r="J104" s="58" t="s">
        <v>296</v>
      </c>
      <c r="K104" s="58">
        <v>20230310</v>
      </c>
      <c r="L104" s="60">
        <v>1400</v>
      </c>
      <c r="M104" s="58" t="s">
        <v>29</v>
      </c>
      <c r="N104" s="58" t="s">
        <v>858</v>
      </c>
      <c r="O104" s="58"/>
      <c r="P104" s="58">
        <v>0</v>
      </c>
      <c r="Q104" s="58">
        <v>0</v>
      </c>
      <c r="R104" s="58">
        <v>1</v>
      </c>
      <c r="S104" s="58">
        <v>1</v>
      </c>
      <c r="T104" s="58">
        <v>1</v>
      </c>
      <c r="U104" s="58">
        <v>1</v>
      </c>
      <c r="V104" s="58">
        <v>1</v>
      </c>
      <c r="W104" s="58">
        <v>1</v>
      </c>
      <c r="X104" s="58">
        <v>1</v>
      </c>
      <c r="Y104" s="58" t="s">
        <v>4356</v>
      </c>
      <c r="Z104" s="82">
        <v>48.538611111111109</v>
      </c>
      <c r="AA104" s="82">
        <v>9.0597222222222236</v>
      </c>
      <c r="AB104" s="58" t="s">
        <v>161</v>
      </c>
      <c r="AC104" s="58">
        <v>450</v>
      </c>
      <c r="AD104" s="58">
        <v>1</v>
      </c>
      <c r="AE104" s="58">
        <v>0</v>
      </c>
      <c r="AF104" s="58">
        <v>100</v>
      </c>
      <c r="AG104" s="61">
        <v>21.4</v>
      </c>
      <c r="AH104" s="61">
        <v>42</v>
      </c>
      <c r="AI104" s="58" t="s">
        <v>42</v>
      </c>
      <c r="AJ104" s="58"/>
      <c r="AK104" s="58" t="s">
        <v>4407</v>
      </c>
      <c r="AL104" s="58" t="s">
        <v>4393</v>
      </c>
      <c r="AM104" s="58"/>
      <c r="AN104" s="58" t="s">
        <v>4378</v>
      </c>
      <c r="AO104" s="58"/>
      <c r="AP104" s="58" t="s">
        <v>4385</v>
      </c>
      <c r="AQ104" s="58"/>
      <c r="AR104" s="58"/>
      <c r="AS104" s="58">
        <v>2</v>
      </c>
    </row>
    <row r="105" spans="1:45" x14ac:dyDescent="0.25">
      <c r="A105" s="58">
        <v>104</v>
      </c>
      <c r="B105" s="59">
        <v>101</v>
      </c>
      <c r="C105" s="58" t="s">
        <v>4354</v>
      </c>
      <c r="D105" s="58">
        <v>20230208</v>
      </c>
      <c r="E105" s="58" t="s">
        <v>157</v>
      </c>
      <c r="F105" s="58">
        <v>104</v>
      </c>
      <c r="G105" s="58" t="s">
        <v>4410</v>
      </c>
      <c r="H105" s="58"/>
      <c r="I105" s="58">
        <v>1005</v>
      </c>
      <c r="J105" s="58" t="s">
        <v>297</v>
      </c>
      <c r="K105" s="58">
        <v>20230310</v>
      </c>
      <c r="L105" s="60">
        <v>1430</v>
      </c>
      <c r="M105" s="58" t="s">
        <v>29</v>
      </c>
      <c r="N105" s="58" t="s">
        <v>858</v>
      </c>
      <c r="O105" s="58"/>
      <c r="P105" s="58">
        <v>0</v>
      </c>
      <c r="Q105" s="58">
        <v>0</v>
      </c>
      <c r="R105" s="58">
        <v>1</v>
      </c>
      <c r="S105" s="58">
        <v>1</v>
      </c>
      <c r="T105" s="58">
        <v>1</v>
      </c>
      <c r="U105" s="58">
        <v>1</v>
      </c>
      <c r="V105" s="58">
        <v>1</v>
      </c>
      <c r="W105" s="58">
        <v>1</v>
      </c>
      <c r="X105" s="58">
        <v>1</v>
      </c>
      <c r="Y105" s="58" t="s">
        <v>4356</v>
      </c>
      <c r="Z105" s="82">
        <v>48.538611111111109</v>
      </c>
      <c r="AA105" s="82">
        <v>9.0597222222222236</v>
      </c>
      <c r="AB105" s="58" t="s">
        <v>161</v>
      </c>
      <c r="AC105" s="58">
        <v>450</v>
      </c>
      <c r="AD105" s="58">
        <v>1</v>
      </c>
      <c r="AE105" s="58">
        <v>0</v>
      </c>
      <c r="AF105" s="58">
        <v>100</v>
      </c>
      <c r="AG105" s="61">
        <v>21.3</v>
      </c>
      <c r="AH105" s="61">
        <v>42.8</v>
      </c>
      <c r="AI105" s="58" t="s">
        <v>42</v>
      </c>
      <c r="AJ105" s="58"/>
      <c r="AK105" s="58" t="s">
        <v>4407</v>
      </c>
      <c r="AL105" s="58" t="s">
        <v>4393</v>
      </c>
      <c r="AM105" s="58"/>
      <c r="AN105" s="58" t="s">
        <v>4378</v>
      </c>
      <c r="AO105" s="58"/>
      <c r="AP105" s="58" t="s">
        <v>4385</v>
      </c>
      <c r="AQ105" s="58"/>
      <c r="AR105" s="58"/>
      <c r="AS105" s="58">
        <v>2</v>
      </c>
    </row>
    <row r="106" spans="1:45" x14ac:dyDescent="0.25">
      <c r="A106" s="58">
        <v>105</v>
      </c>
      <c r="B106" s="59">
        <v>101</v>
      </c>
      <c r="C106" s="58" t="s">
        <v>4354</v>
      </c>
      <c r="D106" s="58">
        <v>20230208</v>
      </c>
      <c r="E106" s="58" t="s">
        <v>157</v>
      </c>
      <c r="F106" s="58">
        <v>105</v>
      </c>
      <c r="G106" s="58" t="s">
        <v>4410</v>
      </c>
      <c r="H106" s="58"/>
      <c r="I106" s="58">
        <v>1005</v>
      </c>
      <c r="J106" s="58" t="s">
        <v>298</v>
      </c>
      <c r="K106" s="58">
        <v>20230310</v>
      </c>
      <c r="L106" s="60">
        <v>1500</v>
      </c>
      <c r="M106" s="58" t="s">
        <v>29</v>
      </c>
      <c r="N106" s="58" t="s">
        <v>858</v>
      </c>
      <c r="O106" s="58"/>
      <c r="P106" s="58">
        <v>0</v>
      </c>
      <c r="Q106" s="58">
        <v>0</v>
      </c>
      <c r="R106" s="58">
        <v>1</v>
      </c>
      <c r="S106" s="58">
        <v>1</v>
      </c>
      <c r="T106" s="58">
        <v>1</v>
      </c>
      <c r="U106" s="58">
        <v>1</v>
      </c>
      <c r="V106" s="58">
        <v>1</v>
      </c>
      <c r="W106" s="58">
        <v>1</v>
      </c>
      <c r="X106" s="58">
        <v>1</v>
      </c>
      <c r="Y106" s="58" t="s">
        <v>4356</v>
      </c>
      <c r="Z106" s="82">
        <v>48.538611111111109</v>
      </c>
      <c r="AA106" s="82">
        <v>9.0597222222222236</v>
      </c>
      <c r="AB106" s="58" t="s">
        <v>161</v>
      </c>
      <c r="AC106" s="58">
        <v>450</v>
      </c>
      <c r="AD106" s="58">
        <v>1</v>
      </c>
      <c r="AE106" s="58">
        <v>0</v>
      </c>
      <c r="AF106" s="58">
        <v>100</v>
      </c>
      <c r="AG106" s="61">
        <v>21.6</v>
      </c>
      <c r="AH106" s="61">
        <v>43.4</v>
      </c>
      <c r="AI106" s="58" t="s">
        <v>42</v>
      </c>
      <c r="AJ106" s="58"/>
      <c r="AK106" s="58" t="s">
        <v>4407</v>
      </c>
      <c r="AL106" s="58" t="s">
        <v>4393</v>
      </c>
      <c r="AM106" s="58"/>
      <c r="AN106" s="58" t="s">
        <v>4378</v>
      </c>
      <c r="AO106" s="58"/>
      <c r="AP106" s="58" t="s">
        <v>4385</v>
      </c>
      <c r="AQ106" s="58"/>
      <c r="AR106" s="58"/>
      <c r="AS106" s="58">
        <v>2</v>
      </c>
    </row>
    <row r="107" spans="1:45" x14ac:dyDescent="0.25">
      <c r="A107" s="58">
        <v>106</v>
      </c>
      <c r="B107" s="59">
        <v>101</v>
      </c>
      <c r="C107" s="58" t="s">
        <v>4354</v>
      </c>
      <c r="D107" s="58">
        <v>20230208</v>
      </c>
      <c r="E107" s="58" t="s">
        <v>157</v>
      </c>
      <c r="F107" s="58">
        <v>106</v>
      </c>
      <c r="G107" s="58" t="s">
        <v>4410</v>
      </c>
      <c r="H107" s="58"/>
      <c r="I107" s="58">
        <v>1005</v>
      </c>
      <c r="J107" s="58" t="s">
        <v>299</v>
      </c>
      <c r="K107" s="58">
        <v>20230310</v>
      </c>
      <c r="L107" s="60">
        <v>1530</v>
      </c>
      <c r="M107" s="58" t="s">
        <v>29</v>
      </c>
      <c r="N107" s="58" t="s">
        <v>858</v>
      </c>
      <c r="O107" s="58"/>
      <c r="P107" s="58">
        <v>0</v>
      </c>
      <c r="Q107" s="58">
        <v>0</v>
      </c>
      <c r="R107" s="58">
        <v>1</v>
      </c>
      <c r="S107" s="58">
        <v>1</v>
      </c>
      <c r="T107" s="58">
        <v>1</v>
      </c>
      <c r="U107" s="58">
        <v>1</v>
      </c>
      <c r="V107" s="58">
        <v>1</v>
      </c>
      <c r="W107" s="58">
        <v>1</v>
      </c>
      <c r="X107" s="58">
        <v>1</v>
      </c>
      <c r="Y107" s="58" t="s">
        <v>4356</v>
      </c>
      <c r="Z107" s="82">
        <v>48.538611111111109</v>
      </c>
      <c r="AA107" s="82">
        <v>9.0597222222222236</v>
      </c>
      <c r="AB107" s="58" t="s">
        <v>161</v>
      </c>
      <c r="AC107" s="58">
        <v>450</v>
      </c>
      <c r="AD107" s="58">
        <v>1</v>
      </c>
      <c r="AE107" s="58">
        <v>0</v>
      </c>
      <c r="AF107" s="58">
        <v>100</v>
      </c>
      <c r="AG107" s="61">
        <v>21.4</v>
      </c>
      <c r="AH107" s="61">
        <v>43.6</v>
      </c>
      <c r="AI107" s="58" t="s">
        <v>42</v>
      </c>
      <c r="AJ107" s="58"/>
      <c r="AK107" s="58" t="s">
        <v>4407</v>
      </c>
      <c r="AL107" s="58" t="s">
        <v>4393</v>
      </c>
      <c r="AM107" s="58"/>
      <c r="AN107" s="58" t="s">
        <v>4378</v>
      </c>
      <c r="AO107" s="58"/>
      <c r="AP107" s="58" t="s">
        <v>4385</v>
      </c>
      <c r="AQ107" s="58"/>
      <c r="AR107" s="58"/>
      <c r="AS107" s="58">
        <v>2</v>
      </c>
    </row>
    <row r="108" spans="1:45" x14ac:dyDescent="0.25">
      <c r="A108" s="58">
        <v>107</v>
      </c>
      <c r="B108" s="59">
        <v>101</v>
      </c>
      <c r="C108" s="58" t="s">
        <v>4354</v>
      </c>
      <c r="D108" s="58">
        <v>20230208</v>
      </c>
      <c r="E108" s="58" t="s">
        <v>157</v>
      </c>
      <c r="F108" s="58">
        <v>107</v>
      </c>
      <c r="G108" s="58" t="s">
        <v>4410</v>
      </c>
      <c r="H108" s="58"/>
      <c r="I108" s="58">
        <v>1005</v>
      </c>
      <c r="J108" s="58" t="s">
        <v>300</v>
      </c>
      <c r="K108" s="58">
        <v>20230310</v>
      </c>
      <c r="L108" s="60">
        <v>1600</v>
      </c>
      <c r="M108" s="58" t="s">
        <v>29</v>
      </c>
      <c r="N108" s="58" t="s">
        <v>858</v>
      </c>
      <c r="O108" s="58"/>
      <c r="P108" s="58">
        <v>0</v>
      </c>
      <c r="Q108" s="58">
        <v>0</v>
      </c>
      <c r="R108" s="58">
        <v>1</v>
      </c>
      <c r="S108" s="58">
        <v>1</v>
      </c>
      <c r="T108" s="58">
        <v>1</v>
      </c>
      <c r="U108" s="58">
        <v>1</v>
      </c>
      <c r="V108" s="58">
        <v>1</v>
      </c>
      <c r="W108" s="58">
        <v>1</v>
      </c>
      <c r="X108" s="58">
        <v>1</v>
      </c>
      <c r="Y108" s="58" t="s">
        <v>4356</v>
      </c>
      <c r="Z108" s="82">
        <v>48.538611111111109</v>
      </c>
      <c r="AA108" s="82">
        <v>9.0597222222222236</v>
      </c>
      <c r="AB108" s="58" t="s">
        <v>161</v>
      </c>
      <c r="AC108" s="58">
        <v>450</v>
      </c>
      <c r="AD108" s="58">
        <v>1</v>
      </c>
      <c r="AE108" s="58">
        <v>0</v>
      </c>
      <c r="AF108" s="58">
        <v>100</v>
      </c>
      <c r="AG108" s="61">
        <v>21.3</v>
      </c>
      <c r="AH108" s="61">
        <v>43.6</v>
      </c>
      <c r="AI108" s="58" t="s">
        <v>42</v>
      </c>
      <c r="AJ108" s="58"/>
      <c r="AK108" s="58" t="s">
        <v>4407</v>
      </c>
      <c r="AL108" s="58" t="s">
        <v>4393</v>
      </c>
      <c r="AM108" s="58"/>
      <c r="AN108" s="58" t="s">
        <v>4378</v>
      </c>
      <c r="AO108" s="58"/>
      <c r="AP108" s="58" t="s">
        <v>4385</v>
      </c>
      <c r="AQ108" s="58"/>
      <c r="AR108" s="58"/>
      <c r="AS108" s="58">
        <v>2</v>
      </c>
    </row>
    <row r="109" spans="1:45" x14ac:dyDescent="0.25">
      <c r="A109" s="58">
        <v>108</v>
      </c>
      <c r="B109" s="59">
        <v>101</v>
      </c>
      <c r="C109" s="58" t="s">
        <v>4354</v>
      </c>
      <c r="D109" s="58">
        <v>20230208</v>
      </c>
      <c r="E109" s="58" t="s">
        <v>157</v>
      </c>
      <c r="F109" s="58">
        <v>108</v>
      </c>
      <c r="G109" s="58" t="s">
        <v>4410</v>
      </c>
      <c r="H109" s="58"/>
      <c r="I109" s="58">
        <v>1005</v>
      </c>
      <c r="J109" s="58" t="s">
        <v>301</v>
      </c>
      <c r="K109" s="58">
        <v>20230310</v>
      </c>
      <c r="L109" s="60">
        <v>1630</v>
      </c>
      <c r="M109" s="58" t="s">
        <v>29</v>
      </c>
      <c r="N109" s="58" t="s">
        <v>858</v>
      </c>
      <c r="O109" s="58"/>
      <c r="P109" s="58">
        <v>0</v>
      </c>
      <c r="Q109" s="58">
        <v>0</v>
      </c>
      <c r="R109" s="58">
        <v>1</v>
      </c>
      <c r="S109" s="58">
        <v>1</v>
      </c>
      <c r="T109" s="58">
        <v>1</v>
      </c>
      <c r="U109" s="58">
        <v>1</v>
      </c>
      <c r="V109" s="58">
        <v>1</v>
      </c>
      <c r="W109" s="58">
        <v>1</v>
      </c>
      <c r="X109" s="58">
        <v>1</v>
      </c>
      <c r="Y109" s="58" t="s">
        <v>4356</v>
      </c>
      <c r="Z109" s="82">
        <v>48.538611111111109</v>
      </c>
      <c r="AA109" s="82">
        <v>9.0597222222222236</v>
      </c>
      <c r="AB109" s="58" t="s">
        <v>161</v>
      </c>
      <c r="AC109" s="58">
        <v>450</v>
      </c>
      <c r="AD109" s="58">
        <v>1</v>
      </c>
      <c r="AE109" s="58">
        <v>0</v>
      </c>
      <c r="AF109" s="58">
        <v>100</v>
      </c>
      <c r="AG109" s="61">
        <v>21.4</v>
      </c>
      <c r="AH109" s="61">
        <v>44.1</v>
      </c>
      <c r="AI109" s="58" t="s">
        <v>42</v>
      </c>
      <c r="AJ109" s="58"/>
      <c r="AK109" s="58" t="s">
        <v>4407</v>
      </c>
      <c r="AL109" s="58" t="s">
        <v>4393</v>
      </c>
      <c r="AM109" s="58"/>
      <c r="AN109" s="58" t="s">
        <v>4378</v>
      </c>
      <c r="AO109" s="58"/>
      <c r="AP109" s="58" t="s">
        <v>4385</v>
      </c>
      <c r="AQ109" s="58"/>
      <c r="AR109" s="58"/>
      <c r="AS109" s="58">
        <v>2</v>
      </c>
    </row>
    <row r="110" spans="1:45" x14ac:dyDescent="0.25">
      <c r="A110" s="58">
        <v>109</v>
      </c>
      <c r="B110" s="59">
        <v>101</v>
      </c>
      <c r="C110" s="58" t="s">
        <v>4354</v>
      </c>
      <c r="D110" s="58">
        <v>20230208</v>
      </c>
      <c r="E110" s="58" t="s">
        <v>157</v>
      </c>
      <c r="F110" s="58">
        <v>109</v>
      </c>
      <c r="G110" s="58" t="s">
        <v>4410</v>
      </c>
      <c r="H110" s="58"/>
      <c r="I110" s="58">
        <v>1005</v>
      </c>
      <c r="J110" s="58" t="s">
        <v>302</v>
      </c>
      <c r="K110" s="58">
        <v>20230310</v>
      </c>
      <c r="L110" s="60">
        <v>1700</v>
      </c>
      <c r="M110" s="58" t="s">
        <v>29</v>
      </c>
      <c r="N110" s="58" t="s">
        <v>858</v>
      </c>
      <c r="O110" s="58"/>
      <c r="P110" s="58">
        <v>0</v>
      </c>
      <c r="Q110" s="58">
        <v>0</v>
      </c>
      <c r="R110" s="58">
        <v>1</v>
      </c>
      <c r="S110" s="58">
        <v>1</v>
      </c>
      <c r="T110" s="58">
        <v>1</v>
      </c>
      <c r="U110" s="58">
        <v>1</v>
      </c>
      <c r="V110" s="58">
        <v>1</v>
      </c>
      <c r="W110" s="58">
        <v>1</v>
      </c>
      <c r="X110" s="58">
        <v>1</v>
      </c>
      <c r="Y110" s="58" t="s">
        <v>4356</v>
      </c>
      <c r="Z110" s="82">
        <v>48.538611111111109</v>
      </c>
      <c r="AA110" s="82">
        <v>9.0597222222222236</v>
      </c>
      <c r="AB110" s="58" t="s">
        <v>161</v>
      </c>
      <c r="AC110" s="58">
        <v>450</v>
      </c>
      <c r="AD110" s="58">
        <v>1</v>
      </c>
      <c r="AE110" s="58">
        <v>0</v>
      </c>
      <c r="AF110" s="58">
        <v>100</v>
      </c>
      <c r="AG110" s="61">
        <v>21.3</v>
      </c>
      <c r="AH110" s="61">
        <v>43.5</v>
      </c>
      <c r="AI110" s="58" t="s">
        <v>4406</v>
      </c>
      <c r="AJ110" s="58"/>
      <c r="AK110" s="58" t="s">
        <v>4408</v>
      </c>
      <c r="AL110" s="58" t="s">
        <v>4393</v>
      </c>
      <c r="AM110" s="58"/>
      <c r="AN110" s="58" t="s">
        <v>4378</v>
      </c>
      <c r="AO110" s="58"/>
      <c r="AP110" s="58" t="s">
        <v>4385</v>
      </c>
      <c r="AQ110" s="58"/>
      <c r="AR110" s="58"/>
      <c r="AS110" s="58">
        <v>2</v>
      </c>
    </row>
    <row r="111" spans="1:45" x14ac:dyDescent="0.25">
      <c r="A111" s="58">
        <v>110</v>
      </c>
      <c r="B111" s="59">
        <v>101</v>
      </c>
      <c r="C111" s="58" t="s">
        <v>4354</v>
      </c>
      <c r="D111" s="58">
        <v>20230208</v>
      </c>
      <c r="E111" s="58" t="s">
        <v>157</v>
      </c>
      <c r="F111" s="58">
        <v>110</v>
      </c>
      <c r="G111" s="58" t="s">
        <v>4410</v>
      </c>
      <c r="H111" s="58"/>
      <c r="I111" s="58">
        <v>1005</v>
      </c>
      <c r="J111" s="58" t="s">
        <v>303</v>
      </c>
      <c r="K111" s="58">
        <v>20230310</v>
      </c>
      <c r="L111" s="60">
        <v>1730</v>
      </c>
      <c r="M111" s="58" t="s">
        <v>29</v>
      </c>
      <c r="N111" s="58" t="s">
        <v>858</v>
      </c>
      <c r="O111" s="58"/>
      <c r="P111" s="58">
        <v>0</v>
      </c>
      <c r="Q111" s="58">
        <v>0</v>
      </c>
      <c r="R111" s="58">
        <v>1</v>
      </c>
      <c r="S111" s="58">
        <v>1</v>
      </c>
      <c r="T111" s="58">
        <v>1</v>
      </c>
      <c r="U111" s="58">
        <v>1</v>
      </c>
      <c r="V111" s="58">
        <v>1</v>
      </c>
      <c r="W111" s="58">
        <v>1</v>
      </c>
      <c r="X111" s="58">
        <v>1</v>
      </c>
      <c r="Y111" s="58" t="s">
        <v>4356</v>
      </c>
      <c r="Z111" s="82">
        <v>48.538611111111109</v>
      </c>
      <c r="AA111" s="82">
        <v>9.0597222222222236</v>
      </c>
      <c r="AB111" s="58" t="s">
        <v>161</v>
      </c>
      <c r="AC111" s="58">
        <v>450</v>
      </c>
      <c r="AD111" s="58">
        <v>1</v>
      </c>
      <c r="AE111" s="58">
        <v>0</v>
      </c>
      <c r="AF111" s="58">
        <v>100</v>
      </c>
      <c r="AG111" s="61">
        <v>21.2</v>
      </c>
      <c r="AH111" s="61">
        <v>43.4</v>
      </c>
      <c r="AI111" s="58" t="s">
        <v>4406</v>
      </c>
      <c r="AJ111" s="58"/>
      <c r="AK111" s="58" t="s">
        <v>4408</v>
      </c>
      <c r="AL111" s="58" t="s">
        <v>4393</v>
      </c>
      <c r="AM111" s="58"/>
      <c r="AN111" s="58" t="s">
        <v>4378</v>
      </c>
      <c r="AO111" s="58"/>
      <c r="AP111" s="58" t="s">
        <v>4385</v>
      </c>
      <c r="AQ111" s="58"/>
      <c r="AR111" s="58"/>
      <c r="AS111" s="58">
        <v>2</v>
      </c>
    </row>
    <row r="112" spans="1:45" x14ac:dyDescent="0.25">
      <c r="A112" s="58">
        <v>111</v>
      </c>
      <c r="B112" s="59">
        <v>101</v>
      </c>
      <c r="C112" s="58" t="s">
        <v>4354</v>
      </c>
      <c r="D112" s="58">
        <v>20230208</v>
      </c>
      <c r="E112" s="58" t="s">
        <v>157</v>
      </c>
      <c r="F112" s="58">
        <v>111</v>
      </c>
      <c r="G112" s="58" t="s">
        <v>4410</v>
      </c>
      <c r="H112" s="58"/>
      <c r="I112" s="58">
        <v>1005</v>
      </c>
      <c r="J112" s="58" t="s">
        <v>304</v>
      </c>
      <c r="K112" s="58">
        <v>20230310</v>
      </c>
      <c r="L112" s="60" t="s">
        <v>839</v>
      </c>
      <c r="M112" s="58" t="s">
        <v>29</v>
      </c>
      <c r="N112" s="58" t="s">
        <v>858</v>
      </c>
      <c r="O112" s="58"/>
      <c r="P112" s="58">
        <v>0</v>
      </c>
      <c r="Q112" s="58">
        <v>0</v>
      </c>
      <c r="R112" s="58">
        <v>1</v>
      </c>
      <c r="S112" s="58">
        <v>1</v>
      </c>
      <c r="T112" s="58">
        <v>1</v>
      </c>
      <c r="U112" s="58">
        <v>1</v>
      </c>
      <c r="V112" s="58">
        <v>1</v>
      </c>
      <c r="W112" s="58">
        <v>1</v>
      </c>
      <c r="X112" s="58">
        <v>1</v>
      </c>
      <c r="Y112" s="58" t="s">
        <v>4356</v>
      </c>
      <c r="Z112" s="82">
        <v>48.538611111111109</v>
      </c>
      <c r="AA112" s="82">
        <v>9.0597222222222236</v>
      </c>
      <c r="AB112" s="58" t="s">
        <v>161</v>
      </c>
      <c r="AC112" s="58">
        <v>450</v>
      </c>
      <c r="AD112" s="58">
        <v>1</v>
      </c>
      <c r="AE112" s="58">
        <v>0</v>
      </c>
      <c r="AF112" s="58">
        <v>100</v>
      </c>
      <c r="AG112" s="61">
        <v>21.5</v>
      </c>
      <c r="AH112" s="61">
        <v>43.7</v>
      </c>
      <c r="AI112" s="58" t="s">
        <v>40</v>
      </c>
      <c r="AJ112" s="58"/>
      <c r="AK112" s="58" t="s">
        <v>4408</v>
      </c>
      <c r="AL112" s="58" t="s">
        <v>4393</v>
      </c>
      <c r="AM112" s="58"/>
      <c r="AN112" s="58" t="s">
        <v>4378</v>
      </c>
      <c r="AO112" s="58"/>
      <c r="AP112" s="58" t="s">
        <v>4385</v>
      </c>
      <c r="AQ112" s="58"/>
      <c r="AR112" s="58"/>
      <c r="AS112" s="58">
        <v>2</v>
      </c>
    </row>
    <row r="113" spans="1:46" x14ac:dyDescent="0.25">
      <c r="A113" s="58">
        <v>112</v>
      </c>
      <c r="B113" s="59">
        <v>101</v>
      </c>
      <c r="C113" s="58" t="s">
        <v>4354</v>
      </c>
      <c r="D113" s="58">
        <v>20230208</v>
      </c>
      <c r="E113" s="58" t="s">
        <v>157</v>
      </c>
      <c r="F113" s="58">
        <v>112</v>
      </c>
      <c r="G113" s="58" t="s">
        <v>4410</v>
      </c>
      <c r="H113" s="58"/>
      <c r="I113" s="58">
        <v>1005</v>
      </c>
      <c r="J113" s="58" t="s">
        <v>305</v>
      </c>
      <c r="K113" s="58">
        <v>20230310</v>
      </c>
      <c r="L113" s="60" t="s">
        <v>844</v>
      </c>
      <c r="M113" s="58" t="s">
        <v>29</v>
      </c>
      <c r="N113" s="58" t="s">
        <v>858</v>
      </c>
      <c r="O113" s="58"/>
      <c r="P113" s="58">
        <v>0</v>
      </c>
      <c r="Q113" s="58">
        <v>0</v>
      </c>
      <c r="R113" s="58">
        <v>1</v>
      </c>
      <c r="S113" s="58">
        <v>1</v>
      </c>
      <c r="T113" s="58">
        <v>1</v>
      </c>
      <c r="U113" s="58">
        <v>1</v>
      </c>
      <c r="V113" s="58">
        <v>1</v>
      </c>
      <c r="W113" s="58">
        <v>1</v>
      </c>
      <c r="X113" s="58">
        <v>1</v>
      </c>
      <c r="Y113" s="58" t="s">
        <v>4356</v>
      </c>
      <c r="Z113" s="82">
        <v>48.538611111111109</v>
      </c>
      <c r="AA113" s="82">
        <v>9.0597222222222236</v>
      </c>
      <c r="AB113" s="58" t="s">
        <v>161</v>
      </c>
      <c r="AC113" s="58">
        <v>450</v>
      </c>
      <c r="AD113" s="58">
        <v>1</v>
      </c>
      <c r="AE113" s="58">
        <v>0</v>
      </c>
      <c r="AF113" s="58">
        <v>100</v>
      </c>
      <c r="AG113" s="61">
        <v>21.5</v>
      </c>
      <c r="AH113" s="61">
        <v>43.8</v>
      </c>
      <c r="AI113" s="58" t="s">
        <v>40</v>
      </c>
      <c r="AJ113" s="58"/>
      <c r="AK113" s="58" t="s">
        <v>4408</v>
      </c>
      <c r="AL113" s="58" t="s">
        <v>4393</v>
      </c>
      <c r="AM113" s="58"/>
      <c r="AN113" s="58" t="s">
        <v>4378</v>
      </c>
      <c r="AO113" s="58"/>
      <c r="AP113" s="58" t="s">
        <v>4385</v>
      </c>
      <c r="AQ113" s="58"/>
      <c r="AR113" s="58"/>
      <c r="AS113" s="58">
        <v>2</v>
      </c>
    </row>
    <row r="114" spans="1:46" s="10" customFormat="1" x14ac:dyDescent="0.25">
      <c r="A114" s="58">
        <v>113</v>
      </c>
      <c r="B114" s="59">
        <v>101</v>
      </c>
      <c r="C114" s="58" t="s">
        <v>4354</v>
      </c>
      <c r="D114" s="58">
        <v>20230208</v>
      </c>
      <c r="E114" s="58" t="s">
        <v>157</v>
      </c>
      <c r="F114" s="58">
        <v>113</v>
      </c>
      <c r="G114" s="62" t="s">
        <v>4410</v>
      </c>
      <c r="H114" s="62"/>
      <c r="I114" s="62">
        <v>1006</v>
      </c>
      <c r="J114" s="62" t="s">
        <v>306</v>
      </c>
      <c r="K114" s="63">
        <v>20230322</v>
      </c>
      <c r="L114" s="64" t="s">
        <v>819</v>
      </c>
      <c r="M114" s="62" t="s">
        <v>29</v>
      </c>
      <c r="N114" s="62" t="s">
        <v>858</v>
      </c>
      <c r="O114" s="62"/>
      <c r="P114" s="62">
        <v>0</v>
      </c>
      <c r="Q114" s="62">
        <v>0</v>
      </c>
      <c r="R114" s="62">
        <v>1</v>
      </c>
      <c r="S114" s="62">
        <v>1</v>
      </c>
      <c r="T114" s="62">
        <v>1</v>
      </c>
      <c r="U114" s="62">
        <v>1</v>
      </c>
      <c r="V114" s="62">
        <v>1</v>
      </c>
      <c r="W114" s="62">
        <v>1</v>
      </c>
      <c r="X114" s="62">
        <v>1</v>
      </c>
      <c r="Y114" s="58" t="s">
        <v>4356</v>
      </c>
      <c r="Z114" s="83">
        <v>48.537500000000001</v>
      </c>
      <c r="AA114" s="83">
        <v>9.0597222222222236</v>
      </c>
      <c r="AB114" s="62" t="s">
        <v>307</v>
      </c>
      <c r="AC114" s="62">
        <v>450</v>
      </c>
      <c r="AD114" s="62">
        <v>2</v>
      </c>
      <c r="AE114" s="62">
        <v>0</v>
      </c>
      <c r="AF114" s="62">
        <v>108</v>
      </c>
      <c r="AG114" s="65">
        <v>23.8</v>
      </c>
      <c r="AH114" s="65">
        <v>35.200000000000003</v>
      </c>
      <c r="AI114" s="62" t="s">
        <v>36</v>
      </c>
      <c r="AJ114" s="62"/>
      <c r="AK114" s="62" t="s">
        <v>4407</v>
      </c>
      <c r="AL114" s="62" t="s">
        <v>4389</v>
      </c>
      <c r="AM114" s="62"/>
      <c r="AN114" s="58" t="s">
        <v>4378</v>
      </c>
      <c r="AO114" s="62"/>
      <c r="AP114" s="62" t="s">
        <v>4385</v>
      </c>
      <c r="AQ114" s="62"/>
      <c r="AR114" s="62"/>
      <c r="AS114" s="62">
        <v>2</v>
      </c>
      <c r="AT114" s="12"/>
    </row>
    <row r="115" spans="1:46" s="10" customFormat="1" x14ac:dyDescent="0.25">
      <c r="A115" s="58">
        <v>114</v>
      </c>
      <c r="B115" s="59">
        <v>101</v>
      </c>
      <c r="C115" s="58" t="s">
        <v>4354</v>
      </c>
      <c r="D115" s="58">
        <v>20230208</v>
      </c>
      <c r="E115" s="58" t="s">
        <v>157</v>
      </c>
      <c r="F115" s="58">
        <v>114</v>
      </c>
      <c r="G115" s="62" t="s">
        <v>4410</v>
      </c>
      <c r="H115" s="62"/>
      <c r="I115" s="62">
        <v>1006</v>
      </c>
      <c r="J115" s="62" t="s">
        <v>308</v>
      </c>
      <c r="K115" s="63">
        <v>20230322</v>
      </c>
      <c r="L115" s="64" t="s">
        <v>820</v>
      </c>
      <c r="M115" s="62" t="s">
        <v>29</v>
      </c>
      <c r="N115" s="62" t="s">
        <v>858</v>
      </c>
      <c r="O115" s="62"/>
      <c r="P115" s="62">
        <v>0</v>
      </c>
      <c r="Q115" s="62">
        <v>0</v>
      </c>
      <c r="R115" s="62">
        <v>1</v>
      </c>
      <c r="S115" s="62">
        <v>1</v>
      </c>
      <c r="T115" s="62">
        <v>1</v>
      </c>
      <c r="U115" s="62">
        <v>1</v>
      </c>
      <c r="V115" s="62">
        <v>1</v>
      </c>
      <c r="W115" s="62">
        <v>1</v>
      </c>
      <c r="X115" s="62">
        <v>1</v>
      </c>
      <c r="Y115" s="58" t="s">
        <v>4356</v>
      </c>
      <c r="Z115" s="83">
        <v>48.537500000000001</v>
      </c>
      <c r="AA115" s="83">
        <v>9.0597222222222236</v>
      </c>
      <c r="AB115" s="62" t="s">
        <v>307</v>
      </c>
      <c r="AC115" s="62">
        <v>450</v>
      </c>
      <c r="AD115" s="62">
        <v>2</v>
      </c>
      <c r="AE115" s="62">
        <v>0</v>
      </c>
      <c r="AF115" s="62">
        <v>108</v>
      </c>
      <c r="AG115" s="65">
        <v>25.1</v>
      </c>
      <c r="AH115" s="65">
        <v>31.2</v>
      </c>
      <c r="AI115" s="62" t="s">
        <v>36</v>
      </c>
      <c r="AJ115" s="62"/>
      <c r="AK115" s="62" t="s">
        <v>4407</v>
      </c>
      <c r="AL115" s="62" t="s">
        <v>4389</v>
      </c>
      <c r="AM115" s="62"/>
      <c r="AN115" s="58" t="s">
        <v>4378</v>
      </c>
      <c r="AO115" s="62"/>
      <c r="AP115" s="62" t="s">
        <v>4385</v>
      </c>
      <c r="AQ115" s="62"/>
      <c r="AR115" s="62"/>
      <c r="AS115" s="62">
        <v>2</v>
      </c>
      <c r="AT115" s="12"/>
    </row>
    <row r="116" spans="1:46" s="10" customFormat="1" x14ac:dyDescent="0.25">
      <c r="A116" s="58">
        <v>115</v>
      </c>
      <c r="B116" s="59">
        <v>101</v>
      </c>
      <c r="C116" s="58" t="s">
        <v>4354</v>
      </c>
      <c r="D116" s="58">
        <v>20230208</v>
      </c>
      <c r="E116" s="58" t="s">
        <v>157</v>
      </c>
      <c r="F116" s="58">
        <v>115</v>
      </c>
      <c r="G116" s="62" t="s">
        <v>4410</v>
      </c>
      <c r="H116" s="62"/>
      <c r="I116" s="62">
        <v>1006</v>
      </c>
      <c r="J116" s="62" t="s">
        <v>309</v>
      </c>
      <c r="K116" s="63">
        <v>20230322</v>
      </c>
      <c r="L116" s="64" t="s">
        <v>821</v>
      </c>
      <c r="M116" s="62" t="s">
        <v>29</v>
      </c>
      <c r="N116" s="62" t="s">
        <v>858</v>
      </c>
      <c r="O116" s="62"/>
      <c r="P116" s="62">
        <v>0</v>
      </c>
      <c r="Q116" s="62">
        <v>0</v>
      </c>
      <c r="R116" s="62">
        <v>1</v>
      </c>
      <c r="S116" s="62">
        <v>1</v>
      </c>
      <c r="T116" s="62">
        <v>1</v>
      </c>
      <c r="U116" s="62">
        <v>1</v>
      </c>
      <c r="V116" s="62">
        <v>1</v>
      </c>
      <c r="W116" s="62">
        <v>1</v>
      </c>
      <c r="X116" s="62">
        <v>1</v>
      </c>
      <c r="Y116" s="58" t="s">
        <v>4356</v>
      </c>
      <c r="Z116" s="83">
        <v>48.537500000000001</v>
      </c>
      <c r="AA116" s="83">
        <v>9.0597222222222236</v>
      </c>
      <c r="AB116" s="62" t="s">
        <v>307</v>
      </c>
      <c r="AC116" s="62">
        <v>450</v>
      </c>
      <c r="AD116" s="62">
        <v>2</v>
      </c>
      <c r="AE116" s="62">
        <v>0</v>
      </c>
      <c r="AF116" s="62">
        <v>108</v>
      </c>
      <c r="AG116" s="65">
        <v>25.1</v>
      </c>
      <c r="AH116" s="65">
        <v>31.6</v>
      </c>
      <c r="AI116" s="62" t="s">
        <v>36</v>
      </c>
      <c r="AJ116" s="62"/>
      <c r="AK116" s="62" t="s">
        <v>4407</v>
      </c>
      <c r="AL116" s="62" t="s">
        <v>4389</v>
      </c>
      <c r="AM116" s="62"/>
      <c r="AN116" s="58" t="s">
        <v>4378</v>
      </c>
      <c r="AO116" s="62"/>
      <c r="AP116" s="62" t="s">
        <v>4385</v>
      </c>
      <c r="AQ116" s="62"/>
      <c r="AR116" s="62"/>
      <c r="AS116" s="62">
        <v>2</v>
      </c>
      <c r="AT116" s="12"/>
    </row>
    <row r="117" spans="1:46" s="10" customFormat="1" x14ac:dyDescent="0.25">
      <c r="A117" s="58">
        <v>116</v>
      </c>
      <c r="B117" s="59">
        <v>101</v>
      </c>
      <c r="C117" s="58" t="s">
        <v>4354</v>
      </c>
      <c r="D117" s="58">
        <v>20230208</v>
      </c>
      <c r="E117" s="58" t="s">
        <v>157</v>
      </c>
      <c r="F117" s="58">
        <v>116</v>
      </c>
      <c r="G117" s="62" t="s">
        <v>4410</v>
      </c>
      <c r="H117" s="62"/>
      <c r="I117" s="62">
        <v>1006</v>
      </c>
      <c r="J117" s="62" t="s">
        <v>310</v>
      </c>
      <c r="K117" s="63">
        <v>20230322</v>
      </c>
      <c r="L117" s="64" t="s">
        <v>822</v>
      </c>
      <c r="M117" s="62" t="s">
        <v>29</v>
      </c>
      <c r="N117" s="62" t="s">
        <v>858</v>
      </c>
      <c r="O117" s="62"/>
      <c r="P117" s="62">
        <v>0</v>
      </c>
      <c r="Q117" s="62">
        <v>0</v>
      </c>
      <c r="R117" s="62">
        <v>1</v>
      </c>
      <c r="S117" s="62">
        <v>1</v>
      </c>
      <c r="T117" s="62">
        <v>1</v>
      </c>
      <c r="U117" s="62">
        <v>1</v>
      </c>
      <c r="V117" s="62">
        <v>1</v>
      </c>
      <c r="W117" s="62">
        <v>1</v>
      </c>
      <c r="X117" s="62">
        <v>1</v>
      </c>
      <c r="Y117" s="58" t="s">
        <v>4356</v>
      </c>
      <c r="Z117" s="83">
        <v>48.537500000000001</v>
      </c>
      <c r="AA117" s="83">
        <v>9.0597222222222236</v>
      </c>
      <c r="AB117" s="62" t="s">
        <v>307</v>
      </c>
      <c r="AC117" s="62">
        <v>450</v>
      </c>
      <c r="AD117" s="62">
        <v>2</v>
      </c>
      <c r="AE117" s="62">
        <v>0</v>
      </c>
      <c r="AF117" s="62">
        <v>108</v>
      </c>
      <c r="AG117" s="65">
        <v>24.2</v>
      </c>
      <c r="AH117" s="65">
        <v>31.8</v>
      </c>
      <c r="AI117" s="62" t="s">
        <v>36</v>
      </c>
      <c r="AJ117" s="62"/>
      <c r="AK117" s="62" t="s">
        <v>4407</v>
      </c>
      <c r="AL117" s="62" t="s">
        <v>4389</v>
      </c>
      <c r="AM117" s="62"/>
      <c r="AN117" s="58" t="s">
        <v>4378</v>
      </c>
      <c r="AO117" s="62"/>
      <c r="AP117" s="62" t="s">
        <v>4385</v>
      </c>
      <c r="AQ117" s="62"/>
      <c r="AR117" s="62"/>
      <c r="AS117" s="62">
        <v>2</v>
      </c>
      <c r="AT117" s="12"/>
    </row>
    <row r="118" spans="1:46" s="10" customFormat="1" x14ac:dyDescent="0.25">
      <c r="A118" s="58">
        <v>117</v>
      </c>
      <c r="B118" s="59">
        <v>101</v>
      </c>
      <c r="C118" s="58" t="s">
        <v>4354</v>
      </c>
      <c r="D118" s="58">
        <v>20230208</v>
      </c>
      <c r="E118" s="58" t="s">
        <v>157</v>
      </c>
      <c r="F118" s="58">
        <v>117</v>
      </c>
      <c r="G118" s="62" t="s">
        <v>4410</v>
      </c>
      <c r="H118" s="62"/>
      <c r="I118" s="62">
        <v>1006</v>
      </c>
      <c r="J118" s="62" t="s">
        <v>311</v>
      </c>
      <c r="K118" s="63">
        <v>20230322</v>
      </c>
      <c r="L118" s="64" t="s">
        <v>823</v>
      </c>
      <c r="M118" s="62" t="s">
        <v>29</v>
      </c>
      <c r="N118" s="62" t="s">
        <v>858</v>
      </c>
      <c r="O118" s="62"/>
      <c r="P118" s="62">
        <v>0</v>
      </c>
      <c r="Q118" s="62">
        <v>0</v>
      </c>
      <c r="R118" s="62">
        <v>1</v>
      </c>
      <c r="S118" s="62">
        <v>1</v>
      </c>
      <c r="T118" s="62">
        <v>1</v>
      </c>
      <c r="U118" s="62">
        <v>1</v>
      </c>
      <c r="V118" s="62">
        <v>1</v>
      </c>
      <c r="W118" s="62">
        <v>1</v>
      </c>
      <c r="X118" s="62">
        <v>1</v>
      </c>
      <c r="Y118" s="58" t="s">
        <v>4356</v>
      </c>
      <c r="Z118" s="83">
        <v>48.537500000000001</v>
      </c>
      <c r="AA118" s="83">
        <v>9.0597222222222236</v>
      </c>
      <c r="AB118" s="62" t="s">
        <v>307</v>
      </c>
      <c r="AC118" s="62">
        <v>450</v>
      </c>
      <c r="AD118" s="62">
        <v>2</v>
      </c>
      <c r="AE118" s="62">
        <v>0</v>
      </c>
      <c r="AF118" s="62">
        <v>108</v>
      </c>
      <c r="AG118" s="65">
        <v>24.1</v>
      </c>
      <c r="AH118" s="65">
        <v>32.4</v>
      </c>
      <c r="AI118" s="62" t="s">
        <v>36</v>
      </c>
      <c r="AJ118" s="62"/>
      <c r="AK118" s="62" t="s">
        <v>4407</v>
      </c>
      <c r="AL118" s="62" t="s">
        <v>4389</v>
      </c>
      <c r="AM118" s="62"/>
      <c r="AN118" s="58" t="s">
        <v>4378</v>
      </c>
      <c r="AO118" s="62"/>
      <c r="AP118" s="62" t="s">
        <v>4385</v>
      </c>
      <c r="AQ118" s="62"/>
      <c r="AR118" s="62" t="s">
        <v>312</v>
      </c>
      <c r="AS118" s="62">
        <v>2</v>
      </c>
      <c r="AT118" s="12"/>
    </row>
    <row r="119" spans="1:46" s="10" customFormat="1" x14ac:dyDescent="0.25">
      <c r="A119" s="58">
        <v>118</v>
      </c>
      <c r="B119" s="59">
        <v>101</v>
      </c>
      <c r="C119" s="58" t="s">
        <v>4354</v>
      </c>
      <c r="D119" s="58">
        <v>20230208</v>
      </c>
      <c r="E119" s="58" t="s">
        <v>157</v>
      </c>
      <c r="F119" s="58">
        <v>118</v>
      </c>
      <c r="G119" s="62" t="s">
        <v>4410</v>
      </c>
      <c r="H119" s="62"/>
      <c r="I119" s="62">
        <v>1006</v>
      </c>
      <c r="J119" s="62" t="s">
        <v>313</v>
      </c>
      <c r="K119" s="63">
        <v>20230322</v>
      </c>
      <c r="L119" s="64" t="s">
        <v>824</v>
      </c>
      <c r="M119" s="62" t="s">
        <v>29</v>
      </c>
      <c r="N119" s="62" t="s">
        <v>858</v>
      </c>
      <c r="O119" s="62"/>
      <c r="P119" s="62">
        <v>0</v>
      </c>
      <c r="Q119" s="62">
        <v>0</v>
      </c>
      <c r="R119" s="62">
        <v>1</v>
      </c>
      <c r="S119" s="62">
        <v>1</v>
      </c>
      <c r="T119" s="62">
        <v>1</v>
      </c>
      <c r="U119" s="62">
        <v>1</v>
      </c>
      <c r="V119" s="62">
        <v>1</v>
      </c>
      <c r="W119" s="62">
        <v>1</v>
      </c>
      <c r="X119" s="62">
        <v>1</v>
      </c>
      <c r="Y119" s="58" t="s">
        <v>4356</v>
      </c>
      <c r="Z119" s="83">
        <v>48.537500000000001</v>
      </c>
      <c r="AA119" s="83">
        <v>9.0597222222222236</v>
      </c>
      <c r="AB119" s="62" t="s">
        <v>307</v>
      </c>
      <c r="AC119" s="62">
        <v>450</v>
      </c>
      <c r="AD119" s="62">
        <v>2</v>
      </c>
      <c r="AE119" s="62">
        <v>0</v>
      </c>
      <c r="AF119" s="62">
        <v>108</v>
      </c>
      <c r="AG119" s="65">
        <v>23.8</v>
      </c>
      <c r="AH119" s="65">
        <v>33.5</v>
      </c>
      <c r="AI119" s="62" t="s">
        <v>36</v>
      </c>
      <c r="AJ119" s="62"/>
      <c r="AK119" s="62" t="s">
        <v>4407</v>
      </c>
      <c r="AL119" s="62" t="s">
        <v>4389</v>
      </c>
      <c r="AM119" s="62"/>
      <c r="AN119" s="58" t="s">
        <v>4378</v>
      </c>
      <c r="AO119" s="62"/>
      <c r="AP119" s="62" t="s">
        <v>4385</v>
      </c>
      <c r="AQ119" s="62"/>
      <c r="AR119" s="62" t="s">
        <v>1095</v>
      </c>
      <c r="AS119" s="62">
        <v>2</v>
      </c>
      <c r="AT119" s="12"/>
    </row>
    <row r="120" spans="1:46" s="10" customFormat="1" x14ac:dyDescent="0.25">
      <c r="A120" s="58">
        <v>119</v>
      </c>
      <c r="B120" s="59">
        <v>101</v>
      </c>
      <c r="C120" s="58" t="s">
        <v>4354</v>
      </c>
      <c r="D120" s="58">
        <v>20230208</v>
      </c>
      <c r="E120" s="58" t="s">
        <v>157</v>
      </c>
      <c r="F120" s="58">
        <v>119</v>
      </c>
      <c r="G120" s="62" t="s">
        <v>4410</v>
      </c>
      <c r="H120" s="62"/>
      <c r="I120" s="62">
        <v>1006</v>
      </c>
      <c r="J120" s="62" t="s">
        <v>314</v>
      </c>
      <c r="K120" s="63">
        <v>20230322</v>
      </c>
      <c r="L120" s="64" t="s">
        <v>825</v>
      </c>
      <c r="M120" s="62" t="s">
        <v>29</v>
      </c>
      <c r="N120" s="62" t="s">
        <v>858</v>
      </c>
      <c r="O120" s="62"/>
      <c r="P120" s="62">
        <v>0</v>
      </c>
      <c r="Q120" s="62">
        <v>0</v>
      </c>
      <c r="R120" s="62">
        <v>1</v>
      </c>
      <c r="S120" s="62">
        <v>1</v>
      </c>
      <c r="T120" s="62">
        <v>1</v>
      </c>
      <c r="U120" s="62">
        <v>1</v>
      </c>
      <c r="V120" s="62">
        <v>1</v>
      </c>
      <c r="W120" s="62">
        <v>1</v>
      </c>
      <c r="X120" s="62">
        <v>1</v>
      </c>
      <c r="Y120" s="58" t="s">
        <v>4356</v>
      </c>
      <c r="Z120" s="83">
        <v>48.537500000000001</v>
      </c>
      <c r="AA120" s="83">
        <v>9.0597222222222236</v>
      </c>
      <c r="AB120" s="62" t="s">
        <v>307</v>
      </c>
      <c r="AC120" s="62">
        <v>450</v>
      </c>
      <c r="AD120" s="62">
        <v>2</v>
      </c>
      <c r="AE120" s="62">
        <v>0</v>
      </c>
      <c r="AF120" s="62">
        <v>108</v>
      </c>
      <c r="AG120" s="65">
        <v>23.3</v>
      </c>
      <c r="AH120" s="65">
        <v>35.1</v>
      </c>
      <c r="AI120" s="62" t="s">
        <v>36</v>
      </c>
      <c r="AJ120" s="62"/>
      <c r="AK120" s="62" t="s">
        <v>4407</v>
      </c>
      <c r="AL120" s="62" t="s">
        <v>4389</v>
      </c>
      <c r="AM120" s="62"/>
      <c r="AN120" s="58" t="s">
        <v>4378</v>
      </c>
      <c r="AO120" s="62"/>
      <c r="AP120" s="62" t="s">
        <v>4385</v>
      </c>
      <c r="AQ120" s="62"/>
      <c r="AR120" s="62"/>
      <c r="AS120" s="62">
        <v>2</v>
      </c>
      <c r="AT120" s="12"/>
    </row>
    <row r="121" spans="1:46" s="10" customFormat="1" x14ac:dyDescent="0.25">
      <c r="A121" s="58">
        <v>120</v>
      </c>
      <c r="B121" s="59">
        <v>101</v>
      </c>
      <c r="C121" s="58" t="s">
        <v>4354</v>
      </c>
      <c r="D121" s="58">
        <v>20230208</v>
      </c>
      <c r="E121" s="58" t="s">
        <v>157</v>
      </c>
      <c r="F121" s="58">
        <v>120</v>
      </c>
      <c r="G121" s="62" t="s">
        <v>4410</v>
      </c>
      <c r="H121" s="62"/>
      <c r="I121" s="62">
        <v>1006</v>
      </c>
      <c r="J121" s="62" t="s">
        <v>315</v>
      </c>
      <c r="K121" s="63">
        <v>20230322</v>
      </c>
      <c r="L121" s="64" t="s">
        <v>826</v>
      </c>
      <c r="M121" s="62" t="s">
        <v>29</v>
      </c>
      <c r="N121" s="62" t="s">
        <v>858</v>
      </c>
      <c r="O121" s="62"/>
      <c r="P121" s="62">
        <v>0</v>
      </c>
      <c r="Q121" s="62">
        <v>0</v>
      </c>
      <c r="R121" s="62">
        <v>1</v>
      </c>
      <c r="S121" s="62">
        <v>1</v>
      </c>
      <c r="T121" s="62">
        <v>1</v>
      </c>
      <c r="U121" s="62">
        <v>1</v>
      </c>
      <c r="V121" s="62">
        <v>1</v>
      </c>
      <c r="W121" s="62">
        <v>1</v>
      </c>
      <c r="X121" s="62">
        <v>1</v>
      </c>
      <c r="Y121" s="58" t="s">
        <v>4356</v>
      </c>
      <c r="Z121" s="83">
        <v>48.537500000000001</v>
      </c>
      <c r="AA121" s="83">
        <v>9.0597222222222236</v>
      </c>
      <c r="AB121" s="62" t="s">
        <v>307</v>
      </c>
      <c r="AC121" s="62">
        <v>450</v>
      </c>
      <c r="AD121" s="62">
        <v>2</v>
      </c>
      <c r="AE121" s="62">
        <v>0</v>
      </c>
      <c r="AF121" s="62">
        <v>108</v>
      </c>
      <c r="AG121" s="65">
        <v>22</v>
      </c>
      <c r="AH121" s="65">
        <v>35.4</v>
      </c>
      <c r="AI121" s="62" t="s">
        <v>36</v>
      </c>
      <c r="AJ121" s="62"/>
      <c r="AK121" s="62" t="s">
        <v>4407</v>
      </c>
      <c r="AL121" s="62" t="s">
        <v>4389</v>
      </c>
      <c r="AM121" s="62"/>
      <c r="AN121" s="58" t="s">
        <v>4378</v>
      </c>
      <c r="AO121" s="62"/>
      <c r="AP121" s="62" t="s">
        <v>4385</v>
      </c>
      <c r="AQ121" s="62"/>
      <c r="AR121" s="62"/>
      <c r="AS121" s="62">
        <v>2</v>
      </c>
      <c r="AT121" s="12"/>
    </row>
    <row r="122" spans="1:46" s="10" customFormat="1" x14ac:dyDescent="0.25">
      <c r="A122" s="58">
        <v>121</v>
      </c>
      <c r="B122" s="59">
        <v>101</v>
      </c>
      <c r="C122" s="58" t="s">
        <v>4354</v>
      </c>
      <c r="D122" s="58">
        <v>20230208</v>
      </c>
      <c r="E122" s="58" t="s">
        <v>157</v>
      </c>
      <c r="F122" s="58">
        <v>121</v>
      </c>
      <c r="G122" s="62" t="s">
        <v>4410</v>
      </c>
      <c r="H122" s="62"/>
      <c r="I122" s="62">
        <v>1006</v>
      </c>
      <c r="J122" s="62" t="s">
        <v>316</v>
      </c>
      <c r="K122" s="63">
        <v>20230322</v>
      </c>
      <c r="L122" s="64">
        <v>1200</v>
      </c>
      <c r="M122" s="62" t="s">
        <v>29</v>
      </c>
      <c r="N122" s="62" t="s">
        <v>858</v>
      </c>
      <c r="O122" s="62"/>
      <c r="P122" s="62">
        <v>0</v>
      </c>
      <c r="Q122" s="62">
        <v>0</v>
      </c>
      <c r="R122" s="62">
        <v>1</v>
      </c>
      <c r="S122" s="62">
        <v>1</v>
      </c>
      <c r="T122" s="62">
        <v>1</v>
      </c>
      <c r="U122" s="62">
        <v>1</v>
      </c>
      <c r="V122" s="62">
        <v>1</v>
      </c>
      <c r="W122" s="62">
        <v>1</v>
      </c>
      <c r="X122" s="62">
        <v>1</v>
      </c>
      <c r="Y122" s="58" t="s">
        <v>4356</v>
      </c>
      <c r="Z122" s="83">
        <v>48.537500000000001</v>
      </c>
      <c r="AA122" s="83">
        <v>9.0597222222222236</v>
      </c>
      <c r="AB122" s="62" t="s">
        <v>307</v>
      </c>
      <c r="AC122" s="62">
        <v>450</v>
      </c>
      <c r="AD122" s="62">
        <v>2</v>
      </c>
      <c r="AE122" s="62">
        <v>0</v>
      </c>
      <c r="AF122" s="62">
        <v>108</v>
      </c>
      <c r="AG122" s="65">
        <v>22.2</v>
      </c>
      <c r="AH122" s="65">
        <v>35.9</v>
      </c>
      <c r="AI122" s="62" t="s">
        <v>36</v>
      </c>
      <c r="AJ122" s="62"/>
      <c r="AK122" s="62" t="s">
        <v>4407</v>
      </c>
      <c r="AL122" s="62" t="s">
        <v>4389</v>
      </c>
      <c r="AM122" s="62"/>
      <c r="AN122" s="58" t="s">
        <v>4378</v>
      </c>
      <c r="AO122" s="62"/>
      <c r="AP122" s="62" t="s">
        <v>4385</v>
      </c>
      <c r="AQ122" s="62"/>
      <c r="AR122" s="62"/>
      <c r="AS122" s="62">
        <v>2</v>
      </c>
      <c r="AT122" s="12"/>
    </row>
    <row r="123" spans="1:46" s="10" customFormat="1" x14ac:dyDescent="0.25">
      <c r="A123" s="58">
        <v>122</v>
      </c>
      <c r="B123" s="59">
        <v>101</v>
      </c>
      <c r="C123" s="58" t="s">
        <v>4354</v>
      </c>
      <c r="D123" s="58">
        <v>20230208</v>
      </c>
      <c r="E123" s="58" t="s">
        <v>157</v>
      </c>
      <c r="F123" s="58">
        <v>122</v>
      </c>
      <c r="G123" s="62" t="s">
        <v>4410</v>
      </c>
      <c r="H123" s="62"/>
      <c r="I123" s="62">
        <v>1006</v>
      </c>
      <c r="J123" s="62" t="s">
        <v>317</v>
      </c>
      <c r="K123" s="63">
        <v>20230322</v>
      </c>
      <c r="L123" s="64">
        <v>1230</v>
      </c>
      <c r="M123" s="62" t="s">
        <v>29</v>
      </c>
      <c r="N123" s="62" t="s">
        <v>858</v>
      </c>
      <c r="O123" s="62"/>
      <c r="P123" s="62">
        <v>0</v>
      </c>
      <c r="Q123" s="62">
        <v>0</v>
      </c>
      <c r="R123" s="62">
        <v>1</v>
      </c>
      <c r="S123" s="62">
        <v>1</v>
      </c>
      <c r="T123" s="62">
        <v>1</v>
      </c>
      <c r="U123" s="62">
        <v>1</v>
      </c>
      <c r="V123" s="62">
        <v>1</v>
      </c>
      <c r="W123" s="62">
        <v>1</v>
      </c>
      <c r="X123" s="62">
        <v>1</v>
      </c>
      <c r="Y123" s="58" t="s">
        <v>4356</v>
      </c>
      <c r="Z123" s="83">
        <v>48.537500000000001</v>
      </c>
      <c r="AA123" s="83">
        <v>9.0597222222222236</v>
      </c>
      <c r="AB123" s="62" t="s">
        <v>307</v>
      </c>
      <c r="AC123" s="62">
        <v>450</v>
      </c>
      <c r="AD123" s="62">
        <v>2</v>
      </c>
      <c r="AE123" s="62">
        <v>0</v>
      </c>
      <c r="AF123" s="62">
        <v>108</v>
      </c>
      <c r="AG123" s="65">
        <v>21.5</v>
      </c>
      <c r="AH123" s="65">
        <v>34.6</v>
      </c>
      <c r="AI123" s="62" t="s">
        <v>36</v>
      </c>
      <c r="AJ123" s="62"/>
      <c r="AK123" s="62" t="s">
        <v>4408</v>
      </c>
      <c r="AL123" s="62" t="s">
        <v>4389</v>
      </c>
      <c r="AM123" s="62"/>
      <c r="AN123" s="58" t="s">
        <v>4378</v>
      </c>
      <c r="AO123" s="62"/>
      <c r="AP123" s="62" t="s">
        <v>4385</v>
      </c>
      <c r="AQ123" s="62"/>
      <c r="AR123" s="62"/>
      <c r="AS123" s="62">
        <v>2</v>
      </c>
      <c r="AT123" s="12"/>
    </row>
    <row r="124" spans="1:46" s="10" customFormat="1" x14ac:dyDescent="0.25">
      <c r="A124" s="58">
        <v>123</v>
      </c>
      <c r="B124" s="59">
        <v>101</v>
      </c>
      <c r="C124" s="58" t="s">
        <v>4354</v>
      </c>
      <c r="D124" s="58">
        <v>20230208</v>
      </c>
      <c r="E124" s="58" t="s">
        <v>157</v>
      </c>
      <c r="F124" s="58">
        <v>123</v>
      </c>
      <c r="G124" s="62" t="s">
        <v>4410</v>
      </c>
      <c r="H124" s="62"/>
      <c r="I124" s="62">
        <v>1006</v>
      </c>
      <c r="J124" s="62" t="s">
        <v>318</v>
      </c>
      <c r="K124" s="63">
        <v>20230322</v>
      </c>
      <c r="L124" s="64">
        <v>1300</v>
      </c>
      <c r="M124" s="62" t="s">
        <v>29</v>
      </c>
      <c r="N124" s="62" t="s">
        <v>858</v>
      </c>
      <c r="O124" s="62"/>
      <c r="P124" s="62">
        <v>0</v>
      </c>
      <c r="Q124" s="62">
        <v>0</v>
      </c>
      <c r="R124" s="62">
        <v>1</v>
      </c>
      <c r="S124" s="62">
        <v>1</v>
      </c>
      <c r="T124" s="62">
        <v>1</v>
      </c>
      <c r="U124" s="62">
        <v>1</v>
      </c>
      <c r="V124" s="62">
        <v>1</v>
      </c>
      <c r="W124" s="62">
        <v>1</v>
      </c>
      <c r="X124" s="62">
        <v>1</v>
      </c>
      <c r="Y124" s="58" t="s">
        <v>4356</v>
      </c>
      <c r="Z124" s="83">
        <v>48.537500000000001</v>
      </c>
      <c r="AA124" s="83">
        <v>9.0597222222222236</v>
      </c>
      <c r="AB124" s="62" t="s">
        <v>307</v>
      </c>
      <c r="AC124" s="62">
        <v>450</v>
      </c>
      <c r="AD124" s="62">
        <v>2</v>
      </c>
      <c r="AE124" s="62">
        <v>0</v>
      </c>
      <c r="AF124" s="62">
        <v>108</v>
      </c>
      <c r="AG124" s="65">
        <v>21.5</v>
      </c>
      <c r="AH124" s="65">
        <v>36.700000000000003</v>
      </c>
      <c r="AI124" s="62" t="s">
        <v>36</v>
      </c>
      <c r="AJ124" s="62"/>
      <c r="AK124" s="62" t="s">
        <v>4408</v>
      </c>
      <c r="AL124" s="62" t="s">
        <v>4389</v>
      </c>
      <c r="AM124" s="62"/>
      <c r="AN124" s="58" t="s">
        <v>4378</v>
      </c>
      <c r="AO124" s="62"/>
      <c r="AP124" s="62" t="s">
        <v>4385</v>
      </c>
      <c r="AQ124" s="62"/>
      <c r="AR124" s="62"/>
      <c r="AS124" s="62">
        <v>2</v>
      </c>
      <c r="AT124" s="12"/>
    </row>
    <row r="125" spans="1:46" s="10" customFormat="1" x14ac:dyDescent="0.25">
      <c r="A125" s="58">
        <v>124</v>
      </c>
      <c r="B125" s="59">
        <v>101</v>
      </c>
      <c r="C125" s="58" t="s">
        <v>4354</v>
      </c>
      <c r="D125" s="58">
        <v>20230208</v>
      </c>
      <c r="E125" s="58" t="s">
        <v>157</v>
      </c>
      <c r="F125" s="58">
        <v>124</v>
      </c>
      <c r="G125" s="62" t="s">
        <v>4410</v>
      </c>
      <c r="H125" s="62"/>
      <c r="I125" s="62">
        <v>1006</v>
      </c>
      <c r="J125" s="62" t="s">
        <v>319</v>
      </c>
      <c r="K125" s="63">
        <v>20230322</v>
      </c>
      <c r="L125" s="64">
        <v>1330</v>
      </c>
      <c r="M125" s="62" t="s">
        <v>29</v>
      </c>
      <c r="N125" s="62" t="s">
        <v>858</v>
      </c>
      <c r="O125" s="62"/>
      <c r="P125" s="62">
        <v>0</v>
      </c>
      <c r="Q125" s="62">
        <v>0</v>
      </c>
      <c r="R125" s="62">
        <v>1</v>
      </c>
      <c r="S125" s="62">
        <v>1</v>
      </c>
      <c r="T125" s="62">
        <v>1</v>
      </c>
      <c r="U125" s="62">
        <v>1</v>
      </c>
      <c r="V125" s="62">
        <v>1</v>
      </c>
      <c r="W125" s="62">
        <v>1</v>
      </c>
      <c r="X125" s="62">
        <v>1</v>
      </c>
      <c r="Y125" s="58" t="s">
        <v>4356</v>
      </c>
      <c r="Z125" s="83">
        <v>48.537500000000001</v>
      </c>
      <c r="AA125" s="83">
        <v>9.0597222222222236</v>
      </c>
      <c r="AB125" s="62" t="s">
        <v>307</v>
      </c>
      <c r="AC125" s="62">
        <v>450</v>
      </c>
      <c r="AD125" s="62">
        <v>2</v>
      </c>
      <c r="AE125" s="62">
        <v>0</v>
      </c>
      <c r="AF125" s="62">
        <v>108</v>
      </c>
      <c r="AG125" s="65">
        <v>21.4</v>
      </c>
      <c r="AH125" s="65">
        <v>37</v>
      </c>
      <c r="AI125" s="62" t="s">
        <v>36</v>
      </c>
      <c r="AJ125" s="62"/>
      <c r="AK125" s="62" t="s">
        <v>4407</v>
      </c>
      <c r="AL125" s="62" t="s">
        <v>4389</v>
      </c>
      <c r="AM125" s="62"/>
      <c r="AN125" s="58" t="s">
        <v>4378</v>
      </c>
      <c r="AO125" s="62"/>
      <c r="AP125" s="62" t="s">
        <v>4385</v>
      </c>
      <c r="AQ125" s="62"/>
      <c r="AR125" s="62"/>
      <c r="AS125" s="62">
        <v>2</v>
      </c>
      <c r="AT125" s="12"/>
    </row>
    <row r="126" spans="1:46" s="10" customFormat="1" x14ac:dyDescent="0.25">
      <c r="A126" s="58">
        <v>125</v>
      </c>
      <c r="B126" s="59">
        <v>101</v>
      </c>
      <c r="C126" s="58" t="s">
        <v>4354</v>
      </c>
      <c r="D126" s="58">
        <v>20230208</v>
      </c>
      <c r="E126" s="58" t="s">
        <v>157</v>
      </c>
      <c r="F126" s="58">
        <v>125</v>
      </c>
      <c r="G126" s="62" t="s">
        <v>4410</v>
      </c>
      <c r="H126" s="62"/>
      <c r="I126" s="62">
        <v>1006</v>
      </c>
      <c r="J126" s="62" t="s">
        <v>320</v>
      </c>
      <c r="K126" s="63">
        <v>20230322</v>
      </c>
      <c r="L126" s="64">
        <v>1400</v>
      </c>
      <c r="M126" s="62" t="s">
        <v>29</v>
      </c>
      <c r="N126" s="62" t="s">
        <v>858</v>
      </c>
      <c r="O126" s="62"/>
      <c r="P126" s="62">
        <v>0</v>
      </c>
      <c r="Q126" s="62">
        <v>0</v>
      </c>
      <c r="R126" s="62">
        <v>1</v>
      </c>
      <c r="S126" s="62">
        <v>1</v>
      </c>
      <c r="T126" s="62">
        <v>1</v>
      </c>
      <c r="U126" s="62">
        <v>1</v>
      </c>
      <c r="V126" s="62">
        <v>1</v>
      </c>
      <c r="W126" s="62">
        <v>1</v>
      </c>
      <c r="X126" s="62">
        <v>1</v>
      </c>
      <c r="Y126" s="58" t="s">
        <v>4356</v>
      </c>
      <c r="Z126" s="83">
        <v>48.537500000000001</v>
      </c>
      <c r="AA126" s="83">
        <v>9.0597222222222236</v>
      </c>
      <c r="AB126" s="62" t="s">
        <v>307</v>
      </c>
      <c r="AC126" s="62">
        <v>450</v>
      </c>
      <c r="AD126" s="62">
        <v>2</v>
      </c>
      <c r="AE126" s="62">
        <v>0</v>
      </c>
      <c r="AF126" s="62">
        <v>108</v>
      </c>
      <c r="AG126" s="65">
        <v>21.6</v>
      </c>
      <c r="AH126" s="65">
        <v>37.200000000000003</v>
      </c>
      <c r="AI126" s="62" t="s">
        <v>36</v>
      </c>
      <c r="AJ126" s="62"/>
      <c r="AK126" s="62" t="s">
        <v>4407</v>
      </c>
      <c r="AL126" s="62" t="s">
        <v>4389</v>
      </c>
      <c r="AM126" s="62"/>
      <c r="AN126" s="58" t="s">
        <v>4378</v>
      </c>
      <c r="AO126" s="62"/>
      <c r="AP126" s="62" t="s">
        <v>4385</v>
      </c>
      <c r="AQ126" s="62"/>
      <c r="AR126" s="62"/>
      <c r="AS126" s="62">
        <v>2</v>
      </c>
      <c r="AT126" s="12"/>
    </row>
    <row r="127" spans="1:46" s="10" customFormat="1" x14ac:dyDescent="0.25">
      <c r="A127" s="58">
        <v>126</v>
      </c>
      <c r="B127" s="59">
        <v>101</v>
      </c>
      <c r="C127" s="58" t="s">
        <v>4354</v>
      </c>
      <c r="D127" s="58">
        <v>20230208</v>
      </c>
      <c r="E127" s="58" t="s">
        <v>157</v>
      </c>
      <c r="F127" s="58">
        <v>126</v>
      </c>
      <c r="G127" s="62" t="s">
        <v>4410</v>
      </c>
      <c r="H127" s="62"/>
      <c r="I127" s="62">
        <v>1006</v>
      </c>
      <c r="J127" s="62" t="s">
        <v>321</v>
      </c>
      <c r="K127" s="63">
        <v>20230322</v>
      </c>
      <c r="L127" s="64">
        <v>1430</v>
      </c>
      <c r="M127" s="62" t="s">
        <v>29</v>
      </c>
      <c r="N127" s="62" t="s">
        <v>858</v>
      </c>
      <c r="O127" s="62"/>
      <c r="P127" s="62">
        <v>0</v>
      </c>
      <c r="Q127" s="62">
        <v>0</v>
      </c>
      <c r="R127" s="62">
        <v>1</v>
      </c>
      <c r="S127" s="62">
        <v>1</v>
      </c>
      <c r="T127" s="62">
        <v>1</v>
      </c>
      <c r="U127" s="62">
        <v>1</v>
      </c>
      <c r="V127" s="62">
        <v>1</v>
      </c>
      <c r="W127" s="62">
        <v>1</v>
      </c>
      <c r="X127" s="62">
        <v>1</v>
      </c>
      <c r="Y127" s="58" t="s">
        <v>4356</v>
      </c>
      <c r="Z127" s="83">
        <v>48.537500000000001</v>
      </c>
      <c r="AA127" s="83">
        <v>9.0597222222222236</v>
      </c>
      <c r="AB127" s="62" t="s">
        <v>307</v>
      </c>
      <c r="AC127" s="62">
        <v>450</v>
      </c>
      <c r="AD127" s="62">
        <v>2</v>
      </c>
      <c r="AE127" s="62">
        <v>0</v>
      </c>
      <c r="AF127" s="62">
        <v>108</v>
      </c>
      <c r="AG127" s="65">
        <v>21.4</v>
      </c>
      <c r="AH127" s="65">
        <v>37.1</v>
      </c>
      <c r="AI127" s="62" t="s">
        <v>36</v>
      </c>
      <c r="AJ127" s="62"/>
      <c r="AK127" s="62" t="s">
        <v>4408</v>
      </c>
      <c r="AL127" s="62" t="s">
        <v>4389</v>
      </c>
      <c r="AM127" s="62"/>
      <c r="AN127" s="58" t="s">
        <v>4378</v>
      </c>
      <c r="AO127" s="62"/>
      <c r="AP127" s="62" t="s">
        <v>4385</v>
      </c>
      <c r="AQ127" s="62"/>
      <c r="AR127" s="62"/>
      <c r="AS127" s="62">
        <v>2</v>
      </c>
      <c r="AT127" s="12"/>
    </row>
    <row r="128" spans="1:46" s="10" customFormat="1" x14ac:dyDescent="0.25">
      <c r="A128" s="58">
        <v>127</v>
      </c>
      <c r="B128" s="59">
        <v>101</v>
      </c>
      <c r="C128" s="58" t="s">
        <v>4354</v>
      </c>
      <c r="D128" s="58">
        <v>20230208</v>
      </c>
      <c r="E128" s="58" t="s">
        <v>157</v>
      </c>
      <c r="F128" s="58">
        <v>127</v>
      </c>
      <c r="G128" s="62" t="s">
        <v>4410</v>
      </c>
      <c r="H128" s="62"/>
      <c r="I128" s="62">
        <v>1006</v>
      </c>
      <c r="J128" s="62" t="s">
        <v>322</v>
      </c>
      <c r="K128" s="63">
        <v>20230322</v>
      </c>
      <c r="L128" s="64">
        <v>1500</v>
      </c>
      <c r="M128" s="62" t="s">
        <v>29</v>
      </c>
      <c r="N128" s="62" t="s">
        <v>858</v>
      </c>
      <c r="O128" s="62"/>
      <c r="P128" s="62">
        <v>0</v>
      </c>
      <c r="Q128" s="62">
        <v>0</v>
      </c>
      <c r="R128" s="62">
        <v>1</v>
      </c>
      <c r="S128" s="62">
        <v>1</v>
      </c>
      <c r="T128" s="62">
        <v>1</v>
      </c>
      <c r="U128" s="62">
        <v>1</v>
      </c>
      <c r="V128" s="62">
        <v>1</v>
      </c>
      <c r="W128" s="62">
        <v>1</v>
      </c>
      <c r="X128" s="62">
        <v>1</v>
      </c>
      <c r="Y128" s="58" t="s">
        <v>4356</v>
      </c>
      <c r="Z128" s="83">
        <v>48.537500000000001</v>
      </c>
      <c r="AA128" s="83">
        <v>9.0597222222222236</v>
      </c>
      <c r="AB128" s="62" t="s">
        <v>307</v>
      </c>
      <c r="AC128" s="62">
        <v>450</v>
      </c>
      <c r="AD128" s="62">
        <v>2</v>
      </c>
      <c r="AE128" s="62">
        <v>0</v>
      </c>
      <c r="AF128" s="62">
        <v>108</v>
      </c>
      <c r="AG128" s="65">
        <v>21.1</v>
      </c>
      <c r="AH128" s="65">
        <v>37.1</v>
      </c>
      <c r="AI128" s="62" t="s">
        <v>36</v>
      </c>
      <c r="AJ128" s="62"/>
      <c r="AK128" s="62" t="s">
        <v>4408</v>
      </c>
      <c r="AL128" s="62" t="s">
        <v>4389</v>
      </c>
      <c r="AM128" s="62"/>
      <c r="AN128" s="58" t="s">
        <v>4378</v>
      </c>
      <c r="AO128" s="62"/>
      <c r="AP128" s="62" t="s">
        <v>4385</v>
      </c>
      <c r="AQ128" s="62"/>
      <c r="AR128" s="62"/>
      <c r="AS128" s="62">
        <v>2</v>
      </c>
      <c r="AT128" s="12"/>
    </row>
    <row r="129" spans="1:46" s="10" customFormat="1" x14ac:dyDescent="0.25">
      <c r="A129" s="58">
        <v>128</v>
      </c>
      <c r="B129" s="59">
        <v>101</v>
      </c>
      <c r="C129" s="58" t="s">
        <v>4354</v>
      </c>
      <c r="D129" s="58">
        <v>20230208</v>
      </c>
      <c r="E129" s="58" t="s">
        <v>157</v>
      </c>
      <c r="F129" s="58">
        <v>128</v>
      </c>
      <c r="G129" s="62" t="s">
        <v>4410</v>
      </c>
      <c r="H129" s="62"/>
      <c r="I129" s="62">
        <v>1006</v>
      </c>
      <c r="J129" s="62" t="s">
        <v>323</v>
      </c>
      <c r="K129" s="63">
        <v>20230322</v>
      </c>
      <c r="L129" s="64">
        <v>1530</v>
      </c>
      <c r="M129" s="62" t="s">
        <v>29</v>
      </c>
      <c r="N129" s="62" t="s">
        <v>858</v>
      </c>
      <c r="O129" s="62"/>
      <c r="P129" s="62">
        <v>0</v>
      </c>
      <c r="Q129" s="62">
        <v>0</v>
      </c>
      <c r="R129" s="62">
        <v>1</v>
      </c>
      <c r="S129" s="62">
        <v>1</v>
      </c>
      <c r="T129" s="62">
        <v>1</v>
      </c>
      <c r="U129" s="62">
        <v>1</v>
      </c>
      <c r="V129" s="62">
        <v>1</v>
      </c>
      <c r="W129" s="62">
        <v>1</v>
      </c>
      <c r="X129" s="62">
        <v>1</v>
      </c>
      <c r="Y129" s="58" t="s">
        <v>4356</v>
      </c>
      <c r="Z129" s="83">
        <v>48.537500000000001</v>
      </c>
      <c r="AA129" s="83">
        <v>9.0597222222222236</v>
      </c>
      <c r="AB129" s="62" t="s">
        <v>307</v>
      </c>
      <c r="AC129" s="62">
        <v>450</v>
      </c>
      <c r="AD129" s="62">
        <v>2</v>
      </c>
      <c r="AE129" s="62">
        <v>0</v>
      </c>
      <c r="AF129" s="62">
        <v>108</v>
      </c>
      <c r="AG129" s="65">
        <v>21.1</v>
      </c>
      <c r="AH129" s="65">
        <v>37.5</v>
      </c>
      <c r="AI129" s="62" t="s">
        <v>36</v>
      </c>
      <c r="AJ129" s="62"/>
      <c r="AK129" s="62" t="s">
        <v>4407</v>
      </c>
      <c r="AL129" s="62" t="s">
        <v>4389</v>
      </c>
      <c r="AM129" s="62"/>
      <c r="AN129" s="58" t="s">
        <v>4378</v>
      </c>
      <c r="AO129" s="62"/>
      <c r="AP129" s="62" t="s">
        <v>4385</v>
      </c>
      <c r="AQ129" s="62"/>
      <c r="AR129" s="62"/>
      <c r="AS129" s="62">
        <v>2</v>
      </c>
      <c r="AT129" s="12"/>
    </row>
    <row r="130" spans="1:46" s="10" customFormat="1" x14ac:dyDescent="0.25">
      <c r="A130" s="58">
        <v>129</v>
      </c>
      <c r="B130" s="59">
        <v>101</v>
      </c>
      <c r="C130" s="58" t="s">
        <v>4354</v>
      </c>
      <c r="D130" s="58">
        <v>20230208</v>
      </c>
      <c r="E130" s="58" t="s">
        <v>157</v>
      </c>
      <c r="F130" s="58">
        <v>129</v>
      </c>
      <c r="G130" s="62" t="s">
        <v>4410</v>
      </c>
      <c r="H130" s="62"/>
      <c r="I130" s="62">
        <v>1006</v>
      </c>
      <c r="J130" s="62" t="s">
        <v>324</v>
      </c>
      <c r="K130" s="63">
        <v>20230322</v>
      </c>
      <c r="L130" s="64">
        <v>1600</v>
      </c>
      <c r="M130" s="62" t="s">
        <v>29</v>
      </c>
      <c r="N130" s="62" t="s">
        <v>858</v>
      </c>
      <c r="O130" s="62"/>
      <c r="P130" s="62">
        <v>0</v>
      </c>
      <c r="Q130" s="62">
        <v>0</v>
      </c>
      <c r="R130" s="62">
        <v>1</v>
      </c>
      <c r="S130" s="62">
        <v>1</v>
      </c>
      <c r="T130" s="62">
        <v>1</v>
      </c>
      <c r="U130" s="62">
        <v>1</v>
      </c>
      <c r="V130" s="62">
        <v>1</v>
      </c>
      <c r="W130" s="62">
        <v>1</v>
      </c>
      <c r="X130" s="62">
        <v>1</v>
      </c>
      <c r="Y130" s="58" t="s">
        <v>4356</v>
      </c>
      <c r="Z130" s="83">
        <v>48.537500000000001</v>
      </c>
      <c r="AA130" s="83">
        <v>9.0597222222222236</v>
      </c>
      <c r="AB130" s="62" t="s">
        <v>307</v>
      </c>
      <c r="AC130" s="62">
        <v>450</v>
      </c>
      <c r="AD130" s="62">
        <v>2</v>
      </c>
      <c r="AE130" s="62">
        <v>0</v>
      </c>
      <c r="AF130" s="62">
        <v>108</v>
      </c>
      <c r="AG130" s="65">
        <v>21</v>
      </c>
      <c r="AH130" s="65">
        <v>37.5</v>
      </c>
      <c r="AI130" s="62" t="s">
        <v>36</v>
      </c>
      <c r="AJ130" s="62"/>
      <c r="AK130" s="62" t="s">
        <v>4408</v>
      </c>
      <c r="AL130" s="62" t="s">
        <v>4389</v>
      </c>
      <c r="AM130" s="62"/>
      <c r="AN130" s="58" t="s">
        <v>4378</v>
      </c>
      <c r="AO130" s="62"/>
      <c r="AP130" s="62" t="s">
        <v>4385</v>
      </c>
      <c r="AQ130" s="62"/>
      <c r="AR130" s="62"/>
      <c r="AS130" s="62">
        <v>2</v>
      </c>
      <c r="AT130" s="12"/>
    </row>
    <row r="131" spans="1:46" s="10" customFormat="1" x14ac:dyDescent="0.25">
      <c r="A131" s="58">
        <v>130</v>
      </c>
      <c r="B131" s="59">
        <v>101</v>
      </c>
      <c r="C131" s="58" t="s">
        <v>4354</v>
      </c>
      <c r="D131" s="58">
        <v>20230208</v>
      </c>
      <c r="E131" s="58" t="s">
        <v>157</v>
      </c>
      <c r="F131" s="58">
        <v>130</v>
      </c>
      <c r="G131" s="62" t="s">
        <v>4410</v>
      </c>
      <c r="H131" s="62"/>
      <c r="I131" s="62">
        <v>1006</v>
      </c>
      <c r="J131" s="62" t="s">
        <v>325</v>
      </c>
      <c r="K131" s="63">
        <v>20230322</v>
      </c>
      <c r="L131" s="64">
        <v>1630</v>
      </c>
      <c r="M131" s="62" t="s">
        <v>29</v>
      </c>
      <c r="N131" s="62" t="s">
        <v>858</v>
      </c>
      <c r="O131" s="62"/>
      <c r="P131" s="62">
        <v>0</v>
      </c>
      <c r="Q131" s="62">
        <v>0</v>
      </c>
      <c r="R131" s="62">
        <v>1</v>
      </c>
      <c r="S131" s="62">
        <v>1</v>
      </c>
      <c r="T131" s="62">
        <v>1</v>
      </c>
      <c r="U131" s="62">
        <v>1</v>
      </c>
      <c r="V131" s="62">
        <v>1</v>
      </c>
      <c r="W131" s="62">
        <v>1</v>
      </c>
      <c r="X131" s="62">
        <v>1</v>
      </c>
      <c r="Y131" s="58" t="s">
        <v>4356</v>
      </c>
      <c r="Z131" s="83">
        <v>48.537500000000001</v>
      </c>
      <c r="AA131" s="83">
        <v>9.0597222222222236</v>
      </c>
      <c r="AB131" s="62" t="s">
        <v>307</v>
      </c>
      <c r="AC131" s="62">
        <v>450</v>
      </c>
      <c r="AD131" s="62">
        <v>2</v>
      </c>
      <c r="AE131" s="62">
        <v>0</v>
      </c>
      <c r="AF131" s="62">
        <v>108</v>
      </c>
      <c r="AG131" s="65">
        <v>21.1</v>
      </c>
      <c r="AH131" s="65">
        <v>37.700000000000003</v>
      </c>
      <c r="AI131" s="62" t="s">
        <v>36</v>
      </c>
      <c r="AJ131" s="62"/>
      <c r="AK131" s="62" t="s">
        <v>4407</v>
      </c>
      <c r="AL131" s="62" t="s">
        <v>4389</v>
      </c>
      <c r="AM131" s="62"/>
      <c r="AN131" s="58" t="s">
        <v>4378</v>
      </c>
      <c r="AO131" s="62"/>
      <c r="AP131" s="62" t="s">
        <v>4385</v>
      </c>
      <c r="AQ131" s="62"/>
      <c r="AR131" s="62"/>
      <c r="AS131" s="62">
        <v>2</v>
      </c>
      <c r="AT131" s="12"/>
    </row>
    <row r="132" spans="1:46" s="10" customFormat="1" x14ac:dyDescent="0.25">
      <c r="A132" s="58">
        <v>131</v>
      </c>
      <c r="B132" s="59">
        <v>101</v>
      </c>
      <c r="C132" s="58" t="s">
        <v>4354</v>
      </c>
      <c r="D132" s="58">
        <v>20230208</v>
      </c>
      <c r="E132" s="58" t="s">
        <v>157</v>
      </c>
      <c r="F132" s="58">
        <v>131</v>
      </c>
      <c r="G132" s="62" t="s">
        <v>4410</v>
      </c>
      <c r="H132" s="62"/>
      <c r="I132" s="62">
        <v>1006</v>
      </c>
      <c r="J132" s="62" t="s">
        <v>326</v>
      </c>
      <c r="K132" s="63">
        <v>20230322</v>
      </c>
      <c r="L132" s="64">
        <v>1700</v>
      </c>
      <c r="M132" s="62" t="s">
        <v>29</v>
      </c>
      <c r="N132" s="62" t="s">
        <v>858</v>
      </c>
      <c r="O132" s="62"/>
      <c r="P132" s="62">
        <v>0</v>
      </c>
      <c r="Q132" s="62">
        <v>0</v>
      </c>
      <c r="R132" s="62">
        <v>1</v>
      </c>
      <c r="S132" s="62">
        <v>1</v>
      </c>
      <c r="T132" s="62">
        <v>1</v>
      </c>
      <c r="U132" s="62">
        <v>1</v>
      </c>
      <c r="V132" s="62">
        <v>1</v>
      </c>
      <c r="W132" s="62">
        <v>1</v>
      </c>
      <c r="X132" s="62">
        <v>1</v>
      </c>
      <c r="Y132" s="58" t="s">
        <v>4356</v>
      </c>
      <c r="Z132" s="83">
        <v>48.537500000000001</v>
      </c>
      <c r="AA132" s="83">
        <v>9.0597222222222236</v>
      </c>
      <c r="AB132" s="62" t="s">
        <v>307</v>
      </c>
      <c r="AC132" s="62">
        <v>450</v>
      </c>
      <c r="AD132" s="62">
        <v>2</v>
      </c>
      <c r="AE132" s="62">
        <v>0</v>
      </c>
      <c r="AF132" s="62">
        <v>108</v>
      </c>
      <c r="AG132" s="65">
        <v>21.3</v>
      </c>
      <c r="AH132" s="65">
        <v>37.4</v>
      </c>
      <c r="AI132" s="62" t="s">
        <v>36</v>
      </c>
      <c r="AJ132" s="62"/>
      <c r="AK132" s="62" t="s">
        <v>4407</v>
      </c>
      <c r="AL132" s="62" t="s">
        <v>4389</v>
      </c>
      <c r="AM132" s="62"/>
      <c r="AN132" s="58" t="s">
        <v>4378</v>
      </c>
      <c r="AO132" s="62"/>
      <c r="AP132" s="62" t="s">
        <v>4385</v>
      </c>
      <c r="AQ132" s="62"/>
      <c r="AR132" s="62"/>
      <c r="AS132" s="62">
        <v>2</v>
      </c>
      <c r="AT132" s="12"/>
    </row>
    <row r="133" spans="1:46" s="10" customFormat="1" x14ac:dyDescent="0.25">
      <c r="A133" s="58">
        <v>132</v>
      </c>
      <c r="B133" s="59">
        <v>101</v>
      </c>
      <c r="C133" s="58" t="s">
        <v>4354</v>
      </c>
      <c r="D133" s="58">
        <v>20230208</v>
      </c>
      <c r="E133" s="58" t="s">
        <v>157</v>
      </c>
      <c r="F133" s="58">
        <v>132</v>
      </c>
      <c r="G133" s="62" t="s">
        <v>4410</v>
      </c>
      <c r="H133" s="62"/>
      <c r="I133" s="62">
        <v>1006</v>
      </c>
      <c r="J133" s="62" t="s">
        <v>327</v>
      </c>
      <c r="K133" s="63">
        <v>20230322</v>
      </c>
      <c r="L133" s="64">
        <v>1730</v>
      </c>
      <c r="M133" s="62" t="s">
        <v>29</v>
      </c>
      <c r="N133" s="62" t="s">
        <v>858</v>
      </c>
      <c r="O133" s="62"/>
      <c r="P133" s="62">
        <v>0</v>
      </c>
      <c r="Q133" s="62">
        <v>0</v>
      </c>
      <c r="R133" s="62">
        <v>1</v>
      </c>
      <c r="S133" s="62">
        <v>1</v>
      </c>
      <c r="T133" s="62">
        <v>1</v>
      </c>
      <c r="U133" s="62">
        <v>1</v>
      </c>
      <c r="V133" s="62">
        <v>1</v>
      </c>
      <c r="W133" s="62">
        <v>1</v>
      </c>
      <c r="X133" s="62">
        <v>1</v>
      </c>
      <c r="Y133" s="58" t="s">
        <v>4356</v>
      </c>
      <c r="Z133" s="83">
        <v>48.537500000000001</v>
      </c>
      <c r="AA133" s="83">
        <v>9.0597222222222236</v>
      </c>
      <c r="AB133" s="62" t="s">
        <v>307</v>
      </c>
      <c r="AC133" s="62">
        <v>450</v>
      </c>
      <c r="AD133" s="62">
        <v>2</v>
      </c>
      <c r="AE133" s="62">
        <v>0</v>
      </c>
      <c r="AF133" s="62">
        <v>108</v>
      </c>
      <c r="AG133" s="65">
        <v>20.2</v>
      </c>
      <c r="AH133" s="65">
        <v>37.200000000000003</v>
      </c>
      <c r="AI133" s="62" t="s">
        <v>36</v>
      </c>
      <c r="AJ133" s="62"/>
      <c r="AK133" s="62" t="s">
        <v>4407</v>
      </c>
      <c r="AL133" s="62" t="s">
        <v>4389</v>
      </c>
      <c r="AM133" s="62"/>
      <c r="AN133" s="58" t="s">
        <v>4378</v>
      </c>
      <c r="AO133" s="62"/>
      <c r="AP133" s="62" t="s">
        <v>4385</v>
      </c>
      <c r="AQ133" s="62"/>
      <c r="AR133" s="62"/>
      <c r="AS133" s="62">
        <v>2</v>
      </c>
      <c r="AT133" s="12"/>
    </row>
    <row r="134" spans="1:46" s="10" customFormat="1" x14ac:dyDescent="0.25">
      <c r="A134" s="58">
        <v>133</v>
      </c>
      <c r="B134" s="59">
        <v>101</v>
      </c>
      <c r="C134" s="58" t="s">
        <v>4354</v>
      </c>
      <c r="D134" s="58">
        <v>20230208</v>
      </c>
      <c r="E134" s="58" t="s">
        <v>157</v>
      </c>
      <c r="F134" s="58">
        <v>133</v>
      </c>
      <c r="G134" s="62" t="s">
        <v>4410</v>
      </c>
      <c r="H134" s="62"/>
      <c r="I134" s="62">
        <v>1006</v>
      </c>
      <c r="J134" s="62" t="s">
        <v>328</v>
      </c>
      <c r="K134" s="63">
        <v>20230322</v>
      </c>
      <c r="L134" s="64" t="s">
        <v>839</v>
      </c>
      <c r="M134" s="62" t="s">
        <v>29</v>
      </c>
      <c r="N134" s="62" t="s">
        <v>858</v>
      </c>
      <c r="O134" s="62"/>
      <c r="P134" s="62">
        <v>0</v>
      </c>
      <c r="Q134" s="62">
        <v>0</v>
      </c>
      <c r="R134" s="62">
        <v>1</v>
      </c>
      <c r="S134" s="62">
        <v>1</v>
      </c>
      <c r="T134" s="62">
        <v>1</v>
      </c>
      <c r="U134" s="62">
        <v>1</v>
      </c>
      <c r="V134" s="62">
        <v>1</v>
      </c>
      <c r="W134" s="62">
        <v>1</v>
      </c>
      <c r="X134" s="62">
        <v>1</v>
      </c>
      <c r="Y134" s="58" t="s">
        <v>4356</v>
      </c>
      <c r="Z134" s="83">
        <v>48.537500000000001</v>
      </c>
      <c r="AA134" s="83">
        <v>9.0597222222222236</v>
      </c>
      <c r="AB134" s="62" t="s">
        <v>307</v>
      </c>
      <c r="AC134" s="62">
        <v>450</v>
      </c>
      <c r="AD134" s="62">
        <v>2</v>
      </c>
      <c r="AE134" s="62">
        <v>0</v>
      </c>
      <c r="AF134" s="62">
        <v>108</v>
      </c>
      <c r="AG134" s="65">
        <v>20.3</v>
      </c>
      <c r="AH134" s="65">
        <v>37.6</v>
      </c>
      <c r="AI134" s="62" t="s">
        <v>36</v>
      </c>
      <c r="AJ134" s="62"/>
      <c r="AK134" s="62" t="s">
        <v>4407</v>
      </c>
      <c r="AL134" s="62" t="s">
        <v>4389</v>
      </c>
      <c r="AM134" s="62"/>
      <c r="AN134" s="58" t="s">
        <v>4378</v>
      </c>
      <c r="AO134" s="62"/>
      <c r="AP134" s="62" t="s">
        <v>4385</v>
      </c>
      <c r="AQ134" s="62"/>
      <c r="AR134" s="62"/>
      <c r="AS134" s="62">
        <v>2</v>
      </c>
      <c r="AT134" s="12"/>
    </row>
    <row r="135" spans="1:46" s="10" customFormat="1" x14ac:dyDescent="0.25">
      <c r="A135" s="58">
        <v>134</v>
      </c>
      <c r="B135" s="59">
        <v>101</v>
      </c>
      <c r="C135" s="58" t="s">
        <v>4354</v>
      </c>
      <c r="D135" s="58">
        <v>20230208</v>
      </c>
      <c r="E135" s="58" t="s">
        <v>157</v>
      </c>
      <c r="F135" s="58">
        <v>134</v>
      </c>
      <c r="G135" s="62" t="s">
        <v>4410</v>
      </c>
      <c r="H135" s="62"/>
      <c r="I135" s="62">
        <v>1006</v>
      </c>
      <c r="J135" s="62" t="s">
        <v>329</v>
      </c>
      <c r="K135" s="63">
        <v>20230322</v>
      </c>
      <c r="L135" s="64" t="s">
        <v>844</v>
      </c>
      <c r="M135" s="62" t="s">
        <v>29</v>
      </c>
      <c r="N135" s="62" t="s">
        <v>858</v>
      </c>
      <c r="O135" s="62"/>
      <c r="P135" s="62">
        <v>0</v>
      </c>
      <c r="Q135" s="62">
        <v>0</v>
      </c>
      <c r="R135" s="62">
        <v>1</v>
      </c>
      <c r="S135" s="62">
        <v>1</v>
      </c>
      <c r="T135" s="62">
        <v>1</v>
      </c>
      <c r="U135" s="62">
        <v>1</v>
      </c>
      <c r="V135" s="62">
        <v>1</v>
      </c>
      <c r="W135" s="62">
        <v>1</v>
      </c>
      <c r="X135" s="62">
        <v>1</v>
      </c>
      <c r="Y135" s="58" t="s">
        <v>4356</v>
      </c>
      <c r="Z135" s="83">
        <v>48.537500000000001</v>
      </c>
      <c r="AA135" s="83">
        <v>9.0597222222222236</v>
      </c>
      <c r="AB135" s="62" t="s">
        <v>307</v>
      </c>
      <c r="AC135" s="62">
        <v>450</v>
      </c>
      <c r="AD135" s="62">
        <v>2</v>
      </c>
      <c r="AE135" s="62">
        <v>0</v>
      </c>
      <c r="AF135" s="62">
        <v>108</v>
      </c>
      <c r="AG135" s="65">
        <v>20</v>
      </c>
      <c r="AH135" s="65">
        <v>37.4</v>
      </c>
      <c r="AI135" s="62" t="s">
        <v>36</v>
      </c>
      <c r="AJ135" s="62"/>
      <c r="AK135" s="62" t="s">
        <v>4407</v>
      </c>
      <c r="AL135" s="62" t="s">
        <v>4389</v>
      </c>
      <c r="AM135" s="62"/>
      <c r="AN135" s="58" t="s">
        <v>4378</v>
      </c>
      <c r="AO135" s="62"/>
      <c r="AP135" s="62" t="s">
        <v>4385</v>
      </c>
      <c r="AQ135" s="62"/>
      <c r="AR135" s="62"/>
      <c r="AS135" s="62">
        <v>2</v>
      </c>
      <c r="AT135" s="12"/>
    </row>
    <row r="136" spans="1:46" s="10" customFormat="1" x14ac:dyDescent="0.25">
      <c r="A136" s="58">
        <v>135</v>
      </c>
      <c r="B136" s="59">
        <v>101</v>
      </c>
      <c r="C136" s="58" t="s">
        <v>4354</v>
      </c>
      <c r="D136" s="58">
        <v>20230208</v>
      </c>
      <c r="E136" s="58" t="s">
        <v>157</v>
      </c>
      <c r="F136" s="58">
        <v>135</v>
      </c>
      <c r="G136" s="62" t="s">
        <v>4410</v>
      </c>
      <c r="H136" s="62"/>
      <c r="I136" s="62">
        <v>1006</v>
      </c>
      <c r="J136" s="62" t="s">
        <v>330</v>
      </c>
      <c r="K136" s="63">
        <v>20230322</v>
      </c>
      <c r="L136" s="64" t="s">
        <v>845</v>
      </c>
      <c r="M136" s="62" t="s">
        <v>29</v>
      </c>
      <c r="N136" s="62" t="s">
        <v>858</v>
      </c>
      <c r="O136" s="62"/>
      <c r="P136" s="62">
        <v>0</v>
      </c>
      <c r="Q136" s="62">
        <v>0</v>
      </c>
      <c r="R136" s="62">
        <v>1</v>
      </c>
      <c r="S136" s="62">
        <v>1</v>
      </c>
      <c r="T136" s="62">
        <v>1</v>
      </c>
      <c r="U136" s="62">
        <v>1</v>
      </c>
      <c r="V136" s="62">
        <v>1</v>
      </c>
      <c r="W136" s="62">
        <v>1</v>
      </c>
      <c r="X136" s="62">
        <v>1</v>
      </c>
      <c r="Y136" s="58" t="s">
        <v>4356</v>
      </c>
      <c r="Z136" s="83">
        <v>48.537500000000001</v>
      </c>
      <c r="AA136" s="83">
        <v>9.0597222222222236</v>
      </c>
      <c r="AB136" s="62" t="s">
        <v>307</v>
      </c>
      <c r="AC136" s="62">
        <v>450</v>
      </c>
      <c r="AD136" s="62">
        <v>2</v>
      </c>
      <c r="AE136" s="62">
        <v>0</v>
      </c>
      <c r="AF136" s="62">
        <v>108</v>
      </c>
      <c r="AG136" s="65">
        <v>20.100000000000001</v>
      </c>
      <c r="AH136" s="65">
        <v>37.5</v>
      </c>
      <c r="AI136" s="62" t="s">
        <v>36</v>
      </c>
      <c r="AJ136" s="62"/>
      <c r="AK136" s="62" t="s">
        <v>4407</v>
      </c>
      <c r="AL136" s="62" t="s">
        <v>4389</v>
      </c>
      <c r="AM136" s="62"/>
      <c r="AN136" s="58" t="s">
        <v>4378</v>
      </c>
      <c r="AO136" s="62"/>
      <c r="AP136" s="62" t="s">
        <v>4385</v>
      </c>
      <c r="AQ136" s="62"/>
      <c r="AR136" s="62"/>
      <c r="AS136" s="62">
        <v>2</v>
      </c>
      <c r="AT136" s="12"/>
    </row>
    <row r="137" spans="1:46" x14ac:dyDescent="0.25">
      <c r="A137" s="58">
        <v>136</v>
      </c>
      <c r="B137" s="59">
        <v>101</v>
      </c>
      <c r="C137" s="58" t="s">
        <v>4354</v>
      </c>
      <c r="D137" s="58">
        <v>20230208</v>
      </c>
      <c r="E137" s="58" t="s">
        <v>157</v>
      </c>
      <c r="F137" s="58">
        <v>136</v>
      </c>
      <c r="G137" s="58" t="s">
        <v>4410</v>
      </c>
      <c r="H137" s="58"/>
      <c r="I137" s="58">
        <v>1007</v>
      </c>
      <c r="J137" s="58" t="s">
        <v>331</v>
      </c>
      <c r="K137" s="58">
        <v>20230404</v>
      </c>
      <c r="L137" s="60" t="s">
        <v>820</v>
      </c>
      <c r="M137" s="58" t="s">
        <v>30</v>
      </c>
      <c r="N137" s="58" t="s">
        <v>818</v>
      </c>
      <c r="O137" s="58"/>
      <c r="P137" s="58">
        <v>0</v>
      </c>
      <c r="Q137" s="58">
        <v>0</v>
      </c>
      <c r="R137" s="58">
        <v>1</v>
      </c>
      <c r="S137" s="58">
        <v>1</v>
      </c>
      <c r="T137" s="58">
        <v>1</v>
      </c>
      <c r="U137" s="58">
        <v>1</v>
      </c>
      <c r="V137" s="58">
        <v>1</v>
      </c>
      <c r="W137" s="58">
        <v>1</v>
      </c>
      <c r="X137" s="58">
        <v>1</v>
      </c>
      <c r="Y137" s="58" t="s">
        <v>4356</v>
      </c>
      <c r="Z137" s="82">
        <v>48.546944444444442</v>
      </c>
      <c r="AA137" s="82">
        <v>9.0569444444444454</v>
      </c>
      <c r="AB137" s="58" t="s">
        <v>333</v>
      </c>
      <c r="AC137" s="58">
        <v>480</v>
      </c>
      <c r="AD137" s="58">
        <v>0</v>
      </c>
      <c r="AE137" s="58">
        <v>0</v>
      </c>
      <c r="AF137" s="58">
        <v>120</v>
      </c>
      <c r="AG137" s="61">
        <v>-0.2</v>
      </c>
      <c r="AH137" s="61">
        <v>60</v>
      </c>
      <c r="AI137" s="58" t="s">
        <v>36</v>
      </c>
      <c r="AJ137" s="58"/>
      <c r="AK137" s="62" t="s">
        <v>4407</v>
      </c>
      <c r="AL137" s="58" t="s">
        <v>4397</v>
      </c>
      <c r="AM137" s="58"/>
      <c r="AN137" s="58" t="s">
        <v>32</v>
      </c>
      <c r="AO137" s="58"/>
      <c r="AP137" s="58" t="s">
        <v>4380</v>
      </c>
      <c r="AQ137" s="58"/>
      <c r="AR137" s="58"/>
      <c r="AS137" s="58">
        <v>2</v>
      </c>
    </row>
    <row r="138" spans="1:46" x14ac:dyDescent="0.25">
      <c r="A138" s="58">
        <v>137</v>
      </c>
      <c r="B138" s="59">
        <v>101</v>
      </c>
      <c r="C138" s="58" t="s">
        <v>4354</v>
      </c>
      <c r="D138" s="58">
        <v>20230208</v>
      </c>
      <c r="E138" s="58" t="s">
        <v>157</v>
      </c>
      <c r="F138" s="58">
        <v>137</v>
      </c>
      <c r="G138" s="58" t="s">
        <v>4410</v>
      </c>
      <c r="H138" s="58"/>
      <c r="I138" s="58">
        <v>1007</v>
      </c>
      <c r="J138" s="58" t="s">
        <v>334</v>
      </c>
      <c r="K138" s="58">
        <v>20230404</v>
      </c>
      <c r="L138" s="60" t="s">
        <v>821</v>
      </c>
      <c r="M138" s="58" t="s">
        <v>30</v>
      </c>
      <c r="N138" s="58" t="s">
        <v>818</v>
      </c>
      <c r="O138" s="58"/>
      <c r="P138" s="58">
        <v>0</v>
      </c>
      <c r="Q138" s="58">
        <v>0</v>
      </c>
      <c r="R138" s="58">
        <v>1</v>
      </c>
      <c r="S138" s="58">
        <v>1</v>
      </c>
      <c r="T138" s="58">
        <v>1</v>
      </c>
      <c r="U138" s="58">
        <v>1</v>
      </c>
      <c r="V138" s="58">
        <v>1</v>
      </c>
      <c r="W138" s="58">
        <v>1</v>
      </c>
      <c r="X138" s="58">
        <v>1</v>
      </c>
      <c r="Y138" s="58" t="s">
        <v>4356</v>
      </c>
      <c r="Z138" s="82">
        <v>48.546944444444442</v>
      </c>
      <c r="AA138" s="82">
        <v>9.0586111111111123</v>
      </c>
      <c r="AB138" s="58" t="s">
        <v>336</v>
      </c>
      <c r="AC138" s="58">
        <v>470</v>
      </c>
      <c r="AD138" s="58">
        <v>0</v>
      </c>
      <c r="AE138" s="58">
        <v>0</v>
      </c>
      <c r="AF138" s="58">
        <v>120</v>
      </c>
      <c r="AG138" s="61">
        <v>1.7</v>
      </c>
      <c r="AH138" s="61">
        <v>51.7</v>
      </c>
      <c r="AI138" s="58" t="s">
        <v>36</v>
      </c>
      <c r="AJ138" s="58"/>
      <c r="AK138" s="62" t="s">
        <v>4407</v>
      </c>
      <c r="AL138" s="58" t="s">
        <v>4397</v>
      </c>
      <c r="AM138" s="58"/>
      <c r="AN138" s="58" t="s">
        <v>32</v>
      </c>
      <c r="AO138" s="58"/>
      <c r="AP138" s="58" t="s">
        <v>4380</v>
      </c>
      <c r="AQ138" s="58"/>
      <c r="AR138" s="58"/>
      <c r="AS138" s="58">
        <v>2</v>
      </c>
    </row>
    <row r="139" spans="1:46" x14ac:dyDescent="0.25">
      <c r="A139" s="58">
        <v>138</v>
      </c>
      <c r="B139" s="59">
        <v>101</v>
      </c>
      <c r="C139" s="58" t="s">
        <v>4354</v>
      </c>
      <c r="D139" s="58">
        <v>20230208</v>
      </c>
      <c r="E139" s="58" t="s">
        <v>157</v>
      </c>
      <c r="F139" s="58">
        <v>138</v>
      </c>
      <c r="G139" s="58" t="s">
        <v>4410</v>
      </c>
      <c r="H139" s="58"/>
      <c r="I139" s="58">
        <v>1007</v>
      </c>
      <c r="J139" s="58" t="s">
        <v>337</v>
      </c>
      <c r="K139" s="58">
        <v>20230404</v>
      </c>
      <c r="L139" s="60" t="s">
        <v>822</v>
      </c>
      <c r="M139" s="58" t="s">
        <v>30</v>
      </c>
      <c r="N139" s="58" t="s">
        <v>818</v>
      </c>
      <c r="O139" s="58"/>
      <c r="P139" s="58">
        <v>0</v>
      </c>
      <c r="Q139" s="58">
        <v>0</v>
      </c>
      <c r="R139" s="58">
        <v>1</v>
      </c>
      <c r="S139" s="58">
        <v>1</v>
      </c>
      <c r="T139" s="58">
        <v>1</v>
      </c>
      <c r="U139" s="58">
        <v>1</v>
      </c>
      <c r="V139" s="58">
        <v>1</v>
      </c>
      <c r="W139" s="58">
        <v>1</v>
      </c>
      <c r="X139" s="58">
        <v>1</v>
      </c>
      <c r="Y139" s="58" t="s">
        <v>4356</v>
      </c>
      <c r="Z139" s="82">
        <v>48.544166666666662</v>
      </c>
      <c r="AA139" s="82">
        <v>9.0550000000000015</v>
      </c>
      <c r="AB139" s="58" t="s">
        <v>339</v>
      </c>
      <c r="AC139" s="58">
        <v>480</v>
      </c>
      <c r="AD139" s="58">
        <v>0</v>
      </c>
      <c r="AE139" s="58">
        <v>0</v>
      </c>
      <c r="AF139" s="58">
        <v>120</v>
      </c>
      <c r="AG139" s="61">
        <v>0.4</v>
      </c>
      <c r="AH139" s="61">
        <v>52.7</v>
      </c>
      <c r="AI139" s="58" t="s">
        <v>36</v>
      </c>
      <c r="AJ139" s="58"/>
      <c r="AK139" s="62" t="s">
        <v>4407</v>
      </c>
      <c r="AL139" s="58" t="s">
        <v>4402</v>
      </c>
      <c r="AM139" s="58"/>
      <c r="AN139" s="58" t="s">
        <v>32</v>
      </c>
      <c r="AO139" s="58"/>
      <c r="AP139" s="58" t="s">
        <v>4380</v>
      </c>
      <c r="AQ139" s="58"/>
      <c r="AR139" s="58"/>
      <c r="AS139" s="58">
        <v>2</v>
      </c>
    </row>
    <row r="140" spans="1:46" x14ac:dyDescent="0.25">
      <c r="A140" s="58">
        <v>139</v>
      </c>
      <c r="B140" s="59">
        <v>101</v>
      </c>
      <c r="C140" s="58" t="s">
        <v>4354</v>
      </c>
      <c r="D140" s="58">
        <v>20230208</v>
      </c>
      <c r="E140" s="58" t="s">
        <v>157</v>
      </c>
      <c r="F140" s="58">
        <v>139</v>
      </c>
      <c r="G140" s="58" t="s">
        <v>4410</v>
      </c>
      <c r="H140" s="58"/>
      <c r="I140" s="58">
        <v>1007</v>
      </c>
      <c r="J140" s="58" t="s">
        <v>340</v>
      </c>
      <c r="K140" s="58">
        <v>20230404</v>
      </c>
      <c r="L140" s="60" t="s">
        <v>823</v>
      </c>
      <c r="M140" s="58" t="s">
        <v>30</v>
      </c>
      <c r="N140" s="58" t="s">
        <v>818</v>
      </c>
      <c r="O140" s="58"/>
      <c r="P140" s="58">
        <v>0</v>
      </c>
      <c r="Q140" s="58">
        <v>0</v>
      </c>
      <c r="R140" s="58">
        <v>1</v>
      </c>
      <c r="S140" s="58">
        <v>1</v>
      </c>
      <c r="T140" s="58">
        <v>1</v>
      </c>
      <c r="U140" s="58">
        <v>1</v>
      </c>
      <c r="V140" s="58">
        <v>1</v>
      </c>
      <c r="W140" s="58">
        <v>1</v>
      </c>
      <c r="X140" s="58">
        <v>1</v>
      </c>
      <c r="Y140" s="58" t="s">
        <v>4356</v>
      </c>
      <c r="Z140" s="82">
        <v>48.537500000000001</v>
      </c>
      <c r="AA140" s="82">
        <v>9.0597222222222236</v>
      </c>
      <c r="AB140" s="58" t="s">
        <v>342</v>
      </c>
      <c r="AC140" s="58">
        <v>450</v>
      </c>
      <c r="AD140" s="58">
        <v>0</v>
      </c>
      <c r="AE140" s="58">
        <v>0</v>
      </c>
      <c r="AF140" s="58">
        <v>120</v>
      </c>
      <c r="AG140" s="61">
        <v>7.9</v>
      </c>
      <c r="AH140" s="61">
        <v>33.799999999999997</v>
      </c>
      <c r="AI140" s="58" t="s">
        <v>36</v>
      </c>
      <c r="AJ140" s="58"/>
      <c r="AK140" s="62" t="s">
        <v>4407</v>
      </c>
      <c r="AL140" s="58" t="s">
        <v>4399</v>
      </c>
      <c r="AM140" s="58"/>
      <c r="AN140" s="58" t="s">
        <v>32</v>
      </c>
      <c r="AO140" s="58"/>
      <c r="AP140" s="58" t="s">
        <v>4380</v>
      </c>
      <c r="AQ140" s="58"/>
      <c r="AR140" s="58"/>
      <c r="AS140" s="58">
        <v>2</v>
      </c>
    </row>
    <row r="141" spans="1:46" x14ac:dyDescent="0.25">
      <c r="A141" s="58">
        <v>140</v>
      </c>
      <c r="B141" s="59">
        <v>101</v>
      </c>
      <c r="C141" s="58" t="s">
        <v>4354</v>
      </c>
      <c r="D141" s="58">
        <v>20230208</v>
      </c>
      <c r="E141" s="58" t="s">
        <v>157</v>
      </c>
      <c r="F141" s="58">
        <v>140</v>
      </c>
      <c r="G141" s="58" t="s">
        <v>4410</v>
      </c>
      <c r="H141" s="58"/>
      <c r="I141" s="58">
        <v>1007</v>
      </c>
      <c r="J141" s="58" t="s">
        <v>343</v>
      </c>
      <c r="K141" s="58">
        <v>20230404</v>
      </c>
      <c r="L141" s="60" t="s">
        <v>824</v>
      </c>
      <c r="M141" s="58" t="s">
        <v>30</v>
      </c>
      <c r="N141" s="58" t="s">
        <v>818</v>
      </c>
      <c r="O141" s="58"/>
      <c r="P141" s="58">
        <v>0</v>
      </c>
      <c r="Q141" s="58">
        <v>0</v>
      </c>
      <c r="R141" s="58">
        <v>1</v>
      </c>
      <c r="S141" s="58">
        <v>1</v>
      </c>
      <c r="T141" s="58">
        <v>1</v>
      </c>
      <c r="U141" s="58">
        <v>1</v>
      </c>
      <c r="V141" s="58">
        <v>1</v>
      </c>
      <c r="W141" s="58">
        <v>1</v>
      </c>
      <c r="X141" s="58">
        <v>1</v>
      </c>
      <c r="Y141" s="58" t="s">
        <v>4356</v>
      </c>
      <c r="Z141" s="82">
        <v>48.537500000000001</v>
      </c>
      <c r="AA141" s="82">
        <v>9.0597222222222236</v>
      </c>
      <c r="AB141" s="58" t="s">
        <v>345</v>
      </c>
      <c r="AC141" s="58">
        <v>450</v>
      </c>
      <c r="AD141" s="58">
        <v>1</v>
      </c>
      <c r="AE141" s="58">
        <v>0</v>
      </c>
      <c r="AF141" s="58">
        <v>120</v>
      </c>
      <c r="AG141" s="61">
        <v>19.8</v>
      </c>
      <c r="AH141" s="61">
        <v>38.299999999999997</v>
      </c>
      <c r="AI141" s="58" t="s">
        <v>36</v>
      </c>
      <c r="AJ141" s="58"/>
      <c r="AK141" s="62" t="s">
        <v>4407</v>
      </c>
      <c r="AL141" s="58" t="s">
        <v>4393</v>
      </c>
      <c r="AM141" s="58"/>
      <c r="AN141" s="58" t="s">
        <v>4377</v>
      </c>
      <c r="AO141" s="58"/>
      <c r="AP141" s="58" t="s">
        <v>4383</v>
      </c>
      <c r="AQ141" s="58"/>
      <c r="AR141" s="58"/>
      <c r="AS141" s="58">
        <v>2</v>
      </c>
    </row>
    <row r="142" spans="1:46" x14ac:dyDescent="0.25">
      <c r="A142" s="58">
        <v>141</v>
      </c>
      <c r="B142" s="59">
        <v>101</v>
      </c>
      <c r="C142" s="58" t="s">
        <v>4354</v>
      </c>
      <c r="D142" s="58">
        <v>20230208</v>
      </c>
      <c r="E142" s="58" t="s">
        <v>157</v>
      </c>
      <c r="F142" s="58">
        <v>141</v>
      </c>
      <c r="G142" s="58" t="s">
        <v>4410</v>
      </c>
      <c r="H142" s="58"/>
      <c r="I142" s="58">
        <v>1007</v>
      </c>
      <c r="J142" s="58" t="s">
        <v>346</v>
      </c>
      <c r="K142" s="58">
        <v>20230404</v>
      </c>
      <c r="L142" s="60" t="s">
        <v>825</v>
      </c>
      <c r="M142" s="58" t="s">
        <v>30</v>
      </c>
      <c r="N142" s="58" t="s">
        <v>818</v>
      </c>
      <c r="O142" s="58"/>
      <c r="P142" s="58">
        <v>0</v>
      </c>
      <c r="Q142" s="58">
        <v>0</v>
      </c>
      <c r="R142" s="58">
        <v>1</v>
      </c>
      <c r="S142" s="58">
        <v>1</v>
      </c>
      <c r="T142" s="58">
        <v>1</v>
      </c>
      <c r="U142" s="58">
        <v>1</v>
      </c>
      <c r="V142" s="58">
        <v>1</v>
      </c>
      <c r="W142" s="58">
        <v>1</v>
      </c>
      <c r="X142" s="58">
        <v>1</v>
      </c>
      <c r="Y142" s="58" t="s">
        <v>4356</v>
      </c>
      <c r="Z142" s="82">
        <v>48.537500000000001</v>
      </c>
      <c r="AA142" s="82">
        <v>9.0597222222222236</v>
      </c>
      <c r="AB142" s="58" t="s">
        <v>345</v>
      </c>
      <c r="AC142" s="58">
        <v>450</v>
      </c>
      <c r="AD142" s="58">
        <v>1</v>
      </c>
      <c r="AE142" s="58">
        <v>0</v>
      </c>
      <c r="AF142" s="58">
        <v>115</v>
      </c>
      <c r="AG142" s="61">
        <v>21.4</v>
      </c>
      <c r="AH142" s="61">
        <v>35</v>
      </c>
      <c r="AI142" s="58" t="s">
        <v>36</v>
      </c>
      <c r="AJ142" s="58"/>
      <c r="AK142" s="62" t="s">
        <v>4407</v>
      </c>
      <c r="AL142" s="58" t="s">
        <v>4393</v>
      </c>
      <c r="AM142" s="58"/>
      <c r="AN142" s="58" t="s">
        <v>4377</v>
      </c>
      <c r="AO142" s="58"/>
      <c r="AP142" s="58" t="s">
        <v>4383</v>
      </c>
      <c r="AQ142" s="58"/>
      <c r="AR142" s="58"/>
      <c r="AS142" s="58">
        <v>2</v>
      </c>
    </row>
    <row r="143" spans="1:46" x14ac:dyDescent="0.25">
      <c r="A143" s="58">
        <v>142</v>
      </c>
      <c r="B143" s="59">
        <v>101</v>
      </c>
      <c r="C143" s="58" t="s">
        <v>4354</v>
      </c>
      <c r="D143" s="58">
        <v>20230208</v>
      </c>
      <c r="E143" s="58" t="s">
        <v>157</v>
      </c>
      <c r="F143" s="58">
        <v>142</v>
      </c>
      <c r="G143" s="58" t="s">
        <v>4410</v>
      </c>
      <c r="H143" s="58"/>
      <c r="I143" s="58">
        <v>1007</v>
      </c>
      <c r="J143" s="58" t="s">
        <v>347</v>
      </c>
      <c r="K143" s="58">
        <v>20230404</v>
      </c>
      <c r="L143" s="60" t="s">
        <v>826</v>
      </c>
      <c r="M143" s="58" t="s">
        <v>30</v>
      </c>
      <c r="N143" s="58" t="s">
        <v>818</v>
      </c>
      <c r="O143" s="58"/>
      <c r="P143" s="58">
        <v>0</v>
      </c>
      <c r="Q143" s="58">
        <v>0</v>
      </c>
      <c r="R143" s="58">
        <v>1</v>
      </c>
      <c r="S143" s="58">
        <v>1</v>
      </c>
      <c r="T143" s="58">
        <v>1</v>
      </c>
      <c r="U143" s="58">
        <v>1</v>
      </c>
      <c r="V143" s="58">
        <v>1</v>
      </c>
      <c r="W143" s="58">
        <v>1</v>
      </c>
      <c r="X143" s="58">
        <v>1</v>
      </c>
      <c r="Y143" s="58" t="s">
        <v>4356</v>
      </c>
      <c r="Z143" s="82">
        <v>48.537500000000001</v>
      </c>
      <c r="AA143" s="82">
        <v>9.0597222222222236</v>
      </c>
      <c r="AB143" s="58" t="s">
        <v>345</v>
      </c>
      <c r="AC143" s="58">
        <v>450</v>
      </c>
      <c r="AD143" s="58">
        <v>1</v>
      </c>
      <c r="AE143" s="58">
        <v>0</v>
      </c>
      <c r="AF143" s="58">
        <v>115</v>
      </c>
      <c r="AG143" s="61">
        <v>22.4</v>
      </c>
      <c r="AH143" s="61">
        <v>33.5</v>
      </c>
      <c r="AI143" s="58" t="s">
        <v>36</v>
      </c>
      <c r="AJ143" s="58"/>
      <c r="AK143" s="62" t="s">
        <v>4407</v>
      </c>
      <c r="AL143" s="58" t="s">
        <v>4393</v>
      </c>
      <c r="AM143" s="58"/>
      <c r="AN143" s="58" t="s">
        <v>4377</v>
      </c>
      <c r="AO143" s="58"/>
      <c r="AP143" s="58" t="s">
        <v>4383</v>
      </c>
      <c r="AQ143" s="58"/>
      <c r="AR143" s="58"/>
      <c r="AS143" s="58">
        <v>2</v>
      </c>
    </row>
    <row r="144" spans="1:46" x14ac:dyDescent="0.25">
      <c r="A144" s="58">
        <v>143</v>
      </c>
      <c r="B144" s="59">
        <v>101</v>
      </c>
      <c r="C144" s="58" t="s">
        <v>4354</v>
      </c>
      <c r="D144" s="58">
        <v>20230208</v>
      </c>
      <c r="E144" s="58" t="s">
        <v>157</v>
      </c>
      <c r="F144" s="58">
        <v>143</v>
      </c>
      <c r="G144" s="58" t="s">
        <v>4410</v>
      </c>
      <c r="H144" s="58"/>
      <c r="I144" s="58">
        <v>1007</v>
      </c>
      <c r="J144" s="58" t="s">
        <v>348</v>
      </c>
      <c r="K144" s="58">
        <v>20230404</v>
      </c>
      <c r="L144" s="60">
        <v>1200</v>
      </c>
      <c r="M144" s="58" t="s">
        <v>30</v>
      </c>
      <c r="N144" s="58" t="s">
        <v>818</v>
      </c>
      <c r="O144" s="58"/>
      <c r="P144" s="58">
        <v>0</v>
      </c>
      <c r="Q144" s="58">
        <v>0</v>
      </c>
      <c r="R144" s="58">
        <v>1</v>
      </c>
      <c r="S144" s="58">
        <v>1</v>
      </c>
      <c r="T144" s="58">
        <v>1</v>
      </c>
      <c r="U144" s="58">
        <v>1</v>
      </c>
      <c r="V144" s="58">
        <v>1</v>
      </c>
      <c r="W144" s="58">
        <v>1</v>
      </c>
      <c r="X144" s="58">
        <v>1</v>
      </c>
      <c r="Y144" s="58" t="s">
        <v>4356</v>
      </c>
      <c r="Z144" s="82">
        <v>48.537500000000001</v>
      </c>
      <c r="AA144" s="82">
        <v>9.0597222222222236</v>
      </c>
      <c r="AB144" s="58" t="s">
        <v>345</v>
      </c>
      <c r="AC144" s="58">
        <v>450</v>
      </c>
      <c r="AD144" s="58">
        <v>0</v>
      </c>
      <c r="AE144" s="58">
        <v>0</v>
      </c>
      <c r="AF144" s="58">
        <v>120</v>
      </c>
      <c r="AG144" s="61">
        <v>22.8</v>
      </c>
      <c r="AH144" s="61">
        <v>33.1</v>
      </c>
      <c r="AI144" s="58" t="s">
        <v>36</v>
      </c>
      <c r="AJ144" s="58"/>
      <c r="AK144" s="62" t="s">
        <v>4407</v>
      </c>
      <c r="AL144" s="58" t="s">
        <v>4393</v>
      </c>
      <c r="AM144" s="58"/>
      <c r="AN144" s="58" t="s">
        <v>4377</v>
      </c>
      <c r="AO144" s="58"/>
      <c r="AP144" s="58" t="s">
        <v>4383</v>
      </c>
      <c r="AQ144" s="58"/>
      <c r="AR144" s="58"/>
      <c r="AS144" s="58">
        <v>2</v>
      </c>
    </row>
    <row r="145" spans="1:46" x14ac:dyDescent="0.25">
      <c r="A145" s="58">
        <v>144</v>
      </c>
      <c r="B145" s="59">
        <v>101</v>
      </c>
      <c r="C145" s="58" t="s">
        <v>4354</v>
      </c>
      <c r="D145" s="58">
        <v>20230208</v>
      </c>
      <c r="E145" s="58" t="s">
        <v>157</v>
      </c>
      <c r="F145" s="58">
        <v>144</v>
      </c>
      <c r="G145" s="58" t="s">
        <v>4410</v>
      </c>
      <c r="H145" s="58"/>
      <c r="I145" s="58">
        <v>1007</v>
      </c>
      <c r="J145" s="58" t="s">
        <v>349</v>
      </c>
      <c r="K145" s="58">
        <v>20230404</v>
      </c>
      <c r="L145" s="60">
        <v>1230</v>
      </c>
      <c r="M145" s="58" t="s">
        <v>30</v>
      </c>
      <c r="N145" s="58" t="s">
        <v>818</v>
      </c>
      <c r="O145" s="58"/>
      <c r="P145" s="58">
        <v>0</v>
      </c>
      <c r="Q145" s="58">
        <v>0</v>
      </c>
      <c r="R145" s="58">
        <v>1</v>
      </c>
      <c r="S145" s="58">
        <v>1</v>
      </c>
      <c r="T145" s="58">
        <v>1</v>
      </c>
      <c r="U145" s="58">
        <v>1</v>
      </c>
      <c r="V145" s="58">
        <v>1</v>
      </c>
      <c r="W145" s="58">
        <v>1</v>
      </c>
      <c r="X145" s="58">
        <v>1</v>
      </c>
      <c r="Y145" s="58" t="s">
        <v>4356</v>
      </c>
      <c r="Z145" s="82">
        <v>48.537500000000001</v>
      </c>
      <c r="AA145" s="82">
        <v>9.0597222222222236</v>
      </c>
      <c r="AB145" s="58" t="s">
        <v>345</v>
      </c>
      <c r="AC145" s="58">
        <v>450</v>
      </c>
      <c r="AD145" s="58">
        <v>0</v>
      </c>
      <c r="AE145" s="58">
        <v>0</v>
      </c>
      <c r="AF145" s="58">
        <v>120</v>
      </c>
      <c r="AG145" s="61">
        <v>22.9</v>
      </c>
      <c r="AH145" s="61">
        <v>32.9</v>
      </c>
      <c r="AI145" s="58" t="s">
        <v>36</v>
      </c>
      <c r="AJ145" s="58"/>
      <c r="AK145" s="62" t="s">
        <v>4407</v>
      </c>
      <c r="AL145" s="58" t="s">
        <v>4393</v>
      </c>
      <c r="AM145" s="58"/>
      <c r="AN145" s="58" t="s">
        <v>4377</v>
      </c>
      <c r="AO145" s="58"/>
      <c r="AP145" s="58" t="s">
        <v>4383</v>
      </c>
      <c r="AQ145" s="58"/>
      <c r="AR145" s="58" t="s">
        <v>350</v>
      </c>
      <c r="AS145" s="58">
        <v>2</v>
      </c>
    </row>
    <row r="146" spans="1:46" x14ac:dyDescent="0.25">
      <c r="A146" s="58">
        <v>145</v>
      </c>
      <c r="B146" s="59">
        <v>101</v>
      </c>
      <c r="C146" s="58" t="s">
        <v>4354</v>
      </c>
      <c r="D146" s="58">
        <v>20230208</v>
      </c>
      <c r="E146" s="58" t="s">
        <v>157</v>
      </c>
      <c r="F146" s="58">
        <v>145</v>
      </c>
      <c r="G146" s="58" t="s">
        <v>4410</v>
      </c>
      <c r="H146" s="58"/>
      <c r="I146" s="58">
        <v>1007</v>
      </c>
      <c r="J146" s="58" t="s">
        <v>351</v>
      </c>
      <c r="K146" s="58">
        <v>20230404</v>
      </c>
      <c r="L146" s="60">
        <v>1300</v>
      </c>
      <c r="M146" s="58" t="s">
        <v>30</v>
      </c>
      <c r="N146" s="58" t="s">
        <v>818</v>
      </c>
      <c r="O146" s="58"/>
      <c r="P146" s="58">
        <v>0</v>
      </c>
      <c r="Q146" s="58">
        <v>0</v>
      </c>
      <c r="R146" s="58">
        <v>1</v>
      </c>
      <c r="S146" s="58">
        <v>0</v>
      </c>
      <c r="T146" s="58">
        <v>1</v>
      </c>
      <c r="U146" s="58">
        <v>1</v>
      </c>
      <c r="V146" s="58">
        <v>1</v>
      </c>
      <c r="W146" s="58">
        <v>1</v>
      </c>
      <c r="X146" s="58">
        <v>1</v>
      </c>
      <c r="Y146" s="58" t="s">
        <v>4356</v>
      </c>
      <c r="Z146" s="82">
        <v>48.537500000000001</v>
      </c>
      <c r="AA146" s="82">
        <v>9.0597222222222236</v>
      </c>
      <c r="AB146" s="58" t="s">
        <v>353</v>
      </c>
      <c r="AC146" s="58">
        <v>450</v>
      </c>
      <c r="AD146" s="58">
        <v>1</v>
      </c>
      <c r="AE146" s="58">
        <v>0</v>
      </c>
      <c r="AF146" s="58">
        <v>120</v>
      </c>
      <c r="AG146" s="61">
        <v>11.7</v>
      </c>
      <c r="AH146" s="61">
        <v>26.9</v>
      </c>
      <c r="AI146" s="58" t="s">
        <v>36</v>
      </c>
      <c r="AJ146" s="58"/>
      <c r="AK146" s="58" t="s">
        <v>4408</v>
      </c>
      <c r="AL146" s="58" t="s">
        <v>4397</v>
      </c>
      <c r="AM146" s="58"/>
      <c r="AN146" s="58" t="s">
        <v>32</v>
      </c>
      <c r="AO146" s="58"/>
      <c r="AP146" s="58" t="s">
        <v>4380</v>
      </c>
      <c r="AQ146" s="58"/>
      <c r="AR146" s="58"/>
      <c r="AS146" s="58">
        <v>2</v>
      </c>
    </row>
    <row r="147" spans="1:46" x14ac:dyDescent="0.25">
      <c r="A147" s="58">
        <v>146</v>
      </c>
      <c r="B147" s="59">
        <v>101</v>
      </c>
      <c r="C147" s="58" t="s">
        <v>4354</v>
      </c>
      <c r="D147" s="58">
        <v>20230208</v>
      </c>
      <c r="E147" s="58" t="s">
        <v>157</v>
      </c>
      <c r="F147" s="58">
        <v>146</v>
      </c>
      <c r="G147" s="58" t="s">
        <v>4410</v>
      </c>
      <c r="H147" s="58"/>
      <c r="I147" s="58">
        <v>1007</v>
      </c>
      <c r="J147" s="58" t="s">
        <v>354</v>
      </c>
      <c r="K147" s="58">
        <v>20230404</v>
      </c>
      <c r="L147" s="60">
        <v>1330</v>
      </c>
      <c r="M147" s="58" t="s">
        <v>30</v>
      </c>
      <c r="N147" s="58" t="s">
        <v>818</v>
      </c>
      <c r="O147" s="58"/>
      <c r="P147" s="58">
        <v>0</v>
      </c>
      <c r="Q147" s="58">
        <v>0</v>
      </c>
      <c r="R147" s="58">
        <v>1</v>
      </c>
      <c r="S147" s="58">
        <v>1</v>
      </c>
      <c r="T147" s="58">
        <v>1</v>
      </c>
      <c r="U147" s="58">
        <v>1</v>
      </c>
      <c r="V147" s="58">
        <v>1</v>
      </c>
      <c r="W147" s="58">
        <v>1</v>
      </c>
      <c r="X147" s="58">
        <v>1</v>
      </c>
      <c r="Y147" s="58" t="s">
        <v>4356</v>
      </c>
      <c r="Z147" s="82">
        <v>48.537500000000001</v>
      </c>
      <c r="AA147" s="82">
        <v>9.0597222222222236</v>
      </c>
      <c r="AB147" s="58" t="s">
        <v>356</v>
      </c>
      <c r="AC147" s="58">
        <v>450</v>
      </c>
      <c r="AD147" s="58">
        <v>1</v>
      </c>
      <c r="AE147" s="58">
        <v>0</v>
      </c>
      <c r="AF147" s="58">
        <v>120</v>
      </c>
      <c r="AG147" s="61">
        <v>11.7</v>
      </c>
      <c r="AH147" s="61">
        <v>29</v>
      </c>
      <c r="AI147" s="58" t="s">
        <v>36</v>
      </c>
      <c r="AJ147" s="58"/>
      <c r="AK147" s="58" t="s">
        <v>4408</v>
      </c>
      <c r="AL147" s="58" t="s">
        <v>4397</v>
      </c>
      <c r="AM147" s="58"/>
      <c r="AN147" s="58" t="s">
        <v>32</v>
      </c>
      <c r="AO147" s="58"/>
      <c r="AP147" s="58" t="s">
        <v>4380</v>
      </c>
      <c r="AQ147" s="58"/>
      <c r="AR147" s="58"/>
      <c r="AS147" s="58">
        <v>2</v>
      </c>
    </row>
    <row r="148" spans="1:46" x14ac:dyDescent="0.25">
      <c r="A148" s="58">
        <v>147</v>
      </c>
      <c r="B148" s="59">
        <v>101</v>
      </c>
      <c r="C148" s="58" t="s">
        <v>4354</v>
      </c>
      <c r="D148" s="58">
        <v>20230208</v>
      </c>
      <c r="E148" s="58" t="s">
        <v>157</v>
      </c>
      <c r="F148" s="58">
        <v>147</v>
      </c>
      <c r="G148" s="58" t="s">
        <v>4410</v>
      </c>
      <c r="H148" s="58"/>
      <c r="I148" s="58">
        <v>1007</v>
      </c>
      <c r="J148" s="58" t="s">
        <v>357</v>
      </c>
      <c r="K148" s="58">
        <v>20230404</v>
      </c>
      <c r="L148" s="60">
        <v>1400</v>
      </c>
      <c r="M148" s="58" t="s">
        <v>30</v>
      </c>
      <c r="N148" s="58" t="s">
        <v>818</v>
      </c>
      <c r="O148" s="58"/>
      <c r="P148" s="58">
        <v>0</v>
      </c>
      <c r="Q148" s="58">
        <v>0</v>
      </c>
      <c r="R148" s="58">
        <v>1</v>
      </c>
      <c r="S148" s="58">
        <v>1</v>
      </c>
      <c r="T148" s="58">
        <v>1</v>
      </c>
      <c r="U148" s="58">
        <v>1</v>
      </c>
      <c r="V148" s="58">
        <v>1</v>
      </c>
      <c r="W148" s="58">
        <v>1</v>
      </c>
      <c r="X148" s="58">
        <v>1</v>
      </c>
      <c r="Y148" s="58" t="s">
        <v>4356</v>
      </c>
      <c r="Z148" s="82">
        <v>48.537500000000001</v>
      </c>
      <c r="AA148" s="82">
        <v>9.0597222222222236</v>
      </c>
      <c r="AB148" s="58" t="s">
        <v>345</v>
      </c>
      <c r="AC148" s="58">
        <v>450</v>
      </c>
      <c r="AD148" s="58">
        <v>1</v>
      </c>
      <c r="AE148" s="58">
        <v>0</v>
      </c>
      <c r="AF148" s="58">
        <v>115</v>
      </c>
      <c r="AG148" s="61">
        <v>13.5</v>
      </c>
      <c r="AH148" s="61">
        <v>44.5</v>
      </c>
      <c r="AI148" s="58" t="s">
        <v>36</v>
      </c>
      <c r="AJ148" s="58"/>
      <c r="AK148" s="58" t="s">
        <v>4408</v>
      </c>
      <c r="AL148" s="58" t="s">
        <v>4397</v>
      </c>
      <c r="AM148" s="58"/>
      <c r="AN148" s="58" t="s">
        <v>32</v>
      </c>
      <c r="AO148" s="58"/>
      <c r="AP148" s="58" t="s">
        <v>4380</v>
      </c>
      <c r="AQ148" s="58"/>
      <c r="AR148" s="58"/>
      <c r="AS148" s="58">
        <v>2</v>
      </c>
    </row>
    <row r="149" spans="1:46" x14ac:dyDescent="0.25">
      <c r="A149" s="58">
        <v>148</v>
      </c>
      <c r="B149" s="59">
        <v>101</v>
      </c>
      <c r="C149" s="58" t="s">
        <v>4354</v>
      </c>
      <c r="D149" s="58">
        <v>20230208</v>
      </c>
      <c r="E149" s="58" t="s">
        <v>157</v>
      </c>
      <c r="F149" s="58">
        <v>148</v>
      </c>
      <c r="G149" s="58" t="s">
        <v>4410</v>
      </c>
      <c r="H149" s="58"/>
      <c r="I149" s="58">
        <v>1007</v>
      </c>
      <c r="J149" s="58" t="s">
        <v>358</v>
      </c>
      <c r="K149" s="58">
        <v>20230404</v>
      </c>
      <c r="L149" s="60">
        <v>1430</v>
      </c>
      <c r="M149" s="58" t="s">
        <v>30</v>
      </c>
      <c r="N149" s="58" t="s">
        <v>818</v>
      </c>
      <c r="O149" s="58"/>
      <c r="P149" s="58">
        <v>0</v>
      </c>
      <c r="Q149" s="58">
        <v>0</v>
      </c>
      <c r="R149" s="58">
        <v>1</v>
      </c>
      <c r="S149" s="58">
        <v>1</v>
      </c>
      <c r="T149" s="58">
        <v>1</v>
      </c>
      <c r="U149" s="58">
        <v>1</v>
      </c>
      <c r="V149" s="58">
        <v>1</v>
      </c>
      <c r="W149" s="58">
        <v>1</v>
      </c>
      <c r="X149" s="58">
        <v>1</v>
      </c>
      <c r="Y149" s="58" t="s">
        <v>4356</v>
      </c>
      <c r="Z149" s="82">
        <v>48.537500000000001</v>
      </c>
      <c r="AA149" s="82">
        <v>9.0597222222222236</v>
      </c>
      <c r="AB149" s="58" t="s">
        <v>345</v>
      </c>
      <c r="AC149" s="58">
        <v>450</v>
      </c>
      <c r="AD149" s="58">
        <v>1</v>
      </c>
      <c r="AE149" s="58">
        <v>0</v>
      </c>
      <c r="AF149" s="58">
        <v>115</v>
      </c>
      <c r="AG149" s="61">
        <v>21</v>
      </c>
      <c r="AH149" s="61">
        <v>35.6</v>
      </c>
      <c r="AI149" s="58" t="s">
        <v>36</v>
      </c>
      <c r="AJ149" s="58"/>
      <c r="AK149" s="58" t="s">
        <v>4407</v>
      </c>
      <c r="AL149" s="58" t="s">
        <v>4393</v>
      </c>
      <c r="AM149" s="58"/>
      <c r="AN149" s="58" t="s">
        <v>4377</v>
      </c>
      <c r="AO149" s="58"/>
      <c r="AP149" s="58" t="s">
        <v>4383</v>
      </c>
      <c r="AQ149" s="58"/>
      <c r="AR149" s="58"/>
      <c r="AS149" s="58">
        <v>2</v>
      </c>
    </row>
    <row r="150" spans="1:46" x14ac:dyDescent="0.25">
      <c r="A150" s="58">
        <v>149</v>
      </c>
      <c r="B150" s="59">
        <v>101</v>
      </c>
      <c r="C150" s="58" t="s">
        <v>4354</v>
      </c>
      <c r="D150" s="58">
        <v>20230208</v>
      </c>
      <c r="E150" s="58" t="s">
        <v>157</v>
      </c>
      <c r="F150" s="58">
        <v>149</v>
      </c>
      <c r="G150" s="58" t="s">
        <v>4410</v>
      </c>
      <c r="H150" s="58"/>
      <c r="I150" s="58">
        <v>1007</v>
      </c>
      <c r="J150" s="58" t="s">
        <v>359</v>
      </c>
      <c r="K150" s="58">
        <v>20230404</v>
      </c>
      <c r="L150" s="60">
        <v>1500</v>
      </c>
      <c r="M150" s="58" t="s">
        <v>30</v>
      </c>
      <c r="N150" s="58" t="s">
        <v>818</v>
      </c>
      <c r="O150" s="58"/>
      <c r="P150" s="58">
        <v>0</v>
      </c>
      <c r="Q150" s="58">
        <v>0</v>
      </c>
      <c r="R150" s="58">
        <v>1</v>
      </c>
      <c r="S150" s="58">
        <v>1</v>
      </c>
      <c r="T150" s="58">
        <v>1</v>
      </c>
      <c r="U150" s="58">
        <v>1</v>
      </c>
      <c r="V150" s="58">
        <v>1</v>
      </c>
      <c r="W150" s="58">
        <v>1</v>
      </c>
      <c r="X150" s="58">
        <v>1</v>
      </c>
      <c r="Y150" s="58" t="s">
        <v>4356</v>
      </c>
      <c r="Z150" s="82">
        <v>48.537500000000001</v>
      </c>
      <c r="AA150" s="82">
        <v>9.0597222222222236</v>
      </c>
      <c r="AB150" s="58" t="s">
        <v>345</v>
      </c>
      <c r="AC150" s="58">
        <v>450</v>
      </c>
      <c r="AD150" s="58">
        <v>1</v>
      </c>
      <c r="AE150" s="58">
        <v>0</v>
      </c>
      <c r="AF150" s="58">
        <v>115</v>
      </c>
      <c r="AG150" s="61">
        <v>21.9</v>
      </c>
      <c r="AH150" s="61">
        <v>33.200000000000003</v>
      </c>
      <c r="AI150" s="58" t="s">
        <v>36</v>
      </c>
      <c r="AJ150" s="58"/>
      <c r="AK150" s="58" t="s">
        <v>4407</v>
      </c>
      <c r="AL150" s="58" t="s">
        <v>4393</v>
      </c>
      <c r="AM150" s="58"/>
      <c r="AN150" s="58" t="s">
        <v>4377</v>
      </c>
      <c r="AO150" s="58"/>
      <c r="AP150" s="58" t="s">
        <v>4383</v>
      </c>
      <c r="AQ150" s="58"/>
      <c r="AR150" s="58"/>
      <c r="AS150" s="58">
        <v>2</v>
      </c>
    </row>
    <row r="151" spans="1:46" x14ac:dyDescent="0.25">
      <c r="A151" s="58">
        <v>150</v>
      </c>
      <c r="B151" s="59">
        <v>101</v>
      </c>
      <c r="C151" s="58" t="s">
        <v>4354</v>
      </c>
      <c r="D151" s="58">
        <v>20230208</v>
      </c>
      <c r="E151" s="58" t="s">
        <v>157</v>
      </c>
      <c r="F151" s="58">
        <v>150</v>
      </c>
      <c r="G151" s="58" t="s">
        <v>4410</v>
      </c>
      <c r="H151" s="58"/>
      <c r="I151" s="58">
        <v>1007</v>
      </c>
      <c r="J151" s="58" t="s">
        <v>360</v>
      </c>
      <c r="K151" s="58">
        <v>20230404</v>
      </c>
      <c r="L151" s="60">
        <v>1530</v>
      </c>
      <c r="M151" s="58" t="s">
        <v>30</v>
      </c>
      <c r="N151" s="58" t="s">
        <v>818</v>
      </c>
      <c r="O151" s="58"/>
      <c r="P151" s="58">
        <v>0</v>
      </c>
      <c r="Q151" s="58">
        <v>0</v>
      </c>
      <c r="R151" s="58">
        <v>1</v>
      </c>
      <c r="S151" s="58">
        <v>1</v>
      </c>
      <c r="T151" s="58">
        <v>1</v>
      </c>
      <c r="U151" s="58">
        <v>1</v>
      </c>
      <c r="V151" s="58">
        <v>1</v>
      </c>
      <c r="W151" s="58">
        <v>1</v>
      </c>
      <c r="X151" s="58">
        <v>1</v>
      </c>
      <c r="Y151" s="58" t="s">
        <v>4356</v>
      </c>
      <c r="Z151" s="82">
        <v>48.537500000000001</v>
      </c>
      <c r="AA151" s="82">
        <v>9.0597222222222236</v>
      </c>
      <c r="AB151" s="58" t="s">
        <v>345</v>
      </c>
      <c r="AC151" s="58">
        <v>450</v>
      </c>
      <c r="AD151" s="58">
        <v>1</v>
      </c>
      <c r="AE151" s="58">
        <v>0</v>
      </c>
      <c r="AF151" s="58">
        <v>115</v>
      </c>
      <c r="AG151" s="61">
        <v>22.3</v>
      </c>
      <c r="AH151" s="61">
        <v>32.5</v>
      </c>
      <c r="AI151" s="58" t="s">
        <v>36</v>
      </c>
      <c r="AJ151" s="58"/>
      <c r="AK151" s="58" t="s">
        <v>4407</v>
      </c>
      <c r="AL151" s="58" t="s">
        <v>4393</v>
      </c>
      <c r="AM151" s="58"/>
      <c r="AN151" s="58" t="s">
        <v>4377</v>
      </c>
      <c r="AO151" s="58"/>
      <c r="AP151" s="58" t="s">
        <v>4383</v>
      </c>
      <c r="AQ151" s="58"/>
      <c r="AR151" s="58"/>
      <c r="AS151" s="58">
        <v>2</v>
      </c>
    </row>
    <row r="152" spans="1:46" x14ac:dyDescent="0.25">
      <c r="A152" s="58">
        <v>151</v>
      </c>
      <c r="B152" s="59">
        <v>101</v>
      </c>
      <c r="C152" s="58" t="s">
        <v>4354</v>
      </c>
      <c r="D152" s="58">
        <v>20230208</v>
      </c>
      <c r="E152" s="58" t="s">
        <v>157</v>
      </c>
      <c r="F152" s="58">
        <v>151</v>
      </c>
      <c r="G152" s="58" t="s">
        <v>4410</v>
      </c>
      <c r="H152" s="58"/>
      <c r="I152" s="58">
        <v>1007</v>
      </c>
      <c r="J152" s="58" t="s">
        <v>361</v>
      </c>
      <c r="K152" s="58">
        <v>20230404</v>
      </c>
      <c r="L152" s="60">
        <v>1600</v>
      </c>
      <c r="M152" s="58" t="s">
        <v>30</v>
      </c>
      <c r="N152" s="58" t="s">
        <v>818</v>
      </c>
      <c r="O152" s="58"/>
      <c r="P152" s="58">
        <v>0</v>
      </c>
      <c r="Q152" s="58">
        <v>0</v>
      </c>
      <c r="R152" s="58">
        <v>1</v>
      </c>
      <c r="S152" s="58">
        <v>1</v>
      </c>
      <c r="T152" s="58">
        <v>1</v>
      </c>
      <c r="U152" s="58">
        <v>1</v>
      </c>
      <c r="V152" s="58">
        <v>1</v>
      </c>
      <c r="W152" s="58">
        <v>1</v>
      </c>
      <c r="X152" s="58">
        <v>1</v>
      </c>
      <c r="Y152" s="58" t="s">
        <v>4356</v>
      </c>
      <c r="Z152" s="82">
        <v>48.537500000000001</v>
      </c>
      <c r="AA152" s="82">
        <v>9.0597222222222236</v>
      </c>
      <c r="AB152" s="58" t="s">
        <v>342</v>
      </c>
      <c r="AC152" s="58">
        <v>450</v>
      </c>
      <c r="AD152" s="58">
        <v>0</v>
      </c>
      <c r="AE152" s="58">
        <v>0</v>
      </c>
      <c r="AF152" s="58">
        <v>120</v>
      </c>
      <c r="AG152" s="61">
        <v>10</v>
      </c>
      <c r="AH152" s="61">
        <v>29.7</v>
      </c>
      <c r="AI152" s="58" t="s">
        <v>36</v>
      </c>
      <c r="AJ152" s="58"/>
      <c r="AK152" s="58" t="s">
        <v>4407</v>
      </c>
      <c r="AL152" s="58" t="s">
        <v>4399</v>
      </c>
      <c r="AM152" s="58"/>
      <c r="AN152" s="58" t="s">
        <v>32</v>
      </c>
      <c r="AO152" s="58"/>
      <c r="AP152" s="58" t="s">
        <v>4380</v>
      </c>
      <c r="AQ152" s="58"/>
      <c r="AR152" s="58"/>
      <c r="AS152" s="58">
        <v>2</v>
      </c>
    </row>
    <row r="153" spans="1:46" x14ac:dyDescent="0.25">
      <c r="A153" s="58">
        <v>152</v>
      </c>
      <c r="B153" s="59">
        <v>101</v>
      </c>
      <c r="C153" s="58" t="s">
        <v>4354</v>
      </c>
      <c r="D153" s="58">
        <v>20230208</v>
      </c>
      <c r="E153" s="58" t="s">
        <v>157</v>
      </c>
      <c r="F153" s="58">
        <v>152</v>
      </c>
      <c r="G153" s="58" t="s">
        <v>4410</v>
      </c>
      <c r="H153" s="58"/>
      <c r="I153" s="58">
        <v>1007</v>
      </c>
      <c r="J153" s="58" t="s">
        <v>363</v>
      </c>
      <c r="K153" s="58">
        <v>20230404</v>
      </c>
      <c r="L153" s="60">
        <v>1630</v>
      </c>
      <c r="M153" s="58" t="s">
        <v>30</v>
      </c>
      <c r="N153" s="58" t="s">
        <v>818</v>
      </c>
      <c r="O153" s="58"/>
      <c r="P153" s="58">
        <v>0</v>
      </c>
      <c r="Q153" s="58">
        <v>0</v>
      </c>
      <c r="R153" s="58">
        <v>1</v>
      </c>
      <c r="S153" s="58">
        <v>1</v>
      </c>
      <c r="T153" s="58">
        <v>1</v>
      </c>
      <c r="U153" s="58">
        <v>1</v>
      </c>
      <c r="V153" s="58">
        <v>1</v>
      </c>
      <c r="W153" s="58">
        <v>1</v>
      </c>
      <c r="X153" s="58">
        <v>1</v>
      </c>
      <c r="Y153" s="58" t="s">
        <v>4356</v>
      </c>
      <c r="Z153" s="82">
        <v>48.544166666666662</v>
      </c>
      <c r="AA153" s="82">
        <v>9.0550000000000015</v>
      </c>
      <c r="AB153" s="58" t="s">
        <v>365</v>
      </c>
      <c r="AC153" s="58">
        <v>480</v>
      </c>
      <c r="AD153" s="58">
        <v>0</v>
      </c>
      <c r="AE153" s="58">
        <v>0</v>
      </c>
      <c r="AF153" s="58">
        <v>120</v>
      </c>
      <c r="AG153" s="61">
        <v>16.399999999999999</v>
      </c>
      <c r="AH153" s="61">
        <v>18.600000000000001</v>
      </c>
      <c r="AI153" s="58" t="s">
        <v>36</v>
      </c>
      <c r="AJ153" s="58"/>
      <c r="AK153" s="58" t="s">
        <v>4407</v>
      </c>
      <c r="AL153" s="58" t="s">
        <v>4402</v>
      </c>
      <c r="AM153" s="58"/>
      <c r="AN153" s="58" t="s">
        <v>32</v>
      </c>
      <c r="AO153" s="58"/>
      <c r="AP153" s="58" t="s">
        <v>4380</v>
      </c>
      <c r="AQ153" s="58"/>
      <c r="AR153" s="58"/>
      <c r="AS153" s="58">
        <v>2</v>
      </c>
    </row>
    <row r="154" spans="1:46" x14ac:dyDescent="0.25">
      <c r="A154" s="58">
        <v>153</v>
      </c>
      <c r="B154" s="59">
        <v>101</v>
      </c>
      <c r="C154" s="58" t="s">
        <v>4354</v>
      </c>
      <c r="D154" s="58">
        <v>20230208</v>
      </c>
      <c r="E154" s="58" t="s">
        <v>157</v>
      </c>
      <c r="F154" s="58">
        <v>153</v>
      </c>
      <c r="G154" s="58" t="s">
        <v>4410</v>
      </c>
      <c r="H154" s="58"/>
      <c r="I154" s="58">
        <v>1007</v>
      </c>
      <c r="J154" s="58" t="s">
        <v>366</v>
      </c>
      <c r="K154" s="58">
        <v>20230404</v>
      </c>
      <c r="L154" s="60">
        <v>1700</v>
      </c>
      <c r="M154" s="58" t="s">
        <v>30</v>
      </c>
      <c r="N154" s="58" t="s">
        <v>818</v>
      </c>
      <c r="O154" s="58"/>
      <c r="P154" s="58">
        <v>0</v>
      </c>
      <c r="Q154" s="58">
        <v>0</v>
      </c>
      <c r="R154" s="58">
        <v>1</v>
      </c>
      <c r="S154" s="58">
        <v>1</v>
      </c>
      <c r="T154" s="58">
        <v>1</v>
      </c>
      <c r="U154" s="58">
        <v>1</v>
      </c>
      <c r="V154" s="58">
        <v>1</v>
      </c>
      <c r="W154" s="58">
        <v>1</v>
      </c>
      <c r="X154" s="58">
        <v>1</v>
      </c>
      <c r="Y154" s="58" t="s">
        <v>4356</v>
      </c>
      <c r="Z154" s="82">
        <v>48.546944444444442</v>
      </c>
      <c r="AA154" s="82">
        <v>9.0586111111111123</v>
      </c>
      <c r="AB154" s="58" t="s">
        <v>368</v>
      </c>
      <c r="AC154" s="58">
        <v>470</v>
      </c>
      <c r="AD154" s="58">
        <v>0</v>
      </c>
      <c r="AE154" s="58">
        <v>0</v>
      </c>
      <c r="AF154" s="58">
        <v>120</v>
      </c>
      <c r="AG154" s="61">
        <v>7.9</v>
      </c>
      <c r="AH154" s="61">
        <v>32.4</v>
      </c>
      <c r="AI154" s="58" t="s">
        <v>36</v>
      </c>
      <c r="AJ154" s="58"/>
      <c r="AK154" s="58" t="s">
        <v>4407</v>
      </c>
      <c r="AL154" s="58" t="s">
        <v>4397</v>
      </c>
      <c r="AM154" s="58"/>
      <c r="AN154" s="58" t="s">
        <v>32</v>
      </c>
      <c r="AO154" s="58"/>
      <c r="AP154" s="58" t="s">
        <v>4380</v>
      </c>
      <c r="AQ154" s="58"/>
      <c r="AR154" s="58"/>
      <c r="AS154" s="58">
        <v>2</v>
      </c>
    </row>
    <row r="155" spans="1:46" x14ac:dyDescent="0.25">
      <c r="A155" s="58">
        <v>154</v>
      </c>
      <c r="B155" s="59">
        <v>101</v>
      </c>
      <c r="C155" s="58" t="s">
        <v>4354</v>
      </c>
      <c r="D155" s="58">
        <v>20230208</v>
      </c>
      <c r="E155" s="58" t="s">
        <v>157</v>
      </c>
      <c r="F155" s="58">
        <v>154</v>
      </c>
      <c r="G155" s="58" t="s">
        <v>4410</v>
      </c>
      <c r="H155" s="58"/>
      <c r="I155" s="58">
        <v>1007</v>
      </c>
      <c r="J155" s="58" t="s">
        <v>369</v>
      </c>
      <c r="K155" s="58">
        <v>20230404</v>
      </c>
      <c r="L155" s="60">
        <v>1730</v>
      </c>
      <c r="M155" s="58" t="s">
        <v>30</v>
      </c>
      <c r="N155" s="58" t="s">
        <v>818</v>
      </c>
      <c r="O155" s="58"/>
      <c r="P155" s="58">
        <v>0</v>
      </c>
      <c r="Q155" s="58">
        <v>0</v>
      </c>
      <c r="R155" s="58">
        <v>1</v>
      </c>
      <c r="S155" s="58">
        <v>1</v>
      </c>
      <c r="T155" s="58">
        <v>1</v>
      </c>
      <c r="U155" s="58">
        <v>1</v>
      </c>
      <c r="V155" s="58">
        <v>1</v>
      </c>
      <c r="W155" s="58">
        <v>1</v>
      </c>
      <c r="X155" s="58">
        <v>1</v>
      </c>
      <c r="Y155" s="58" t="s">
        <v>4356</v>
      </c>
      <c r="Z155" s="82">
        <v>48.546944444444442</v>
      </c>
      <c r="AA155" s="82">
        <v>9.0569444444444454</v>
      </c>
      <c r="AB155" s="58" t="s">
        <v>371</v>
      </c>
      <c r="AC155" s="58">
        <v>480</v>
      </c>
      <c r="AD155" s="58">
        <v>0</v>
      </c>
      <c r="AE155" s="58">
        <v>0</v>
      </c>
      <c r="AF155" s="58">
        <v>120</v>
      </c>
      <c r="AG155" s="61">
        <v>6.9</v>
      </c>
      <c r="AH155" s="61">
        <v>35.700000000000003</v>
      </c>
      <c r="AI155" s="58" t="s">
        <v>36</v>
      </c>
      <c r="AJ155" s="58"/>
      <c r="AK155" s="58" t="s">
        <v>4407</v>
      </c>
      <c r="AL155" s="58" t="s">
        <v>4397</v>
      </c>
      <c r="AM155" s="58"/>
      <c r="AN155" s="58" t="s">
        <v>32</v>
      </c>
      <c r="AO155" s="58"/>
      <c r="AP155" s="58" t="s">
        <v>4380</v>
      </c>
      <c r="AQ155" s="58"/>
      <c r="AR155" s="58"/>
      <c r="AS155" s="58">
        <v>2</v>
      </c>
    </row>
    <row r="156" spans="1:46" x14ac:dyDescent="0.25">
      <c r="A156" s="58">
        <v>155</v>
      </c>
      <c r="B156" s="59">
        <v>101</v>
      </c>
      <c r="C156" s="58" t="s">
        <v>4354</v>
      </c>
      <c r="D156" s="58">
        <v>20230208</v>
      </c>
      <c r="E156" s="58" t="s">
        <v>157</v>
      </c>
      <c r="F156" s="58">
        <v>155</v>
      </c>
      <c r="G156" s="58" t="s">
        <v>4410</v>
      </c>
      <c r="H156" s="58"/>
      <c r="I156" s="58">
        <v>1008</v>
      </c>
      <c r="J156" s="58" t="s">
        <v>430</v>
      </c>
      <c r="K156" s="58">
        <v>20230414</v>
      </c>
      <c r="L156" s="60" t="s">
        <v>819</v>
      </c>
      <c r="M156" s="58" t="s">
        <v>29</v>
      </c>
      <c r="N156" s="58" t="s">
        <v>818</v>
      </c>
      <c r="O156" s="58"/>
      <c r="P156" s="58">
        <v>0</v>
      </c>
      <c r="Q156" s="58">
        <v>0</v>
      </c>
      <c r="R156" s="58">
        <v>1</v>
      </c>
      <c r="S156" s="58">
        <v>1</v>
      </c>
      <c r="T156" s="58">
        <v>1</v>
      </c>
      <c r="U156" s="58">
        <v>1</v>
      </c>
      <c r="V156" s="58">
        <v>1</v>
      </c>
      <c r="W156" s="58">
        <v>1</v>
      </c>
      <c r="X156" s="58">
        <v>1</v>
      </c>
      <c r="Y156" s="58" t="s">
        <v>4356</v>
      </c>
      <c r="Z156" s="82">
        <v>48.537222222222219</v>
      </c>
      <c r="AA156" s="82">
        <v>9.0586111111111123</v>
      </c>
      <c r="AB156" s="58" t="s">
        <v>185</v>
      </c>
      <c r="AC156" s="58">
        <v>460</v>
      </c>
      <c r="AD156" s="58">
        <v>4</v>
      </c>
      <c r="AE156" s="58">
        <v>0</v>
      </c>
      <c r="AF156" s="58">
        <v>130</v>
      </c>
      <c r="AG156" s="58">
        <v>6.7</v>
      </c>
      <c r="AH156" s="61">
        <v>67.400000000000006</v>
      </c>
      <c r="AI156" s="58" t="s">
        <v>36</v>
      </c>
      <c r="AJ156" s="58"/>
      <c r="AK156" s="58" t="s">
        <v>4407</v>
      </c>
      <c r="AL156" s="58" t="s">
        <v>4397</v>
      </c>
      <c r="AM156" s="58"/>
      <c r="AN156" s="58" t="s">
        <v>32</v>
      </c>
      <c r="AO156" s="58"/>
      <c r="AP156" s="58" t="s">
        <v>4380</v>
      </c>
      <c r="AQ156" s="58"/>
      <c r="AR156" s="58" t="s">
        <v>1096</v>
      </c>
      <c r="AS156" s="58">
        <v>2</v>
      </c>
    </row>
    <row r="157" spans="1:46" s="10" customFormat="1" x14ac:dyDescent="0.25">
      <c r="A157" s="58">
        <v>156</v>
      </c>
      <c r="B157" s="59">
        <v>101</v>
      </c>
      <c r="C157" s="58" t="s">
        <v>4354</v>
      </c>
      <c r="D157" s="58">
        <v>20230208</v>
      </c>
      <c r="E157" s="58" t="s">
        <v>157</v>
      </c>
      <c r="F157" s="58">
        <v>156</v>
      </c>
      <c r="G157" s="62" t="s">
        <v>4410</v>
      </c>
      <c r="H157" s="62"/>
      <c r="I157" s="62">
        <v>1008</v>
      </c>
      <c r="J157" s="62" t="s">
        <v>431</v>
      </c>
      <c r="K157" s="63">
        <v>20230414</v>
      </c>
      <c r="L157" s="64" t="s">
        <v>820</v>
      </c>
      <c r="M157" s="62" t="s">
        <v>29</v>
      </c>
      <c r="N157" s="62" t="s">
        <v>818</v>
      </c>
      <c r="O157" s="62"/>
      <c r="P157" s="62">
        <v>0</v>
      </c>
      <c r="Q157" s="62">
        <v>0</v>
      </c>
      <c r="R157" s="62">
        <v>1</v>
      </c>
      <c r="S157" s="62">
        <v>1</v>
      </c>
      <c r="T157" s="62">
        <v>1</v>
      </c>
      <c r="U157" s="62">
        <v>1</v>
      </c>
      <c r="V157" s="62">
        <v>1</v>
      </c>
      <c r="W157" s="62">
        <v>1</v>
      </c>
      <c r="X157" s="62">
        <v>1</v>
      </c>
      <c r="Y157" s="58" t="s">
        <v>4356</v>
      </c>
      <c r="Z157" s="83">
        <v>48.537222222222219</v>
      </c>
      <c r="AA157" s="83">
        <v>9.0586111111111123</v>
      </c>
      <c r="AB157" s="62" t="s">
        <v>185</v>
      </c>
      <c r="AC157" s="62">
        <v>460</v>
      </c>
      <c r="AD157" s="62">
        <v>4</v>
      </c>
      <c r="AE157" s="58">
        <v>0</v>
      </c>
      <c r="AF157" s="58">
        <v>130</v>
      </c>
      <c r="AG157" s="62">
        <v>7</v>
      </c>
      <c r="AH157" s="65">
        <v>68.599999999999994</v>
      </c>
      <c r="AI157" s="62" t="s">
        <v>36</v>
      </c>
      <c r="AJ157" s="62"/>
      <c r="AK157" s="58" t="s">
        <v>4407</v>
      </c>
      <c r="AL157" s="58" t="s">
        <v>4397</v>
      </c>
      <c r="AM157" s="62"/>
      <c r="AN157" s="58" t="s">
        <v>32</v>
      </c>
      <c r="AO157" s="62"/>
      <c r="AP157" s="58" t="s">
        <v>4380</v>
      </c>
      <c r="AQ157" s="62"/>
      <c r="AR157" s="62"/>
      <c r="AS157" s="62">
        <v>2</v>
      </c>
      <c r="AT157" s="12"/>
    </row>
    <row r="158" spans="1:46" s="10" customFormat="1" x14ac:dyDescent="0.25">
      <c r="A158" s="58">
        <v>157</v>
      </c>
      <c r="B158" s="59">
        <v>101</v>
      </c>
      <c r="C158" s="58" t="s">
        <v>4354</v>
      </c>
      <c r="D158" s="58">
        <v>20230208</v>
      </c>
      <c r="E158" s="58" t="s">
        <v>157</v>
      </c>
      <c r="F158" s="58">
        <v>157</v>
      </c>
      <c r="G158" s="62" t="s">
        <v>4410</v>
      </c>
      <c r="H158" s="62"/>
      <c r="I158" s="62">
        <v>1008</v>
      </c>
      <c r="J158" s="62" t="s">
        <v>432</v>
      </c>
      <c r="K158" s="63">
        <v>20230414</v>
      </c>
      <c r="L158" s="64" t="s">
        <v>821</v>
      </c>
      <c r="M158" s="62" t="s">
        <v>29</v>
      </c>
      <c r="N158" s="62" t="s">
        <v>818</v>
      </c>
      <c r="O158" s="62"/>
      <c r="P158" s="62">
        <v>0</v>
      </c>
      <c r="Q158" s="62">
        <v>0</v>
      </c>
      <c r="R158" s="62">
        <v>1</v>
      </c>
      <c r="S158" s="62">
        <v>1</v>
      </c>
      <c r="T158" s="62">
        <v>1</v>
      </c>
      <c r="U158" s="62">
        <v>1</v>
      </c>
      <c r="V158" s="62">
        <v>1</v>
      </c>
      <c r="W158" s="62">
        <v>1</v>
      </c>
      <c r="X158" s="62">
        <v>1</v>
      </c>
      <c r="Y158" s="58" t="s">
        <v>4356</v>
      </c>
      <c r="Z158" s="83">
        <v>48.537222222222219</v>
      </c>
      <c r="AA158" s="83">
        <v>9.0586111111111123</v>
      </c>
      <c r="AB158" s="62" t="s">
        <v>185</v>
      </c>
      <c r="AC158" s="62">
        <v>460</v>
      </c>
      <c r="AD158" s="62">
        <v>4</v>
      </c>
      <c r="AE158" s="58">
        <v>0</v>
      </c>
      <c r="AF158" s="58">
        <v>130</v>
      </c>
      <c r="AG158" s="62">
        <v>6.4</v>
      </c>
      <c r="AH158" s="65">
        <v>69.7</v>
      </c>
      <c r="AI158" s="62" t="s">
        <v>36</v>
      </c>
      <c r="AJ158" s="62"/>
      <c r="AK158" s="58" t="s">
        <v>4407</v>
      </c>
      <c r="AL158" s="58" t="s">
        <v>4397</v>
      </c>
      <c r="AM158" s="62"/>
      <c r="AN158" s="58" t="s">
        <v>32</v>
      </c>
      <c r="AO158" s="62"/>
      <c r="AP158" s="58" t="s">
        <v>4380</v>
      </c>
      <c r="AQ158" s="62"/>
      <c r="AR158" s="62"/>
      <c r="AS158" s="62">
        <v>2</v>
      </c>
      <c r="AT158" s="12"/>
    </row>
    <row r="159" spans="1:46" s="10" customFormat="1" x14ac:dyDescent="0.25">
      <c r="A159" s="58">
        <v>158</v>
      </c>
      <c r="B159" s="59">
        <v>101</v>
      </c>
      <c r="C159" s="58" t="s">
        <v>4354</v>
      </c>
      <c r="D159" s="58">
        <v>20230208</v>
      </c>
      <c r="E159" s="58" t="s">
        <v>157</v>
      </c>
      <c r="F159" s="58">
        <v>158</v>
      </c>
      <c r="G159" s="62" t="s">
        <v>4410</v>
      </c>
      <c r="H159" s="62"/>
      <c r="I159" s="62">
        <v>1008</v>
      </c>
      <c r="J159" s="62" t="s">
        <v>433</v>
      </c>
      <c r="K159" s="63">
        <v>20230414</v>
      </c>
      <c r="L159" s="64" t="s">
        <v>822</v>
      </c>
      <c r="M159" s="62" t="s">
        <v>29</v>
      </c>
      <c r="N159" s="62" t="s">
        <v>818</v>
      </c>
      <c r="O159" s="62"/>
      <c r="P159" s="62">
        <v>0</v>
      </c>
      <c r="Q159" s="62">
        <v>0</v>
      </c>
      <c r="R159" s="62">
        <v>1</v>
      </c>
      <c r="S159" s="62">
        <v>1</v>
      </c>
      <c r="T159" s="62">
        <v>1</v>
      </c>
      <c r="U159" s="62">
        <v>1</v>
      </c>
      <c r="V159" s="62">
        <v>1</v>
      </c>
      <c r="W159" s="62">
        <v>1</v>
      </c>
      <c r="X159" s="62">
        <v>1</v>
      </c>
      <c r="Y159" s="58" t="s">
        <v>4356</v>
      </c>
      <c r="Z159" s="83">
        <v>48.537222222222219</v>
      </c>
      <c r="AA159" s="83">
        <v>9.0586111111111123</v>
      </c>
      <c r="AB159" s="62" t="s">
        <v>185</v>
      </c>
      <c r="AC159" s="62">
        <v>460</v>
      </c>
      <c r="AD159" s="62">
        <v>4</v>
      </c>
      <c r="AE159" s="58">
        <v>0</v>
      </c>
      <c r="AF159" s="58">
        <v>130</v>
      </c>
      <c r="AG159" s="62">
        <v>7.6</v>
      </c>
      <c r="AH159" s="65">
        <v>64.2</v>
      </c>
      <c r="AI159" s="62" t="s">
        <v>36</v>
      </c>
      <c r="AJ159" s="62"/>
      <c r="AK159" s="58" t="s">
        <v>4407</v>
      </c>
      <c r="AL159" s="58" t="s">
        <v>4397</v>
      </c>
      <c r="AM159" s="62"/>
      <c r="AN159" s="58" t="s">
        <v>32</v>
      </c>
      <c r="AO159" s="62"/>
      <c r="AP159" s="58" t="s">
        <v>4380</v>
      </c>
      <c r="AQ159" s="62"/>
      <c r="AR159" s="62"/>
      <c r="AS159" s="62">
        <v>2</v>
      </c>
      <c r="AT159" s="12"/>
    </row>
    <row r="160" spans="1:46" s="10" customFormat="1" x14ac:dyDescent="0.25">
      <c r="A160" s="58">
        <v>159</v>
      </c>
      <c r="B160" s="59">
        <v>101</v>
      </c>
      <c r="C160" s="58" t="s">
        <v>4354</v>
      </c>
      <c r="D160" s="58">
        <v>20230208</v>
      </c>
      <c r="E160" s="58" t="s">
        <v>157</v>
      </c>
      <c r="F160" s="58">
        <v>159</v>
      </c>
      <c r="G160" s="62" t="s">
        <v>4410</v>
      </c>
      <c r="H160" s="62"/>
      <c r="I160" s="62">
        <v>1008</v>
      </c>
      <c r="J160" s="62" t="s">
        <v>434</v>
      </c>
      <c r="K160" s="63">
        <v>20230414</v>
      </c>
      <c r="L160" s="64" t="s">
        <v>823</v>
      </c>
      <c r="M160" s="62" t="s">
        <v>29</v>
      </c>
      <c r="N160" s="62" t="s">
        <v>818</v>
      </c>
      <c r="O160" s="62"/>
      <c r="P160" s="62">
        <v>0</v>
      </c>
      <c r="Q160" s="62">
        <v>0</v>
      </c>
      <c r="R160" s="62">
        <v>1</v>
      </c>
      <c r="S160" s="62">
        <v>1</v>
      </c>
      <c r="T160" s="62">
        <v>1</v>
      </c>
      <c r="U160" s="62">
        <v>1</v>
      </c>
      <c r="V160" s="62">
        <v>1</v>
      </c>
      <c r="W160" s="62">
        <v>1</v>
      </c>
      <c r="X160" s="62">
        <v>1</v>
      </c>
      <c r="Y160" s="58" t="s">
        <v>4356</v>
      </c>
      <c r="Z160" s="83">
        <v>48.537222222222219</v>
      </c>
      <c r="AA160" s="83">
        <v>9.0586111111111123</v>
      </c>
      <c r="AB160" s="62" t="s">
        <v>185</v>
      </c>
      <c r="AC160" s="62">
        <v>460</v>
      </c>
      <c r="AD160" s="62">
        <v>4</v>
      </c>
      <c r="AE160" s="58">
        <v>0</v>
      </c>
      <c r="AF160" s="58">
        <v>130</v>
      </c>
      <c r="AG160" s="62">
        <v>9.9</v>
      </c>
      <c r="AH160" s="65">
        <v>58.4</v>
      </c>
      <c r="AI160" s="62" t="s">
        <v>36</v>
      </c>
      <c r="AJ160" s="62"/>
      <c r="AK160" s="58" t="s">
        <v>4407</v>
      </c>
      <c r="AL160" s="58" t="s">
        <v>4397</v>
      </c>
      <c r="AM160" s="62"/>
      <c r="AN160" s="58" t="s">
        <v>32</v>
      </c>
      <c r="AO160" s="62"/>
      <c r="AP160" s="58" t="s">
        <v>4380</v>
      </c>
      <c r="AQ160" s="62"/>
      <c r="AR160" s="62"/>
      <c r="AS160" s="62">
        <v>2</v>
      </c>
      <c r="AT160" s="12"/>
    </row>
    <row r="161" spans="1:46" s="10" customFormat="1" x14ac:dyDescent="0.25">
      <c r="A161" s="58">
        <v>160</v>
      </c>
      <c r="B161" s="59">
        <v>101</v>
      </c>
      <c r="C161" s="58" t="s">
        <v>4354</v>
      </c>
      <c r="D161" s="58">
        <v>20230208</v>
      </c>
      <c r="E161" s="58" t="s">
        <v>157</v>
      </c>
      <c r="F161" s="58">
        <v>160</v>
      </c>
      <c r="G161" s="62" t="s">
        <v>4410</v>
      </c>
      <c r="H161" s="62"/>
      <c r="I161" s="62">
        <v>1008</v>
      </c>
      <c r="J161" s="62" t="s">
        <v>435</v>
      </c>
      <c r="K161" s="63">
        <v>20230414</v>
      </c>
      <c r="L161" s="64" t="s">
        <v>824</v>
      </c>
      <c r="M161" s="62" t="s">
        <v>29</v>
      </c>
      <c r="N161" s="62" t="s">
        <v>818</v>
      </c>
      <c r="O161" s="62"/>
      <c r="P161" s="62">
        <v>0</v>
      </c>
      <c r="Q161" s="62">
        <v>0</v>
      </c>
      <c r="R161" s="62">
        <v>1</v>
      </c>
      <c r="S161" s="62">
        <v>1</v>
      </c>
      <c r="T161" s="62">
        <v>1</v>
      </c>
      <c r="U161" s="62">
        <v>1</v>
      </c>
      <c r="V161" s="62">
        <v>1</v>
      </c>
      <c r="W161" s="62">
        <v>1</v>
      </c>
      <c r="X161" s="62">
        <v>1</v>
      </c>
      <c r="Y161" s="58" t="s">
        <v>4356</v>
      </c>
      <c r="Z161" s="83">
        <v>48.537222222222219</v>
      </c>
      <c r="AA161" s="83">
        <v>9.0586111111111123</v>
      </c>
      <c r="AB161" s="62" t="s">
        <v>185</v>
      </c>
      <c r="AC161" s="62">
        <v>460</v>
      </c>
      <c r="AD161" s="62">
        <v>4</v>
      </c>
      <c r="AE161" s="58">
        <v>0</v>
      </c>
      <c r="AF161" s="58">
        <v>130</v>
      </c>
      <c r="AG161" s="62">
        <v>8.8000000000000007</v>
      </c>
      <c r="AH161" s="65">
        <v>60.1</v>
      </c>
      <c r="AI161" s="62" t="s">
        <v>36</v>
      </c>
      <c r="AJ161" s="62"/>
      <c r="AK161" s="58" t="s">
        <v>4407</v>
      </c>
      <c r="AL161" s="58" t="s">
        <v>4397</v>
      </c>
      <c r="AM161" s="62"/>
      <c r="AN161" s="58" t="s">
        <v>32</v>
      </c>
      <c r="AO161" s="62"/>
      <c r="AP161" s="58" t="s">
        <v>4380</v>
      </c>
      <c r="AQ161" s="62"/>
      <c r="AR161" s="62"/>
      <c r="AS161" s="62">
        <v>2</v>
      </c>
      <c r="AT161" s="12"/>
    </row>
    <row r="162" spans="1:46" s="10" customFormat="1" x14ac:dyDescent="0.25">
      <c r="A162" s="58">
        <v>161</v>
      </c>
      <c r="B162" s="59">
        <v>101</v>
      </c>
      <c r="C162" s="58" t="s">
        <v>4354</v>
      </c>
      <c r="D162" s="58">
        <v>20230208</v>
      </c>
      <c r="E162" s="58" t="s">
        <v>157</v>
      </c>
      <c r="F162" s="58">
        <v>161</v>
      </c>
      <c r="G162" s="62" t="s">
        <v>4410</v>
      </c>
      <c r="H162" s="62"/>
      <c r="I162" s="62">
        <v>1008</v>
      </c>
      <c r="J162" s="62" t="s">
        <v>436</v>
      </c>
      <c r="K162" s="63">
        <v>20230414</v>
      </c>
      <c r="L162" s="64" t="s">
        <v>825</v>
      </c>
      <c r="M162" s="62" t="s">
        <v>29</v>
      </c>
      <c r="N162" s="62" t="s">
        <v>818</v>
      </c>
      <c r="O162" s="62"/>
      <c r="P162" s="62">
        <v>0</v>
      </c>
      <c r="Q162" s="62">
        <v>0</v>
      </c>
      <c r="R162" s="62">
        <v>1</v>
      </c>
      <c r="S162" s="62">
        <v>1</v>
      </c>
      <c r="T162" s="62">
        <v>1</v>
      </c>
      <c r="U162" s="62">
        <v>1</v>
      </c>
      <c r="V162" s="62">
        <v>1</v>
      </c>
      <c r="W162" s="62">
        <v>1</v>
      </c>
      <c r="X162" s="62">
        <v>1</v>
      </c>
      <c r="Y162" s="58" t="s">
        <v>4356</v>
      </c>
      <c r="Z162" s="83">
        <v>48.537222222222219</v>
      </c>
      <c r="AA162" s="83">
        <v>9.0586111111111123</v>
      </c>
      <c r="AB162" s="62" t="s">
        <v>185</v>
      </c>
      <c r="AC162" s="62">
        <v>460</v>
      </c>
      <c r="AD162" s="62">
        <v>4</v>
      </c>
      <c r="AE162" s="58">
        <v>0</v>
      </c>
      <c r="AF162" s="58">
        <v>130</v>
      </c>
      <c r="AG162" s="62">
        <v>11.8</v>
      </c>
      <c r="AH162" s="65">
        <v>52.8</v>
      </c>
      <c r="AI162" s="62" t="s">
        <v>36</v>
      </c>
      <c r="AJ162" s="62"/>
      <c r="AK162" s="58" t="s">
        <v>4407</v>
      </c>
      <c r="AL162" s="58" t="s">
        <v>4397</v>
      </c>
      <c r="AM162" s="62"/>
      <c r="AN162" s="58" t="s">
        <v>32</v>
      </c>
      <c r="AO162" s="62"/>
      <c r="AP162" s="58" t="s">
        <v>4380</v>
      </c>
      <c r="AQ162" s="62"/>
      <c r="AR162" s="62"/>
      <c r="AS162" s="62">
        <v>2</v>
      </c>
      <c r="AT162" s="12"/>
    </row>
    <row r="163" spans="1:46" s="10" customFormat="1" x14ac:dyDescent="0.25">
      <c r="A163" s="58">
        <v>162</v>
      </c>
      <c r="B163" s="59">
        <v>101</v>
      </c>
      <c r="C163" s="58" t="s">
        <v>4354</v>
      </c>
      <c r="D163" s="58">
        <v>20230208</v>
      </c>
      <c r="E163" s="58" t="s">
        <v>157</v>
      </c>
      <c r="F163" s="58">
        <v>162</v>
      </c>
      <c r="G163" s="62" t="s">
        <v>4410</v>
      </c>
      <c r="H163" s="62"/>
      <c r="I163" s="62">
        <v>1008</v>
      </c>
      <c r="J163" s="62" t="s">
        <v>437</v>
      </c>
      <c r="K163" s="63">
        <v>20230414</v>
      </c>
      <c r="L163" s="64" t="s">
        <v>826</v>
      </c>
      <c r="M163" s="62" t="s">
        <v>29</v>
      </c>
      <c r="N163" s="62" t="s">
        <v>818</v>
      </c>
      <c r="O163" s="62"/>
      <c r="P163" s="62">
        <v>0</v>
      </c>
      <c r="Q163" s="62">
        <v>0</v>
      </c>
      <c r="R163" s="62">
        <v>1</v>
      </c>
      <c r="S163" s="62">
        <v>1</v>
      </c>
      <c r="T163" s="62">
        <v>1</v>
      </c>
      <c r="U163" s="62">
        <v>1</v>
      </c>
      <c r="V163" s="62">
        <v>1</v>
      </c>
      <c r="W163" s="62">
        <v>1</v>
      </c>
      <c r="X163" s="62">
        <v>1</v>
      </c>
      <c r="Y163" s="58" t="s">
        <v>4356</v>
      </c>
      <c r="Z163" s="83">
        <v>48.537222222222219</v>
      </c>
      <c r="AA163" s="83">
        <v>9.0586111111111123</v>
      </c>
      <c r="AB163" s="62" t="s">
        <v>185</v>
      </c>
      <c r="AC163" s="62">
        <v>460</v>
      </c>
      <c r="AD163" s="62">
        <v>4</v>
      </c>
      <c r="AE163" s="58">
        <v>0</v>
      </c>
      <c r="AF163" s="58">
        <v>130</v>
      </c>
      <c r="AG163" s="62">
        <v>15</v>
      </c>
      <c r="AH163" s="65">
        <v>42.9</v>
      </c>
      <c r="AI163" s="62" t="s">
        <v>36</v>
      </c>
      <c r="AJ163" s="62"/>
      <c r="AK163" s="58" t="s">
        <v>4407</v>
      </c>
      <c r="AL163" s="58" t="s">
        <v>4397</v>
      </c>
      <c r="AM163" s="62"/>
      <c r="AN163" s="58" t="s">
        <v>32</v>
      </c>
      <c r="AO163" s="62"/>
      <c r="AP163" s="58" t="s">
        <v>4380</v>
      </c>
      <c r="AQ163" s="62"/>
      <c r="AR163" s="62"/>
      <c r="AS163" s="62">
        <v>2</v>
      </c>
      <c r="AT163" s="12"/>
    </row>
    <row r="164" spans="1:46" s="10" customFormat="1" x14ac:dyDescent="0.25">
      <c r="A164" s="58">
        <v>163</v>
      </c>
      <c r="B164" s="59">
        <v>101</v>
      </c>
      <c r="C164" s="58" t="s">
        <v>4354</v>
      </c>
      <c r="D164" s="58">
        <v>20230208</v>
      </c>
      <c r="E164" s="58" t="s">
        <v>157</v>
      </c>
      <c r="F164" s="58">
        <v>163</v>
      </c>
      <c r="G164" s="62" t="s">
        <v>4410</v>
      </c>
      <c r="H164" s="62"/>
      <c r="I164" s="62">
        <v>1008</v>
      </c>
      <c r="J164" s="62" t="s">
        <v>438</v>
      </c>
      <c r="K164" s="63">
        <v>20230414</v>
      </c>
      <c r="L164" s="64">
        <v>1200</v>
      </c>
      <c r="M164" s="62" t="s">
        <v>29</v>
      </c>
      <c r="N164" s="62" t="s">
        <v>818</v>
      </c>
      <c r="O164" s="62"/>
      <c r="P164" s="62">
        <v>0</v>
      </c>
      <c r="Q164" s="62">
        <v>0</v>
      </c>
      <c r="R164" s="62">
        <v>1</v>
      </c>
      <c r="S164" s="62">
        <v>1</v>
      </c>
      <c r="T164" s="62">
        <v>1</v>
      </c>
      <c r="U164" s="62">
        <v>1</v>
      </c>
      <c r="V164" s="62">
        <v>1</v>
      </c>
      <c r="W164" s="62">
        <v>1</v>
      </c>
      <c r="X164" s="62">
        <v>1</v>
      </c>
      <c r="Y164" s="58" t="s">
        <v>4356</v>
      </c>
      <c r="Z164" s="83">
        <v>48.537222222222219</v>
      </c>
      <c r="AA164" s="83">
        <v>9.0586111111111123</v>
      </c>
      <c r="AB164" s="62" t="s">
        <v>185</v>
      </c>
      <c r="AC164" s="62">
        <v>460</v>
      </c>
      <c r="AD164" s="62">
        <v>4</v>
      </c>
      <c r="AE164" s="58">
        <v>0</v>
      </c>
      <c r="AF164" s="58">
        <v>130</v>
      </c>
      <c r="AG164" s="62">
        <v>16.2</v>
      </c>
      <c r="AH164" s="65">
        <v>47.8</v>
      </c>
      <c r="AI164" s="62" t="s">
        <v>4406</v>
      </c>
      <c r="AJ164" s="62"/>
      <c r="AK164" s="58" t="s">
        <v>4407</v>
      </c>
      <c r="AL164" s="58" t="s">
        <v>4397</v>
      </c>
      <c r="AM164" s="62"/>
      <c r="AN164" s="58" t="s">
        <v>32</v>
      </c>
      <c r="AO164" s="62"/>
      <c r="AP164" s="58" t="s">
        <v>4380</v>
      </c>
      <c r="AQ164" s="62"/>
      <c r="AR164" s="62"/>
      <c r="AS164" s="62">
        <v>2</v>
      </c>
      <c r="AT164" s="12"/>
    </row>
    <row r="165" spans="1:46" s="10" customFormat="1" x14ac:dyDescent="0.25">
      <c r="A165" s="58">
        <v>164</v>
      </c>
      <c r="B165" s="59">
        <v>101</v>
      </c>
      <c r="C165" s="58" t="s">
        <v>4354</v>
      </c>
      <c r="D165" s="58">
        <v>20230208</v>
      </c>
      <c r="E165" s="58" t="s">
        <v>157</v>
      </c>
      <c r="F165" s="58">
        <v>164</v>
      </c>
      <c r="G165" s="62" t="s">
        <v>4410</v>
      </c>
      <c r="H165" s="62"/>
      <c r="I165" s="62">
        <v>1008</v>
      </c>
      <c r="J165" s="62" t="s">
        <v>439</v>
      </c>
      <c r="K165" s="63">
        <v>20230414</v>
      </c>
      <c r="L165" s="64">
        <v>1230</v>
      </c>
      <c r="M165" s="62" t="s">
        <v>29</v>
      </c>
      <c r="N165" s="62" t="s">
        <v>818</v>
      </c>
      <c r="O165" s="62"/>
      <c r="P165" s="62">
        <v>0</v>
      </c>
      <c r="Q165" s="62">
        <v>0</v>
      </c>
      <c r="R165" s="62">
        <v>1</v>
      </c>
      <c r="S165" s="62">
        <v>1</v>
      </c>
      <c r="T165" s="62">
        <v>1</v>
      </c>
      <c r="U165" s="62">
        <v>1</v>
      </c>
      <c r="V165" s="62">
        <v>1</v>
      </c>
      <c r="W165" s="62">
        <v>1</v>
      </c>
      <c r="X165" s="62">
        <v>1</v>
      </c>
      <c r="Y165" s="58" t="s">
        <v>4356</v>
      </c>
      <c r="Z165" s="83">
        <v>48.537222222222219</v>
      </c>
      <c r="AA165" s="83">
        <v>9.0586111111111123</v>
      </c>
      <c r="AB165" s="62" t="s">
        <v>185</v>
      </c>
      <c r="AC165" s="62">
        <v>460</v>
      </c>
      <c r="AD165" s="62">
        <v>4</v>
      </c>
      <c r="AE165" s="58">
        <v>0</v>
      </c>
      <c r="AF165" s="58">
        <v>130</v>
      </c>
      <c r="AG165" s="62">
        <v>17.5</v>
      </c>
      <c r="AH165" s="65">
        <v>39.1</v>
      </c>
      <c r="AI165" s="62" t="s">
        <v>36</v>
      </c>
      <c r="AJ165" s="62"/>
      <c r="AK165" s="58" t="s">
        <v>4407</v>
      </c>
      <c r="AL165" s="58" t="s">
        <v>4397</v>
      </c>
      <c r="AM165" s="62"/>
      <c r="AN165" s="58" t="s">
        <v>32</v>
      </c>
      <c r="AO165" s="62"/>
      <c r="AP165" s="58" t="s">
        <v>4380</v>
      </c>
      <c r="AQ165" s="62"/>
      <c r="AR165" s="62"/>
      <c r="AS165" s="62">
        <v>2</v>
      </c>
      <c r="AT165" s="12"/>
    </row>
    <row r="166" spans="1:46" s="10" customFormat="1" x14ac:dyDescent="0.25">
      <c r="A166" s="58">
        <v>165</v>
      </c>
      <c r="B166" s="59">
        <v>101</v>
      </c>
      <c r="C166" s="58" t="s">
        <v>4354</v>
      </c>
      <c r="D166" s="58">
        <v>20230208</v>
      </c>
      <c r="E166" s="58" t="s">
        <v>157</v>
      </c>
      <c r="F166" s="58">
        <v>165</v>
      </c>
      <c r="G166" s="62" t="s">
        <v>4410</v>
      </c>
      <c r="H166" s="62"/>
      <c r="I166" s="62">
        <v>1008</v>
      </c>
      <c r="J166" s="62" t="s">
        <v>440</v>
      </c>
      <c r="K166" s="63">
        <v>20230414</v>
      </c>
      <c r="L166" s="64">
        <v>1300</v>
      </c>
      <c r="M166" s="62" t="s">
        <v>29</v>
      </c>
      <c r="N166" s="62" t="s">
        <v>818</v>
      </c>
      <c r="O166" s="62"/>
      <c r="P166" s="62">
        <v>0</v>
      </c>
      <c r="Q166" s="62">
        <v>0</v>
      </c>
      <c r="R166" s="62">
        <v>1</v>
      </c>
      <c r="S166" s="62">
        <v>1</v>
      </c>
      <c r="T166" s="62">
        <v>1</v>
      </c>
      <c r="U166" s="62">
        <v>1</v>
      </c>
      <c r="V166" s="62">
        <v>1</v>
      </c>
      <c r="W166" s="62">
        <v>1</v>
      </c>
      <c r="X166" s="62">
        <v>1</v>
      </c>
      <c r="Y166" s="58" t="s">
        <v>4356</v>
      </c>
      <c r="Z166" s="83">
        <v>48.537222222222219</v>
      </c>
      <c r="AA166" s="83">
        <v>9.0586111111111123</v>
      </c>
      <c r="AB166" s="62" t="s">
        <v>185</v>
      </c>
      <c r="AC166" s="62">
        <v>460</v>
      </c>
      <c r="AD166" s="62">
        <v>4</v>
      </c>
      <c r="AE166" s="58">
        <v>0</v>
      </c>
      <c r="AF166" s="58">
        <v>130</v>
      </c>
      <c r="AG166" s="62">
        <v>16.100000000000001</v>
      </c>
      <c r="AH166" s="65">
        <v>32.5</v>
      </c>
      <c r="AI166" s="62" t="s">
        <v>36</v>
      </c>
      <c r="AJ166" s="62"/>
      <c r="AK166" s="58" t="s">
        <v>4407</v>
      </c>
      <c r="AL166" s="58" t="s">
        <v>4397</v>
      </c>
      <c r="AM166" s="62"/>
      <c r="AN166" s="58" t="s">
        <v>32</v>
      </c>
      <c r="AO166" s="62"/>
      <c r="AP166" s="58" t="s">
        <v>4380</v>
      </c>
      <c r="AQ166" s="62"/>
      <c r="AR166" s="62"/>
      <c r="AS166" s="62">
        <v>2</v>
      </c>
      <c r="AT166" s="12"/>
    </row>
    <row r="167" spans="1:46" s="10" customFormat="1" x14ac:dyDescent="0.25">
      <c r="A167" s="58">
        <v>166</v>
      </c>
      <c r="B167" s="59">
        <v>101</v>
      </c>
      <c r="C167" s="58" t="s">
        <v>4354</v>
      </c>
      <c r="D167" s="58">
        <v>20230208</v>
      </c>
      <c r="E167" s="58" t="s">
        <v>157</v>
      </c>
      <c r="F167" s="58">
        <v>166</v>
      </c>
      <c r="G167" s="62" t="s">
        <v>4410</v>
      </c>
      <c r="H167" s="62"/>
      <c r="I167" s="62">
        <v>1008</v>
      </c>
      <c r="J167" s="62" t="s">
        <v>441</v>
      </c>
      <c r="K167" s="63">
        <v>20230414</v>
      </c>
      <c r="L167" s="64">
        <v>1330</v>
      </c>
      <c r="M167" s="62" t="s">
        <v>29</v>
      </c>
      <c r="N167" s="62" t="s">
        <v>818</v>
      </c>
      <c r="O167" s="62"/>
      <c r="P167" s="62">
        <v>0</v>
      </c>
      <c r="Q167" s="62">
        <v>0</v>
      </c>
      <c r="R167" s="62">
        <v>1</v>
      </c>
      <c r="S167" s="62">
        <v>1</v>
      </c>
      <c r="T167" s="62">
        <v>1</v>
      </c>
      <c r="U167" s="62">
        <v>1</v>
      </c>
      <c r="V167" s="62">
        <v>1</v>
      </c>
      <c r="W167" s="62">
        <v>1</v>
      </c>
      <c r="X167" s="62">
        <v>1</v>
      </c>
      <c r="Y167" s="58" t="s">
        <v>4356</v>
      </c>
      <c r="Z167" s="83">
        <v>48.537222222222219</v>
      </c>
      <c r="AA167" s="83">
        <v>9.0586111111111123</v>
      </c>
      <c r="AB167" s="62" t="s">
        <v>185</v>
      </c>
      <c r="AC167" s="62">
        <v>460</v>
      </c>
      <c r="AD167" s="62">
        <v>4</v>
      </c>
      <c r="AE167" s="58">
        <v>0</v>
      </c>
      <c r="AF167" s="58">
        <v>130</v>
      </c>
      <c r="AG167" s="62">
        <v>14.5</v>
      </c>
      <c r="AH167" s="65">
        <v>33.700000000000003</v>
      </c>
      <c r="AI167" s="62" t="s">
        <v>4406</v>
      </c>
      <c r="AJ167" s="62"/>
      <c r="AK167" s="58" t="s">
        <v>4407</v>
      </c>
      <c r="AL167" s="58" t="s">
        <v>4397</v>
      </c>
      <c r="AM167" s="62"/>
      <c r="AN167" s="58" t="s">
        <v>32</v>
      </c>
      <c r="AO167" s="62"/>
      <c r="AP167" s="58" t="s">
        <v>4380</v>
      </c>
      <c r="AQ167" s="62"/>
      <c r="AR167" s="62"/>
      <c r="AS167" s="62">
        <v>2</v>
      </c>
      <c r="AT167" s="12"/>
    </row>
    <row r="168" spans="1:46" s="10" customFormat="1" x14ac:dyDescent="0.25">
      <c r="A168" s="58">
        <v>167</v>
      </c>
      <c r="B168" s="59">
        <v>101</v>
      </c>
      <c r="C168" s="58" t="s">
        <v>4354</v>
      </c>
      <c r="D168" s="58">
        <v>20230208</v>
      </c>
      <c r="E168" s="58" t="s">
        <v>157</v>
      </c>
      <c r="F168" s="58">
        <v>167</v>
      </c>
      <c r="G168" s="62" t="s">
        <v>4410</v>
      </c>
      <c r="H168" s="62"/>
      <c r="I168" s="62">
        <v>1008</v>
      </c>
      <c r="J168" s="62" t="s">
        <v>442</v>
      </c>
      <c r="K168" s="63">
        <v>20230414</v>
      </c>
      <c r="L168" s="64">
        <v>1400</v>
      </c>
      <c r="M168" s="62" t="s">
        <v>29</v>
      </c>
      <c r="N168" s="62" t="s">
        <v>818</v>
      </c>
      <c r="O168" s="62"/>
      <c r="P168" s="62">
        <v>0</v>
      </c>
      <c r="Q168" s="62">
        <v>0</v>
      </c>
      <c r="R168" s="62">
        <v>1</v>
      </c>
      <c r="S168" s="62">
        <v>1</v>
      </c>
      <c r="T168" s="62">
        <v>1</v>
      </c>
      <c r="U168" s="62">
        <v>1</v>
      </c>
      <c r="V168" s="62">
        <v>1</v>
      </c>
      <c r="W168" s="62">
        <v>1</v>
      </c>
      <c r="X168" s="62">
        <v>1</v>
      </c>
      <c r="Y168" s="58" t="s">
        <v>4356</v>
      </c>
      <c r="Z168" s="83">
        <v>48.537222222222219</v>
      </c>
      <c r="AA168" s="83">
        <v>9.0586111111111123</v>
      </c>
      <c r="AB168" s="62" t="s">
        <v>185</v>
      </c>
      <c r="AC168" s="62">
        <v>460</v>
      </c>
      <c r="AD168" s="62">
        <v>4</v>
      </c>
      <c r="AE168" s="58">
        <v>0</v>
      </c>
      <c r="AF168" s="58">
        <v>130</v>
      </c>
      <c r="AG168" s="62">
        <v>19.3</v>
      </c>
      <c r="AH168" s="65">
        <v>23.3</v>
      </c>
      <c r="AI168" s="62" t="s">
        <v>4406</v>
      </c>
      <c r="AJ168" s="62"/>
      <c r="AK168" s="58" t="s">
        <v>4407</v>
      </c>
      <c r="AL168" s="58" t="s">
        <v>4397</v>
      </c>
      <c r="AM168" s="62"/>
      <c r="AN168" s="58" t="s">
        <v>32</v>
      </c>
      <c r="AO168" s="62"/>
      <c r="AP168" s="58" t="s">
        <v>4380</v>
      </c>
      <c r="AQ168" s="62"/>
      <c r="AR168" s="62"/>
      <c r="AS168" s="62">
        <v>2</v>
      </c>
      <c r="AT168" s="12"/>
    </row>
    <row r="169" spans="1:46" s="10" customFormat="1" x14ac:dyDescent="0.25">
      <c r="A169" s="58">
        <v>168</v>
      </c>
      <c r="B169" s="59">
        <v>101</v>
      </c>
      <c r="C169" s="58" t="s">
        <v>4354</v>
      </c>
      <c r="D169" s="58">
        <v>20230208</v>
      </c>
      <c r="E169" s="58" t="s">
        <v>157</v>
      </c>
      <c r="F169" s="58">
        <v>168</v>
      </c>
      <c r="G169" s="62" t="s">
        <v>4410</v>
      </c>
      <c r="H169" s="62"/>
      <c r="I169" s="62">
        <v>1008</v>
      </c>
      <c r="J169" s="62" t="s">
        <v>443</v>
      </c>
      <c r="K169" s="63">
        <v>20230414</v>
      </c>
      <c r="L169" s="64">
        <v>1430</v>
      </c>
      <c r="M169" s="62" t="s">
        <v>29</v>
      </c>
      <c r="N169" s="62" t="s">
        <v>818</v>
      </c>
      <c r="O169" s="62"/>
      <c r="P169" s="62">
        <v>0</v>
      </c>
      <c r="Q169" s="62">
        <v>0</v>
      </c>
      <c r="R169" s="62">
        <v>1</v>
      </c>
      <c r="S169" s="62">
        <v>1</v>
      </c>
      <c r="T169" s="62">
        <v>1</v>
      </c>
      <c r="U169" s="62">
        <v>1</v>
      </c>
      <c r="V169" s="62">
        <v>1</v>
      </c>
      <c r="W169" s="62">
        <v>1</v>
      </c>
      <c r="X169" s="62">
        <v>1</v>
      </c>
      <c r="Y169" s="58" t="s">
        <v>4356</v>
      </c>
      <c r="Z169" s="83">
        <v>48.537222222222219</v>
      </c>
      <c r="AA169" s="83">
        <v>9.0586111111111123</v>
      </c>
      <c r="AB169" s="62" t="s">
        <v>185</v>
      </c>
      <c r="AC169" s="62">
        <v>460</v>
      </c>
      <c r="AD169" s="62">
        <v>4</v>
      </c>
      <c r="AE169" s="58">
        <v>0</v>
      </c>
      <c r="AF169" s="58">
        <v>130</v>
      </c>
      <c r="AG169" s="62">
        <v>17.100000000000001</v>
      </c>
      <c r="AH169" s="65">
        <v>28.7</v>
      </c>
      <c r="AI169" s="62" t="s">
        <v>36</v>
      </c>
      <c r="AJ169" s="62"/>
      <c r="AK169" s="58" t="s">
        <v>4407</v>
      </c>
      <c r="AL169" s="58" t="s">
        <v>4397</v>
      </c>
      <c r="AM169" s="62"/>
      <c r="AN169" s="58" t="s">
        <v>32</v>
      </c>
      <c r="AO169" s="62"/>
      <c r="AP169" s="58" t="s">
        <v>4380</v>
      </c>
      <c r="AQ169" s="62"/>
      <c r="AR169" s="62"/>
      <c r="AS169" s="62">
        <v>2</v>
      </c>
      <c r="AT169" s="12"/>
    </row>
    <row r="170" spans="1:46" s="10" customFormat="1" x14ac:dyDescent="0.25">
      <c r="A170" s="58">
        <v>169</v>
      </c>
      <c r="B170" s="59">
        <v>101</v>
      </c>
      <c r="C170" s="58" t="s">
        <v>4354</v>
      </c>
      <c r="D170" s="58">
        <v>20230208</v>
      </c>
      <c r="E170" s="58" t="s">
        <v>157</v>
      </c>
      <c r="F170" s="58">
        <v>169</v>
      </c>
      <c r="G170" s="62" t="s">
        <v>4410</v>
      </c>
      <c r="H170" s="62"/>
      <c r="I170" s="62">
        <v>1008</v>
      </c>
      <c r="J170" s="62" t="s">
        <v>444</v>
      </c>
      <c r="K170" s="63">
        <v>20230414</v>
      </c>
      <c r="L170" s="64">
        <v>1500</v>
      </c>
      <c r="M170" s="62" t="s">
        <v>29</v>
      </c>
      <c r="N170" s="62" t="s">
        <v>818</v>
      </c>
      <c r="O170" s="62"/>
      <c r="P170" s="62">
        <v>0</v>
      </c>
      <c r="Q170" s="62">
        <v>0</v>
      </c>
      <c r="R170" s="62">
        <v>1</v>
      </c>
      <c r="S170" s="62">
        <v>1</v>
      </c>
      <c r="T170" s="62">
        <v>1</v>
      </c>
      <c r="U170" s="62">
        <v>1</v>
      </c>
      <c r="V170" s="62">
        <v>1</v>
      </c>
      <c r="W170" s="62">
        <v>1</v>
      </c>
      <c r="X170" s="62">
        <v>1</v>
      </c>
      <c r="Y170" s="58" t="s">
        <v>4356</v>
      </c>
      <c r="Z170" s="83">
        <v>48.537222222222219</v>
      </c>
      <c r="AA170" s="83">
        <v>9.0586111111111123</v>
      </c>
      <c r="AB170" s="62" t="s">
        <v>185</v>
      </c>
      <c r="AC170" s="62">
        <v>460</v>
      </c>
      <c r="AD170" s="62">
        <v>4</v>
      </c>
      <c r="AE170" s="58">
        <v>0</v>
      </c>
      <c r="AF170" s="58">
        <v>130</v>
      </c>
      <c r="AG170" s="62">
        <v>15.5</v>
      </c>
      <c r="AH170" s="65">
        <v>29.1</v>
      </c>
      <c r="AI170" s="62" t="s">
        <v>36</v>
      </c>
      <c r="AJ170" s="62"/>
      <c r="AK170" s="58" t="s">
        <v>4407</v>
      </c>
      <c r="AL170" s="58" t="s">
        <v>4397</v>
      </c>
      <c r="AM170" s="62"/>
      <c r="AN170" s="58" t="s">
        <v>32</v>
      </c>
      <c r="AO170" s="62"/>
      <c r="AP170" s="58" t="s">
        <v>4380</v>
      </c>
      <c r="AQ170" s="62"/>
      <c r="AR170" s="62"/>
      <c r="AS170" s="62">
        <v>2</v>
      </c>
      <c r="AT170" s="12"/>
    </row>
    <row r="171" spans="1:46" s="10" customFormat="1" x14ac:dyDescent="0.25">
      <c r="A171" s="58">
        <v>170</v>
      </c>
      <c r="B171" s="59">
        <v>101</v>
      </c>
      <c r="C171" s="58" t="s">
        <v>4354</v>
      </c>
      <c r="D171" s="58">
        <v>20230208</v>
      </c>
      <c r="E171" s="58" t="s">
        <v>157</v>
      </c>
      <c r="F171" s="58">
        <v>170</v>
      </c>
      <c r="G171" s="62" t="s">
        <v>4410</v>
      </c>
      <c r="H171" s="62"/>
      <c r="I171" s="62">
        <v>1008</v>
      </c>
      <c r="J171" s="62" t="s">
        <v>445</v>
      </c>
      <c r="K171" s="63">
        <v>20230414</v>
      </c>
      <c r="L171" s="64">
        <v>1530</v>
      </c>
      <c r="M171" s="62" t="s">
        <v>29</v>
      </c>
      <c r="N171" s="62" t="s">
        <v>818</v>
      </c>
      <c r="O171" s="62"/>
      <c r="P171" s="62">
        <v>0</v>
      </c>
      <c r="Q171" s="62">
        <v>0</v>
      </c>
      <c r="R171" s="62">
        <v>1</v>
      </c>
      <c r="S171" s="62">
        <v>1</v>
      </c>
      <c r="T171" s="62">
        <v>1</v>
      </c>
      <c r="U171" s="62">
        <v>1</v>
      </c>
      <c r="V171" s="62">
        <v>1</v>
      </c>
      <c r="W171" s="62">
        <v>1</v>
      </c>
      <c r="X171" s="62">
        <v>1</v>
      </c>
      <c r="Y171" s="58" t="s">
        <v>4356</v>
      </c>
      <c r="Z171" s="83">
        <v>48.537222222222219</v>
      </c>
      <c r="AA171" s="83">
        <v>9.0586111111111123</v>
      </c>
      <c r="AB171" s="62" t="s">
        <v>185</v>
      </c>
      <c r="AC171" s="62">
        <v>460</v>
      </c>
      <c r="AD171" s="62">
        <v>4</v>
      </c>
      <c r="AE171" s="58">
        <v>0</v>
      </c>
      <c r="AF171" s="58">
        <v>130</v>
      </c>
      <c r="AG171" s="62">
        <v>17.899999999999999</v>
      </c>
      <c r="AH171" s="65">
        <v>24.9</v>
      </c>
      <c r="AI171" s="62" t="s">
        <v>36</v>
      </c>
      <c r="AJ171" s="62"/>
      <c r="AK171" s="58" t="s">
        <v>4407</v>
      </c>
      <c r="AL171" s="58" t="s">
        <v>4397</v>
      </c>
      <c r="AM171" s="62"/>
      <c r="AN171" s="58" t="s">
        <v>32</v>
      </c>
      <c r="AO171" s="62"/>
      <c r="AP171" s="58" t="s">
        <v>4380</v>
      </c>
      <c r="AQ171" s="62"/>
      <c r="AR171" s="62"/>
      <c r="AS171" s="62">
        <v>2</v>
      </c>
      <c r="AT171" s="12"/>
    </row>
    <row r="172" spans="1:46" s="10" customFormat="1" x14ac:dyDescent="0.25">
      <c r="A172" s="58">
        <v>171</v>
      </c>
      <c r="B172" s="59">
        <v>101</v>
      </c>
      <c r="C172" s="58" t="s">
        <v>4354</v>
      </c>
      <c r="D172" s="58">
        <v>20230208</v>
      </c>
      <c r="E172" s="58" t="s">
        <v>157</v>
      </c>
      <c r="F172" s="58">
        <v>171</v>
      </c>
      <c r="G172" s="62" t="s">
        <v>4410</v>
      </c>
      <c r="H172" s="62"/>
      <c r="I172" s="62">
        <v>1008</v>
      </c>
      <c r="J172" s="62" t="s">
        <v>446</v>
      </c>
      <c r="K172" s="63">
        <v>20230414</v>
      </c>
      <c r="L172" s="64">
        <v>1600</v>
      </c>
      <c r="M172" s="62" t="s">
        <v>29</v>
      </c>
      <c r="N172" s="62" t="s">
        <v>818</v>
      </c>
      <c r="O172" s="62"/>
      <c r="P172" s="62">
        <v>0</v>
      </c>
      <c r="Q172" s="62">
        <v>0</v>
      </c>
      <c r="R172" s="62">
        <v>1</v>
      </c>
      <c r="S172" s="62">
        <v>1</v>
      </c>
      <c r="T172" s="62">
        <v>1</v>
      </c>
      <c r="U172" s="62">
        <v>1</v>
      </c>
      <c r="V172" s="62">
        <v>1</v>
      </c>
      <c r="W172" s="62">
        <v>1</v>
      </c>
      <c r="X172" s="62">
        <v>1</v>
      </c>
      <c r="Y172" s="58" t="s">
        <v>4356</v>
      </c>
      <c r="Z172" s="83">
        <v>48.537222222222219</v>
      </c>
      <c r="AA172" s="83">
        <v>9.0586111111111123</v>
      </c>
      <c r="AB172" s="62" t="s">
        <v>185</v>
      </c>
      <c r="AC172" s="62">
        <v>460</v>
      </c>
      <c r="AD172" s="62">
        <v>4</v>
      </c>
      <c r="AE172" s="58">
        <v>0</v>
      </c>
      <c r="AF172" s="58">
        <v>130</v>
      </c>
      <c r="AG172" s="62">
        <v>14.4</v>
      </c>
      <c r="AH172" s="65">
        <v>32.299999999999997</v>
      </c>
      <c r="AI172" s="62" t="s">
        <v>36</v>
      </c>
      <c r="AJ172" s="62"/>
      <c r="AK172" s="58" t="s">
        <v>4407</v>
      </c>
      <c r="AL172" s="58" t="s">
        <v>4397</v>
      </c>
      <c r="AM172" s="62"/>
      <c r="AN172" s="58" t="s">
        <v>32</v>
      </c>
      <c r="AO172" s="62"/>
      <c r="AP172" s="58" t="s">
        <v>4380</v>
      </c>
      <c r="AQ172" s="62"/>
      <c r="AR172" s="62"/>
      <c r="AS172" s="62">
        <v>2</v>
      </c>
      <c r="AT172" s="12"/>
    </row>
    <row r="173" spans="1:46" s="10" customFormat="1" x14ac:dyDescent="0.25">
      <c r="A173" s="58">
        <v>172</v>
      </c>
      <c r="B173" s="59">
        <v>101</v>
      </c>
      <c r="C173" s="58" t="s">
        <v>4354</v>
      </c>
      <c r="D173" s="58">
        <v>20230208</v>
      </c>
      <c r="E173" s="58" t="s">
        <v>157</v>
      </c>
      <c r="F173" s="58">
        <v>172</v>
      </c>
      <c r="G173" s="62" t="s">
        <v>4410</v>
      </c>
      <c r="H173" s="62"/>
      <c r="I173" s="62">
        <v>1008</v>
      </c>
      <c r="J173" s="62" t="s">
        <v>447</v>
      </c>
      <c r="K173" s="63">
        <v>20230414</v>
      </c>
      <c r="L173" s="64">
        <v>1630</v>
      </c>
      <c r="M173" s="62" t="s">
        <v>29</v>
      </c>
      <c r="N173" s="62" t="s">
        <v>818</v>
      </c>
      <c r="O173" s="62"/>
      <c r="P173" s="62">
        <v>0</v>
      </c>
      <c r="Q173" s="62">
        <v>0</v>
      </c>
      <c r="R173" s="62">
        <v>1</v>
      </c>
      <c r="S173" s="62">
        <v>1</v>
      </c>
      <c r="T173" s="62">
        <v>1</v>
      </c>
      <c r="U173" s="62">
        <v>1</v>
      </c>
      <c r="V173" s="62">
        <v>1</v>
      </c>
      <c r="W173" s="62">
        <v>1</v>
      </c>
      <c r="X173" s="62">
        <v>1</v>
      </c>
      <c r="Y173" s="58" t="s">
        <v>4356</v>
      </c>
      <c r="Z173" s="83">
        <v>48.537222222222219</v>
      </c>
      <c r="AA173" s="83">
        <v>9.0586111111111123</v>
      </c>
      <c r="AB173" s="62" t="s">
        <v>185</v>
      </c>
      <c r="AC173" s="62">
        <v>460</v>
      </c>
      <c r="AD173" s="62">
        <v>4</v>
      </c>
      <c r="AE173" s="58">
        <v>0</v>
      </c>
      <c r="AF173" s="58">
        <v>130</v>
      </c>
      <c r="AG173" s="62">
        <v>20.2</v>
      </c>
      <c r="AH173" s="65">
        <v>23</v>
      </c>
      <c r="AI173" s="62" t="s">
        <v>36</v>
      </c>
      <c r="AJ173" s="62"/>
      <c r="AK173" s="58" t="s">
        <v>4407</v>
      </c>
      <c r="AL173" s="58" t="s">
        <v>4397</v>
      </c>
      <c r="AM173" s="62"/>
      <c r="AN173" s="58" t="s">
        <v>32</v>
      </c>
      <c r="AO173" s="62"/>
      <c r="AP173" s="58" t="s">
        <v>4380</v>
      </c>
      <c r="AQ173" s="62"/>
      <c r="AR173" s="62"/>
      <c r="AS173" s="62">
        <v>2</v>
      </c>
      <c r="AT173" s="12"/>
    </row>
    <row r="174" spans="1:46" s="10" customFormat="1" x14ac:dyDescent="0.25">
      <c r="A174" s="58">
        <v>173</v>
      </c>
      <c r="B174" s="59">
        <v>101</v>
      </c>
      <c r="C174" s="58" t="s">
        <v>4354</v>
      </c>
      <c r="D174" s="58">
        <v>20230208</v>
      </c>
      <c r="E174" s="58" t="s">
        <v>157</v>
      </c>
      <c r="F174" s="58">
        <v>173</v>
      </c>
      <c r="G174" s="62" t="s">
        <v>4410</v>
      </c>
      <c r="H174" s="62"/>
      <c r="I174" s="62">
        <v>1008</v>
      </c>
      <c r="J174" s="62" t="s">
        <v>448</v>
      </c>
      <c r="K174" s="63">
        <v>20230414</v>
      </c>
      <c r="L174" s="64">
        <v>1700</v>
      </c>
      <c r="M174" s="62" t="s">
        <v>29</v>
      </c>
      <c r="N174" s="62" t="s">
        <v>818</v>
      </c>
      <c r="O174" s="62"/>
      <c r="P174" s="62">
        <v>0</v>
      </c>
      <c r="Q174" s="62">
        <v>0</v>
      </c>
      <c r="R174" s="62">
        <v>1</v>
      </c>
      <c r="S174" s="62">
        <v>1</v>
      </c>
      <c r="T174" s="62">
        <v>1</v>
      </c>
      <c r="U174" s="62">
        <v>1</v>
      </c>
      <c r="V174" s="62">
        <v>1</v>
      </c>
      <c r="W174" s="62">
        <v>1</v>
      </c>
      <c r="X174" s="62">
        <v>1</v>
      </c>
      <c r="Y174" s="58" t="s">
        <v>4356</v>
      </c>
      <c r="Z174" s="83">
        <v>48.537222222222219</v>
      </c>
      <c r="AA174" s="83">
        <v>9.0586111111111123</v>
      </c>
      <c r="AB174" s="62" t="s">
        <v>185</v>
      </c>
      <c r="AC174" s="62">
        <v>460</v>
      </c>
      <c r="AD174" s="62">
        <v>4</v>
      </c>
      <c r="AE174" s="58">
        <v>0</v>
      </c>
      <c r="AF174" s="58">
        <v>130</v>
      </c>
      <c r="AG174" s="62">
        <v>15.1</v>
      </c>
      <c r="AH174" s="65">
        <v>31.5</v>
      </c>
      <c r="AI174" s="62" t="s">
        <v>36</v>
      </c>
      <c r="AJ174" s="62"/>
      <c r="AK174" s="58" t="s">
        <v>4407</v>
      </c>
      <c r="AL174" s="58" t="s">
        <v>4397</v>
      </c>
      <c r="AM174" s="62"/>
      <c r="AN174" s="58" t="s">
        <v>32</v>
      </c>
      <c r="AO174" s="62"/>
      <c r="AP174" s="58" t="s">
        <v>4380</v>
      </c>
      <c r="AQ174" s="62"/>
      <c r="AR174" s="62"/>
      <c r="AS174" s="62">
        <v>2</v>
      </c>
      <c r="AT174" s="12"/>
    </row>
    <row r="175" spans="1:46" s="10" customFormat="1" x14ac:dyDescent="0.25">
      <c r="A175" s="58">
        <v>174</v>
      </c>
      <c r="B175" s="59">
        <v>101</v>
      </c>
      <c r="C175" s="58" t="s">
        <v>4354</v>
      </c>
      <c r="D175" s="58">
        <v>20230208</v>
      </c>
      <c r="E175" s="58" t="s">
        <v>157</v>
      </c>
      <c r="F175" s="58">
        <v>174</v>
      </c>
      <c r="G175" s="62" t="s">
        <v>4410</v>
      </c>
      <c r="H175" s="62"/>
      <c r="I175" s="62">
        <v>1008</v>
      </c>
      <c r="J175" s="62" t="s">
        <v>449</v>
      </c>
      <c r="K175" s="63">
        <v>20230414</v>
      </c>
      <c r="L175" s="64">
        <v>1730</v>
      </c>
      <c r="M175" s="62" t="s">
        <v>29</v>
      </c>
      <c r="N175" s="62" t="s">
        <v>818</v>
      </c>
      <c r="O175" s="62"/>
      <c r="P175" s="62">
        <v>0</v>
      </c>
      <c r="Q175" s="62">
        <v>0</v>
      </c>
      <c r="R175" s="62">
        <v>1</v>
      </c>
      <c r="S175" s="62">
        <v>1</v>
      </c>
      <c r="T175" s="62">
        <v>1</v>
      </c>
      <c r="U175" s="62">
        <v>1</v>
      </c>
      <c r="V175" s="62">
        <v>1</v>
      </c>
      <c r="W175" s="62">
        <v>1</v>
      </c>
      <c r="X175" s="62">
        <v>1</v>
      </c>
      <c r="Y175" s="58" t="s">
        <v>4356</v>
      </c>
      <c r="Z175" s="83">
        <v>48.537222222222219</v>
      </c>
      <c r="AA175" s="83">
        <v>9.0586111111111123</v>
      </c>
      <c r="AB175" s="62" t="s">
        <v>185</v>
      </c>
      <c r="AC175" s="62">
        <v>460</v>
      </c>
      <c r="AD175" s="62">
        <v>4</v>
      </c>
      <c r="AE175" s="58">
        <v>0</v>
      </c>
      <c r="AF175" s="58">
        <v>130</v>
      </c>
      <c r="AG175" s="62">
        <v>12.8</v>
      </c>
      <c r="AH175" s="65">
        <v>34.4</v>
      </c>
      <c r="AI175" s="62" t="s">
        <v>36</v>
      </c>
      <c r="AJ175" s="62"/>
      <c r="AK175" s="58" t="s">
        <v>4407</v>
      </c>
      <c r="AL175" s="58" t="s">
        <v>4397</v>
      </c>
      <c r="AM175" s="62"/>
      <c r="AN175" s="58" t="s">
        <v>32</v>
      </c>
      <c r="AO175" s="62"/>
      <c r="AP175" s="58" t="s">
        <v>4380</v>
      </c>
      <c r="AQ175" s="62"/>
      <c r="AR175" s="62"/>
      <c r="AS175" s="62">
        <v>2</v>
      </c>
      <c r="AT175" s="12"/>
    </row>
    <row r="176" spans="1:46" s="10" customFormat="1" x14ac:dyDescent="0.25">
      <c r="A176" s="58">
        <v>175</v>
      </c>
      <c r="B176" s="59">
        <v>101</v>
      </c>
      <c r="C176" s="58" t="s">
        <v>4354</v>
      </c>
      <c r="D176" s="58">
        <v>20230208</v>
      </c>
      <c r="E176" s="58" t="s">
        <v>157</v>
      </c>
      <c r="F176" s="58">
        <v>175</v>
      </c>
      <c r="G176" s="62" t="s">
        <v>4410</v>
      </c>
      <c r="H176" s="62"/>
      <c r="I176" s="62">
        <v>1008</v>
      </c>
      <c r="J176" s="62" t="s">
        <v>450</v>
      </c>
      <c r="K176" s="63">
        <v>20230414</v>
      </c>
      <c r="L176" s="64">
        <v>1800</v>
      </c>
      <c r="M176" s="62" t="s">
        <v>29</v>
      </c>
      <c r="N176" s="62" t="s">
        <v>818</v>
      </c>
      <c r="O176" s="62"/>
      <c r="P176" s="62">
        <v>0</v>
      </c>
      <c r="Q176" s="62">
        <v>0</v>
      </c>
      <c r="R176" s="62">
        <v>1</v>
      </c>
      <c r="S176" s="62">
        <v>1</v>
      </c>
      <c r="T176" s="62">
        <v>1</v>
      </c>
      <c r="U176" s="62">
        <v>1</v>
      </c>
      <c r="V176" s="62">
        <v>1</v>
      </c>
      <c r="W176" s="62">
        <v>1</v>
      </c>
      <c r="X176" s="62">
        <v>1</v>
      </c>
      <c r="Y176" s="58" t="s">
        <v>4356</v>
      </c>
      <c r="Z176" s="83">
        <v>48.537222222222219</v>
      </c>
      <c r="AA176" s="83">
        <v>9.0586111111111123</v>
      </c>
      <c r="AB176" s="62" t="s">
        <v>185</v>
      </c>
      <c r="AC176" s="62">
        <v>460</v>
      </c>
      <c r="AD176" s="62">
        <v>4</v>
      </c>
      <c r="AE176" s="58">
        <v>0</v>
      </c>
      <c r="AF176" s="58">
        <v>130</v>
      </c>
      <c r="AG176" s="62">
        <v>12.6</v>
      </c>
      <c r="AH176" s="65">
        <v>33.700000000000003</v>
      </c>
      <c r="AI176" s="62" t="s">
        <v>36</v>
      </c>
      <c r="AJ176" s="62"/>
      <c r="AK176" s="58" t="s">
        <v>4407</v>
      </c>
      <c r="AL176" s="58" t="s">
        <v>4397</v>
      </c>
      <c r="AM176" s="62"/>
      <c r="AN176" s="58" t="s">
        <v>32</v>
      </c>
      <c r="AO176" s="62"/>
      <c r="AP176" s="58" t="s">
        <v>4380</v>
      </c>
      <c r="AQ176" s="62"/>
      <c r="AR176" s="62"/>
      <c r="AS176" s="62">
        <v>2</v>
      </c>
      <c r="AT176" s="12"/>
    </row>
    <row r="177" spans="1:45" x14ac:dyDescent="0.25">
      <c r="A177" s="58">
        <v>176</v>
      </c>
      <c r="B177" s="59">
        <v>101</v>
      </c>
      <c r="C177" s="58" t="s">
        <v>4354</v>
      </c>
      <c r="D177" s="58">
        <v>20230208</v>
      </c>
      <c r="E177" s="58" t="s">
        <v>157</v>
      </c>
      <c r="F177" s="58">
        <v>176</v>
      </c>
      <c r="G177" s="58" t="s">
        <v>4410</v>
      </c>
      <c r="H177" s="58"/>
      <c r="I177" s="58">
        <v>1009</v>
      </c>
      <c r="J177" s="58" t="s">
        <v>451</v>
      </c>
      <c r="K177" s="58">
        <v>20230421</v>
      </c>
      <c r="L177" s="60">
        <v>1200</v>
      </c>
      <c r="M177" s="58" t="s">
        <v>29</v>
      </c>
      <c r="N177" s="58" t="s">
        <v>818</v>
      </c>
      <c r="O177" s="58"/>
      <c r="P177" s="58">
        <v>0</v>
      </c>
      <c r="Q177" s="58">
        <v>0</v>
      </c>
      <c r="R177" s="58">
        <v>1</v>
      </c>
      <c r="S177" s="58">
        <v>1</v>
      </c>
      <c r="T177" s="58">
        <v>1</v>
      </c>
      <c r="U177" s="58">
        <v>1</v>
      </c>
      <c r="V177" s="58">
        <v>1</v>
      </c>
      <c r="W177" s="58">
        <v>1</v>
      </c>
      <c r="X177" s="58">
        <v>1</v>
      </c>
      <c r="Y177" s="58" t="s">
        <v>4356</v>
      </c>
      <c r="Z177" s="82">
        <v>48.537222222222219</v>
      </c>
      <c r="AA177" s="82">
        <v>9.0586111111111123</v>
      </c>
      <c r="AB177" s="58" t="s">
        <v>427</v>
      </c>
      <c r="AC177" s="58">
        <v>460</v>
      </c>
      <c r="AD177" s="58">
        <v>4</v>
      </c>
      <c r="AE177" s="58">
        <v>0</v>
      </c>
      <c r="AF177" s="58">
        <v>130</v>
      </c>
      <c r="AG177" s="58">
        <v>25.3</v>
      </c>
      <c r="AH177" s="61">
        <v>33.4</v>
      </c>
      <c r="AI177" s="58" t="s">
        <v>36</v>
      </c>
      <c r="AJ177" s="58"/>
      <c r="AK177" s="58" t="s">
        <v>4407</v>
      </c>
      <c r="AL177" s="58" t="s">
        <v>4397</v>
      </c>
      <c r="AM177" s="58"/>
      <c r="AN177" s="58" t="s">
        <v>32</v>
      </c>
      <c r="AO177" s="58"/>
      <c r="AP177" s="58" t="s">
        <v>4380</v>
      </c>
      <c r="AQ177" s="58"/>
      <c r="AR177" s="58" t="s">
        <v>428</v>
      </c>
      <c r="AS177" s="58">
        <v>2</v>
      </c>
    </row>
    <row r="178" spans="1:45" x14ac:dyDescent="0.25">
      <c r="A178" s="58">
        <v>177</v>
      </c>
      <c r="B178" s="59">
        <v>101</v>
      </c>
      <c r="C178" s="58" t="s">
        <v>4354</v>
      </c>
      <c r="D178" s="58">
        <v>20230208</v>
      </c>
      <c r="E178" s="58" t="s">
        <v>157</v>
      </c>
      <c r="F178" s="58">
        <v>177</v>
      </c>
      <c r="G178" s="58" t="s">
        <v>4410</v>
      </c>
      <c r="H178" s="58"/>
      <c r="I178" s="58">
        <v>1009</v>
      </c>
      <c r="J178" s="58" t="s">
        <v>452</v>
      </c>
      <c r="K178" s="58">
        <v>20230421</v>
      </c>
      <c r="L178" s="60">
        <v>1230</v>
      </c>
      <c r="M178" s="58" t="s">
        <v>29</v>
      </c>
      <c r="N178" s="58" t="s">
        <v>818</v>
      </c>
      <c r="O178" s="58"/>
      <c r="P178" s="58">
        <v>0</v>
      </c>
      <c r="Q178" s="58">
        <v>0</v>
      </c>
      <c r="R178" s="58">
        <v>1</v>
      </c>
      <c r="S178" s="58">
        <v>1</v>
      </c>
      <c r="T178" s="58">
        <v>1</v>
      </c>
      <c r="U178" s="58">
        <v>1</v>
      </c>
      <c r="V178" s="58">
        <v>1</v>
      </c>
      <c r="W178" s="58">
        <v>1</v>
      </c>
      <c r="X178" s="58">
        <v>1</v>
      </c>
      <c r="Y178" s="58" t="s">
        <v>4356</v>
      </c>
      <c r="Z178" s="82">
        <v>48.537222222222219</v>
      </c>
      <c r="AA178" s="82">
        <v>9.0586111111111123</v>
      </c>
      <c r="AB178" s="58" t="s">
        <v>427</v>
      </c>
      <c r="AC178" s="58">
        <v>460</v>
      </c>
      <c r="AD178" s="58">
        <v>4</v>
      </c>
      <c r="AE178" s="58">
        <v>0</v>
      </c>
      <c r="AF178" s="58">
        <v>130</v>
      </c>
      <c r="AG178" s="58">
        <v>22.3</v>
      </c>
      <c r="AH178" s="61">
        <v>37.9</v>
      </c>
      <c r="AI178" s="58" t="s">
        <v>36</v>
      </c>
      <c r="AJ178" s="58"/>
      <c r="AK178" s="58" t="s">
        <v>4407</v>
      </c>
      <c r="AL178" s="58" t="s">
        <v>4397</v>
      </c>
      <c r="AM178" s="58"/>
      <c r="AN178" s="58" t="s">
        <v>32</v>
      </c>
      <c r="AO178" s="58"/>
      <c r="AP178" s="58" t="s">
        <v>4380</v>
      </c>
      <c r="AQ178" s="58"/>
      <c r="AR178" s="58"/>
      <c r="AS178" s="58">
        <v>2</v>
      </c>
    </row>
    <row r="179" spans="1:45" x14ac:dyDescent="0.25">
      <c r="A179" s="58">
        <v>178</v>
      </c>
      <c r="B179" s="59">
        <v>101</v>
      </c>
      <c r="C179" s="58" t="s">
        <v>4354</v>
      </c>
      <c r="D179" s="58">
        <v>20230208</v>
      </c>
      <c r="E179" s="58" t="s">
        <v>157</v>
      </c>
      <c r="F179" s="58">
        <v>178</v>
      </c>
      <c r="G179" s="58" t="s">
        <v>4410</v>
      </c>
      <c r="H179" s="58"/>
      <c r="I179" s="58">
        <v>1009</v>
      </c>
      <c r="J179" s="58" t="s">
        <v>453</v>
      </c>
      <c r="K179" s="58">
        <v>20230421</v>
      </c>
      <c r="L179" s="60">
        <v>1300</v>
      </c>
      <c r="M179" s="58" t="s">
        <v>29</v>
      </c>
      <c r="N179" s="58" t="s">
        <v>818</v>
      </c>
      <c r="O179" s="58"/>
      <c r="P179" s="58">
        <v>0</v>
      </c>
      <c r="Q179" s="58">
        <v>0</v>
      </c>
      <c r="R179" s="58">
        <v>1</v>
      </c>
      <c r="S179" s="58">
        <v>1</v>
      </c>
      <c r="T179" s="58">
        <v>1</v>
      </c>
      <c r="U179" s="58">
        <v>1</v>
      </c>
      <c r="V179" s="58">
        <v>1</v>
      </c>
      <c r="W179" s="58">
        <v>1</v>
      </c>
      <c r="X179" s="58">
        <v>1</v>
      </c>
      <c r="Y179" s="58" t="s">
        <v>4356</v>
      </c>
      <c r="Z179" s="82">
        <v>48.537222222222219</v>
      </c>
      <c r="AA179" s="82">
        <v>9.0586111111111123</v>
      </c>
      <c r="AB179" s="58" t="s">
        <v>427</v>
      </c>
      <c r="AC179" s="58">
        <v>460</v>
      </c>
      <c r="AD179" s="58">
        <v>4</v>
      </c>
      <c r="AE179" s="58">
        <v>0</v>
      </c>
      <c r="AF179" s="58">
        <v>130</v>
      </c>
      <c r="AG179" s="58">
        <v>18.600000000000001</v>
      </c>
      <c r="AH179" s="61">
        <v>46.2</v>
      </c>
      <c r="AI179" s="58" t="s">
        <v>36</v>
      </c>
      <c r="AJ179" s="58"/>
      <c r="AK179" s="58" t="s">
        <v>4407</v>
      </c>
      <c r="AL179" s="58" t="s">
        <v>4397</v>
      </c>
      <c r="AM179" s="58"/>
      <c r="AN179" s="58" t="s">
        <v>32</v>
      </c>
      <c r="AO179" s="58"/>
      <c r="AP179" s="58" t="s">
        <v>4380</v>
      </c>
      <c r="AQ179" s="58"/>
      <c r="AR179" s="58"/>
      <c r="AS179" s="58">
        <v>2</v>
      </c>
    </row>
    <row r="180" spans="1:45" x14ac:dyDescent="0.25">
      <c r="A180" s="58">
        <v>179</v>
      </c>
      <c r="B180" s="59">
        <v>101</v>
      </c>
      <c r="C180" s="58" t="s">
        <v>4354</v>
      </c>
      <c r="D180" s="58">
        <v>20230208</v>
      </c>
      <c r="E180" s="58" t="s">
        <v>157</v>
      </c>
      <c r="F180" s="58">
        <v>179</v>
      </c>
      <c r="G180" s="58" t="s">
        <v>4410</v>
      </c>
      <c r="H180" s="58"/>
      <c r="I180" s="58">
        <v>1009</v>
      </c>
      <c r="J180" s="58" t="s">
        <v>454</v>
      </c>
      <c r="K180" s="58">
        <v>20230421</v>
      </c>
      <c r="L180" s="60">
        <v>1330</v>
      </c>
      <c r="M180" s="58" t="s">
        <v>29</v>
      </c>
      <c r="N180" s="58" t="s">
        <v>818</v>
      </c>
      <c r="O180" s="58"/>
      <c r="P180" s="58">
        <v>0</v>
      </c>
      <c r="Q180" s="58">
        <v>0</v>
      </c>
      <c r="R180" s="58">
        <v>1</v>
      </c>
      <c r="S180" s="58">
        <v>1</v>
      </c>
      <c r="T180" s="58">
        <v>1</v>
      </c>
      <c r="U180" s="58">
        <v>1</v>
      </c>
      <c r="V180" s="58">
        <v>1</v>
      </c>
      <c r="W180" s="58">
        <v>1</v>
      </c>
      <c r="X180" s="58">
        <v>1</v>
      </c>
      <c r="Y180" s="58" t="s">
        <v>4356</v>
      </c>
      <c r="Z180" s="82">
        <v>48.537222222222219</v>
      </c>
      <c r="AA180" s="82">
        <v>9.0586111111111123</v>
      </c>
      <c r="AB180" s="58" t="s">
        <v>427</v>
      </c>
      <c r="AC180" s="58">
        <v>460</v>
      </c>
      <c r="AD180" s="58">
        <v>4</v>
      </c>
      <c r="AE180" s="58">
        <v>0</v>
      </c>
      <c r="AF180" s="58">
        <v>130</v>
      </c>
      <c r="AG180" s="58">
        <v>25.2</v>
      </c>
      <c r="AH180" s="61">
        <v>35.700000000000003</v>
      </c>
      <c r="AI180" s="58" t="s">
        <v>36</v>
      </c>
      <c r="AJ180" s="58"/>
      <c r="AK180" s="58" t="s">
        <v>4407</v>
      </c>
      <c r="AL180" s="58" t="s">
        <v>4397</v>
      </c>
      <c r="AM180" s="58"/>
      <c r="AN180" s="58" t="s">
        <v>32</v>
      </c>
      <c r="AO180" s="58"/>
      <c r="AP180" s="58" t="s">
        <v>4380</v>
      </c>
      <c r="AQ180" s="58"/>
      <c r="AR180" s="58"/>
      <c r="AS180" s="58">
        <v>2</v>
      </c>
    </row>
    <row r="181" spans="1:45" x14ac:dyDescent="0.25">
      <c r="A181" s="58">
        <v>180</v>
      </c>
      <c r="B181" s="59">
        <v>101</v>
      </c>
      <c r="C181" s="58" t="s">
        <v>4354</v>
      </c>
      <c r="D181" s="58">
        <v>20230208</v>
      </c>
      <c r="E181" s="58" t="s">
        <v>157</v>
      </c>
      <c r="F181" s="58">
        <v>180</v>
      </c>
      <c r="G181" s="58" t="s">
        <v>4410</v>
      </c>
      <c r="H181" s="58"/>
      <c r="I181" s="58">
        <v>1009</v>
      </c>
      <c r="J181" s="58" t="s">
        <v>455</v>
      </c>
      <c r="K181" s="58">
        <v>20230421</v>
      </c>
      <c r="L181" s="60">
        <v>1400</v>
      </c>
      <c r="M181" s="58" t="s">
        <v>29</v>
      </c>
      <c r="N181" s="58" t="s">
        <v>818</v>
      </c>
      <c r="O181" s="58"/>
      <c r="P181" s="58">
        <v>0</v>
      </c>
      <c r="Q181" s="58">
        <v>0</v>
      </c>
      <c r="R181" s="58">
        <v>1</v>
      </c>
      <c r="S181" s="58">
        <v>1</v>
      </c>
      <c r="T181" s="58">
        <v>1</v>
      </c>
      <c r="U181" s="58">
        <v>1</v>
      </c>
      <c r="V181" s="58">
        <v>1</v>
      </c>
      <c r="W181" s="58">
        <v>1</v>
      </c>
      <c r="X181" s="58">
        <v>1</v>
      </c>
      <c r="Y181" s="58" t="s">
        <v>4356</v>
      </c>
      <c r="Z181" s="82">
        <v>48.537222222222219</v>
      </c>
      <c r="AA181" s="82">
        <v>9.0586111111111123</v>
      </c>
      <c r="AB181" s="58" t="s">
        <v>427</v>
      </c>
      <c r="AC181" s="58">
        <v>460</v>
      </c>
      <c r="AD181" s="58">
        <v>4</v>
      </c>
      <c r="AE181" s="58">
        <v>0</v>
      </c>
      <c r="AF181" s="58">
        <v>130</v>
      </c>
      <c r="AG181" s="58">
        <v>22.9</v>
      </c>
      <c r="AH181" s="61">
        <v>37.9</v>
      </c>
      <c r="AI181" s="58" t="s">
        <v>36</v>
      </c>
      <c r="AJ181" s="58"/>
      <c r="AK181" s="58" t="s">
        <v>4407</v>
      </c>
      <c r="AL181" s="58" t="s">
        <v>4397</v>
      </c>
      <c r="AM181" s="58"/>
      <c r="AN181" s="58" t="s">
        <v>32</v>
      </c>
      <c r="AO181" s="58"/>
      <c r="AP181" s="58" t="s">
        <v>4380</v>
      </c>
      <c r="AQ181" s="58"/>
      <c r="AR181" s="58"/>
      <c r="AS181" s="58">
        <v>2</v>
      </c>
    </row>
    <row r="182" spans="1:45" x14ac:dyDescent="0.25">
      <c r="A182" s="58">
        <v>181</v>
      </c>
      <c r="B182" s="59">
        <v>101</v>
      </c>
      <c r="C182" s="58" t="s">
        <v>4354</v>
      </c>
      <c r="D182" s="58">
        <v>20230208</v>
      </c>
      <c r="E182" s="58" t="s">
        <v>157</v>
      </c>
      <c r="F182" s="58">
        <v>181</v>
      </c>
      <c r="G182" s="58" t="s">
        <v>4410</v>
      </c>
      <c r="H182" s="58"/>
      <c r="I182" s="58">
        <v>1009</v>
      </c>
      <c r="J182" s="58" t="s">
        <v>456</v>
      </c>
      <c r="K182" s="58">
        <v>20230421</v>
      </c>
      <c r="L182" s="60">
        <v>1430</v>
      </c>
      <c r="M182" s="58" t="s">
        <v>29</v>
      </c>
      <c r="N182" s="58" t="s">
        <v>818</v>
      </c>
      <c r="O182" s="58"/>
      <c r="P182" s="58">
        <v>0</v>
      </c>
      <c r="Q182" s="58">
        <v>0</v>
      </c>
      <c r="R182" s="58">
        <v>1</v>
      </c>
      <c r="S182" s="58">
        <v>1</v>
      </c>
      <c r="T182" s="58">
        <v>1</v>
      </c>
      <c r="U182" s="58">
        <v>1</v>
      </c>
      <c r="V182" s="58">
        <v>1</v>
      </c>
      <c r="W182" s="58">
        <v>1</v>
      </c>
      <c r="X182" s="58">
        <v>1</v>
      </c>
      <c r="Y182" s="58" t="s">
        <v>4356</v>
      </c>
      <c r="Z182" s="82">
        <v>48.537222222222219</v>
      </c>
      <c r="AA182" s="82">
        <v>9.0586111111111123</v>
      </c>
      <c r="AB182" s="58" t="s">
        <v>427</v>
      </c>
      <c r="AC182" s="58">
        <v>460</v>
      </c>
      <c r="AD182" s="58">
        <v>4</v>
      </c>
      <c r="AE182" s="58">
        <v>0</v>
      </c>
      <c r="AF182" s="58">
        <v>130</v>
      </c>
      <c r="AG182" s="58">
        <v>25.4</v>
      </c>
      <c r="AH182" s="61">
        <v>34.299999999999997</v>
      </c>
      <c r="AI182" s="58" t="s">
        <v>36</v>
      </c>
      <c r="AJ182" s="58"/>
      <c r="AK182" s="58" t="s">
        <v>4407</v>
      </c>
      <c r="AL182" s="58" t="s">
        <v>4397</v>
      </c>
      <c r="AM182" s="58"/>
      <c r="AN182" s="58" t="s">
        <v>32</v>
      </c>
      <c r="AO182" s="58"/>
      <c r="AP182" s="58" t="s">
        <v>4380</v>
      </c>
      <c r="AQ182" s="58"/>
      <c r="AR182" s="58"/>
      <c r="AS182" s="58">
        <v>2</v>
      </c>
    </row>
    <row r="183" spans="1:45" x14ac:dyDescent="0.25">
      <c r="A183" s="58">
        <v>182</v>
      </c>
      <c r="B183" s="59">
        <v>101</v>
      </c>
      <c r="C183" s="58" t="s">
        <v>4354</v>
      </c>
      <c r="D183" s="58">
        <v>20230208</v>
      </c>
      <c r="E183" s="58" t="s">
        <v>157</v>
      </c>
      <c r="F183" s="58">
        <v>182</v>
      </c>
      <c r="G183" s="58" t="s">
        <v>4410</v>
      </c>
      <c r="H183" s="58"/>
      <c r="I183" s="58">
        <v>1009</v>
      </c>
      <c r="J183" s="58" t="s">
        <v>457</v>
      </c>
      <c r="K183" s="58">
        <v>20230421</v>
      </c>
      <c r="L183" s="60">
        <v>1500</v>
      </c>
      <c r="M183" s="58" t="s">
        <v>29</v>
      </c>
      <c r="N183" s="58" t="s">
        <v>818</v>
      </c>
      <c r="O183" s="58"/>
      <c r="P183" s="58">
        <v>0</v>
      </c>
      <c r="Q183" s="58">
        <v>0</v>
      </c>
      <c r="R183" s="58">
        <v>1</v>
      </c>
      <c r="S183" s="58">
        <v>1</v>
      </c>
      <c r="T183" s="58">
        <v>1</v>
      </c>
      <c r="U183" s="58">
        <v>1</v>
      </c>
      <c r="V183" s="58">
        <v>1</v>
      </c>
      <c r="W183" s="58">
        <v>1</v>
      </c>
      <c r="X183" s="58">
        <v>1</v>
      </c>
      <c r="Y183" s="58" t="s">
        <v>4356</v>
      </c>
      <c r="Z183" s="82">
        <v>48.537222222222219</v>
      </c>
      <c r="AA183" s="82">
        <v>9.0586111111111123</v>
      </c>
      <c r="AB183" s="58" t="s">
        <v>427</v>
      </c>
      <c r="AC183" s="58">
        <v>460</v>
      </c>
      <c r="AD183" s="58">
        <v>4</v>
      </c>
      <c r="AE183" s="58">
        <v>0</v>
      </c>
      <c r="AF183" s="58">
        <v>130</v>
      </c>
      <c r="AG183" s="58">
        <v>28.3</v>
      </c>
      <c r="AH183" s="61">
        <v>29.6</v>
      </c>
      <c r="AI183" s="58" t="s">
        <v>36</v>
      </c>
      <c r="AJ183" s="58"/>
      <c r="AK183" s="58" t="s">
        <v>4407</v>
      </c>
      <c r="AL183" s="58" t="s">
        <v>4397</v>
      </c>
      <c r="AM183" s="58"/>
      <c r="AN183" s="58" t="s">
        <v>32</v>
      </c>
      <c r="AO183" s="58"/>
      <c r="AP183" s="58" t="s">
        <v>4380</v>
      </c>
      <c r="AQ183" s="58"/>
      <c r="AR183" s="58"/>
      <c r="AS183" s="58">
        <v>2</v>
      </c>
    </row>
    <row r="184" spans="1:45" x14ac:dyDescent="0.25">
      <c r="A184" s="58">
        <v>183</v>
      </c>
      <c r="B184" s="59">
        <v>101</v>
      </c>
      <c r="C184" s="58" t="s">
        <v>4354</v>
      </c>
      <c r="D184" s="58">
        <v>20230208</v>
      </c>
      <c r="E184" s="58" t="s">
        <v>157</v>
      </c>
      <c r="F184" s="58">
        <v>183</v>
      </c>
      <c r="G184" s="58" t="s">
        <v>4410</v>
      </c>
      <c r="H184" s="58"/>
      <c r="I184" s="58">
        <v>1009</v>
      </c>
      <c r="J184" s="58" t="s">
        <v>458</v>
      </c>
      <c r="K184" s="58">
        <v>20230421</v>
      </c>
      <c r="L184" s="60">
        <v>1530</v>
      </c>
      <c r="M184" s="58" t="s">
        <v>29</v>
      </c>
      <c r="N184" s="58" t="s">
        <v>818</v>
      </c>
      <c r="O184" s="58"/>
      <c r="P184" s="58">
        <v>0</v>
      </c>
      <c r="Q184" s="58">
        <v>0</v>
      </c>
      <c r="R184" s="58">
        <v>1</v>
      </c>
      <c r="S184" s="58">
        <v>1</v>
      </c>
      <c r="T184" s="58">
        <v>1</v>
      </c>
      <c r="U184" s="58">
        <v>1</v>
      </c>
      <c r="V184" s="58">
        <v>1</v>
      </c>
      <c r="W184" s="58">
        <v>1</v>
      </c>
      <c r="X184" s="58">
        <v>1</v>
      </c>
      <c r="Y184" s="58" t="s">
        <v>4356</v>
      </c>
      <c r="Z184" s="82">
        <v>48.537222222222219</v>
      </c>
      <c r="AA184" s="82">
        <v>9.0586111111111123</v>
      </c>
      <c r="AB184" s="58" t="s">
        <v>427</v>
      </c>
      <c r="AC184" s="58">
        <v>460</v>
      </c>
      <c r="AD184" s="58">
        <v>4</v>
      </c>
      <c r="AE184" s="58">
        <v>0</v>
      </c>
      <c r="AF184" s="58">
        <v>130</v>
      </c>
      <c r="AG184" s="58">
        <v>28.5</v>
      </c>
      <c r="AH184" s="61">
        <v>30</v>
      </c>
      <c r="AI184" s="58" t="s">
        <v>36</v>
      </c>
      <c r="AJ184" s="58"/>
      <c r="AK184" s="58" t="s">
        <v>4407</v>
      </c>
      <c r="AL184" s="58" t="s">
        <v>4397</v>
      </c>
      <c r="AM184" s="58"/>
      <c r="AN184" s="58" t="s">
        <v>32</v>
      </c>
      <c r="AO184" s="58"/>
      <c r="AP184" s="58" t="s">
        <v>4380</v>
      </c>
      <c r="AQ184" s="58"/>
      <c r="AR184" s="58"/>
      <c r="AS184" s="58">
        <v>2</v>
      </c>
    </row>
    <row r="185" spans="1:45" x14ac:dyDescent="0.25">
      <c r="A185" s="58">
        <v>184</v>
      </c>
      <c r="B185" s="59">
        <v>101</v>
      </c>
      <c r="C185" s="58" t="s">
        <v>4354</v>
      </c>
      <c r="D185" s="58">
        <v>20230208</v>
      </c>
      <c r="E185" s="58" t="s">
        <v>157</v>
      </c>
      <c r="F185" s="58">
        <v>184</v>
      </c>
      <c r="G185" s="58" t="s">
        <v>4410</v>
      </c>
      <c r="H185" s="58"/>
      <c r="I185" s="58">
        <v>1009</v>
      </c>
      <c r="J185" s="58" t="s">
        <v>459</v>
      </c>
      <c r="K185" s="58">
        <v>20230421</v>
      </c>
      <c r="L185" s="60">
        <v>1600</v>
      </c>
      <c r="M185" s="58" t="s">
        <v>29</v>
      </c>
      <c r="N185" s="58" t="s">
        <v>818</v>
      </c>
      <c r="O185" s="58"/>
      <c r="P185" s="58">
        <v>0</v>
      </c>
      <c r="Q185" s="58">
        <v>0</v>
      </c>
      <c r="R185" s="58">
        <v>1</v>
      </c>
      <c r="S185" s="58">
        <v>1</v>
      </c>
      <c r="T185" s="58">
        <v>1</v>
      </c>
      <c r="U185" s="58">
        <v>1</v>
      </c>
      <c r="V185" s="58">
        <v>1</v>
      </c>
      <c r="W185" s="58">
        <v>1</v>
      </c>
      <c r="X185" s="58">
        <v>1</v>
      </c>
      <c r="Y185" s="58" t="s">
        <v>4356</v>
      </c>
      <c r="Z185" s="82">
        <v>48.537222222222219</v>
      </c>
      <c r="AA185" s="82">
        <v>9.0586111111111123</v>
      </c>
      <c r="AB185" s="58" t="s">
        <v>427</v>
      </c>
      <c r="AC185" s="58">
        <v>460</v>
      </c>
      <c r="AD185" s="58">
        <v>4</v>
      </c>
      <c r="AE185" s="58">
        <v>0</v>
      </c>
      <c r="AF185" s="58">
        <v>130</v>
      </c>
      <c r="AG185" s="58">
        <v>27.4</v>
      </c>
      <c r="AH185" s="61">
        <v>31.1</v>
      </c>
      <c r="AI185" s="58" t="s">
        <v>36</v>
      </c>
      <c r="AJ185" s="58"/>
      <c r="AK185" s="58" t="s">
        <v>4407</v>
      </c>
      <c r="AL185" s="58" t="s">
        <v>4397</v>
      </c>
      <c r="AM185" s="58"/>
      <c r="AN185" s="58" t="s">
        <v>32</v>
      </c>
      <c r="AO185" s="58"/>
      <c r="AP185" s="58" t="s">
        <v>4380</v>
      </c>
      <c r="AQ185" s="58"/>
      <c r="AR185" s="58"/>
      <c r="AS185" s="58">
        <v>2</v>
      </c>
    </row>
    <row r="186" spans="1:45" x14ac:dyDescent="0.25">
      <c r="A186" s="58">
        <v>185</v>
      </c>
      <c r="B186" s="59">
        <v>101</v>
      </c>
      <c r="C186" s="58" t="s">
        <v>4354</v>
      </c>
      <c r="D186" s="58">
        <v>20230208</v>
      </c>
      <c r="E186" s="58" t="s">
        <v>157</v>
      </c>
      <c r="F186" s="58">
        <v>185</v>
      </c>
      <c r="G186" s="58" t="s">
        <v>4410</v>
      </c>
      <c r="H186" s="58"/>
      <c r="I186" s="58">
        <v>1009</v>
      </c>
      <c r="J186" s="58" t="s">
        <v>460</v>
      </c>
      <c r="K186" s="58">
        <v>20230421</v>
      </c>
      <c r="L186" s="60">
        <v>1630</v>
      </c>
      <c r="M186" s="58" t="s">
        <v>29</v>
      </c>
      <c r="N186" s="58" t="s">
        <v>818</v>
      </c>
      <c r="O186" s="58"/>
      <c r="P186" s="58">
        <v>0</v>
      </c>
      <c r="Q186" s="58">
        <v>0</v>
      </c>
      <c r="R186" s="58">
        <v>1</v>
      </c>
      <c r="S186" s="58">
        <v>1</v>
      </c>
      <c r="T186" s="58">
        <v>1</v>
      </c>
      <c r="U186" s="58">
        <v>1</v>
      </c>
      <c r="V186" s="58">
        <v>1</v>
      </c>
      <c r="W186" s="58">
        <v>1</v>
      </c>
      <c r="X186" s="58">
        <v>1</v>
      </c>
      <c r="Y186" s="58" t="s">
        <v>4356</v>
      </c>
      <c r="Z186" s="82">
        <v>48.537222222222219</v>
      </c>
      <c r="AA186" s="82">
        <v>9.0586111111111123</v>
      </c>
      <c r="AB186" s="58" t="s">
        <v>427</v>
      </c>
      <c r="AC186" s="58">
        <v>460</v>
      </c>
      <c r="AD186" s="58">
        <v>4</v>
      </c>
      <c r="AE186" s="58">
        <v>0</v>
      </c>
      <c r="AF186" s="58">
        <v>130</v>
      </c>
      <c r="AG186" s="58">
        <v>19.600000000000001</v>
      </c>
      <c r="AH186" s="61">
        <v>44</v>
      </c>
      <c r="AI186" s="58" t="s">
        <v>36</v>
      </c>
      <c r="AJ186" s="58"/>
      <c r="AK186" s="58" t="s">
        <v>4407</v>
      </c>
      <c r="AL186" s="58" t="s">
        <v>4397</v>
      </c>
      <c r="AM186" s="58"/>
      <c r="AN186" s="58" t="s">
        <v>32</v>
      </c>
      <c r="AO186" s="58"/>
      <c r="AP186" s="58" t="s">
        <v>4380</v>
      </c>
      <c r="AQ186" s="58"/>
      <c r="AR186" s="58"/>
      <c r="AS186" s="58">
        <v>2</v>
      </c>
    </row>
    <row r="187" spans="1:45" x14ac:dyDescent="0.25">
      <c r="A187" s="58">
        <v>186</v>
      </c>
      <c r="B187" s="59">
        <v>101</v>
      </c>
      <c r="C187" s="58" t="s">
        <v>4354</v>
      </c>
      <c r="D187" s="58">
        <v>20230208</v>
      </c>
      <c r="E187" s="58" t="s">
        <v>157</v>
      </c>
      <c r="F187" s="58">
        <v>186</v>
      </c>
      <c r="G187" s="58" t="s">
        <v>4410</v>
      </c>
      <c r="H187" s="58"/>
      <c r="I187" s="58">
        <v>1009</v>
      </c>
      <c r="J187" s="58" t="s">
        <v>461</v>
      </c>
      <c r="K187" s="58">
        <v>20230421</v>
      </c>
      <c r="L187" s="60">
        <v>1700</v>
      </c>
      <c r="M187" s="58" t="s">
        <v>29</v>
      </c>
      <c r="N187" s="58" t="s">
        <v>818</v>
      </c>
      <c r="O187" s="58"/>
      <c r="P187" s="58">
        <v>0</v>
      </c>
      <c r="Q187" s="58">
        <v>0</v>
      </c>
      <c r="R187" s="58">
        <v>1</v>
      </c>
      <c r="S187" s="58">
        <v>1</v>
      </c>
      <c r="T187" s="58">
        <v>1</v>
      </c>
      <c r="U187" s="58">
        <v>1</v>
      </c>
      <c r="V187" s="58">
        <v>1</v>
      </c>
      <c r="W187" s="58">
        <v>1</v>
      </c>
      <c r="X187" s="58">
        <v>1</v>
      </c>
      <c r="Y187" s="58" t="s">
        <v>4356</v>
      </c>
      <c r="Z187" s="82">
        <v>48.537222222222219</v>
      </c>
      <c r="AA187" s="82">
        <v>9.0586111111111123</v>
      </c>
      <c r="AB187" s="58" t="s">
        <v>427</v>
      </c>
      <c r="AC187" s="58">
        <v>460</v>
      </c>
      <c r="AD187" s="58">
        <v>4</v>
      </c>
      <c r="AE187" s="58">
        <v>0</v>
      </c>
      <c r="AF187" s="58">
        <v>130</v>
      </c>
      <c r="AG187" s="58">
        <v>19.100000000000001</v>
      </c>
      <c r="AH187" s="61">
        <v>46.5</v>
      </c>
      <c r="AI187" s="58" t="s">
        <v>36</v>
      </c>
      <c r="AJ187" s="58"/>
      <c r="AK187" s="58" t="s">
        <v>4407</v>
      </c>
      <c r="AL187" s="58" t="s">
        <v>4397</v>
      </c>
      <c r="AM187" s="58"/>
      <c r="AN187" s="58" t="s">
        <v>32</v>
      </c>
      <c r="AO187" s="58"/>
      <c r="AP187" s="58" t="s">
        <v>4380</v>
      </c>
      <c r="AQ187" s="58"/>
      <c r="AR187" s="58"/>
      <c r="AS187" s="58">
        <v>2</v>
      </c>
    </row>
    <row r="188" spans="1:45" x14ac:dyDescent="0.25">
      <c r="A188" s="58">
        <v>187</v>
      </c>
      <c r="B188" s="59">
        <v>101</v>
      </c>
      <c r="C188" s="58" t="s">
        <v>4354</v>
      </c>
      <c r="D188" s="58">
        <v>20230208</v>
      </c>
      <c r="E188" s="58" t="s">
        <v>157</v>
      </c>
      <c r="F188" s="58">
        <v>187</v>
      </c>
      <c r="G188" s="58" t="s">
        <v>4410</v>
      </c>
      <c r="H188" s="58"/>
      <c r="I188" s="58">
        <v>1009</v>
      </c>
      <c r="J188" s="58" t="s">
        <v>462</v>
      </c>
      <c r="K188" s="58">
        <v>20230421</v>
      </c>
      <c r="L188" s="60">
        <v>1730</v>
      </c>
      <c r="M188" s="58" t="s">
        <v>29</v>
      </c>
      <c r="N188" s="58" t="s">
        <v>818</v>
      </c>
      <c r="O188" s="58"/>
      <c r="P188" s="58">
        <v>0</v>
      </c>
      <c r="Q188" s="58">
        <v>0</v>
      </c>
      <c r="R188" s="58">
        <v>1</v>
      </c>
      <c r="S188" s="58">
        <v>1</v>
      </c>
      <c r="T188" s="58">
        <v>1</v>
      </c>
      <c r="U188" s="58">
        <v>1</v>
      </c>
      <c r="V188" s="58">
        <v>1</v>
      </c>
      <c r="W188" s="58">
        <v>1</v>
      </c>
      <c r="X188" s="58">
        <v>1</v>
      </c>
      <c r="Y188" s="58" t="s">
        <v>4356</v>
      </c>
      <c r="Z188" s="82">
        <v>48.537222222222219</v>
      </c>
      <c r="AA188" s="82">
        <v>9.0586111111111123</v>
      </c>
      <c r="AB188" s="58" t="s">
        <v>427</v>
      </c>
      <c r="AC188" s="58">
        <v>460</v>
      </c>
      <c r="AD188" s="58">
        <v>4</v>
      </c>
      <c r="AE188" s="58">
        <v>0</v>
      </c>
      <c r="AF188" s="58">
        <v>130</v>
      </c>
      <c r="AG188" s="58">
        <v>18.8</v>
      </c>
      <c r="AH188" s="61">
        <v>46.7</v>
      </c>
      <c r="AI188" s="58" t="s">
        <v>36</v>
      </c>
      <c r="AJ188" s="58"/>
      <c r="AK188" s="58" t="s">
        <v>4407</v>
      </c>
      <c r="AL188" s="58" t="s">
        <v>4397</v>
      </c>
      <c r="AM188" s="58"/>
      <c r="AN188" s="58" t="s">
        <v>32</v>
      </c>
      <c r="AO188" s="58"/>
      <c r="AP188" s="58" t="s">
        <v>4380</v>
      </c>
      <c r="AQ188" s="58"/>
      <c r="AR188" s="58"/>
      <c r="AS188" s="58">
        <v>2</v>
      </c>
    </row>
    <row r="189" spans="1:45" x14ac:dyDescent="0.25">
      <c r="A189" s="58">
        <v>188</v>
      </c>
      <c r="B189" s="59">
        <v>101</v>
      </c>
      <c r="C189" s="58" t="s">
        <v>4354</v>
      </c>
      <c r="D189" s="58">
        <v>20230208</v>
      </c>
      <c r="E189" s="58" t="s">
        <v>157</v>
      </c>
      <c r="F189" s="58">
        <v>188</v>
      </c>
      <c r="G189" s="58" t="s">
        <v>4410</v>
      </c>
      <c r="H189" s="58"/>
      <c r="I189" s="58">
        <v>1009</v>
      </c>
      <c r="J189" s="58" t="s">
        <v>463</v>
      </c>
      <c r="K189" s="58">
        <v>20230421</v>
      </c>
      <c r="L189" s="60">
        <v>1800</v>
      </c>
      <c r="M189" s="58" t="s">
        <v>29</v>
      </c>
      <c r="N189" s="58" t="s">
        <v>818</v>
      </c>
      <c r="O189" s="58"/>
      <c r="P189" s="58">
        <v>0</v>
      </c>
      <c r="Q189" s="58">
        <v>0</v>
      </c>
      <c r="R189" s="58">
        <v>1</v>
      </c>
      <c r="S189" s="58">
        <v>1</v>
      </c>
      <c r="T189" s="58">
        <v>1</v>
      </c>
      <c r="U189" s="58">
        <v>1</v>
      </c>
      <c r="V189" s="58">
        <v>1</v>
      </c>
      <c r="W189" s="58">
        <v>1</v>
      </c>
      <c r="X189" s="58">
        <v>1</v>
      </c>
      <c r="Y189" s="58" t="s">
        <v>4356</v>
      </c>
      <c r="Z189" s="82">
        <v>48.537222222222219</v>
      </c>
      <c r="AA189" s="82">
        <v>9.0586111111111123</v>
      </c>
      <c r="AB189" s="58" t="s">
        <v>427</v>
      </c>
      <c r="AC189" s="58">
        <v>460</v>
      </c>
      <c r="AD189" s="58">
        <v>4</v>
      </c>
      <c r="AE189" s="58">
        <v>0</v>
      </c>
      <c r="AF189" s="58">
        <v>130</v>
      </c>
      <c r="AG189" s="58">
        <v>18.100000000000001</v>
      </c>
      <c r="AH189" s="61">
        <v>48.2</v>
      </c>
      <c r="AI189" s="58" t="s">
        <v>36</v>
      </c>
      <c r="AJ189" s="58"/>
      <c r="AK189" s="58" t="s">
        <v>4407</v>
      </c>
      <c r="AL189" s="58" t="s">
        <v>4397</v>
      </c>
      <c r="AM189" s="58"/>
      <c r="AN189" s="58" t="s">
        <v>32</v>
      </c>
      <c r="AO189" s="58"/>
      <c r="AP189" s="58" t="s">
        <v>4380</v>
      </c>
      <c r="AQ189" s="58"/>
      <c r="AR189" s="58"/>
      <c r="AS189" s="58">
        <v>2</v>
      </c>
    </row>
    <row r="190" spans="1:45" x14ac:dyDescent="0.25">
      <c r="A190" s="58">
        <v>189</v>
      </c>
      <c r="B190" s="59">
        <v>101</v>
      </c>
      <c r="C190" s="58" t="s">
        <v>4354</v>
      </c>
      <c r="D190" s="58">
        <v>20230208</v>
      </c>
      <c r="E190" s="58" t="s">
        <v>157</v>
      </c>
      <c r="F190" s="58">
        <v>189</v>
      </c>
      <c r="G190" s="58" t="s">
        <v>4410</v>
      </c>
      <c r="H190" s="58"/>
      <c r="I190" s="58">
        <v>1009</v>
      </c>
      <c r="J190" s="58" t="s">
        <v>464</v>
      </c>
      <c r="K190" s="58">
        <v>20230421</v>
      </c>
      <c r="L190" s="60" t="s">
        <v>844</v>
      </c>
      <c r="M190" s="58" t="s">
        <v>29</v>
      </c>
      <c r="N190" s="58" t="s">
        <v>858</v>
      </c>
      <c r="O190" s="58"/>
      <c r="P190" s="58">
        <v>0</v>
      </c>
      <c r="Q190" s="58">
        <v>0</v>
      </c>
      <c r="R190" s="58">
        <v>1</v>
      </c>
      <c r="S190" s="58">
        <v>1</v>
      </c>
      <c r="T190" s="58">
        <v>1</v>
      </c>
      <c r="U190" s="58">
        <v>1</v>
      </c>
      <c r="V190" s="58">
        <v>1</v>
      </c>
      <c r="W190" s="58">
        <v>1</v>
      </c>
      <c r="X190" s="58">
        <v>1</v>
      </c>
      <c r="Y190" s="58" t="s">
        <v>4356</v>
      </c>
      <c r="Z190" s="82">
        <v>48.537222222222219</v>
      </c>
      <c r="AA190" s="82">
        <v>9.0586111111111123</v>
      </c>
      <c r="AB190" s="58" t="s">
        <v>427</v>
      </c>
      <c r="AC190" s="58">
        <v>460</v>
      </c>
      <c r="AD190" s="58">
        <v>4</v>
      </c>
      <c r="AE190" s="58">
        <v>0</v>
      </c>
      <c r="AF190" s="58">
        <v>130</v>
      </c>
      <c r="AG190" s="58">
        <v>17.399999999999999</v>
      </c>
      <c r="AH190" s="61">
        <v>52.4</v>
      </c>
      <c r="AI190" s="58" t="s">
        <v>36</v>
      </c>
      <c r="AJ190" s="58"/>
      <c r="AK190" s="58" t="s">
        <v>4407</v>
      </c>
      <c r="AL190" s="58" t="s">
        <v>4397</v>
      </c>
      <c r="AM190" s="58"/>
      <c r="AN190" s="58" t="s">
        <v>32</v>
      </c>
      <c r="AO190" s="58"/>
      <c r="AP190" s="58" t="s">
        <v>4380</v>
      </c>
      <c r="AQ190" s="58"/>
      <c r="AR190" s="58"/>
      <c r="AS190" s="58">
        <v>2</v>
      </c>
    </row>
    <row r="191" spans="1:45" x14ac:dyDescent="0.25">
      <c r="A191" s="58">
        <v>190</v>
      </c>
      <c r="B191" s="59">
        <v>101</v>
      </c>
      <c r="C191" s="58" t="s">
        <v>4354</v>
      </c>
      <c r="D191" s="58">
        <v>20230208</v>
      </c>
      <c r="E191" s="58" t="s">
        <v>157</v>
      </c>
      <c r="F191" s="58">
        <v>190</v>
      </c>
      <c r="G191" s="58" t="s">
        <v>4410</v>
      </c>
      <c r="H191" s="58"/>
      <c r="I191" s="58">
        <v>1009</v>
      </c>
      <c r="J191" s="58" t="s">
        <v>465</v>
      </c>
      <c r="K191" s="58">
        <v>20230421</v>
      </c>
      <c r="L191" s="60" t="s">
        <v>845</v>
      </c>
      <c r="M191" s="58" t="s">
        <v>29</v>
      </c>
      <c r="N191" s="58" t="s">
        <v>858</v>
      </c>
      <c r="O191" s="58"/>
      <c r="P191" s="58">
        <v>0</v>
      </c>
      <c r="Q191" s="58">
        <v>0</v>
      </c>
      <c r="R191" s="58">
        <v>1</v>
      </c>
      <c r="S191" s="58">
        <v>1</v>
      </c>
      <c r="T191" s="58">
        <v>1</v>
      </c>
      <c r="U191" s="58">
        <v>1</v>
      </c>
      <c r="V191" s="58">
        <v>1</v>
      </c>
      <c r="W191" s="58">
        <v>1</v>
      </c>
      <c r="X191" s="58">
        <v>1</v>
      </c>
      <c r="Y191" s="58" t="s">
        <v>4356</v>
      </c>
      <c r="Z191" s="82">
        <v>48.537222222222219</v>
      </c>
      <c r="AA191" s="82">
        <v>9.0586111111111123</v>
      </c>
      <c r="AB191" s="58" t="s">
        <v>427</v>
      </c>
      <c r="AC191" s="58">
        <v>460</v>
      </c>
      <c r="AD191" s="58">
        <v>4</v>
      </c>
      <c r="AE191" s="58">
        <v>0</v>
      </c>
      <c r="AF191" s="58">
        <v>130</v>
      </c>
      <c r="AG191" s="58">
        <v>17.2</v>
      </c>
      <c r="AH191" s="61">
        <v>38.6</v>
      </c>
      <c r="AI191" s="58" t="s">
        <v>36</v>
      </c>
      <c r="AJ191" s="58"/>
      <c r="AK191" s="58" t="s">
        <v>4407</v>
      </c>
      <c r="AL191" s="58" t="s">
        <v>4397</v>
      </c>
      <c r="AM191" s="58"/>
      <c r="AN191" s="58" t="s">
        <v>32</v>
      </c>
      <c r="AO191" s="58"/>
      <c r="AP191" s="58" t="s">
        <v>4380</v>
      </c>
      <c r="AQ191" s="58"/>
      <c r="AR191" s="58"/>
      <c r="AS191" s="58">
        <v>2</v>
      </c>
    </row>
    <row r="192" spans="1:45" x14ac:dyDescent="0.25">
      <c r="A192" s="58">
        <v>191</v>
      </c>
      <c r="B192" s="59">
        <v>101</v>
      </c>
      <c r="C192" s="58" t="s">
        <v>4354</v>
      </c>
      <c r="D192" s="58">
        <v>20230208</v>
      </c>
      <c r="E192" s="58" t="s">
        <v>157</v>
      </c>
      <c r="F192" s="58">
        <v>191</v>
      </c>
      <c r="G192" s="58" t="s">
        <v>4410</v>
      </c>
      <c r="H192" s="58"/>
      <c r="I192" s="58">
        <v>1009</v>
      </c>
      <c r="J192" s="58" t="s">
        <v>466</v>
      </c>
      <c r="K192" s="58">
        <v>20230421</v>
      </c>
      <c r="L192" s="60" t="s">
        <v>846</v>
      </c>
      <c r="M192" s="58" t="s">
        <v>29</v>
      </c>
      <c r="N192" s="58" t="s">
        <v>858</v>
      </c>
      <c r="O192" s="58"/>
      <c r="P192" s="58">
        <v>0</v>
      </c>
      <c r="Q192" s="58">
        <v>0</v>
      </c>
      <c r="R192" s="58">
        <v>1</v>
      </c>
      <c r="S192" s="58">
        <v>1</v>
      </c>
      <c r="T192" s="58">
        <v>1</v>
      </c>
      <c r="U192" s="58">
        <v>1</v>
      </c>
      <c r="V192" s="58">
        <v>1</v>
      </c>
      <c r="W192" s="58">
        <v>1</v>
      </c>
      <c r="X192" s="58">
        <v>1</v>
      </c>
      <c r="Y192" s="58" t="s">
        <v>4356</v>
      </c>
      <c r="Z192" s="82">
        <v>48.537222222222219</v>
      </c>
      <c r="AA192" s="82">
        <v>9.0586111111111123</v>
      </c>
      <c r="AB192" s="58" t="s">
        <v>427</v>
      </c>
      <c r="AC192" s="58">
        <v>460</v>
      </c>
      <c r="AD192" s="58">
        <v>4</v>
      </c>
      <c r="AE192" s="58">
        <v>0</v>
      </c>
      <c r="AF192" s="58">
        <v>130</v>
      </c>
      <c r="AG192" s="58">
        <v>16.600000000000001</v>
      </c>
      <c r="AH192" s="61">
        <v>42.2</v>
      </c>
      <c r="AI192" s="58" t="s">
        <v>36</v>
      </c>
      <c r="AJ192" s="58"/>
      <c r="AK192" s="58" t="s">
        <v>4407</v>
      </c>
      <c r="AL192" s="58" t="s">
        <v>4397</v>
      </c>
      <c r="AM192" s="58"/>
      <c r="AN192" s="58" t="s">
        <v>32</v>
      </c>
      <c r="AO192" s="58"/>
      <c r="AP192" s="58" t="s">
        <v>4380</v>
      </c>
      <c r="AQ192" s="58"/>
      <c r="AR192" s="58"/>
      <c r="AS192" s="58">
        <v>2</v>
      </c>
    </row>
    <row r="193" spans="1:45" x14ac:dyDescent="0.25">
      <c r="A193" s="58">
        <v>192</v>
      </c>
      <c r="B193" s="59">
        <v>101</v>
      </c>
      <c r="C193" s="58" t="s">
        <v>4354</v>
      </c>
      <c r="D193" s="58">
        <v>20230208</v>
      </c>
      <c r="E193" s="58" t="s">
        <v>157</v>
      </c>
      <c r="F193" s="58">
        <v>192</v>
      </c>
      <c r="G193" s="58" t="s">
        <v>4410</v>
      </c>
      <c r="H193" s="58"/>
      <c r="I193" s="58">
        <v>1009</v>
      </c>
      <c r="J193" s="58" t="s">
        <v>467</v>
      </c>
      <c r="K193" s="58">
        <v>20230421</v>
      </c>
      <c r="L193" s="60" t="s">
        <v>847</v>
      </c>
      <c r="M193" s="58" t="s">
        <v>29</v>
      </c>
      <c r="N193" s="58" t="s">
        <v>858</v>
      </c>
      <c r="O193" s="58"/>
      <c r="P193" s="58">
        <v>0</v>
      </c>
      <c r="Q193" s="58">
        <v>0</v>
      </c>
      <c r="R193" s="58">
        <v>1</v>
      </c>
      <c r="S193" s="58">
        <v>1</v>
      </c>
      <c r="T193" s="58">
        <v>1</v>
      </c>
      <c r="U193" s="58">
        <v>1</v>
      </c>
      <c r="V193" s="58">
        <v>1</v>
      </c>
      <c r="W193" s="58">
        <v>1</v>
      </c>
      <c r="X193" s="58">
        <v>1</v>
      </c>
      <c r="Y193" s="58" t="s">
        <v>4356</v>
      </c>
      <c r="Z193" s="82">
        <v>48.537222222222219</v>
      </c>
      <c r="AA193" s="82">
        <v>9.0586111111111123</v>
      </c>
      <c r="AB193" s="58" t="s">
        <v>427</v>
      </c>
      <c r="AC193" s="58">
        <v>460</v>
      </c>
      <c r="AD193" s="58">
        <v>4</v>
      </c>
      <c r="AE193" s="58">
        <v>0</v>
      </c>
      <c r="AF193" s="58">
        <v>130</v>
      </c>
      <c r="AG193" s="58">
        <v>15.1</v>
      </c>
      <c r="AH193" s="61">
        <v>43.5</v>
      </c>
      <c r="AI193" s="58" t="s">
        <v>36</v>
      </c>
      <c r="AJ193" s="58"/>
      <c r="AK193" s="58" t="s">
        <v>4407</v>
      </c>
      <c r="AL193" s="58" t="s">
        <v>4397</v>
      </c>
      <c r="AM193" s="58"/>
      <c r="AN193" s="58" t="s">
        <v>32</v>
      </c>
      <c r="AO193" s="58"/>
      <c r="AP193" s="58" t="s">
        <v>4380</v>
      </c>
      <c r="AQ193" s="58"/>
      <c r="AR193" s="58"/>
      <c r="AS193" s="58">
        <v>2</v>
      </c>
    </row>
    <row r="194" spans="1:45" x14ac:dyDescent="0.25">
      <c r="A194" s="58">
        <v>193</v>
      </c>
      <c r="B194" s="59">
        <v>101</v>
      </c>
      <c r="C194" s="58" t="s">
        <v>4354</v>
      </c>
      <c r="D194" s="58">
        <v>20230208</v>
      </c>
      <c r="E194" s="58" t="s">
        <v>157</v>
      </c>
      <c r="F194" s="58">
        <v>193</v>
      </c>
      <c r="G194" s="58" t="s">
        <v>4410</v>
      </c>
      <c r="H194" s="58"/>
      <c r="I194" s="58">
        <v>1009</v>
      </c>
      <c r="J194" s="58" t="s">
        <v>468</v>
      </c>
      <c r="K194" s="58">
        <v>20230421</v>
      </c>
      <c r="L194" s="60" t="s">
        <v>848</v>
      </c>
      <c r="M194" s="58" t="s">
        <v>29</v>
      </c>
      <c r="N194" s="58" t="s">
        <v>858</v>
      </c>
      <c r="O194" s="58"/>
      <c r="P194" s="58">
        <v>0</v>
      </c>
      <c r="Q194" s="58">
        <v>0</v>
      </c>
      <c r="R194" s="58">
        <v>1</v>
      </c>
      <c r="S194" s="58">
        <v>1</v>
      </c>
      <c r="T194" s="58">
        <v>1</v>
      </c>
      <c r="U194" s="58">
        <v>1</v>
      </c>
      <c r="V194" s="58">
        <v>1</v>
      </c>
      <c r="W194" s="58">
        <v>1</v>
      </c>
      <c r="X194" s="58">
        <v>1</v>
      </c>
      <c r="Y194" s="58" t="s">
        <v>4356</v>
      </c>
      <c r="Z194" s="82">
        <v>48.537222222222219</v>
      </c>
      <c r="AA194" s="82">
        <v>9.0586111111111123</v>
      </c>
      <c r="AB194" s="58" t="s">
        <v>427</v>
      </c>
      <c r="AC194" s="58">
        <v>460</v>
      </c>
      <c r="AD194" s="58">
        <v>4</v>
      </c>
      <c r="AE194" s="58">
        <v>0</v>
      </c>
      <c r="AF194" s="58">
        <v>130</v>
      </c>
      <c r="AG194" s="58">
        <v>15</v>
      </c>
      <c r="AH194" s="61">
        <v>46.8</v>
      </c>
      <c r="AI194" s="58" t="s">
        <v>40</v>
      </c>
      <c r="AJ194" s="58"/>
      <c r="AK194" s="58" t="s">
        <v>4407</v>
      </c>
      <c r="AL194" s="58" t="s">
        <v>4397</v>
      </c>
      <c r="AM194" s="58"/>
      <c r="AN194" s="58" t="s">
        <v>32</v>
      </c>
      <c r="AO194" s="58"/>
      <c r="AP194" s="58" t="s">
        <v>4380</v>
      </c>
      <c r="AQ194" s="58"/>
      <c r="AR194" s="58"/>
      <c r="AS194" s="58">
        <v>2</v>
      </c>
    </row>
    <row r="195" spans="1:45" x14ac:dyDescent="0.25">
      <c r="A195" s="58">
        <v>194</v>
      </c>
      <c r="B195" s="59">
        <v>101</v>
      </c>
      <c r="C195" s="58" t="s">
        <v>4354</v>
      </c>
      <c r="D195" s="58">
        <v>20230208</v>
      </c>
      <c r="E195" s="58" t="s">
        <v>157</v>
      </c>
      <c r="F195" s="58">
        <v>194</v>
      </c>
      <c r="G195" s="58" t="s">
        <v>4410</v>
      </c>
      <c r="H195" s="58"/>
      <c r="I195" s="58">
        <v>1009</v>
      </c>
      <c r="J195" s="58" t="s">
        <v>469</v>
      </c>
      <c r="K195" s="58">
        <v>20230421</v>
      </c>
      <c r="L195" s="60" t="s">
        <v>849</v>
      </c>
      <c r="M195" s="58" t="s">
        <v>29</v>
      </c>
      <c r="N195" s="58" t="s">
        <v>858</v>
      </c>
      <c r="O195" s="58"/>
      <c r="P195" s="58">
        <v>0</v>
      </c>
      <c r="Q195" s="58">
        <v>0</v>
      </c>
      <c r="R195" s="58">
        <v>1</v>
      </c>
      <c r="S195" s="58">
        <v>1</v>
      </c>
      <c r="T195" s="58">
        <v>1</v>
      </c>
      <c r="U195" s="58">
        <v>1</v>
      </c>
      <c r="V195" s="58">
        <v>1</v>
      </c>
      <c r="W195" s="58">
        <v>1</v>
      </c>
      <c r="X195" s="58">
        <v>1</v>
      </c>
      <c r="Y195" s="58" t="s">
        <v>4356</v>
      </c>
      <c r="Z195" s="82">
        <v>48.537222222222219</v>
      </c>
      <c r="AA195" s="82">
        <v>9.0586111111111123</v>
      </c>
      <c r="AB195" s="58" t="s">
        <v>427</v>
      </c>
      <c r="AC195" s="58">
        <v>460</v>
      </c>
      <c r="AD195" s="58">
        <v>4</v>
      </c>
      <c r="AE195" s="58">
        <v>0</v>
      </c>
      <c r="AF195" s="58">
        <v>130</v>
      </c>
      <c r="AG195" s="58">
        <v>14.7</v>
      </c>
      <c r="AH195" s="61">
        <v>47.4</v>
      </c>
      <c r="AI195" s="58" t="s">
        <v>40</v>
      </c>
      <c r="AJ195" s="58"/>
      <c r="AK195" s="58" t="s">
        <v>4407</v>
      </c>
      <c r="AL195" s="58" t="s">
        <v>4397</v>
      </c>
      <c r="AM195" s="58"/>
      <c r="AN195" s="58" t="s">
        <v>32</v>
      </c>
      <c r="AO195" s="58"/>
      <c r="AP195" s="58" t="s">
        <v>4382</v>
      </c>
      <c r="AQ195" s="58"/>
      <c r="AR195" s="58"/>
      <c r="AS195" s="58">
        <v>2</v>
      </c>
    </row>
    <row r="196" spans="1:45" x14ac:dyDescent="0.25">
      <c r="A196" s="58">
        <v>195</v>
      </c>
      <c r="B196" s="59">
        <v>101</v>
      </c>
      <c r="C196" s="58" t="s">
        <v>4354</v>
      </c>
      <c r="D196" s="58">
        <v>20230208</v>
      </c>
      <c r="E196" s="58" t="s">
        <v>157</v>
      </c>
      <c r="F196" s="58">
        <v>195</v>
      </c>
      <c r="G196" s="58" t="s">
        <v>4410</v>
      </c>
      <c r="H196" s="58"/>
      <c r="I196" s="58">
        <v>1010</v>
      </c>
      <c r="J196" s="58" t="s">
        <v>372</v>
      </c>
      <c r="K196" s="58">
        <v>20230612</v>
      </c>
      <c r="L196" s="60">
        <v>1000</v>
      </c>
      <c r="M196" s="58" t="s">
        <v>29</v>
      </c>
      <c r="N196" s="58" t="s">
        <v>91</v>
      </c>
      <c r="O196" s="58"/>
      <c r="P196" s="58">
        <v>0</v>
      </c>
      <c r="Q196" s="58">
        <v>0</v>
      </c>
      <c r="R196" s="58">
        <v>1</v>
      </c>
      <c r="S196" s="58">
        <v>1</v>
      </c>
      <c r="T196" s="58">
        <v>1</v>
      </c>
      <c r="U196" s="58">
        <v>1</v>
      </c>
      <c r="V196" s="58">
        <v>1</v>
      </c>
      <c r="W196" s="58">
        <v>1</v>
      </c>
      <c r="X196" s="58">
        <v>1</v>
      </c>
      <c r="Y196" s="62" t="s">
        <v>4364</v>
      </c>
      <c r="Z196" s="82">
        <v>45.449444444444438</v>
      </c>
      <c r="AA196" s="82">
        <v>-75.621944444444438</v>
      </c>
      <c r="AB196" s="58" t="s">
        <v>373</v>
      </c>
      <c r="AC196" s="58">
        <v>100</v>
      </c>
      <c r="AD196" s="58">
        <v>3</v>
      </c>
      <c r="AE196" s="58">
        <v>0</v>
      </c>
      <c r="AF196" s="58">
        <v>120</v>
      </c>
      <c r="AG196" s="61">
        <v>25.1</v>
      </c>
      <c r="AH196" s="61">
        <v>38.4</v>
      </c>
      <c r="AI196" s="58" t="s">
        <v>42</v>
      </c>
      <c r="AJ196" s="58"/>
      <c r="AK196" s="58" t="s">
        <v>4407</v>
      </c>
      <c r="AL196" s="58" t="s">
        <v>4393</v>
      </c>
      <c r="AM196" s="58"/>
      <c r="AN196" s="58" t="s">
        <v>4377</v>
      </c>
      <c r="AO196" s="58"/>
      <c r="AP196" s="58" t="s">
        <v>4385</v>
      </c>
      <c r="AQ196" s="58"/>
      <c r="AR196" s="58"/>
      <c r="AS196" s="58">
        <v>2</v>
      </c>
    </row>
    <row r="197" spans="1:45" x14ac:dyDescent="0.25">
      <c r="A197" s="58">
        <v>196</v>
      </c>
      <c r="B197" s="59">
        <v>101</v>
      </c>
      <c r="C197" s="58" t="s">
        <v>4354</v>
      </c>
      <c r="D197" s="58">
        <v>20230208</v>
      </c>
      <c r="E197" s="58" t="s">
        <v>157</v>
      </c>
      <c r="F197" s="58">
        <v>196</v>
      </c>
      <c r="G197" s="58" t="s">
        <v>4410</v>
      </c>
      <c r="H197" s="58"/>
      <c r="I197" s="58">
        <v>1010</v>
      </c>
      <c r="J197" s="58" t="s">
        <v>470</v>
      </c>
      <c r="K197" s="58">
        <v>20230612</v>
      </c>
      <c r="L197" s="60">
        <v>1030</v>
      </c>
      <c r="M197" s="58" t="s">
        <v>29</v>
      </c>
      <c r="N197" s="58" t="s">
        <v>91</v>
      </c>
      <c r="O197" s="58"/>
      <c r="P197" s="58">
        <v>0</v>
      </c>
      <c r="Q197" s="58">
        <v>0</v>
      </c>
      <c r="R197" s="58">
        <v>1</v>
      </c>
      <c r="S197" s="58">
        <v>1</v>
      </c>
      <c r="T197" s="58">
        <v>1</v>
      </c>
      <c r="U197" s="58">
        <v>1</v>
      </c>
      <c r="V197" s="58">
        <v>1</v>
      </c>
      <c r="W197" s="58">
        <v>1</v>
      </c>
      <c r="X197" s="58">
        <v>1</v>
      </c>
      <c r="Y197" s="62" t="s">
        <v>4364</v>
      </c>
      <c r="Z197" s="82">
        <v>45.449444444444438</v>
      </c>
      <c r="AA197" s="82">
        <v>-75.621944444444438</v>
      </c>
      <c r="AB197" s="58" t="s">
        <v>373</v>
      </c>
      <c r="AC197" s="58">
        <v>100</v>
      </c>
      <c r="AD197" s="58">
        <v>3</v>
      </c>
      <c r="AE197" s="58">
        <v>0</v>
      </c>
      <c r="AF197" s="58">
        <v>120</v>
      </c>
      <c r="AG197" s="61">
        <v>26.2</v>
      </c>
      <c r="AH197" s="61">
        <v>32.6</v>
      </c>
      <c r="AI197" s="58" t="s">
        <v>42</v>
      </c>
      <c r="AJ197" s="58"/>
      <c r="AK197" s="58" t="s">
        <v>4407</v>
      </c>
      <c r="AL197" s="58" t="s">
        <v>4393</v>
      </c>
      <c r="AM197" s="58"/>
      <c r="AN197" s="58" t="s">
        <v>4377</v>
      </c>
      <c r="AO197" s="58"/>
      <c r="AP197" s="58" t="s">
        <v>4385</v>
      </c>
      <c r="AQ197" s="58"/>
      <c r="AR197" s="58"/>
      <c r="AS197" s="58">
        <v>2</v>
      </c>
    </row>
    <row r="198" spans="1:45" x14ac:dyDescent="0.25">
      <c r="A198" s="58">
        <v>197</v>
      </c>
      <c r="B198" s="59">
        <v>101</v>
      </c>
      <c r="C198" s="58" t="s">
        <v>4354</v>
      </c>
      <c r="D198" s="58">
        <v>20230208</v>
      </c>
      <c r="E198" s="58" t="s">
        <v>157</v>
      </c>
      <c r="F198" s="58">
        <v>197</v>
      </c>
      <c r="G198" s="58" t="s">
        <v>4410</v>
      </c>
      <c r="H198" s="58"/>
      <c r="I198" s="58">
        <v>1010</v>
      </c>
      <c r="J198" s="58" t="s">
        <v>471</v>
      </c>
      <c r="K198" s="58">
        <v>20230612</v>
      </c>
      <c r="L198" s="60">
        <v>1100</v>
      </c>
      <c r="M198" s="58" t="s">
        <v>29</v>
      </c>
      <c r="N198" s="58" t="s">
        <v>91</v>
      </c>
      <c r="O198" s="58"/>
      <c r="P198" s="58">
        <v>0</v>
      </c>
      <c r="Q198" s="58">
        <v>0</v>
      </c>
      <c r="R198" s="58">
        <v>1</v>
      </c>
      <c r="S198" s="58">
        <v>1</v>
      </c>
      <c r="T198" s="58">
        <v>1</v>
      </c>
      <c r="U198" s="58">
        <v>1</v>
      </c>
      <c r="V198" s="58">
        <v>1</v>
      </c>
      <c r="W198" s="58">
        <v>1</v>
      </c>
      <c r="X198" s="58">
        <v>1</v>
      </c>
      <c r="Y198" s="62" t="s">
        <v>4364</v>
      </c>
      <c r="Z198" s="82">
        <v>45.449444444444438</v>
      </c>
      <c r="AA198" s="82">
        <v>-75.621944444444438</v>
      </c>
      <c r="AB198" s="58" t="s">
        <v>373</v>
      </c>
      <c r="AC198" s="58">
        <v>100</v>
      </c>
      <c r="AD198" s="58">
        <v>3</v>
      </c>
      <c r="AE198" s="58">
        <v>0</v>
      </c>
      <c r="AF198" s="58">
        <v>120</v>
      </c>
      <c r="AG198" s="61">
        <v>26</v>
      </c>
      <c r="AH198" s="61">
        <v>35.700000000000003</v>
      </c>
      <c r="AI198" s="58" t="s">
        <v>42</v>
      </c>
      <c r="AJ198" s="58"/>
      <c r="AK198" s="58" t="s">
        <v>4407</v>
      </c>
      <c r="AL198" s="58" t="s">
        <v>4393</v>
      </c>
      <c r="AM198" s="58"/>
      <c r="AN198" s="58" t="s">
        <v>4377</v>
      </c>
      <c r="AO198" s="58"/>
      <c r="AP198" s="58" t="s">
        <v>4385</v>
      </c>
      <c r="AQ198" s="58"/>
      <c r="AR198" s="58"/>
      <c r="AS198" s="58">
        <v>2</v>
      </c>
    </row>
    <row r="199" spans="1:45" x14ac:dyDescent="0.25">
      <c r="A199" s="58">
        <v>198</v>
      </c>
      <c r="B199" s="59">
        <v>101</v>
      </c>
      <c r="C199" s="58" t="s">
        <v>4354</v>
      </c>
      <c r="D199" s="58">
        <v>20230208</v>
      </c>
      <c r="E199" s="58" t="s">
        <v>157</v>
      </c>
      <c r="F199" s="58">
        <v>198</v>
      </c>
      <c r="G199" s="58" t="s">
        <v>4410</v>
      </c>
      <c r="H199" s="58"/>
      <c r="I199" s="58">
        <v>1010</v>
      </c>
      <c r="J199" s="58" t="s">
        <v>472</v>
      </c>
      <c r="K199" s="58">
        <v>20230612</v>
      </c>
      <c r="L199" s="60">
        <v>1130</v>
      </c>
      <c r="M199" s="58" t="s">
        <v>29</v>
      </c>
      <c r="N199" s="58" t="s">
        <v>91</v>
      </c>
      <c r="O199" s="58"/>
      <c r="P199" s="58">
        <v>0</v>
      </c>
      <c r="Q199" s="58">
        <v>0</v>
      </c>
      <c r="R199" s="58">
        <v>1</v>
      </c>
      <c r="S199" s="58">
        <v>1</v>
      </c>
      <c r="T199" s="58">
        <v>1</v>
      </c>
      <c r="U199" s="58">
        <v>1</v>
      </c>
      <c r="V199" s="58">
        <v>1</v>
      </c>
      <c r="W199" s="58">
        <v>1</v>
      </c>
      <c r="X199" s="58">
        <v>1</v>
      </c>
      <c r="Y199" s="62" t="s">
        <v>4364</v>
      </c>
      <c r="Z199" s="82">
        <v>45.449444444444438</v>
      </c>
      <c r="AA199" s="82">
        <v>-75.621944444444438</v>
      </c>
      <c r="AB199" s="58" t="s">
        <v>373</v>
      </c>
      <c r="AC199" s="58">
        <v>100</v>
      </c>
      <c r="AD199" s="58">
        <v>3</v>
      </c>
      <c r="AE199" s="58">
        <v>0</v>
      </c>
      <c r="AF199" s="58">
        <v>120</v>
      </c>
      <c r="AG199" s="61">
        <v>26.3</v>
      </c>
      <c r="AH199" s="61">
        <v>36</v>
      </c>
      <c r="AI199" s="58" t="s">
        <v>42</v>
      </c>
      <c r="AJ199" s="58"/>
      <c r="AK199" s="58" t="s">
        <v>4407</v>
      </c>
      <c r="AL199" s="58" t="s">
        <v>4393</v>
      </c>
      <c r="AM199" s="58"/>
      <c r="AN199" s="58" t="s">
        <v>4377</v>
      </c>
      <c r="AO199" s="58"/>
      <c r="AP199" s="58" t="s">
        <v>4385</v>
      </c>
      <c r="AQ199" s="58"/>
      <c r="AR199" s="58"/>
      <c r="AS199" s="58">
        <v>2</v>
      </c>
    </row>
    <row r="200" spans="1:45" x14ac:dyDescent="0.25">
      <c r="A200" s="58">
        <v>199</v>
      </c>
      <c r="B200" s="59">
        <v>101</v>
      </c>
      <c r="C200" s="58" t="s">
        <v>4354</v>
      </c>
      <c r="D200" s="58">
        <v>20230208</v>
      </c>
      <c r="E200" s="58" t="s">
        <v>157</v>
      </c>
      <c r="F200" s="58">
        <v>199</v>
      </c>
      <c r="G200" s="58" t="s">
        <v>4410</v>
      </c>
      <c r="H200" s="58"/>
      <c r="I200" s="58">
        <v>1010</v>
      </c>
      <c r="J200" s="58" t="s">
        <v>473</v>
      </c>
      <c r="K200" s="58">
        <v>20230612</v>
      </c>
      <c r="L200" s="60">
        <v>1200</v>
      </c>
      <c r="M200" s="58" t="s">
        <v>29</v>
      </c>
      <c r="N200" s="58" t="s">
        <v>91</v>
      </c>
      <c r="O200" s="58"/>
      <c r="P200" s="58">
        <v>0</v>
      </c>
      <c r="Q200" s="58">
        <v>0</v>
      </c>
      <c r="R200" s="58">
        <v>1</v>
      </c>
      <c r="S200" s="58">
        <v>1</v>
      </c>
      <c r="T200" s="58">
        <v>1</v>
      </c>
      <c r="U200" s="58">
        <v>1</v>
      </c>
      <c r="V200" s="58">
        <v>1</v>
      </c>
      <c r="W200" s="58">
        <v>1</v>
      </c>
      <c r="X200" s="58">
        <v>1</v>
      </c>
      <c r="Y200" s="62" t="s">
        <v>4364</v>
      </c>
      <c r="Z200" s="82">
        <v>45.449444444444438</v>
      </c>
      <c r="AA200" s="82">
        <v>-75.621944444444438</v>
      </c>
      <c r="AB200" s="58" t="s">
        <v>373</v>
      </c>
      <c r="AC200" s="58">
        <v>100</v>
      </c>
      <c r="AD200" s="58">
        <v>3</v>
      </c>
      <c r="AE200" s="58">
        <v>0</v>
      </c>
      <c r="AF200" s="58">
        <v>120</v>
      </c>
      <c r="AG200" s="61">
        <v>26.2</v>
      </c>
      <c r="AH200" s="61">
        <v>35.6</v>
      </c>
      <c r="AI200" s="58" t="s">
        <v>42</v>
      </c>
      <c r="AJ200" s="58"/>
      <c r="AK200" s="58" t="s">
        <v>4407</v>
      </c>
      <c r="AL200" s="58" t="s">
        <v>4393</v>
      </c>
      <c r="AM200" s="58"/>
      <c r="AN200" s="58" t="s">
        <v>4377</v>
      </c>
      <c r="AO200" s="58"/>
      <c r="AP200" s="58" t="s">
        <v>4385</v>
      </c>
      <c r="AQ200" s="58"/>
      <c r="AR200" s="58"/>
      <c r="AS200" s="58">
        <v>2</v>
      </c>
    </row>
    <row r="201" spans="1:45" x14ac:dyDescent="0.25">
      <c r="A201" s="58">
        <v>200</v>
      </c>
      <c r="B201" s="59">
        <v>101</v>
      </c>
      <c r="C201" s="58" t="s">
        <v>4354</v>
      </c>
      <c r="D201" s="58">
        <v>20230208</v>
      </c>
      <c r="E201" s="58" t="s">
        <v>157</v>
      </c>
      <c r="F201" s="58">
        <v>200</v>
      </c>
      <c r="G201" s="58" t="s">
        <v>4410</v>
      </c>
      <c r="H201" s="58"/>
      <c r="I201" s="58">
        <v>1010</v>
      </c>
      <c r="J201" s="58" t="s">
        <v>481</v>
      </c>
      <c r="K201" s="58">
        <v>20230612</v>
      </c>
      <c r="L201" s="60">
        <v>1230</v>
      </c>
      <c r="M201" s="58" t="s">
        <v>29</v>
      </c>
      <c r="N201" s="58" t="s">
        <v>91</v>
      </c>
      <c r="O201" s="58"/>
      <c r="P201" s="58">
        <v>0</v>
      </c>
      <c r="Q201" s="58">
        <v>0</v>
      </c>
      <c r="R201" s="58">
        <v>1</v>
      </c>
      <c r="S201" s="58">
        <v>1</v>
      </c>
      <c r="T201" s="58">
        <v>1</v>
      </c>
      <c r="U201" s="58">
        <v>1</v>
      </c>
      <c r="V201" s="58">
        <v>1</v>
      </c>
      <c r="W201" s="58">
        <v>1</v>
      </c>
      <c r="X201" s="58">
        <v>1</v>
      </c>
      <c r="Y201" s="62" t="s">
        <v>4364</v>
      </c>
      <c r="Z201" s="82">
        <v>45.449444444444438</v>
      </c>
      <c r="AA201" s="82">
        <v>-75.621944444444438</v>
      </c>
      <c r="AB201" s="58" t="s">
        <v>373</v>
      </c>
      <c r="AC201" s="58">
        <v>100</v>
      </c>
      <c r="AD201" s="58">
        <v>3</v>
      </c>
      <c r="AE201" s="58">
        <v>0</v>
      </c>
      <c r="AF201" s="58">
        <v>120</v>
      </c>
      <c r="AG201" s="61">
        <v>26</v>
      </c>
      <c r="AH201" s="61">
        <v>36.6</v>
      </c>
      <c r="AI201" s="58" t="s">
        <v>42</v>
      </c>
      <c r="AJ201" s="58"/>
      <c r="AK201" s="58" t="s">
        <v>4407</v>
      </c>
      <c r="AL201" s="58" t="s">
        <v>4393</v>
      </c>
      <c r="AM201" s="58"/>
      <c r="AN201" s="58" t="s">
        <v>4377</v>
      </c>
      <c r="AO201" s="58"/>
      <c r="AP201" s="58" t="s">
        <v>4385</v>
      </c>
      <c r="AQ201" s="58"/>
      <c r="AR201" s="58"/>
      <c r="AS201" s="58">
        <v>2</v>
      </c>
    </row>
    <row r="202" spans="1:45" x14ac:dyDescent="0.25">
      <c r="A202" s="58">
        <v>201</v>
      </c>
      <c r="B202" s="59">
        <v>101</v>
      </c>
      <c r="C202" s="58" t="s">
        <v>4354</v>
      </c>
      <c r="D202" s="58">
        <v>20230208</v>
      </c>
      <c r="E202" s="58" t="s">
        <v>157</v>
      </c>
      <c r="F202" s="58">
        <v>201</v>
      </c>
      <c r="G202" s="58" t="s">
        <v>4410</v>
      </c>
      <c r="H202" s="58"/>
      <c r="I202" s="58">
        <v>1010</v>
      </c>
      <c r="J202" s="58" t="s">
        <v>796</v>
      </c>
      <c r="K202" s="58">
        <v>20230612</v>
      </c>
      <c r="L202" s="60">
        <v>1300</v>
      </c>
      <c r="M202" s="58" t="s">
        <v>29</v>
      </c>
      <c r="N202" s="58" t="s">
        <v>91</v>
      </c>
      <c r="O202" s="58"/>
      <c r="P202" s="58">
        <v>0</v>
      </c>
      <c r="Q202" s="58">
        <v>0</v>
      </c>
      <c r="R202" s="58">
        <v>1</v>
      </c>
      <c r="S202" s="58">
        <v>1</v>
      </c>
      <c r="T202" s="58">
        <v>1</v>
      </c>
      <c r="U202" s="58">
        <v>1</v>
      </c>
      <c r="V202" s="58">
        <v>1</v>
      </c>
      <c r="W202" s="58">
        <v>1</v>
      </c>
      <c r="X202" s="58">
        <v>1</v>
      </c>
      <c r="Y202" s="62" t="s">
        <v>4364</v>
      </c>
      <c r="Z202" s="82">
        <v>45.449444444444438</v>
      </c>
      <c r="AA202" s="82">
        <v>-75.621944444444438</v>
      </c>
      <c r="AB202" s="58" t="s">
        <v>373</v>
      </c>
      <c r="AC202" s="58">
        <v>100</v>
      </c>
      <c r="AD202" s="58">
        <v>3</v>
      </c>
      <c r="AE202" s="58">
        <v>0</v>
      </c>
      <c r="AF202" s="58">
        <v>120</v>
      </c>
      <c r="AG202" s="61">
        <v>26.2</v>
      </c>
      <c r="AH202" s="61">
        <v>37.1</v>
      </c>
      <c r="AI202" s="58" t="s">
        <v>42</v>
      </c>
      <c r="AJ202" s="58"/>
      <c r="AK202" s="58" t="s">
        <v>4407</v>
      </c>
      <c r="AL202" s="58" t="s">
        <v>4393</v>
      </c>
      <c r="AM202" s="58"/>
      <c r="AN202" s="58" t="s">
        <v>4377</v>
      </c>
      <c r="AO202" s="58"/>
      <c r="AP202" s="58" t="s">
        <v>4385</v>
      </c>
      <c r="AQ202" s="58"/>
      <c r="AR202" s="58"/>
      <c r="AS202" s="58">
        <v>2</v>
      </c>
    </row>
    <row r="203" spans="1:45" x14ac:dyDescent="0.25">
      <c r="A203" s="58">
        <v>202</v>
      </c>
      <c r="B203" s="59">
        <v>101</v>
      </c>
      <c r="C203" s="58" t="s">
        <v>4354</v>
      </c>
      <c r="D203" s="58">
        <v>20230208</v>
      </c>
      <c r="E203" s="58" t="s">
        <v>157</v>
      </c>
      <c r="F203" s="58">
        <v>202</v>
      </c>
      <c r="G203" s="58" t="s">
        <v>4410</v>
      </c>
      <c r="H203" s="58"/>
      <c r="I203" s="58">
        <v>1010</v>
      </c>
      <c r="J203" s="58" t="s">
        <v>482</v>
      </c>
      <c r="K203" s="58">
        <v>20230612</v>
      </c>
      <c r="L203" s="60">
        <v>1330</v>
      </c>
      <c r="M203" s="58" t="s">
        <v>29</v>
      </c>
      <c r="N203" s="58" t="s">
        <v>91</v>
      </c>
      <c r="O203" s="58"/>
      <c r="P203" s="58">
        <v>0</v>
      </c>
      <c r="Q203" s="58">
        <v>0</v>
      </c>
      <c r="R203" s="58">
        <v>1</v>
      </c>
      <c r="S203" s="58">
        <v>1</v>
      </c>
      <c r="T203" s="58">
        <v>1</v>
      </c>
      <c r="U203" s="58">
        <v>1</v>
      </c>
      <c r="V203" s="58">
        <v>1</v>
      </c>
      <c r="W203" s="58">
        <v>1</v>
      </c>
      <c r="X203" s="58">
        <v>1</v>
      </c>
      <c r="Y203" s="62" t="s">
        <v>4364</v>
      </c>
      <c r="Z203" s="82">
        <v>45.449444444444438</v>
      </c>
      <c r="AA203" s="82">
        <v>-75.621944444444438</v>
      </c>
      <c r="AB203" s="58" t="s">
        <v>373</v>
      </c>
      <c r="AC203" s="58">
        <v>100</v>
      </c>
      <c r="AD203" s="58">
        <v>3</v>
      </c>
      <c r="AE203" s="58">
        <v>0</v>
      </c>
      <c r="AF203" s="58">
        <v>120</v>
      </c>
      <c r="AG203" s="61">
        <v>26.4</v>
      </c>
      <c r="AH203" s="61">
        <v>37.4</v>
      </c>
      <c r="AI203" s="58" t="s">
        <v>42</v>
      </c>
      <c r="AJ203" s="58"/>
      <c r="AK203" s="58" t="s">
        <v>4407</v>
      </c>
      <c r="AL203" s="58" t="s">
        <v>4393</v>
      </c>
      <c r="AM203" s="58"/>
      <c r="AN203" s="58" t="s">
        <v>4377</v>
      </c>
      <c r="AO203" s="58"/>
      <c r="AP203" s="58" t="s">
        <v>4385</v>
      </c>
      <c r="AQ203" s="58"/>
      <c r="AR203" s="58"/>
      <c r="AS203" s="58">
        <v>2</v>
      </c>
    </row>
    <row r="204" spans="1:45" x14ac:dyDescent="0.25">
      <c r="A204" s="58">
        <v>203</v>
      </c>
      <c r="B204" s="59">
        <v>101</v>
      </c>
      <c r="C204" s="58" t="s">
        <v>4354</v>
      </c>
      <c r="D204" s="58">
        <v>20230208</v>
      </c>
      <c r="E204" s="58" t="s">
        <v>157</v>
      </c>
      <c r="F204" s="58">
        <v>203</v>
      </c>
      <c r="G204" s="58" t="s">
        <v>4410</v>
      </c>
      <c r="H204" s="58"/>
      <c r="I204" s="58">
        <v>1010</v>
      </c>
      <c r="J204" s="58" t="s">
        <v>474</v>
      </c>
      <c r="K204" s="58">
        <v>20230612</v>
      </c>
      <c r="L204" s="60">
        <v>1400</v>
      </c>
      <c r="M204" s="58" t="s">
        <v>29</v>
      </c>
      <c r="N204" s="58" t="s">
        <v>91</v>
      </c>
      <c r="O204" s="58"/>
      <c r="P204" s="58">
        <v>0</v>
      </c>
      <c r="Q204" s="58">
        <v>0</v>
      </c>
      <c r="R204" s="58">
        <v>1</v>
      </c>
      <c r="S204" s="58">
        <v>1</v>
      </c>
      <c r="T204" s="58">
        <v>1</v>
      </c>
      <c r="U204" s="58">
        <v>1</v>
      </c>
      <c r="V204" s="58">
        <v>1</v>
      </c>
      <c r="W204" s="58">
        <v>1</v>
      </c>
      <c r="X204" s="58">
        <v>1</v>
      </c>
      <c r="Y204" s="62" t="s">
        <v>4364</v>
      </c>
      <c r="Z204" s="82">
        <v>45.449444444444438</v>
      </c>
      <c r="AA204" s="82">
        <v>-75.621944444444438</v>
      </c>
      <c r="AB204" s="58" t="s">
        <v>373</v>
      </c>
      <c r="AC204" s="58">
        <v>100</v>
      </c>
      <c r="AD204" s="58">
        <v>3</v>
      </c>
      <c r="AE204" s="58">
        <v>0</v>
      </c>
      <c r="AF204" s="58">
        <v>120</v>
      </c>
      <c r="AG204" s="61">
        <v>26.3</v>
      </c>
      <c r="AH204" s="61">
        <v>37</v>
      </c>
      <c r="AI204" s="58" t="s">
        <v>42</v>
      </c>
      <c r="AJ204" s="58"/>
      <c r="AK204" s="58" t="s">
        <v>4407</v>
      </c>
      <c r="AL204" s="58" t="s">
        <v>4393</v>
      </c>
      <c r="AM204" s="58"/>
      <c r="AN204" s="58" t="s">
        <v>4377</v>
      </c>
      <c r="AO204" s="58"/>
      <c r="AP204" s="58" t="s">
        <v>4385</v>
      </c>
      <c r="AQ204" s="58"/>
      <c r="AR204" s="58"/>
      <c r="AS204" s="58">
        <v>2</v>
      </c>
    </row>
    <row r="205" spans="1:45" x14ac:dyDescent="0.25">
      <c r="A205" s="58">
        <v>204</v>
      </c>
      <c r="B205" s="59">
        <v>101</v>
      </c>
      <c r="C205" s="58" t="s">
        <v>4354</v>
      </c>
      <c r="D205" s="58">
        <v>20230208</v>
      </c>
      <c r="E205" s="58" t="s">
        <v>157</v>
      </c>
      <c r="F205" s="58">
        <v>204</v>
      </c>
      <c r="G205" s="58" t="s">
        <v>4410</v>
      </c>
      <c r="H205" s="58"/>
      <c r="I205" s="58">
        <v>1010</v>
      </c>
      <c r="J205" s="58" t="s">
        <v>475</v>
      </c>
      <c r="K205" s="58">
        <v>20230612</v>
      </c>
      <c r="L205" s="60">
        <v>1430</v>
      </c>
      <c r="M205" s="58" t="s">
        <v>29</v>
      </c>
      <c r="N205" s="58" t="s">
        <v>91</v>
      </c>
      <c r="O205" s="58"/>
      <c r="P205" s="58">
        <v>0</v>
      </c>
      <c r="Q205" s="58">
        <v>0</v>
      </c>
      <c r="R205" s="58">
        <v>1</v>
      </c>
      <c r="S205" s="58">
        <v>1</v>
      </c>
      <c r="T205" s="58">
        <v>1</v>
      </c>
      <c r="U205" s="58">
        <v>1</v>
      </c>
      <c r="V205" s="58">
        <v>1</v>
      </c>
      <c r="W205" s="58">
        <v>1</v>
      </c>
      <c r="X205" s="58">
        <v>1</v>
      </c>
      <c r="Y205" s="62" t="s">
        <v>4364</v>
      </c>
      <c r="Z205" s="82">
        <v>45.449444444444438</v>
      </c>
      <c r="AA205" s="82">
        <v>-75.621944444444438</v>
      </c>
      <c r="AB205" s="58" t="s">
        <v>373</v>
      </c>
      <c r="AC205" s="58">
        <v>100</v>
      </c>
      <c r="AD205" s="58">
        <v>3</v>
      </c>
      <c r="AE205" s="58">
        <v>0</v>
      </c>
      <c r="AF205" s="58">
        <v>120</v>
      </c>
      <c r="AG205" s="61">
        <v>26</v>
      </c>
      <c r="AH205" s="61">
        <v>37.4</v>
      </c>
      <c r="AI205" s="58" t="s">
        <v>42</v>
      </c>
      <c r="AJ205" s="58"/>
      <c r="AK205" s="58" t="s">
        <v>4407</v>
      </c>
      <c r="AL205" s="58" t="s">
        <v>4393</v>
      </c>
      <c r="AM205" s="58"/>
      <c r="AN205" s="58" t="s">
        <v>4377</v>
      </c>
      <c r="AO205" s="58"/>
      <c r="AP205" s="58" t="s">
        <v>4385</v>
      </c>
      <c r="AQ205" s="58"/>
      <c r="AR205" s="58"/>
      <c r="AS205" s="58">
        <v>2</v>
      </c>
    </row>
    <row r="206" spans="1:45" x14ac:dyDescent="0.25">
      <c r="A206" s="58">
        <v>205</v>
      </c>
      <c r="B206" s="59">
        <v>101</v>
      </c>
      <c r="C206" s="58" t="s">
        <v>4354</v>
      </c>
      <c r="D206" s="58">
        <v>20230208</v>
      </c>
      <c r="E206" s="58" t="s">
        <v>157</v>
      </c>
      <c r="F206" s="58">
        <v>205</v>
      </c>
      <c r="G206" s="58" t="s">
        <v>4410</v>
      </c>
      <c r="H206" s="58"/>
      <c r="I206" s="58">
        <v>1010</v>
      </c>
      <c r="J206" s="58" t="s">
        <v>476</v>
      </c>
      <c r="K206" s="58">
        <v>20230612</v>
      </c>
      <c r="L206" s="60">
        <v>1500</v>
      </c>
      <c r="M206" s="58" t="s">
        <v>29</v>
      </c>
      <c r="N206" s="58" t="s">
        <v>91</v>
      </c>
      <c r="O206" s="58"/>
      <c r="P206" s="58">
        <v>0</v>
      </c>
      <c r="Q206" s="58">
        <v>0</v>
      </c>
      <c r="R206" s="58">
        <v>1</v>
      </c>
      <c r="S206" s="58">
        <v>1</v>
      </c>
      <c r="T206" s="58">
        <v>1</v>
      </c>
      <c r="U206" s="58">
        <v>1</v>
      </c>
      <c r="V206" s="58">
        <v>1</v>
      </c>
      <c r="W206" s="58">
        <v>1</v>
      </c>
      <c r="X206" s="58">
        <v>1</v>
      </c>
      <c r="Y206" s="62" t="s">
        <v>4364</v>
      </c>
      <c r="Z206" s="82">
        <v>45.449444444444438</v>
      </c>
      <c r="AA206" s="82">
        <v>-75.621944444444438</v>
      </c>
      <c r="AB206" s="58" t="s">
        <v>373</v>
      </c>
      <c r="AC206" s="58">
        <v>100</v>
      </c>
      <c r="AD206" s="58">
        <v>3</v>
      </c>
      <c r="AE206" s="58">
        <v>0</v>
      </c>
      <c r="AF206" s="58">
        <v>120</v>
      </c>
      <c r="AG206" s="61">
        <v>26.1</v>
      </c>
      <c r="AH206" s="61">
        <v>37.9</v>
      </c>
      <c r="AI206" s="58" t="s">
        <v>42</v>
      </c>
      <c r="AJ206" s="58"/>
      <c r="AK206" s="58" t="s">
        <v>4407</v>
      </c>
      <c r="AL206" s="58" t="s">
        <v>4393</v>
      </c>
      <c r="AM206" s="58"/>
      <c r="AN206" s="58" t="s">
        <v>4377</v>
      </c>
      <c r="AO206" s="58"/>
      <c r="AP206" s="58" t="s">
        <v>4385</v>
      </c>
      <c r="AQ206" s="58"/>
      <c r="AR206" s="58"/>
      <c r="AS206" s="58">
        <v>2</v>
      </c>
    </row>
    <row r="207" spans="1:45" x14ac:dyDescent="0.25">
      <c r="A207" s="58">
        <v>206</v>
      </c>
      <c r="B207" s="59">
        <v>101</v>
      </c>
      <c r="C207" s="58" t="s">
        <v>4354</v>
      </c>
      <c r="D207" s="58">
        <v>20230208</v>
      </c>
      <c r="E207" s="58" t="s">
        <v>157</v>
      </c>
      <c r="F207" s="58">
        <v>206</v>
      </c>
      <c r="G207" s="58" t="s">
        <v>4410</v>
      </c>
      <c r="H207" s="58"/>
      <c r="I207" s="58">
        <v>1010</v>
      </c>
      <c r="J207" s="58" t="s">
        <v>477</v>
      </c>
      <c r="K207" s="58">
        <v>20230612</v>
      </c>
      <c r="L207" s="60">
        <v>1530</v>
      </c>
      <c r="M207" s="58" t="s">
        <v>29</v>
      </c>
      <c r="N207" s="58" t="s">
        <v>91</v>
      </c>
      <c r="O207" s="58"/>
      <c r="P207" s="58">
        <v>0</v>
      </c>
      <c r="Q207" s="58">
        <v>0</v>
      </c>
      <c r="R207" s="58">
        <v>1</v>
      </c>
      <c r="S207" s="58">
        <v>1</v>
      </c>
      <c r="T207" s="58">
        <v>1</v>
      </c>
      <c r="U207" s="58">
        <v>1</v>
      </c>
      <c r="V207" s="58">
        <v>1</v>
      </c>
      <c r="W207" s="58">
        <v>1</v>
      </c>
      <c r="X207" s="58">
        <v>1</v>
      </c>
      <c r="Y207" s="62" t="s">
        <v>4364</v>
      </c>
      <c r="Z207" s="82">
        <v>45.449444444444438</v>
      </c>
      <c r="AA207" s="82">
        <v>-75.621944444444438</v>
      </c>
      <c r="AB207" s="58" t="s">
        <v>373</v>
      </c>
      <c r="AC207" s="58">
        <v>100</v>
      </c>
      <c r="AD207" s="58">
        <v>3</v>
      </c>
      <c r="AE207" s="58">
        <v>0</v>
      </c>
      <c r="AF207" s="58">
        <v>120</v>
      </c>
      <c r="AG207" s="61">
        <v>26.1</v>
      </c>
      <c r="AH207" s="61">
        <v>38.200000000000003</v>
      </c>
      <c r="AI207" s="58" t="s">
        <v>42</v>
      </c>
      <c r="AJ207" s="58"/>
      <c r="AK207" s="58" t="s">
        <v>4407</v>
      </c>
      <c r="AL207" s="58" t="s">
        <v>4393</v>
      </c>
      <c r="AM207" s="58"/>
      <c r="AN207" s="58" t="s">
        <v>4377</v>
      </c>
      <c r="AO207" s="58"/>
      <c r="AP207" s="58" t="s">
        <v>4385</v>
      </c>
      <c r="AQ207" s="58"/>
      <c r="AR207" s="58"/>
      <c r="AS207" s="58">
        <v>2</v>
      </c>
    </row>
    <row r="208" spans="1:45" x14ac:dyDescent="0.25">
      <c r="A208" s="58">
        <v>207</v>
      </c>
      <c r="B208" s="59">
        <v>101</v>
      </c>
      <c r="C208" s="58" t="s">
        <v>4354</v>
      </c>
      <c r="D208" s="58">
        <v>20230208</v>
      </c>
      <c r="E208" s="58" t="s">
        <v>157</v>
      </c>
      <c r="F208" s="58">
        <v>207</v>
      </c>
      <c r="G208" s="58" t="s">
        <v>4410</v>
      </c>
      <c r="H208" s="58"/>
      <c r="I208" s="58">
        <v>1010</v>
      </c>
      <c r="J208" s="58" t="s">
        <v>478</v>
      </c>
      <c r="K208" s="58">
        <v>20230612</v>
      </c>
      <c r="L208" s="60">
        <v>1600</v>
      </c>
      <c r="M208" s="58" t="s">
        <v>29</v>
      </c>
      <c r="N208" s="58" t="s">
        <v>91</v>
      </c>
      <c r="O208" s="58"/>
      <c r="P208" s="58">
        <v>0</v>
      </c>
      <c r="Q208" s="58">
        <v>0</v>
      </c>
      <c r="R208" s="58">
        <v>1</v>
      </c>
      <c r="S208" s="58">
        <v>1</v>
      </c>
      <c r="T208" s="58">
        <v>1</v>
      </c>
      <c r="U208" s="58">
        <v>1</v>
      </c>
      <c r="V208" s="58">
        <v>1</v>
      </c>
      <c r="W208" s="58">
        <v>1</v>
      </c>
      <c r="X208" s="58">
        <v>1</v>
      </c>
      <c r="Y208" s="62" t="s">
        <v>4364</v>
      </c>
      <c r="Z208" s="82">
        <v>45.449444444444438</v>
      </c>
      <c r="AA208" s="82">
        <v>-75.621944444444438</v>
      </c>
      <c r="AB208" s="58" t="s">
        <v>373</v>
      </c>
      <c r="AC208" s="58">
        <v>100</v>
      </c>
      <c r="AD208" s="58">
        <v>3</v>
      </c>
      <c r="AE208" s="58">
        <v>0</v>
      </c>
      <c r="AF208" s="58">
        <v>120</v>
      </c>
      <c r="AG208" s="61">
        <v>26</v>
      </c>
      <c r="AH208" s="61">
        <v>37.700000000000003</v>
      </c>
      <c r="AI208" s="58" t="s">
        <v>42</v>
      </c>
      <c r="AJ208" s="58"/>
      <c r="AK208" s="58" t="s">
        <v>4407</v>
      </c>
      <c r="AL208" s="58" t="s">
        <v>4393</v>
      </c>
      <c r="AM208" s="58"/>
      <c r="AN208" s="58" t="s">
        <v>4377</v>
      </c>
      <c r="AO208" s="58"/>
      <c r="AP208" s="58" t="s">
        <v>4385</v>
      </c>
      <c r="AQ208" s="58"/>
      <c r="AR208" s="58"/>
      <c r="AS208" s="58">
        <v>2</v>
      </c>
    </row>
    <row r="209" spans="1:45" x14ac:dyDescent="0.25">
      <c r="A209" s="58">
        <v>208</v>
      </c>
      <c r="B209" s="59">
        <v>101</v>
      </c>
      <c r="C209" s="58" t="s">
        <v>4354</v>
      </c>
      <c r="D209" s="58">
        <v>20230208</v>
      </c>
      <c r="E209" s="58" t="s">
        <v>157</v>
      </c>
      <c r="F209" s="58">
        <v>208</v>
      </c>
      <c r="G209" s="58" t="s">
        <v>4410</v>
      </c>
      <c r="H209" s="58"/>
      <c r="I209" s="58">
        <v>1010</v>
      </c>
      <c r="J209" s="58" t="s">
        <v>479</v>
      </c>
      <c r="K209" s="58">
        <v>20230612</v>
      </c>
      <c r="L209" s="60">
        <v>1630</v>
      </c>
      <c r="M209" s="58" t="s">
        <v>29</v>
      </c>
      <c r="N209" s="58" t="s">
        <v>91</v>
      </c>
      <c r="O209" s="58"/>
      <c r="P209" s="58">
        <v>0</v>
      </c>
      <c r="Q209" s="58">
        <v>0</v>
      </c>
      <c r="R209" s="58">
        <v>1</v>
      </c>
      <c r="S209" s="58">
        <v>1</v>
      </c>
      <c r="T209" s="58">
        <v>1</v>
      </c>
      <c r="U209" s="58">
        <v>1</v>
      </c>
      <c r="V209" s="58">
        <v>1</v>
      </c>
      <c r="W209" s="58">
        <v>1</v>
      </c>
      <c r="X209" s="58">
        <v>1</v>
      </c>
      <c r="Y209" s="62" t="s">
        <v>4364</v>
      </c>
      <c r="Z209" s="82">
        <v>45.449444444444438</v>
      </c>
      <c r="AA209" s="82">
        <v>-75.621944444444438</v>
      </c>
      <c r="AB209" s="58" t="s">
        <v>373</v>
      </c>
      <c r="AC209" s="58">
        <v>100</v>
      </c>
      <c r="AD209" s="58">
        <v>3</v>
      </c>
      <c r="AE209" s="58">
        <v>0</v>
      </c>
      <c r="AF209" s="58">
        <v>120</v>
      </c>
      <c r="AG209" s="61">
        <v>26.2</v>
      </c>
      <c r="AH209" s="61">
        <v>37.9</v>
      </c>
      <c r="AI209" s="58" t="s">
        <v>42</v>
      </c>
      <c r="AJ209" s="58"/>
      <c r="AK209" s="58" t="s">
        <v>4407</v>
      </c>
      <c r="AL209" s="58" t="s">
        <v>4393</v>
      </c>
      <c r="AM209" s="58"/>
      <c r="AN209" s="58" t="s">
        <v>4377</v>
      </c>
      <c r="AO209" s="58"/>
      <c r="AP209" s="58" t="s">
        <v>4385</v>
      </c>
      <c r="AQ209" s="58"/>
      <c r="AR209" s="58"/>
      <c r="AS209" s="58">
        <v>2</v>
      </c>
    </row>
    <row r="210" spans="1:45" x14ac:dyDescent="0.25">
      <c r="A210" s="58">
        <v>209</v>
      </c>
      <c r="B210" s="59">
        <v>101</v>
      </c>
      <c r="C210" s="58" t="s">
        <v>4354</v>
      </c>
      <c r="D210" s="58">
        <v>20230208</v>
      </c>
      <c r="E210" s="58" t="s">
        <v>157</v>
      </c>
      <c r="F210" s="58">
        <v>209</v>
      </c>
      <c r="G210" s="58" t="s">
        <v>4410</v>
      </c>
      <c r="H210" s="58"/>
      <c r="I210" s="58">
        <v>1010</v>
      </c>
      <c r="J210" s="58" t="s">
        <v>480</v>
      </c>
      <c r="K210" s="58">
        <v>20230612</v>
      </c>
      <c r="L210" s="60">
        <v>1700</v>
      </c>
      <c r="M210" s="58" t="s">
        <v>29</v>
      </c>
      <c r="N210" s="58" t="s">
        <v>91</v>
      </c>
      <c r="O210" s="58"/>
      <c r="P210" s="58">
        <v>0</v>
      </c>
      <c r="Q210" s="58">
        <v>0</v>
      </c>
      <c r="R210" s="58">
        <v>1</v>
      </c>
      <c r="S210" s="58">
        <v>1</v>
      </c>
      <c r="T210" s="58">
        <v>1</v>
      </c>
      <c r="U210" s="58">
        <v>1</v>
      </c>
      <c r="V210" s="58">
        <v>1</v>
      </c>
      <c r="W210" s="58">
        <v>1</v>
      </c>
      <c r="X210" s="58">
        <v>1</v>
      </c>
      <c r="Y210" s="62" t="s">
        <v>4364</v>
      </c>
      <c r="Z210" s="82">
        <v>45.449444444444438</v>
      </c>
      <c r="AA210" s="82">
        <v>-75.621944444444438</v>
      </c>
      <c r="AB210" s="58" t="s">
        <v>373</v>
      </c>
      <c r="AC210" s="58">
        <v>100</v>
      </c>
      <c r="AD210" s="58">
        <v>3</v>
      </c>
      <c r="AE210" s="58">
        <v>0</v>
      </c>
      <c r="AF210" s="58">
        <v>120</v>
      </c>
      <c r="AG210" s="61">
        <v>26.3</v>
      </c>
      <c r="AH210" s="61">
        <v>38.200000000000003</v>
      </c>
      <c r="AI210" s="58" t="s">
        <v>42</v>
      </c>
      <c r="AJ210" s="58"/>
      <c r="AK210" s="58" t="s">
        <v>4407</v>
      </c>
      <c r="AL210" s="58" t="s">
        <v>4393</v>
      </c>
      <c r="AM210" s="58"/>
      <c r="AN210" s="58" t="s">
        <v>4377</v>
      </c>
      <c r="AO210" s="58"/>
      <c r="AP210" s="58" t="s">
        <v>4385</v>
      </c>
      <c r="AQ210" s="58"/>
      <c r="AR210" s="58"/>
      <c r="AS210" s="58">
        <v>2</v>
      </c>
    </row>
    <row r="211" spans="1:45" x14ac:dyDescent="0.25">
      <c r="A211" s="58">
        <v>210</v>
      </c>
      <c r="B211" s="59">
        <v>101</v>
      </c>
      <c r="C211" s="58" t="s">
        <v>4354</v>
      </c>
      <c r="D211" s="58">
        <v>20230208</v>
      </c>
      <c r="E211" s="58" t="s">
        <v>157</v>
      </c>
      <c r="F211" s="58">
        <v>210</v>
      </c>
      <c r="G211" s="58" t="s">
        <v>4410</v>
      </c>
      <c r="H211" s="58"/>
      <c r="I211" s="58">
        <v>1011</v>
      </c>
      <c r="J211" s="58" t="s">
        <v>483</v>
      </c>
      <c r="K211" s="58">
        <v>20230613</v>
      </c>
      <c r="L211" s="60" t="s">
        <v>820</v>
      </c>
      <c r="M211" s="58" t="s">
        <v>29</v>
      </c>
      <c r="N211" s="58" t="s">
        <v>91</v>
      </c>
      <c r="O211" s="58"/>
      <c r="P211" s="58">
        <v>0</v>
      </c>
      <c r="Q211" s="58">
        <v>0</v>
      </c>
      <c r="R211" s="58">
        <v>1</v>
      </c>
      <c r="S211" s="58">
        <v>1</v>
      </c>
      <c r="T211" s="58">
        <v>1</v>
      </c>
      <c r="U211" s="58">
        <v>1</v>
      </c>
      <c r="V211" s="58">
        <v>1</v>
      </c>
      <c r="W211" s="58">
        <v>1</v>
      </c>
      <c r="X211" s="58">
        <v>1</v>
      </c>
      <c r="Y211" s="62" t="s">
        <v>4364</v>
      </c>
      <c r="Z211" s="82">
        <v>45.449166666666663</v>
      </c>
      <c r="AA211" s="82">
        <v>-75.621944444444438</v>
      </c>
      <c r="AB211" s="58" t="s">
        <v>375</v>
      </c>
      <c r="AC211" s="58">
        <v>100</v>
      </c>
      <c r="AD211" s="58">
        <v>3</v>
      </c>
      <c r="AE211" s="58">
        <v>0</v>
      </c>
      <c r="AF211" s="58">
        <v>102</v>
      </c>
      <c r="AG211" s="61">
        <v>25.5</v>
      </c>
      <c r="AH211" s="61">
        <v>39.1</v>
      </c>
      <c r="AI211" s="58" t="s">
        <v>42</v>
      </c>
      <c r="AJ211" s="58"/>
      <c r="AK211" s="58" t="s">
        <v>4407</v>
      </c>
      <c r="AL211" s="58" t="s">
        <v>4393</v>
      </c>
      <c r="AM211" s="58"/>
      <c r="AN211" s="58" t="s">
        <v>4377</v>
      </c>
      <c r="AO211" s="58"/>
      <c r="AP211" s="58" t="s">
        <v>4385</v>
      </c>
      <c r="AQ211" s="58"/>
      <c r="AR211" s="58"/>
      <c r="AS211" s="58">
        <v>2</v>
      </c>
    </row>
    <row r="212" spans="1:45" x14ac:dyDescent="0.25">
      <c r="A212" s="58">
        <v>211</v>
      </c>
      <c r="B212" s="59">
        <v>101</v>
      </c>
      <c r="C212" s="58" t="s">
        <v>4354</v>
      </c>
      <c r="D212" s="58">
        <v>20230208</v>
      </c>
      <c r="E212" s="58" t="s">
        <v>157</v>
      </c>
      <c r="F212" s="58">
        <v>211</v>
      </c>
      <c r="G212" s="58" t="s">
        <v>4410</v>
      </c>
      <c r="H212" s="58"/>
      <c r="I212" s="58">
        <v>1011</v>
      </c>
      <c r="J212" s="58" t="s">
        <v>484</v>
      </c>
      <c r="K212" s="58">
        <v>20230613</v>
      </c>
      <c r="L212" s="60" t="s">
        <v>821</v>
      </c>
      <c r="M212" s="58" t="s">
        <v>29</v>
      </c>
      <c r="N212" s="58" t="s">
        <v>91</v>
      </c>
      <c r="O212" s="58"/>
      <c r="P212" s="58">
        <v>0</v>
      </c>
      <c r="Q212" s="58">
        <v>0</v>
      </c>
      <c r="R212" s="58">
        <v>1</v>
      </c>
      <c r="S212" s="58">
        <v>1</v>
      </c>
      <c r="T212" s="58">
        <v>1</v>
      </c>
      <c r="U212" s="58">
        <v>1</v>
      </c>
      <c r="V212" s="58">
        <v>1</v>
      </c>
      <c r="W212" s="58">
        <v>1</v>
      </c>
      <c r="X212" s="58">
        <v>1</v>
      </c>
      <c r="Y212" s="62" t="s">
        <v>4364</v>
      </c>
      <c r="Z212" s="82">
        <v>45.449166666666663</v>
      </c>
      <c r="AA212" s="82">
        <v>-75.621944444444438</v>
      </c>
      <c r="AB212" s="58" t="s">
        <v>375</v>
      </c>
      <c r="AC212" s="58">
        <v>100</v>
      </c>
      <c r="AD212" s="58">
        <v>3</v>
      </c>
      <c r="AE212" s="58">
        <v>0</v>
      </c>
      <c r="AF212" s="58">
        <v>102</v>
      </c>
      <c r="AG212" s="61">
        <v>25.6</v>
      </c>
      <c r="AH212" s="61">
        <v>39.299999999999997</v>
      </c>
      <c r="AI212" s="58" t="s">
        <v>42</v>
      </c>
      <c r="AJ212" s="58"/>
      <c r="AK212" s="58" t="s">
        <v>4407</v>
      </c>
      <c r="AL212" s="58" t="s">
        <v>4393</v>
      </c>
      <c r="AM212" s="58"/>
      <c r="AN212" s="58" t="s">
        <v>4377</v>
      </c>
      <c r="AO212" s="58"/>
      <c r="AP212" s="58" t="s">
        <v>4385</v>
      </c>
      <c r="AQ212" s="58"/>
      <c r="AR212" s="58"/>
      <c r="AS212" s="58">
        <v>2</v>
      </c>
    </row>
    <row r="213" spans="1:45" x14ac:dyDescent="0.25">
      <c r="A213" s="58">
        <v>212</v>
      </c>
      <c r="B213" s="59">
        <v>101</v>
      </c>
      <c r="C213" s="58" t="s">
        <v>4354</v>
      </c>
      <c r="D213" s="58">
        <v>20230208</v>
      </c>
      <c r="E213" s="58" t="s">
        <v>157</v>
      </c>
      <c r="F213" s="58">
        <v>212</v>
      </c>
      <c r="G213" s="58" t="s">
        <v>4410</v>
      </c>
      <c r="H213" s="58"/>
      <c r="I213" s="58">
        <v>1011</v>
      </c>
      <c r="J213" s="58" t="s">
        <v>485</v>
      </c>
      <c r="K213" s="58">
        <v>20230613</v>
      </c>
      <c r="L213" s="60" t="s">
        <v>822</v>
      </c>
      <c r="M213" s="58" t="s">
        <v>29</v>
      </c>
      <c r="N213" s="58" t="s">
        <v>91</v>
      </c>
      <c r="O213" s="58"/>
      <c r="P213" s="58">
        <v>0</v>
      </c>
      <c r="Q213" s="58">
        <v>0</v>
      </c>
      <c r="R213" s="58">
        <v>1</v>
      </c>
      <c r="S213" s="58">
        <v>1</v>
      </c>
      <c r="T213" s="58">
        <v>1</v>
      </c>
      <c r="U213" s="58">
        <v>1</v>
      </c>
      <c r="V213" s="58">
        <v>1</v>
      </c>
      <c r="W213" s="58">
        <v>1</v>
      </c>
      <c r="X213" s="58">
        <v>1</v>
      </c>
      <c r="Y213" s="62" t="s">
        <v>4364</v>
      </c>
      <c r="Z213" s="82">
        <v>45.449166666666663</v>
      </c>
      <c r="AA213" s="82">
        <v>-75.621944444444438</v>
      </c>
      <c r="AB213" s="58" t="s">
        <v>375</v>
      </c>
      <c r="AC213" s="58">
        <v>100</v>
      </c>
      <c r="AD213" s="58">
        <v>3</v>
      </c>
      <c r="AE213" s="58">
        <v>0</v>
      </c>
      <c r="AF213" s="58">
        <v>102</v>
      </c>
      <c r="AG213" s="61">
        <v>25.3</v>
      </c>
      <c r="AH213" s="61">
        <v>39</v>
      </c>
      <c r="AI213" s="58" t="s">
        <v>42</v>
      </c>
      <c r="AJ213" s="58"/>
      <c r="AK213" s="58" t="s">
        <v>4407</v>
      </c>
      <c r="AL213" s="58" t="s">
        <v>4393</v>
      </c>
      <c r="AM213" s="58"/>
      <c r="AN213" s="58" t="s">
        <v>4377</v>
      </c>
      <c r="AO213" s="58"/>
      <c r="AP213" s="58" t="s">
        <v>4385</v>
      </c>
      <c r="AQ213" s="58"/>
      <c r="AR213" s="58"/>
      <c r="AS213" s="58">
        <v>2</v>
      </c>
    </row>
    <row r="214" spans="1:45" x14ac:dyDescent="0.25">
      <c r="A214" s="58">
        <v>213</v>
      </c>
      <c r="B214" s="59">
        <v>101</v>
      </c>
      <c r="C214" s="58" t="s">
        <v>4354</v>
      </c>
      <c r="D214" s="58">
        <v>20230208</v>
      </c>
      <c r="E214" s="58" t="s">
        <v>157</v>
      </c>
      <c r="F214" s="58">
        <v>213</v>
      </c>
      <c r="G214" s="58" t="s">
        <v>4410</v>
      </c>
      <c r="H214" s="58"/>
      <c r="I214" s="58">
        <v>1011</v>
      </c>
      <c r="J214" s="58" t="s">
        <v>486</v>
      </c>
      <c r="K214" s="58">
        <v>20230613</v>
      </c>
      <c r="L214" s="60">
        <v>1000</v>
      </c>
      <c r="M214" s="58" t="s">
        <v>29</v>
      </c>
      <c r="N214" s="58" t="s">
        <v>91</v>
      </c>
      <c r="O214" s="58"/>
      <c r="P214" s="58">
        <v>0</v>
      </c>
      <c r="Q214" s="58">
        <v>0</v>
      </c>
      <c r="R214" s="58">
        <v>1</v>
      </c>
      <c r="S214" s="58">
        <v>1</v>
      </c>
      <c r="T214" s="58">
        <v>1</v>
      </c>
      <c r="U214" s="58">
        <v>1</v>
      </c>
      <c r="V214" s="58">
        <v>1</v>
      </c>
      <c r="W214" s="58">
        <v>1</v>
      </c>
      <c r="X214" s="58">
        <v>1</v>
      </c>
      <c r="Y214" s="62" t="s">
        <v>4364</v>
      </c>
      <c r="Z214" s="82">
        <v>45.449166666666663</v>
      </c>
      <c r="AA214" s="82">
        <v>-75.621944444444438</v>
      </c>
      <c r="AB214" s="58" t="s">
        <v>375</v>
      </c>
      <c r="AC214" s="58">
        <v>100</v>
      </c>
      <c r="AD214" s="58">
        <v>3</v>
      </c>
      <c r="AE214" s="58">
        <v>0</v>
      </c>
      <c r="AF214" s="58">
        <v>102</v>
      </c>
      <c r="AG214" s="61">
        <v>25.4</v>
      </c>
      <c r="AH214" s="61">
        <v>38.5</v>
      </c>
      <c r="AI214" s="58" t="s">
        <v>42</v>
      </c>
      <c r="AJ214" s="58"/>
      <c r="AK214" s="58" t="s">
        <v>4407</v>
      </c>
      <c r="AL214" s="58" t="s">
        <v>4393</v>
      </c>
      <c r="AM214" s="58"/>
      <c r="AN214" s="58" t="s">
        <v>4377</v>
      </c>
      <c r="AO214" s="58"/>
      <c r="AP214" s="58" t="s">
        <v>4385</v>
      </c>
      <c r="AQ214" s="58"/>
      <c r="AR214" s="58"/>
      <c r="AS214" s="58">
        <v>2</v>
      </c>
    </row>
    <row r="215" spans="1:45" x14ac:dyDescent="0.25">
      <c r="A215" s="58">
        <v>214</v>
      </c>
      <c r="B215" s="59">
        <v>101</v>
      </c>
      <c r="C215" s="58" t="s">
        <v>4354</v>
      </c>
      <c r="D215" s="58">
        <v>20230208</v>
      </c>
      <c r="E215" s="58" t="s">
        <v>157</v>
      </c>
      <c r="F215" s="58">
        <v>214</v>
      </c>
      <c r="G215" s="58" t="s">
        <v>4410</v>
      </c>
      <c r="H215" s="58"/>
      <c r="I215" s="58">
        <v>1011</v>
      </c>
      <c r="J215" s="58" t="s">
        <v>487</v>
      </c>
      <c r="K215" s="58">
        <v>20230613</v>
      </c>
      <c r="L215" s="60">
        <v>1030</v>
      </c>
      <c r="M215" s="58" t="s">
        <v>29</v>
      </c>
      <c r="N215" s="58" t="s">
        <v>91</v>
      </c>
      <c r="O215" s="58"/>
      <c r="P215" s="58">
        <v>0</v>
      </c>
      <c r="Q215" s="58">
        <v>0</v>
      </c>
      <c r="R215" s="58">
        <v>1</v>
      </c>
      <c r="S215" s="58">
        <v>1</v>
      </c>
      <c r="T215" s="58">
        <v>1</v>
      </c>
      <c r="U215" s="58">
        <v>1</v>
      </c>
      <c r="V215" s="58">
        <v>1</v>
      </c>
      <c r="W215" s="58">
        <v>1</v>
      </c>
      <c r="X215" s="58">
        <v>1</v>
      </c>
      <c r="Y215" s="62" t="s">
        <v>4364</v>
      </c>
      <c r="Z215" s="82">
        <v>45.449166666666663</v>
      </c>
      <c r="AA215" s="82">
        <v>-75.621944444444438</v>
      </c>
      <c r="AB215" s="58" t="s">
        <v>375</v>
      </c>
      <c r="AC215" s="58">
        <v>100</v>
      </c>
      <c r="AD215" s="58">
        <v>3</v>
      </c>
      <c r="AE215" s="58">
        <v>0</v>
      </c>
      <c r="AF215" s="58">
        <v>102</v>
      </c>
      <c r="AG215" s="61">
        <v>25.4</v>
      </c>
      <c r="AH215" s="61">
        <v>38.4</v>
      </c>
      <c r="AI215" s="58" t="s">
        <v>42</v>
      </c>
      <c r="AJ215" s="58"/>
      <c r="AK215" s="58" t="s">
        <v>4407</v>
      </c>
      <c r="AL215" s="58" t="s">
        <v>4393</v>
      </c>
      <c r="AM215" s="58"/>
      <c r="AN215" s="58" t="s">
        <v>4377</v>
      </c>
      <c r="AO215" s="58"/>
      <c r="AP215" s="58" t="s">
        <v>4385</v>
      </c>
      <c r="AQ215" s="58"/>
      <c r="AR215" s="58"/>
      <c r="AS215" s="58">
        <v>2</v>
      </c>
    </row>
    <row r="216" spans="1:45" x14ac:dyDescent="0.25">
      <c r="A216" s="58">
        <v>215</v>
      </c>
      <c r="B216" s="59">
        <v>101</v>
      </c>
      <c r="C216" s="58" t="s">
        <v>4354</v>
      </c>
      <c r="D216" s="58">
        <v>20230208</v>
      </c>
      <c r="E216" s="58" t="s">
        <v>157</v>
      </c>
      <c r="F216" s="58">
        <v>215</v>
      </c>
      <c r="G216" s="58" t="s">
        <v>4410</v>
      </c>
      <c r="H216" s="58"/>
      <c r="I216" s="58">
        <v>1011</v>
      </c>
      <c r="J216" s="58" t="s">
        <v>488</v>
      </c>
      <c r="K216" s="58">
        <v>20230613</v>
      </c>
      <c r="L216" s="60">
        <v>1100</v>
      </c>
      <c r="M216" s="58" t="s">
        <v>29</v>
      </c>
      <c r="N216" s="58" t="s">
        <v>91</v>
      </c>
      <c r="O216" s="58"/>
      <c r="P216" s="58">
        <v>0</v>
      </c>
      <c r="Q216" s="58">
        <v>0</v>
      </c>
      <c r="R216" s="58">
        <v>1</v>
      </c>
      <c r="S216" s="58">
        <v>1</v>
      </c>
      <c r="T216" s="58">
        <v>1</v>
      </c>
      <c r="U216" s="58">
        <v>1</v>
      </c>
      <c r="V216" s="58">
        <v>1</v>
      </c>
      <c r="W216" s="58">
        <v>1</v>
      </c>
      <c r="X216" s="58">
        <v>1</v>
      </c>
      <c r="Y216" s="62" t="s">
        <v>4364</v>
      </c>
      <c r="Z216" s="82">
        <v>45.449166666666663</v>
      </c>
      <c r="AA216" s="82">
        <v>-75.621944444444438</v>
      </c>
      <c r="AB216" s="58" t="s">
        <v>375</v>
      </c>
      <c r="AC216" s="58">
        <v>100</v>
      </c>
      <c r="AD216" s="58">
        <v>3</v>
      </c>
      <c r="AE216" s="58">
        <v>0</v>
      </c>
      <c r="AF216" s="58">
        <v>102</v>
      </c>
      <c r="AG216" s="61">
        <v>25.2</v>
      </c>
      <c r="AH216" s="61">
        <v>37.1</v>
      </c>
      <c r="AI216" s="58" t="s">
        <v>42</v>
      </c>
      <c r="AJ216" s="58"/>
      <c r="AK216" s="58" t="s">
        <v>4407</v>
      </c>
      <c r="AL216" s="58" t="s">
        <v>4393</v>
      </c>
      <c r="AM216" s="58"/>
      <c r="AN216" s="58" t="s">
        <v>4377</v>
      </c>
      <c r="AO216" s="58"/>
      <c r="AP216" s="58" t="s">
        <v>4385</v>
      </c>
      <c r="AQ216" s="58"/>
      <c r="AR216" s="58"/>
      <c r="AS216" s="58">
        <v>2</v>
      </c>
    </row>
    <row r="217" spans="1:45" x14ac:dyDescent="0.25">
      <c r="A217" s="58">
        <v>216</v>
      </c>
      <c r="B217" s="59">
        <v>101</v>
      </c>
      <c r="C217" s="58" t="s">
        <v>4354</v>
      </c>
      <c r="D217" s="58">
        <v>20230208</v>
      </c>
      <c r="E217" s="58" t="s">
        <v>157</v>
      </c>
      <c r="F217" s="58">
        <v>216</v>
      </c>
      <c r="G217" s="58" t="s">
        <v>4410</v>
      </c>
      <c r="H217" s="58"/>
      <c r="I217" s="58">
        <v>1011</v>
      </c>
      <c r="J217" s="58" t="s">
        <v>489</v>
      </c>
      <c r="K217" s="58">
        <v>20230613</v>
      </c>
      <c r="L217" s="60">
        <v>1130</v>
      </c>
      <c r="M217" s="58" t="s">
        <v>29</v>
      </c>
      <c r="N217" s="58" t="s">
        <v>91</v>
      </c>
      <c r="O217" s="58"/>
      <c r="P217" s="58">
        <v>0</v>
      </c>
      <c r="Q217" s="58">
        <v>0</v>
      </c>
      <c r="R217" s="58">
        <v>1</v>
      </c>
      <c r="S217" s="58">
        <v>1</v>
      </c>
      <c r="T217" s="58">
        <v>1</v>
      </c>
      <c r="U217" s="58">
        <v>1</v>
      </c>
      <c r="V217" s="58">
        <v>1</v>
      </c>
      <c r="W217" s="58">
        <v>1</v>
      </c>
      <c r="X217" s="58">
        <v>1</v>
      </c>
      <c r="Y217" s="62" t="s">
        <v>4364</v>
      </c>
      <c r="Z217" s="82">
        <v>45.449166666666663</v>
      </c>
      <c r="AA217" s="82">
        <v>-75.621944444444438</v>
      </c>
      <c r="AB217" s="58" t="s">
        <v>375</v>
      </c>
      <c r="AC217" s="58">
        <v>100</v>
      </c>
      <c r="AD217" s="58">
        <v>3</v>
      </c>
      <c r="AE217" s="58">
        <v>0</v>
      </c>
      <c r="AF217" s="58">
        <v>102</v>
      </c>
      <c r="AG217" s="61">
        <v>25.9</v>
      </c>
      <c r="AH217" s="61">
        <v>38.299999999999997</v>
      </c>
      <c r="AI217" s="58" t="s">
        <v>42</v>
      </c>
      <c r="AJ217" s="58"/>
      <c r="AK217" s="58" t="s">
        <v>4407</v>
      </c>
      <c r="AL217" s="58" t="s">
        <v>4393</v>
      </c>
      <c r="AM217" s="58"/>
      <c r="AN217" s="58" t="s">
        <v>4377</v>
      </c>
      <c r="AO217" s="58"/>
      <c r="AP217" s="58" t="s">
        <v>4385</v>
      </c>
      <c r="AQ217" s="58"/>
      <c r="AR217" s="58"/>
      <c r="AS217" s="58">
        <v>2</v>
      </c>
    </row>
    <row r="218" spans="1:45" x14ac:dyDescent="0.25">
      <c r="A218" s="58">
        <v>217</v>
      </c>
      <c r="B218" s="59">
        <v>101</v>
      </c>
      <c r="C218" s="58" t="s">
        <v>4354</v>
      </c>
      <c r="D218" s="58">
        <v>20230208</v>
      </c>
      <c r="E218" s="58" t="s">
        <v>157</v>
      </c>
      <c r="F218" s="58">
        <v>217</v>
      </c>
      <c r="G218" s="58" t="s">
        <v>4410</v>
      </c>
      <c r="H218" s="58"/>
      <c r="I218" s="58">
        <v>1011</v>
      </c>
      <c r="J218" s="58" t="s">
        <v>490</v>
      </c>
      <c r="K218" s="58">
        <v>20230613</v>
      </c>
      <c r="L218" s="60">
        <v>1200</v>
      </c>
      <c r="M218" s="58" t="s">
        <v>29</v>
      </c>
      <c r="N218" s="58" t="s">
        <v>91</v>
      </c>
      <c r="O218" s="58"/>
      <c r="P218" s="58">
        <v>0</v>
      </c>
      <c r="Q218" s="58">
        <v>0</v>
      </c>
      <c r="R218" s="58">
        <v>1</v>
      </c>
      <c r="S218" s="58">
        <v>1</v>
      </c>
      <c r="T218" s="58">
        <v>1</v>
      </c>
      <c r="U218" s="58">
        <v>1</v>
      </c>
      <c r="V218" s="58">
        <v>1</v>
      </c>
      <c r="W218" s="58">
        <v>1</v>
      </c>
      <c r="X218" s="58">
        <v>1</v>
      </c>
      <c r="Y218" s="62" t="s">
        <v>4364</v>
      </c>
      <c r="Z218" s="82">
        <v>45.449166666666663</v>
      </c>
      <c r="AA218" s="82">
        <v>-75.621944444444438</v>
      </c>
      <c r="AB218" s="58" t="s">
        <v>375</v>
      </c>
      <c r="AC218" s="58">
        <v>100</v>
      </c>
      <c r="AD218" s="58">
        <v>3</v>
      </c>
      <c r="AE218" s="58">
        <v>0</v>
      </c>
      <c r="AF218" s="58">
        <v>102</v>
      </c>
      <c r="AG218" s="61">
        <v>25.6</v>
      </c>
      <c r="AH218" s="61">
        <v>39.799999999999997</v>
      </c>
      <c r="AI218" s="58" t="s">
        <v>42</v>
      </c>
      <c r="AJ218" s="58"/>
      <c r="AK218" s="58" t="s">
        <v>4407</v>
      </c>
      <c r="AL218" s="58" t="s">
        <v>4393</v>
      </c>
      <c r="AM218" s="58"/>
      <c r="AN218" s="58" t="s">
        <v>4377</v>
      </c>
      <c r="AO218" s="58"/>
      <c r="AP218" s="58" t="s">
        <v>4385</v>
      </c>
      <c r="AQ218" s="58"/>
      <c r="AR218" s="58"/>
      <c r="AS218" s="58">
        <v>2</v>
      </c>
    </row>
    <row r="219" spans="1:45" x14ac:dyDescent="0.25">
      <c r="A219" s="58">
        <v>218</v>
      </c>
      <c r="B219" s="59">
        <v>101</v>
      </c>
      <c r="C219" s="58" t="s">
        <v>4354</v>
      </c>
      <c r="D219" s="58">
        <v>20230208</v>
      </c>
      <c r="E219" s="58" t="s">
        <v>157</v>
      </c>
      <c r="F219" s="58">
        <v>218</v>
      </c>
      <c r="G219" s="58" t="s">
        <v>4410</v>
      </c>
      <c r="H219" s="58"/>
      <c r="I219" s="58">
        <v>1011</v>
      </c>
      <c r="J219" s="58" t="s">
        <v>491</v>
      </c>
      <c r="K219" s="58">
        <v>20230613</v>
      </c>
      <c r="L219" s="60">
        <v>1230</v>
      </c>
      <c r="M219" s="58" t="s">
        <v>29</v>
      </c>
      <c r="N219" s="58" t="s">
        <v>91</v>
      </c>
      <c r="O219" s="58"/>
      <c r="P219" s="58">
        <v>0</v>
      </c>
      <c r="Q219" s="58">
        <v>0</v>
      </c>
      <c r="R219" s="58">
        <v>1</v>
      </c>
      <c r="S219" s="58">
        <v>1</v>
      </c>
      <c r="T219" s="58">
        <v>1</v>
      </c>
      <c r="U219" s="58">
        <v>1</v>
      </c>
      <c r="V219" s="58">
        <v>1</v>
      </c>
      <c r="W219" s="58">
        <v>1</v>
      </c>
      <c r="X219" s="58">
        <v>1</v>
      </c>
      <c r="Y219" s="62" t="s">
        <v>4364</v>
      </c>
      <c r="Z219" s="82">
        <v>45.449166666666663</v>
      </c>
      <c r="AA219" s="82">
        <v>-75.621944444444438</v>
      </c>
      <c r="AB219" s="58" t="s">
        <v>375</v>
      </c>
      <c r="AC219" s="58">
        <v>100</v>
      </c>
      <c r="AD219" s="58">
        <v>3</v>
      </c>
      <c r="AE219" s="58">
        <v>0</v>
      </c>
      <c r="AF219" s="58">
        <v>102</v>
      </c>
      <c r="AG219" s="61">
        <v>25.3</v>
      </c>
      <c r="AH219" s="61">
        <v>39.700000000000003</v>
      </c>
      <c r="AI219" s="58" t="s">
        <v>42</v>
      </c>
      <c r="AJ219" s="58"/>
      <c r="AK219" s="58" t="s">
        <v>4407</v>
      </c>
      <c r="AL219" s="58" t="s">
        <v>4393</v>
      </c>
      <c r="AM219" s="58"/>
      <c r="AN219" s="58" t="s">
        <v>4377</v>
      </c>
      <c r="AO219" s="58"/>
      <c r="AP219" s="58" t="s">
        <v>4385</v>
      </c>
      <c r="AQ219" s="58"/>
      <c r="AR219" s="58"/>
      <c r="AS219" s="58">
        <v>2</v>
      </c>
    </row>
    <row r="220" spans="1:45" x14ac:dyDescent="0.25">
      <c r="A220" s="58">
        <v>219</v>
      </c>
      <c r="B220" s="59">
        <v>101</v>
      </c>
      <c r="C220" s="58" t="s">
        <v>4354</v>
      </c>
      <c r="D220" s="58">
        <v>20230208</v>
      </c>
      <c r="E220" s="58" t="s">
        <v>157</v>
      </c>
      <c r="F220" s="58">
        <v>219</v>
      </c>
      <c r="G220" s="58" t="s">
        <v>4410</v>
      </c>
      <c r="H220" s="58"/>
      <c r="I220" s="58">
        <v>1011</v>
      </c>
      <c r="J220" s="58" t="s">
        <v>492</v>
      </c>
      <c r="K220" s="58">
        <v>20230613</v>
      </c>
      <c r="L220" s="60">
        <v>1300</v>
      </c>
      <c r="M220" s="58" t="s">
        <v>29</v>
      </c>
      <c r="N220" s="58" t="s">
        <v>91</v>
      </c>
      <c r="O220" s="58"/>
      <c r="P220" s="58">
        <v>0</v>
      </c>
      <c r="Q220" s="58">
        <v>0</v>
      </c>
      <c r="R220" s="58">
        <v>1</v>
      </c>
      <c r="S220" s="58">
        <v>1</v>
      </c>
      <c r="T220" s="58">
        <v>1</v>
      </c>
      <c r="U220" s="58">
        <v>1</v>
      </c>
      <c r="V220" s="58">
        <v>1</v>
      </c>
      <c r="W220" s="58">
        <v>1</v>
      </c>
      <c r="X220" s="58">
        <v>1</v>
      </c>
      <c r="Y220" s="62" t="s">
        <v>4364</v>
      </c>
      <c r="Z220" s="82">
        <v>45.449166666666663</v>
      </c>
      <c r="AA220" s="82">
        <v>-75.621944444444438</v>
      </c>
      <c r="AB220" s="58" t="s">
        <v>375</v>
      </c>
      <c r="AC220" s="58">
        <v>100</v>
      </c>
      <c r="AD220" s="58">
        <v>3</v>
      </c>
      <c r="AE220" s="58">
        <v>0</v>
      </c>
      <c r="AF220" s="58">
        <v>102</v>
      </c>
      <c r="AG220" s="61">
        <v>25.8</v>
      </c>
      <c r="AH220" s="61">
        <v>36.9</v>
      </c>
      <c r="AI220" s="58" t="s">
        <v>4406</v>
      </c>
      <c r="AJ220" s="58"/>
      <c r="AK220" s="58" t="s">
        <v>4407</v>
      </c>
      <c r="AL220" s="58" t="s">
        <v>4393</v>
      </c>
      <c r="AM220" s="58"/>
      <c r="AN220" s="58" t="s">
        <v>4377</v>
      </c>
      <c r="AO220" s="58"/>
      <c r="AP220" s="58" t="s">
        <v>4385</v>
      </c>
      <c r="AQ220" s="58"/>
      <c r="AR220" s="58"/>
      <c r="AS220" s="58">
        <v>2</v>
      </c>
    </row>
    <row r="221" spans="1:45" x14ac:dyDescent="0.25">
      <c r="A221" s="58">
        <v>220</v>
      </c>
      <c r="B221" s="59">
        <v>101</v>
      </c>
      <c r="C221" s="58" t="s">
        <v>4354</v>
      </c>
      <c r="D221" s="58">
        <v>20230208</v>
      </c>
      <c r="E221" s="58" t="s">
        <v>157</v>
      </c>
      <c r="F221" s="58">
        <v>220</v>
      </c>
      <c r="G221" s="58" t="s">
        <v>4410</v>
      </c>
      <c r="H221" s="58"/>
      <c r="I221" s="58">
        <v>1011</v>
      </c>
      <c r="J221" s="58" t="s">
        <v>493</v>
      </c>
      <c r="K221" s="58">
        <v>20230613</v>
      </c>
      <c r="L221" s="60">
        <v>1330</v>
      </c>
      <c r="M221" s="58" t="s">
        <v>29</v>
      </c>
      <c r="N221" s="58" t="s">
        <v>91</v>
      </c>
      <c r="O221" s="58"/>
      <c r="P221" s="58">
        <v>0</v>
      </c>
      <c r="Q221" s="58">
        <v>0</v>
      </c>
      <c r="R221" s="58">
        <v>1</v>
      </c>
      <c r="S221" s="58">
        <v>1</v>
      </c>
      <c r="T221" s="58">
        <v>1</v>
      </c>
      <c r="U221" s="58">
        <v>1</v>
      </c>
      <c r="V221" s="58">
        <v>1</v>
      </c>
      <c r="W221" s="58">
        <v>1</v>
      </c>
      <c r="X221" s="58">
        <v>1</v>
      </c>
      <c r="Y221" s="62" t="s">
        <v>4364</v>
      </c>
      <c r="Z221" s="82">
        <v>45.449166666666663</v>
      </c>
      <c r="AA221" s="82">
        <v>-75.621944444444438</v>
      </c>
      <c r="AB221" s="58" t="s">
        <v>375</v>
      </c>
      <c r="AC221" s="58">
        <v>100</v>
      </c>
      <c r="AD221" s="58">
        <v>3</v>
      </c>
      <c r="AE221" s="58">
        <v>0</v>
      </c>
      <c r="AF221" s="58">
        <v>102</v>
      </c>
      <c r="AG221" s="61">
        <v>26.1</v>
      </c>
      <c r="AH221" s="61">
        <v>37.299999999999997</v>
      </c>
      <c r="AI221" s="58" t="s">
        <v>4406</v>
      </c>
      <c r="AJ221" s="58"/>
      <c r="AK221" s="58" t="s">
        <v>4407</v>
      </c>
      <c r="AL221" s="58" t="s">
        <v>4393</v>
      </c>
      <c r="AM221" s="58"/>
      <c r="AN221" s="58" t="s">
        <v>4377</v>
      </c>
      <c r="AO221" s="58"/>
      <c r="AP221" s="58" t="s">
        <v>4385</v>
      </c>
      <c r="AQ221" s="58"/>
      <c r="AR221" s="58"/>
      <c r="AS221" s="58">
        <v>2</v>
      </c>
    </row>
    <row r="222" spans="1:45" x14ac:dyDescent="0.25">
      <c r="A222" s="58">
        <v>221</v>
      </c>
      <c r="B222" s="59">
        <v>101</v>
      </c>
      <c r="C222" s="58" t="s">
        <v>4354</v>
      </c>
      <c r="D222" s="58">
        <v>20230208</v>
      </c>
      <c r="E222" s="58" t="s">
        <v>157</v>
      </c>
      <c r="F222" s="58">
        <v>221</v>
      </c>
      <c r="G222" s="58" t="s">
        <v>4410</v>
      </c>
      <c r="H222" s="58"/>
      <c r="I222" s="58">
        <v>1011</v>
      </c>
      <c r="J222" s="58" t="s">
        <v>494</v>
      </c>
      <c r="K222" s="58">
        <v>20230613</v>
      </c>
      <c r="L222" s="60">
        <v>1400</v>
      </c>
      <c r="M222" s="58" t="s">
        <v>29</v>
      </c>
      <c r="N222" s="58" t="s">
        <v>91</v>
      </c>
      <c r="O222" s="58"/>
      <c r="P222" s="58">
        <v>0</v>
      </c>
      <c r="Q222" s="58">
        <v>0</v>
      </c>
      <c r="R222" s="58">
        <v>1</v>
      </c>
      <c r="S222" s="58">
        <v>1</v>
      </c>
      <c r="T222" s="58">
        <v>1</v>
      </c>
      <c r="U222" s="58">
        <v>1</v>
      </c>
      <c r="V222" s="58">
        <v>1</v>
      </c>
      <c r="W222" s="58">
        <v>1</v>
      </c>
      <c r="X222" s="58">
        <v>1</v>
      </c>
      <c r="Y222" s="62" t="s">
        <v>4364</v>
      </c>
      <c r="Z222" s="82">
        <v>45.449166666666663</v>
      </c>
      <c r="AA222" s="82">
        <v>-75.621944444444438</v>
      </c>
      <c r="AB222" s="58" t="s">
        <v>375</v>
      </c>
      <c r="AC222" s="58">
        <v>100</v>
      </c>
      <c r="AD222" s="58">
        <v>3</v>
      </c>
      <c r="AE222" s="58">
        <v>0</v>
      </c>
      <c r="AF222" s="58">
        <v>102</v>
      </c>
      <c r="AG222" s="61">
        <v>25.6</v>
      </c>
      <c r="AH222" s="61">
        <v>38.200000000000003</v>
      </c>
      <c r="AI222" s="58" t="s">
        <v>4406</v>
      </c>
      <c r="AJ222" s="58"/>
      <c r="AK222" s="58" t="s">
        <v>4407</v>
      </c>
      <c r="AL222" s="58" t="s">
        <v>4393</v>
      </c>
      <c r="AM222" s="58"/>
      <c r="AN222" s="58" t="s">
        <v>4377</v>
      </c>
      <c r="AO222" s="58"/>
      <c r="AP222" s="58" t="s">
        <v>4385</v>
      </c>
      <c r="AQ222" s="58"/>
      <c r="AR222" s="58"/>
      <c r="AS222" s="58">
        <v>2</v>
      </c>
    </row>
    <row r="223" spans="1:45" x14ac:dyDescent="0.25">
      <c r="A223" s="58">
        <v>222</v>
      </c>
      <c r="B223" s="59">
        <v>101</v>
      </c>
      <c r="C223" s="58" t="s">
        <v>4354</v>
      </c>
      <c r="D223" s="58">
        <v>20230208</v>
      </c>
      <c r="E223" s="58" t="s">
        <v>157</v>
      </c>
      <c r="F223" s="58">
        <v>222</v>
      </c>
      <c r="G223" s="58" t="s">
        <v>4410</v>
      </c>
      <c r="H223" s="58"/>
      <c r="I223" s="58">
        <v>1011</v>
      </c>
      <c r="J223" s="58" t="s">
        <v>495</v>
      </c>
      <c r="K223" s="58">
        <v>20230613</v>
      </c>
      <c r="L223" s="60">
        <v>1430</v>
      </c>
      <c r="M223" s="58" t="s">
        <v>29</v>
      </c>
      <c r="N223" s="58" t="s">
        <v>91</v>
      </c>
      <c r="O223" s="58"/>
      <c r="P223" s="58">
        <v>0</v>
      </c>
      <c r="Q223" s="58">
        <v>0</v>
      </c>
      <c r="R223" s="58">
        <v>1</v>
      </c>
      <c r="S223" s="58">
        <v>1</v>
      </c>
      <c r="T223" s="58">
        <v>1</v>
      </c>
      <c r="U223" s="58">
        <v>1</v>
      </c>
      <c r="V223" s="58">
        <v>1</v>
      </c>
      <c r="W223" s="58">
        <v>1</v>
      </c>
      <c r="X223" s="58">
        <v>1</v>
      </c>
      <c r="Y223" s="62" t="s">
        <v>4364</v>
      </c>
      <c r="Z223" s="82">
        <v>45.449166666666663</v>
      </c>
      <c r="AA223" s="82">
        <v>-75.621944444444438</v>
      </c>
      <c r="AB223" s="58" t="s">
        <v>375</v>
      </c>
      <c r="AC223" s="58">
        <v>100</v>
      </c>
      <c r="AD223" s="58">
        <v>3</v>
      </c>
      <c r="AE223" s="58">
        <v>0</v>
      </c>
      <c r="AF223" s="58">
        <v>102</v>
      </c>
      <c r="AG223" s="61">
        <v>26</v>
      </c>
      <c r="AH223" s="61">
        <v>37</v>
      </c>
      <c r="AI223" s="58" t="s">
        <v>4406</v>
      </c>
      <c r="AJ223" s="58"/>
      <c r="AK223" s="58" t="s">
        <v>4407</v>
      </c>
      <c r="AL223" s="58" t="s">
        <v>4393</v>
      </c>
      <c r="AM223" s="58"/>
      <c r="AN223" s="58" t="s">
        <v>4377</v>
      </c>
      <c r="AO223" s="58"/>
      <c r="AP223" s="58" t="s">
        <v>4385</v>
      </c>
      <c r="AQ223" s="58"/>
      <c r="AR223" s="58"/>
      <c r="AS223" s="58">
        <v>2</v>
      </c>
    </row>
    <row r="224" spans="1:45" x14ac:dyDescent="0.25">
      <c r="A224" s="58">
        <v>223</v>
      </c>
      <c r="B224" s="59">
        <v>101</v>
      </c>
      <c r="C224" s="58" t="s">
        <v>4354</v>
      </c>
      <c r="D224" s="58">
        <v>20230208</v>
      </c>
      <c r="E224" s="58" t="s">
        <v>157</v>
      </c>
      <c r="F224" s="58">
        <v>223</v>
      </c>
      <c r="G224" s="58" t="s">
        <v>4410</v>
      </c>
      <c r="H224" s="58"/>
      <c r="I224" s="58">
        <v>1011</v>
      </c>
      <c r="J224" s="58" t="s">
        <v>496</v>
      </c>
      <c r="K224" s="58">
        <v>20230613</v>
      </c>
      <c r="L224" s="60">
        <v>1500</v>
      </c>
      <c r="M224" s="58" t="s">
        <v>29</v>
      </c>
      <c r="N224" s="58" t="s">
        <v>91</v>
      </c>
      <c r="O224" s="58"/>
      <c r="P224" s="58">
        <v>0</v>
      </c>
      <c r="Q224" s="58">
        <v>0</v>
      </c>
      <c r="R224" s="58">
        <v>1</v>
      </c>
      <c r="S224" s="58">
        <v>1</v>
      </c>
      <c r="T224" s="58">
        <v>1</v>
      </c>
      <c r="U224" s="58">
        <v>1</v>
      </c>
      <c r="V224" s="58">
        <v>1</v>
      </c>
      <c r="W224" s="58">
        <v>1</v>
      </c>
      <c r="X224" s="58">
        <v>1</v>
      </c>
      <c r="Y224" s="62" t="s">
        <v>4364</v>
      </c>
      <c r="Z224" s="82">
        <v>45.449166666666663</v>
      </c>
      <c r="AA224" s="82">
        <v>-75.621944444444438</v>
      </c>
      <c r="AB224" s="58" t="s">
        <v>375</v>
      </c>
      <c r="AC224" s="58">
        <v>100</v>
      </c>
      <c r="AD224" s="58">
        <v>3</v>
      </c>
      <c r="AE224" s="58">
        <v>0</v>
      </c>
      <c r="AF224" s="58">
        <v>102</v>
      </c>
      <c r="AG224" s="61">
        <v>26.2</v>
      </c>
      <c r="AH224" s="61">
        <v>36.6</v>
      </c>
      <c r="AI224" s="58" t="s">
        <v>4406</v>
      </c>
      <c r="AJ224" s="58"/>
      <c r="AK224" s="58" t="s">
        <v>4407</v>
      </c>
      <c r="AL224" s="58" t="s">
        <v>4393</v>
      </c>
      <c r="AM224" s="58"/>
      <c r="AN224" s="58" t="s">
        <v>4377</v>
      </c>
      <c r="AO224" s="58"/>
      <c r="AP224" s="58" t="s">
        <v>4385</v>
      </c>
      <c r="AQ224" s="58"/>
      <c r="AR224" s="58"/>
      <c r="AS224" s="58">
        <v>2</v>
      </c>
    </row>
    <row r="225" spans="1:46" x14ac:dyDescent="0.25">
      <c r="A225" s="58">
        <v>224</v>
      </c>
      <c r="B225" s="59">
        <v>101</v>
      </c>
      <c r="C225" s="58" t="s">
        <v>4354</v>
      </c>
      <c r="D225" s="58">
        <v>20230208</v>
      </c>
      <c r="E225" s="58" t="s">
        <v>157</v>
      </c>
      <c r="F225" s="58">
        <v>224</v>
      </c>
      <c r="G225" s="58" t="s">
        <v>4410</v>
      </c>
      <c r="H225" s="58"/>
      <c r="I225" s="58">
        <v>1011</v>
      </c>
      <c r="J225" s="58" t="s">
        <v>497</v>
      </c>
      <c r="K225" s="58">
        <v>20230613</v>
      </c>
      <c r="L225" s="60">
        <v>1530</v>
      </c>
      <c r="M225" s="58" t="s">
        <v>29</v>
      </c>
      <c r="N225" s="58" t="s">
        <v>91</v>
      </c>
      <c r="O225" s="58"/>
      <c r="P225" s="58">
        <v>0</v>
      </c>
      <c r="Q225" s="58">
        <v>0</v>
      </c>
      <c r="R225" s="58">
        <v>1</v>
      </c>
      <c r="S225" s="58">
        <v>1</v>
      </c>
      <c r="T225" s="58">
        <v>1</v>
      </c>
      <c r="U225" s="58">
        <v>1</v>
      </c>
      <c r="V225" s="58">
        <v>1</v>
      </c>
      <c r="W225" s="58">
        <v>1</v>
      </c>
      <c r="X225" s="58">
        <v>1</v>
      </c>
      <c r="Y225" s="62" t="s">
        <v>4364</v>
      </c>
      <c r="Z225" s="82">
        <v>45.449166666666663</v>
      </c>
      <c r="AA225" s="82">
        <v>-75.621944444444438</v>
      </c>
      <c r="AB225" s="58" t="s">
        <v>375</v>
      </c>
      <c r="AC225" s="58">
        <v>100</v>
      </c>
      <c r="AD225" s="58">
        <v>3</v>
      </c>
      <c r="AE225" s="58">
        <v>0</v>
      </c>
      <c r="AF225" s="58">
        <v>102</v>
      </c>
      <c r="AG225" s="61">
        <v>25.8</v>
      </c>
      <c r="AH225" s="61">
        <v>37.700000000000003</v>
      </c>
      <c r="AI225" s="58" t="s">
        <v>4406</v>
      </c>
      <c r="AJ225" s="58"/>
      <c r="AK225" s="58" t="s">
        <v>4407</v>
      </c>
      <c r="AL225" s="58" t="s">
        <v>4393</v>
      </c>
      <c r="AM225" s="58"/>
      <c r="AN225" s="58" t="s">
        <v>4377</v>
      </c>
      <c r="AO225" s="58"/>
      <c r="AP225" s="58" t="s">
        <v>4385</v>
      </c>
      <c r="AQ225" s="58"/>
      <c r="AR225" s="58"/>
      <c r="AS225" s="58">
        <v>2</v>
      </c>
    </row>
    <row r="226" spans="1:46" x14ac:dyDescent="0.25">
      <c r="A226" s="58">
        <v>225</v>
      </c>
      <c r="B226" s="59">
        <v>101</v>
      </c>
      <c r="C226" s="58" t="s">
        <v>4354</v>
      </c>
      <c r="D226" s="58">
        <v>20230208</v>
      </c>
      <c r="E226" s="58" t="s">
        <v>157</v>
      </c>
      <c r="F226" s="58">
        <v>225</v>
      </c>
      <c r="G226" s="58" t="s">
        <v>4410</v>
      </c>
      <c r="H226" s="58"/>
      <c r="I226" s="58">
        <v>1011</v>
      </c>
      <c r="J226" s="58" t="s">
        <v>498</v>
      </c>
      <c r="K226" s="58">
        <v>20230613</v>
      </c>
      <c r="L226" s="60">
        <v>1600</v>
      </c>
      <c r="M226" s="58" t="s">
        <v>29</v>
      </c>
      <c r="N226" s="58" t="s">
        <v>91</v>
      </c>
      <c r="O226" s="58"/>
      <c r="P226" s="58">
        <v>0</v>
      </c>
      <c r="Q226" s="58">
        <v>0</v>
      </c>
      <c r="R226" s="58">
        <v>1</v>
      </c>
      <c r="S226" s="58">
        <v>1</v>
      </c>
      <c r="T226" s="58">
        <v>1</v>
      </c>
      <c r="U226" s="58">
        <v>1</v>
      </c>
      <c r="V226" s="58">
        <v>1</v>
      </c>
      <c r="W226" s="58">
        <v>0</v>
      </c>
      <c r="X226" s="58">
        <v>0</v>
      </c>
      <c r="Y226" s="62" t="s">
        <v>4364</v>
      </c>
      <c r="Z226" s="82">
        <v>45.449166666666663</v>
      </c>
      <c r="AA226" s="82">
        <v>-75.621944444444438</v>
      </c>
      <c r="AB226" s="58" t="s">
        <v>375</v>
      </c>
      <c r="AC226" s="58">
        <v>100</v>
      </c>
      <c r="AD226" s="58">
        <v>3</v>
      </c>
      <c r="AE226" s="58">
        <v>0</v>
      </c>
      <c r="AF226" s="58">
        <v>102</v>
      </c>
      <c r="AG226" s="61">
        <v>25.7</v>
      </c>
      <c r="AH226" s="61">
        <v>38</v>
      </c>
      <c r="AI226" s="58" t="s">
        <v>4406</v>
      </c>
      <c r="AJ226" s="58"/>
      <c r="AK226" s="58" t="s">
        <v>4407</v>
      </c>
      <c r="AL226" s="58" t="s">
        <v>4393</v>
      </c>
      <c r="AM226" s="58"/>
      <c r="AN226" s="58" t="s">
        <v>4377</v>
      </c>
      <c r="AO226" s="58"/>
      <c r="AP226" s="58" t="s">
        <v>4385</v>
      </c>
      <c r="AQ226" s="58"/>
      <c r="AR226" s="58"/>
      <c r="AS226" s="58">
        <v>1</v>
      </c>
    </row>
    <row r="227" spans="1:46" x14ac:dyDescent="0.25">
      <c r="A227" s="58">
        <v>226</v>
      </c>
      <c r="B227" s="59">
        <v>101</v>
      </c>
      <c r="C227" s="58" t="s">
        <v>4354</v>
      </c>
      <c r="D227" s="58">
        <v>20230208</v>
      </c>
      <c r="E227" s="58" t="s">
        <v>157</v>
      </c>
      <c r="F227" s="58">
        <v>226</v>
      </c>
      <c r="G227" s="58" t="s">
        <v>4410</v>
      </c>
      <c r="H227" s="58"/>
      <c r="I227" s="58">
        <v>1011</v>
      </c>
      <c r="J227" s="58" t="s">
        <v>499</v>
      </c>
      <c r="K227" s="58">
        <v>20230613</v>
      </c>
      <c r="L227" s="60">
        <v>1630</v>
      </c>
      <c r="M227" s="58" t="s">
        <v>29</v>
      </c>
      <c r="N227" s="58" t="s">
        <v>91</v>
      </c>
      <c r="O227" s="58"/>
      <c r="P227" s="58">
        <v>0</v>
      </c>
      <c r="Q227" s="58">
        <v>0</v>
      </c>
      <c r="R227" s="58">
        <v>1</v>
      </c>
      <c r="S227" s="58">
        <v>1</v>
      </c>
      <c r="T227" s="58">
        <v>1</v>
      </c>
      <c r="U227" s="58">
        <v>1</v>
      </c>
      <c r="V227" s="58">
        <v>1</v>
      </c>
      <c r="W227" s="58">
        <v>0</v>
      </c>
      <c r="X227" s="58">
        <v>0</v>
      </c>
      <c r="Y227" s="62" t="s">
        <v>4364</v>
      </c>
      <c r="Z227" s="82">
        <v>45.449166666666663</v>
      </c>
      <c r="AA227" s="82">
        <v>-75.621944444444438</v>
      </c>
      <c r="AB227" s="58" t="s">
        <v>375</v>
      </c>
      <c r="AC227" s="58">
        <v>100</v>
      </c>
      <c r="AD227" s="58">
        <v>3</v>
      </c>
      <c r="AE227" s="58">
        <v>0</v>
      </c>
      <c r="AF227" s="58">
        <v>102</v>
      </c>
      <c r="AG227" s="61">
        <v>25.6</v>
      </c>
      <c r="AH227" s="61">
        <v>37.200000000000003</v>
      </c>
      <c r="AI227" s="58" t="s">
        <v>4406</v>
      </c>
      <c r="AJ227" s="58"/>
      <c r="AK227" s="58" t="s">
        <v>4407</v>
      </c>
      <c r="AL227" s="58" t="s">
        <v>4393</v>
      </c>
      <c r="AM227" s="58"/>
      <c r="AN227" s="58" t="s">
        <v>4377</v>
      </c>
      <c r="AO227" s="58"/>
      <c r="AP227" s="58" t="s">
        <v>4385</v>
      </c>
      <c r="AQ227" s="58"/>
      <c r="AR227" s="58"/>
      <c r="AS227" s="58">
        <v>1</v>
      </c>
    </row>
    <row r="228" spans="1:46" s="10" customFormat="1" x14ac:dyDescent="0.25">
      <c r="A228" s="58">
        <v>227</v>
      </c>
      <c r="B228" s="59">
        <v>101</v>
      </c>
      <c r="C228" s="58" t="s">
        <v>4354</v>
      </c>
      <c r="D228" s="58">
        <v>20230208</v>
      </c>
      <c r="E228" s="58" t="s">
        <v>157</v>
      </c>
      <c r="F228" s="58">
        <v>227</v>
      </c>
      <c r="G228" s="62" t="s">
        <v>4410</v>
      </c>
      <c r="H228" s="62"/>
      <c r="I228" s="62">
        <v>1012</v>
      </c>
      <c r="J228" s="62" t="s">
        <v>500</v>
      </c>
      <c r="K228" s="63">
        <v>20230614</v>
      </c>
      <c r="L228" s="64" t="s">
        <v>819</v>
      </c>
      <c r="M228" s="62" t="s">
        <v>30</v>
      </c>
      <c r="N228" s="62" t="s">
        <v>91</v>
      </c>
      <c r="O228" s="62"/>
      <c r="P228" s="62">
        <v>0</v>
      </c>
      <c r="Q228" s="62">
        <v>0</v>
      </c>
      <c r="R228" s="62">
        <v>1</v>
      </c>
      <c r="S228" s="62">
        <v>1</v>
      </c>
      <c r="T228" s="62">
        <v>1</v>
      </c>
      <c r="U228" s="62">
        <v>1</v>
      </c>
      <c r="V228" s="62">
        <v>1</v>
      </c>
      <c r="W228" s="62">
        <v>1</v>
      </c>
      <c r="X228" s="62">
        <v>1</v>
      </c>
      <c r="Y228" s="62" t="s">
        <v>4364</v>
      </c>
      <c r="Z228" s="83">
        <v>45.449166666666663</v>
      </c>
      <c r="AA228" s="83">
        <v>-75.629722222222213</v>
      </c>
      <c r="AB228" s="62" t="s">
        <v>104</v>
      </c>
      <c r="AC228" s="62">
        <v>100</v>
      </c>
      <c r="AD228" s="62">
        <v>0</v>
      </c>
      <c r="AE228" s="62">
        <v>0</v>
      </c>
      <c r="AF228" s="62">
        <v>116</v>
      </c>
      <c r="AG228" s="65">
        <v>20.100000000000001</v>
      </c>
      <c r="AH228" s="65">
        <v>63.2</v>
      </c>
      <c r="AI228" s="62" t="s">
        <v>4406</v>
      </c>
      <c r="AJ228" s="62"/>
      <c r="AK228" s="58" t="s">
        <v>4407</v>
      </c>
      <c r="AL228" s="62" t="s">
        <v>4387</v>
      </c>
      <c r="AM228" s="62"/>
      <c r="AN228" s="62" t="s">
        <v>4378</v>
      </c>
      <c r="AO228" s="62"/>
      <c r="AP228" s="62" t="s">
        <v>4383</v>
      </c>
      <c r="AQ228" s="62"/>
      <c r="AR228" s="62" t="s">
        <v>379</v>
      </c>
      <c r="AS228" s="62">
        <v>2</v>
      </c>
      <c r="AT228" s="12"/>
    </row>
    <row r="229" spans="1:46" s="10" customFormat="1" x14ac:dyDescent="0.25">
      <c r="A229" s="58">
        <v>228</v>
      </c>
      <c r="B229" s="59">
        <v>101</v>
      </c>
      <c r="C229" s="58" t="s">
        <v>4354</v>
      </c>
      <c r="D229" s="58">
        <v>20230208</v>
      </c>
      <c r="E229" s="58" t="s">
        <v>157</v>
      </c>
      <c r="F229" s="58">
        <v>228</v>
      </c>
      <c r="G229" s="62" t="s">
        <v>4410</v>
      </c>
      <c r="H229" s="62"/>
      <c r="I229" s="62">
        <v>1012</v>
      </c>
      <c r="J229" s="62" t="s">
        <v>501</v>
      </c>
      <c r="K229" s="63">
        <v>20230614</v>
      </c>
      <c r="L229" s="64" t="s">
        <v>820</v>
      </c>
      <c r="M229" s="62" t="s">
        <v>30</v>
      </c>
      <c r="N229" s="62" t="s">
        <v>91</v>
      </c>
      <c r="O229" s="62"/>
      <c r="P229" s="62">
        <v>0</v>
      </c>
      <c r="Q229" s="62">
        <v>0</v>
      </c>
      <c r="R229" s="62">
        <v>1</v>
      </c>
      <c r="S229" s="62">
        <v>1</v>
      </c>
      <c r="T229" s="62">
        <v>1</v>
      </c>
      <c r="U229" s="62">
        <v>1</v>
      </c>
      <c r="V229" s="62">
        <v>1</v>
      </c>
      <c r="W229" s="62">
        <v>1</v>
      </c>
      <c r="X229" s="62">
        <v>1</v>
      </c>
      <c r="Y229" s="62" t="s">
        <v>4364</v>
      </c>
      <c r="Z229" s="83">
        <v>45.449166666666663</v>
      </c>
      <c r="AA229" s="83">
        <v>-75.621944444444438</v>
      </c>
      <c r="AB229" s="62" t="s">
        <v>375</v>
      </c>
      <c r="AC229" s="62">
        <v>100</v>
      </c>
      <c r="AD229" s="62">
        <v>1</v>
      </c>
      <c r="AE229" s="62">
        <v>0</v>
      </c>
      <c r="AF229" s="62">
        <v>116</v>
      </c>
      <c r="AG229" s="65">
        <v>19.8</v>
      </c>
      <c r="AH229" s="65">
        <v>52.3</v>
      </c>
      <c r="AI229" s="62" t="s">
        <v>4406</v>
      </c>
      <c r="AJ229" s="62"/>
      <c r="AK229" s="58" t="s">
        <v>4407</v>
      </c>
      <c r="AL229" s="62" t="s">
        <v>4391</v>
      </c>
      <c r="AM229" s="62"/>
      <c r="AN229" s="62" t="s">
        <v>4378</v>
      </c>
      <c r="AO229" s="62"/>
      <c r="AP229" s="62" t="s">
        <v>4383</v>
      </c>
      <c r="AQ229" s="62"/>
      <c r="AR229" s="62" t="s">
        <v>379</v>
      </c>
      <c r="AS229" s="62">
        <v>2</v>
      </c>
      <c r="AT229" s="12"/>
    </row>
    <row r="230" spans="1:46" s="10" customFormat="1" x14ac:dyDescent="0.25">
      <c r="A230" s="58">
        <v>229</v>
      </c>
      <c r="B230" s="59">
        <v>101</v>
      </c>
      <c r="C230" s="58" t="s">
        <v>4354</v>
      </c>
      <c r="D230" s="58">
        <v>20230208</v>
      </c>
      <c r="E230" s="58" t="s">
        <v>157</v>
      </c>
      <c r="F230" s="58">
        <v>229</v>
      </c>
      <c r="G230" s="62" t="s">
        <v>4410</v>
      </c>
      <c r="H230" s="62"/>
      <c r="I230" s="62">
        <v>1012</v>
      </c>
      <c r="J230" s="62" t="s">
        <v>502</v>
      </c>
      <c r="K230" s="63">
        <v>20230614</v>
      </c>
      <c r="L230" s="64" t="s">
        <v>821</v>
      </c>
      <c r="M230" s="62" t="s">
        <v>30</v>
      </c>
      <c r="N230" s="62" t="s">
        <v>91</v>
      </c>
      <c r="O230" s="62"/>
      <c r="P230" s="62">
        <v>0</v>
      </c>
      <c r="Q230" s="62">
        <v>0</v>
      </c>
      <c r="R230" s="62">
        <v>1</v>
      </c>
      <c r="S230" s="62">
        <v>1</v>
      </c>
      <c r="T230" s="62">
        <v>1</v>
      </c>
      <c r="U230" s="62">
        <v>1</v>
      </c>
      <c r="V230" s="62">
        <v>1</v>
      </c>
      <c r="W230" s="62">
        <v>1</v>
      </c>
      <c r="X230" s="62">
        <v>1</v>
      </c>
      <c r="Y230" s="62" t="s">
        <v>4364</v>
      </c>
      <c r="Z230" s="83">
        <v>45.449444444444438</v>
      </c>
      <c r="AA230" s="83">
        <v>-75.629444444444431</v>
      </c>
      <c r="AB230" s="62" t="s">
        <v>378</v>
      </c>
      <c r="AC230" s="62">
        <v>100</v>
      </c>
      <c r="AD230" s="62">
        <v>1</v>
      </c>
      <c r="AE230" s="62">
        <v>0</v>
      </c>
      <c r="AF230" s="62">
        <v>116</v>
      </c>
      <c r="AG230" s="65">
        <v>20.8</v>
      </c>
      <c r="AH230" s="65">
        <v>52</v>
      </c>
      <c r="AI230" s="62" t="s">
        <v>4406</v>
      </c>
      <c r="AJ230" s="62"/>
      <c r="AK230" s="58" t="s">
        <v>4407</v>
      </c>
      <c r="AL230" s="62" t="s">
        <v>4400</v>
      </c>
      <c r="AM230" s="62"/>
      <c r="AN230" s="62" t="s">
        <v>32</v>
      </c>
      <c r="AO230" s="62"/>
      <c r="AP230" s="62" t="s">
        <v>4380</v>
      </c>
      <c r="AQ230" s="62"/>
      <c r="AR230" s="62" t="s">
        <v>379</v>
      </c>
      <c r="AS230" s="62">
        <v>2</v>
      </c>
      <c r="AT230" s="12"/>
    </row>
    <row r="231" spans="1:46" s="10" customFormat="1" x14ac:dyDescent="0.25">
      <c r="A231" s="58">
        <v>230</v>
      </c>
      <c r="B231" s="59">
        <v>101</v>
      </c>
      <c r="C231" s="58" t="s">
        <v>4354</v>
      </c>
      <c r="D231" s="58">
        <v>20230208</v>
      </c>
      <c r="E231" s="58" t="s">
        <v>157</v>
      </c>
      <c r="F231" s="58">
        <v>230</v>
      </c>
      <c r="G231" s="62" t="s">
        <v>4410</v>
      </c>
      <c r="H231" s="62"/>
      <c r="I231" s="62">
        <v>1012</v>
      </c>
      <c r="J231" s="62" t="s">
        <v>1190</v>
      </c>
      <c r="K231" s="63">
        <v>20230614</v>
      </c>
      <c r="L231" s="64" t="s">
        <v>822</v>
      </c>
      <c r="M231" s="62" t="s">
        <v>30</v>
      </c>
      <c r="N231" s="62" t="s">
        <v>91</v>
      </c>
      <c r="O231" s="62"/>
      <c r="P231" s="62">
        <v>0</v>
      </c>
      <c r="Q231" s="62">
        <v>0</v>
      </c>
      <c r="R231" s="62">
        <v>1</v>
      </c>
      <c r="S231" s="62">
        <v>1</v>
      </c>
      <c r="T231" s="62">
        <v>1</v>
      </c>
      <c r="U231" s="62">
        <v>1</v>
      </c>
      <c r="V231" s="62">
        <v>1</v>
      </c>
      <c r="W231" s="62">
        <v>1</v>
      </c>
      <c r="X231" s="62">
        <v>1</v>
      </c>
      <c r="Y231" s="62" t="s">
        <v>4364</v>
      </c>
      <c r="Z231" s="83">
        <v>45.449444444444438</v>
      </c>
      <c r="AA231" s="83">
        <v>-75.625833333333333</v>
      </c>
      <c r="AB231" s="62" t="s">
        <v>380</v>
      </c>
      <c r="AC231" s="62">
        <v>100</v>
      </c>
      <c r="AD231" s="62">
        <v>0</v>
      </c>
      <c r="AE231" s="62">
        <v>0</v>
      </c>
      <c r="AF231" s="62">
        <v>116</v>
      </c>
      <c r="AG231" s="65">
        <v>22.4</v>
      </c>
      <c r="AH231" s="65">
        <v>52.6</v>
      </c>
      <c r="AI231" s="62" t="s">
        <v>42</v>
      </c>
      <c r="AJ231" s="62"/>
      <c r="AK231" s="58" t="s">
        <v>4407</v>
      </c>
      <c r="AL231" s="62" t="s">
        <v>4397</v>
      </c>
      <c r="AM231" s="62"/>
      <c r="AN231" s="62" t="s">
        <v>32</v>
      </c>
      <c r="AO231" s="62"/>
      <c r="AP231" s="62" t="s">
        <v>4380</v>
      </c>
      <c r="AQ231" s="62"/>
      <c r="AR231" s="62" t="s">
        <v>379</v>
      </c>
      <c r="AS231" s="62">
        <v>2</v>
      </c>
      <c r="AT231" s="12"/>
    </row>
    <row r="232" spans="1:46" s="10" customFormat="1" x14ac:dyDescent="0.25">
      <c r="A232" s="58">
        <v>231</v>
      </c>
      <c r="B232" s="59">
        <v>101</v>
      </c>
      <c r="C232" s="58" t="s">
        <v>4354</v>
      </c>
      <c r="D232" s="58">
        <v>20230208</v>
      </c>
      <c r="E232" s="58" t="s">
        <v>157</v>
      </c>
      <c r="F232" s="58">
        <v>231</v>
      </c>
      <c r="G232" s="62" t="s">
        <v>4410</v>
      </c>
      <c r="H232" s="62"/>
      <c r="I232" s="62">
        <v>1012</v>
      </c>
      <c r="J232" s="62" t="s">
        <v>1191</v>
      </c>
      <c r="K232" s="63">
        <v>20230614</v>
      </c>
      <c r="L232" s="64" t="s">
        <v>850</v>
      </c>
      <c r="M232" s="62" t="s">
        <v>30</v>
      </c>
      <c r="N232" s="62" t="s">
        <v>91</v>
      </c>
      <c r="O232" s="62"/>
      <c r="P232" s="62">
        <v>0</v>
      </c>
      <c r="Q232" s="62">
        <v>0</v>
      </c>
      <c r="R232" s="62">
        <v>1</v>
      </c>
      <c r="S232" s="62">
        <v>1</v>
      </c>
      <c r="T232" s="62">
        <v>1</v>
      </c>
      <c r="U232" s="62">
        <v>1</v>
      </c>
      <c r="V232" s="62">
        <v>1</v>
      </c>
      <c r="W232" s="62">
        <v>1</v>
      </c>
      <c r="X232" s="62">
        <v>1</v>
      </c>
      <c r="Y232" s="62" t="s">
        <v>4364</v>
      </c>
      <c r="Z232" s="83">
        <v>45.449444444444438</v>
      </c>
      <c r="AA232" s="83">
        <v>-75.625833333333333</v>
      </c>
      <c r="AB232" s="62" t="s">
        <v>381</v>
      </c>
      <c r="AC232" s="62">
        <v>100</v>
      </c>
      <c r="AD232" s="62">
        <v>0</v>
      </c>
      <c r="AE232" s="62">
        <v>0</v>
      </c>
      <c r="AF232" s="62">
        <v>116</v>
      </c>
      <c r="AG232" s="65">
        <v>23.6</v>
      </c>
      <c r="AH232" s="65">
        <v>49.8</v>
      </c>
      <c r="AI232" s="62" t="s">
        <v>42</v>
      </c>
      <c r="AJ232" s="62"/>
      <c r="AK232" s="58" t="s">
        <v>4407</v>
      </c>
      <c r="AL232" s="62" t="s">
        <v>4397</v>
      </c>
      <c r="AM232" s="62"/>
      <c r="AN232" s="62" t="s">
        <v>32</v>
      </c>
      <c r="AO232" s="62"/>
      <c r="AP232" s="62" t="s">
        <v>4380</v>
      </c>
      <c r="AQ232" s="62"/>
      <c r="AR232" s="62" t="s">
        <v>379</v>
      </c>
      <c r="AS232" s="62">
        <v>2</v>
      </c>
      <c r="AT232" s="12"/>
    </row>
    <row r="233" spans="1:46" s="10" customFormat="1" x14ac:dyDescent="0.25">
      <c r="A233" s="58">
        <v>232</v>
      </c>
      <c r="B233" s="59">
        <v>101</v>
      </c>
      <c r="C233" s="58" t="s">
        <v>4354</v>
      </c>
      <c r="D233" s="58">
        <v>20230208</v>
      </c>
      <c r="E233" s="58" t="s">
        <v>157</v>
      </c>
      <c r="F233" s="58">
        <v>232</v>
      </c>
      <c r="G233" s="62" t="s">
        <v>4410</v>
      </c>
      <c r="H233" s="62"/>
      <c r="I233" s="62">
        <v>1012</v>
      </c>
      <c r="J233" s="62" t="s">
        <v>503</v>
      </c>
      <c r="K233" s="63">
        <v>20230614</v>
      </c>
      <c r="L233" s="64">
        <v>1000</v>
      </c>
      <c r="M233" s="62" t="s">
        <v>30</v>
      </c>
      <c r="N233" s="62" t="s">
        <v>91</v>
      </c>
      <c r="O233" s="62"/>
      <c r="P233" s="62">
        <v>0</v>
      </c>
      <c r="Q233" s="62">
        <v>0</v>
      </c>
      <c r="R233" s="62">
        <v>1</v>
      </c>
      <c r="S233" s="62">
        <v>1</v>
      </c>
      <c r="T233" s="62">
        <v>1</v>
      </c>
      <c r="U233" s="62">
        <v>1</v>
      </c>
      <c r="V233" s="62">
        <v>1</v>
      </c>
      <c r="W233" s="62">
        <v>0</v>
      </c>
      <c r="X233" s="62">
        <v>0</v>
      </c>
      <c r="Y233" s="62" t="s">
        <v>4364</v>
      </c>
      <c r="Z233" s="83">
        <v>45.449444444444438</v>
      </c>
      <c r="AA233" s="83">
        <v>-75.62277777777777</v>
      </c>
      <c r="AB233" s="62" t="s">
        <v>383</v>
      </c>
      <c r="AC233" s="62">
        <v>100</v>
      </c>
      <c r="AD233" s="62">
        <v>0</v>
      </c>
      <c r="AE233" s="62">
        <v>0</v>
      </c>
      <c r="AF233" s="62">
        <v>116</v>
      </c>
      <c r="AG233" s="65">
        <v>23.7</v>
      </c>
      <c r="AH233" s="65">
        <v>47.2</v>
      </c>
      <c r="AI233" s="62" t="s">
        <v>42</v>
      </c>
      <c r="AJ233" s="62"/>
      <c r="AK233" s="58" t="s">
        <v>4407</v>
      </c>
      <c r="AL233" s="62" t="s">
        <v>4397</v>
      </c>
      <c r="AM233" s="62"/>
      <c r="AN233" s="62" t="s">
        <v>32</v>
      </c>
      <c r="AO233" s="62"/>
      <c r="AP233" s="62" t="s">
        <v>4380</v>
      </c>
      <c r="AQ233" s="62"/>
      <c r="AR233" s="62" t="s">
        <v>379</v>
      </c>
      <c r="AS233" s="62">
        <v>1</v>
      </c>
      <c r="AT233" s="12"/>
    </row>
    <row r="234" spans="1:46" s="10" customFormat="1" x14ac:dyDescent="0.25">
      <c r="A234" s="58">
        <v>233</v>
      </c>
      <c r="B234" s="59">
        <v>101</v>
      </c>
      <c r="C234" s="58" t="s">
        <v>4354</v>
      </c>
      <c r="D234" s="58">
        <v>20230208</v>
      </c>
      <c r="E234" s="58" t="s">
        <v>157</v>
      </c>
      <c r="F234" s="58">
        <v>233</v>
      </c>
      <c r="G234" s="62" t="s">
        <v>4410</v>
      </c>
      <c r="H234" s="62"/>
      <c r="I234" s="62">
        <v>1012</v>
      </c>
      <c r="J234" s="62" t="s">
        <v>504</v>
      </c>
      <c r="K234" s="63">
        <v>20230614</v>
      </c>
      <c r="L234" s="64">
        <v>1030</v>
      </c>
      <c r="M234" s="62" t="s">
        <v>30</v>
      </c>
      <c r="N234" s="62" t="s">
        <v>91</v>
      </c>
      <c r="O234" s="62"/>
      <c r="P234" s="62">
        <v>0</v>
      </c>
      <c r="Q234" s="62">
        <v>0</v>
      </c>
      <c r="R234" s="62">
        <v>1</v>
      </c>
      <c r="S234" s="62">
        <v>1</v>
      </c>
      <c r="T234" s="62">
        <v>1</v>
      </c>
      <c r="U234" s="62">
        <v>1</v>
      </c>
      <c r="V234" s="62">
        <v>1</v>
      </c>
      <c r="W234" s="62">
        <v>1</v>
      </c>
      <c r="X234" s="62">
        <v>1</v>
      </c>
      <c r="Y234" s="62" t="s">
        <v>4364</v>
      </c>
      <c r="Z234" s="83">
        <v>45.449444444444438</v>
      </c>
      <c r="AA234" s="83">
        <v>-75.621944444444438</v>
      </c>
      <c r="AB234" s="62" t="s">
        <v>384</v>
      </c>
      <c r="AC234" s="62">
        <v>100</v>
      </c>
      <c r="AD234" s="62">
        <v>3</v>
      </c>
      <c r="AE234" s="62">
        <v>0</v>
      </c>
      <c r="AF234" s="62">
        <v>116</v>
      </c>
      <c r="AG234" s="65">
        <v>24</v>
      </c>
      <c r="AH234" s="65">
        <v>440.2</v>
      </c>
      <c r="AI234" s="62" t="s">
        <v>42</v>
      </c>
      <c r="AJ234" s="62"/>
      <c r="AK234" s="58" t="s">
        <v>4407</v>
      </c>
      <c r="AL234" s="62" t="s">
        <v>4393</v>
      </c>
      <c r="AM234" s="62"/>
      <c r="AN234" s="62" t="s">
        <v>4378</v>
      </c>
      <c r="AO234" s="62"/>
      <c r="AP234" s="62" t="s">
        <v>4385</v>
      </c>
      <c r="AQ234" s="62"/>
      <c r="AR234" s="62" t="s">
        <v>379</v>
      </c>
      <c r="AS234" s="62">
        <v>2</v>
      </c>
      <c r="AT234" s="12"/>
    </row>
    <row r="235" spans="1:46" s="10" customFormat="1" x14ac:dyDescent="0.25">
      <c r="A235" s="58">
        <v>234</v>
      </c>
      <c r="B235" s="59">
        <v>101</v>
      </c>
      <c r="C235" s="58" t="s">
        <v>4354</v>
      </c>
      <c r="D235" s="58">
        <v>20230208</v>
      </c>
      <c r="E235" s="58" t="s">
        <v>157</v>
      </c>
      <c r="F235" s="58">
        <v>234</v>
      </c>
      <c r="G235" s="62" t="s">
        <v>4410</v>
      </c>
      <c r="H235" s="62"/>
      <c r="I235" s="62">
        <v>1012</v>
      </c>
      <c r="J235" s="62" t="s">
        <v>505</v>
      </c>
      <c r="K235" s="63">
        <v>20230614</v>
      </c>
      <c r="L235" s="64">
        <v>1100</v>
      </c>
      <c r="M235" s="62" t="s">
        <v>30</v>
      </c>
      <c r="N235" s="62" t="s">
        <v>91</v>
      </c>
      <c r="O235" s="62"/>
      <c r="P235" s="62">
        <v>0</v>
      </c>
      <c r="Q235" s="62">
        <v>0</v>
      </c>
      <c r="R235" s="62">
        <v>1</v>
      </c>
      <c r="S235" s="62">
        <v>1</v>
      </c>
      <c r="T235" s="62">
        <v>1</v>
      </c>
      <c r="U235" s="62">
        <v>1</v>
      </c>
      <c r="V235" s="62">
        <v>1</v>
      </c>
      <c r="W235" s="62">
        <v>1</v>
      </c>
      <c r="X235" s="62">
        <v>1</v>
      </c>
      <c r="Y235" s="62" t="s">
        <v>4364</v>
      </c>
      <c r="Z235" s="83">
        <v>45.449444444444438</v>
      </c>
      <c r="AA235" s="83">
        <v>-75.621944444444438</v>
      </c>
      <c r="AB235" s="62" t="s">
        <v>384</v>
      </c>
      <c r="AC235" s="62">
        <v>100</v>
      </c>
      <c r="AD235" s="62">
        <v>3</v>
      </c>
      <c r="AE235" s="62">
        <v>0</v>
      </c>
      <c r="AF235" s="62">
        <v>116</v>
      </c>
      <c r="AG235" s="65">
        <v>24.1</v>
      </c>
      <c r="AH235" s="65">
        <v>40.1</v>
      </c>
      <c r="AI235" s="62" t="s">
        <v>42</v>
      </c>
      <c r="AJ235" s="62"/>
      <c r="AK235" s="58" t="s">
        <v>4407</v>
      </c>
      <c r="AL235" s="62" t="s">
        <v>4393</v>
      </c>
      <c r="AM235" s="62"/>
      <c r="AN235" s="62" t="s">
        <v>4378</v>
      </c>
      <c r="AO235" s="62"/>
      <c r="AP235" s="62" t="s">
        <v>4385</v>
      </c>
      <c r="AQ235" s="62"/>
      <c r="AR235" s="62" t="s">
        <v>379</v>
      </c>
      <c r="AS235" s="62">
        <v>2</v>
      </c>
      <c r="AT235" s="12"/>
    </row>
    <row r="236" spans="1:46" s="10" customFormat="1" x14ac:dyDescent="0.25">
      <c r="A236" s="58">
        <v>235</v>
      </c>
      <c r="B236" s="59">
        <v>101</v>
      </c>
      <c r="C236" s="58" t="s">
        <v>4354</v>
      </c>
      <c r="D236" s="58">
        <v>20230208</v>
      </c>
      <c r="E236" s="58" t="s">
        <v>157</v>
      </c>
      <c r="F236" s="58">
        <v>235</v>
      </c>
      <c r="G236" s="62" t="s">
        <v>4410</v>
      </c>
      <c r="H236" s="62"/>
      <c r="I236" s="62">
        <v>1012</v>
      </c>
      <c r="J236" s="62" t="s">
        <v>506</v>
      </c>
      <c r="K236" s="63">
        <v>20230614</v>
      </c>
      <c r="L236" s="64">
        <v>1130</v>
      </c>
      <c r="M236" s="62" t="s">
        <v>30</v>
      </c>
      <c r="N236" s="62" t="s">
        <v>91</v>
      </c>
      <c r="O236" s="62"/>
      <c r="P236" s="62">
        <v>0</v>
      </c>
      <c r="Q236" s="62">
        <v>0</v>
      </c>
      <c r="R236" s="62">
        <v>1</v>
      </c>
      <c r="S236" s="62">
        <v>1</v>
      </c>
      <c r="T236" s="62">
        <v>1</v>
      </c>
      <c r="U236" s="62">
        <v>1</v>
      </c>
      <c r="V236" s="62">
        <v>1</v>
      </c>
      <c r="W236" s="62">
        <v>1</v>
      </c>
      <c r="X236" s="62">
        <v>1</v>
      </c>
      <c r="Y236" s="62" t="s">
        <v>4364</v>
      </c>
      <c r="Z236" s="83">
        <v>45.449444444444438</v>
      </c>
      <c r="AA236" s="83">
        <v>-75.621944444444438</v>
      </c>
      <c r="AB236" s="62" t="s">
        <v>384</v>
      </c>
      <c r="AC236" s="62">
        <v>100</v>
      </c>
      <c r="AD236" s="62">
        <v>3</v>
      </c>
      <c r="AE236" s="62">
        <v>0</v>
      </c>
      <c r="AF236" s="62">
        <v>116</v>
      </c>
      <c r="AG236" s="65">
        <v>24.2</v>
      </c>
      <c r="AH236" s="65">
        <v>39.299999999999997</v>
      </c>
      <c r="AI236" s="62" t="s">
        <v>42</v>
      </c>
      <c r="AJ236" s="62"/>
      <c r="AK236" s="58" t="s">
        <v>4407</v>
      </c>
      <c r="AL236" s="62" t="s">
        <v>4393</v>
      </c>
      <c r="AM236" s="62"/>
      <c r="AN236" s="62" t="s">
        <v>4378</v>
      </c>
      <c r="AO236" s="62"/>
      <c r="AP236" s="62" t="s">
        <v>4385</v>
      </c>
      <c r="AQ236" s="62"/>
      <c r="AR236" s="62" t="s">
        <v>379</v>
      </c>
      <c r="AS236" s="62">
        <v>2</v>
      </c>
      <c r="AT236" s="12"/>
    </row>
    <row r="237" spans="1:46" s="10" customFormat="1" x14ac:dyDescent="0.25">
      <c r="A237" s="58">
        <v>236</v>
      </c>
      <c r="B237" s="59">
        <v>101</v>
      </c>
      <c r="C237" s="58" t="s">
        <v>4354</v>
      </c>
      <c r="D237" s="58">
        <v>20230208</v>
      </c>
      <c r="E237" s="58" t="s">
        <v>157</v>
      </c>
      <c r="F237" s="58">
        <v>236</v>
      </c>
      <c r="G237" s="62" t="s">
        <v>4410</v>
      </c>
      <c r="H237" s="62"/>
      <c r="I237" s="62">
        <v>1012</v>
      </c>
      <c r="J237" s="62" t="s">
        <v>507</v>
      </c>
      <c r="K237" s="63">
        <v>20230614</v>
      </c>
      <c r="L237" s="64">
        <v>1200</v>
      </c>
      <c r="M237" s="62" t="s">
        <v>30</v>
      </c>
      <c r="N237" s="62" t="s">
        <v>91</v>
      </c>
      <c r="O237" s="62"/>
      <c r="P237" s="62">
        <v>0</v>
      </c>
      <c r="Q237" s="62">
        <v>0</v>
      </c>
      <c r="R237" s="62">
        <v>1</v>
      </c>
      <c r="S237" s="62">
        <v>1</v>
      </c>
      <c r="T237" s="62">
        <v>1</v>
      </c>
      <c r="U237" s="62">
        <v>1</v>
      </c>
      <c r="V237" s="62">
        <v>1</v>
      </c>
      <c r="W237" s="62">
        <v>1</v>
      </c>
      <c r="X237" s="62">
        <v>1</v>
      </c>
      <c r="Y237" s="62" t="s">
        <v>4364</v>
      </c>
      <c r="Z237" s="83">
        <v>45.449444444444438</v>
      </c>
      <c r="AA237" s="83">
        <v>-75.621944444444438</v>
      </c>
      <c r="AB237" s="62" t="s">
        <v>384</v>
      </c>
      <c r="AC237" s="62">
        <v>100</v>
      </c>
      <c r="AD237" s="62">
        <v>3</v>
      </c>
      <c r="AE237" s="62">
        <v>0</v>
      </c>
      <c r="AF237" s="62">
        <v>116</v>
      </c>
      <c r="AG237" s="65">
        <v>24.2</v>
      </c>
      <c r="AH237" s="65">
        <v>38.6</v>
      </c>
      <c r="AI237" s="62" t="s">
        <v>42</v>
      </c>
      <c r="AJ237" s="62"/>
      <c r="AK237" s="58" t="s">
        <v>4407</v>
      </c>
      <c r="AL237" s="62" t="s">
        <v>4393</v>
      </c>
      <c r="AM237" s="62"/>
      <c r="AN237" s="62" t="s">
        <v>4378</v>
      </c>
      <c r="AO237" s="62"/>
      <c r="AP237" s="62" t="s">
        <v>4385</v>
      </c>
      <c r="AQ237" s="62"/>
      <c r="AR237" s="62" t="s">
        <v>379</v>
      </c>
      <c r="AS237" s="62">
        <v>2</v>
      </c>
      <c r="AT237" s="12"/>
    </row>
    <row r="238" spans="1:46" s="10" customFormat="1" x14ac:dyDescent="0.25">
      <c r="A238" s="58">
        <v>237</v>
      </c>
      <c r="B238" s="59">
        <v>101</v>
      </c>
      <c r="C238" s="58" t="s">
        <v>4354</v>
      </c>
      <c r="D238" s="58">
        <v>20230208</v>
      </c>
      <c r="E238" s="58" t="s">
        <v>157</v>
      </c>
      <c r="F238" s="58">
        <v>237</v>
      </c>
      <c r="G238" s="62" t="s">
        <v>4410</v>
      </c>
      <c r="H238" s="62"/>
      <c r="I238" s="62">
        <v>1012</v>
      </c>
      <c r="J238" s="62" t="s">
        <v>508</v>
      </c>
      <c r="K238" s="63">
        <v>20230614</v>
      </c>
      <c r="L238" s="64">
        <v>1230</v>
      </c>
      <c r="M238" s="62" t="s">
        <v>30</v>
      </c>
      <c r="N238" s="62" t="s">
        <v>91</v>
      </c>
      <c r="O238" s="62"/>
      <c r="P238" s="62">
        <v>0</v>
      </c>
      <c r="Q238" s="62">
        <v>0</v>
      </c>
      <c r="R238" s="62">
        <v>1</v>
      </c>
      <c r="S238" s="62">
        <v>1</v>
      </c>
      <c r="T238" s="62">
        <v>1</v>
      </c>
      <c r="U238" s="62">
        <v>1</v>
      </c>
      <c r="V238" s="62">
        <v>1</v>
      </c>
      <c r="W238" s="62">
        <v>1</v>
      </c>
      <c r="X238" s="62">
        <v>1</v>
      </c>
      <c r="Y238" s="62" t="s">
        <v>4364</v>
      </c>
      <c r="Z238" s="83">
        <v>45.449444444444438</v>
      </c>
      <c r="AA238" s="83">
        <v>-75.621944444444438</v>
      </c>
      <c r="AB238" s="62" t="s">
        <v>384</v>
      </c>
      <c r="AC238" s="62">
        <v>100</v>
      </c>
      <c r="AD238" s="62">
        <v>3</v>
      </c>
      <c r="AE238" s="62">
        <v>0</v>
      </c>
      <c r="AF238" s="62">
        <v>116</v>
      </c>
      <c r="AG238" s="65">
        <v>24.4</v>
      </c>
      <c r="AH238" s="65">
        <v>39.1</v>
      </c>
      <c r="AI238" s="62" t="s">
        <v>42</v>
      </c>
      <c r="AJ238" s="62"/>
      <c r="AK238" s="58" t="s">
        <v>4407</v>
      </c>
      <c r="AL238" s="62" t="s">
        <v>4393</v>
      </c>
      <c r="AM238" s="62"/>
      <c r="AN238" s="62" t="s">
        <v>4378</v>
      </c>
      <c r="AO238" s="62"/>
      <c r="AP238" s="62" t="s">
        <v>4385</v>
      </c>
      <c r="AQ238" s="62"/>
      <c r="AR238" s="62" t="s">
        <v>379</v>
      </c>
      <c r="AS238" s="62">
        <v>2</v>
      </c>
      <c r="AT238" s="12"/>
    </row>
    <row r="239" spans="1:46" s="10" customFormat="1" x14ac:dyDescent="0.25">
      <c r="A239" s="58">
        <v>238</v>
      </c>
      <c r="B239" s="59">
        <v>101</v>
      </c>
      <c r="C239" s="58" t="s">
        <v>4354</v>
      </c>
      <c r="D239" s="58">
        <v>20230208</v>
      </c>
      <c r="E239" s="58" t="s">
        <v>157</v>
      </c>
      <c r="F239" s="58">
        <v>238</v>
      </c>
      <c r="G239" s="62" t="s">
        <v>4410</v>
      </c>
      <c r="H239" s="62"/>
      <c r="I239" s="62">
        <v>1012</v>
      </c>
      <c r="J239" s="62" t="s">
        <v>509</v>
      </c>
      <c r="K239" s="63">
        <v>20230614</v>
      </c>
      <c r="L239" s="64">
        <v>1300</v>
      </c>
      <c r="M239" s="62" t="s">
        <v>30</v>
      </c>
      <c r="N239" s="62" t="s">
        <v>91</v>
      </c>
      <c r="O239" s="62"/>
      <c r="P239" s="62">
        <v>0</v>
      </c>
      <c r="Q239" s="62">
        <v>0</v>
      </c>
      <c r="R239" s="62">
        <v>1</v>
      </c>
      <c r="S239" s="62">
        <v>1</v>
      </c>
      <c r="T239" s="62">
        <v>1</v>
      </c>
      <c r="U239" s="62">
        <v>1</v>
      </c>
      <c r="V239" s="62">
        <v>1</v>
      </c>
      <c r="W239" s="62">
        <v>1</v>
      </c>
      <c r="X239" s="62">
        <v>1</v>
      </c>
      <c r="Y239" s="62" t="s">
        <v>4364</v>
      </c>
      <c r="Z239" s="83">
        <v>45.449722222222221</v>
      </c>
      <c r="AA239" s="83">
        <v>-75.621111111111105</v>
      </c>
      <c r="AB239" s="62" t="s">
        <v>386</v>
      </c>
      <c r="AC239" s="62">
        <v>100</v>
      </c>
      <c r="AD239" s="62">
        <v>0</v>
      </c>
      <c r="AE239" s="62">
        <v>0</v>
      </c>
      <c r="AF239" s="62">
        <v>134</v>
      </c>
      <c r="AG239" s="65">
        <v>21.6</v>
      </c>
      <c r="AH239" s="65">
        <v>54.8</v>
      </c>
      <c r="AI239" s="62" t="s">
        <v>46</v>
      </c>
      <c r="AJ239" s="62"/>
      <c r="AK239" s="58" t="s">
        <v>4407</v>
      </c>
      <c r="AL239" s="62" t="s">
        <v>4395</v>
      </c>
      <c r="AM239" s="62"/>
      <c r="AN239" s="62" t="s">
        <v>32</v>
      </c>
      <c r="AO239" s="62"/>
      <c r="AP239" s="62" t="s">
        <v>4380</v>
      </c>
      <c r="AQ239" s="62"/>
      <c r="AR239" s="62" t="s">
        <v>379</v>
      </c>
      <c r="AS239" s="62">
        <v>2</v>
      </c>
      <c r="AT239" s="12"/>
    </row>
    <row r="240" spans="1:46" s="10" customFormat="1" x14ac:dyDescent="0.25">
      <c r="A240" s="58">
        <v>239</v>
      </c>
      <c r="B240" s="59">
        <v>101</v>
      </c>
      <c r="C240" s="58" t="s">
        <v>4354</v>
      </c>
      <c r="D240" s="58">
        <v>20230208</v>
      </c>
      <c r="E240" s="58" t="s">
        <v>157</v>
      </c>
      <c r="F240" s="58">
        <v>239</v>
      </c>
      <c r="G240" s="62" t="s">
        <v>4410</v>
      </c>
      <c r="H240" s="62"/>
      <c r="I240" s="62">
        <v>1012</v>
      </c>
      <c r="J240" s="62" t="s">
        <v>510</v>
      </c>
      <c r="K240" s="63">
        <v>20230614</v>
      </c>
      <c r="L240" s="64">
        <v>1330</v>
      </c>
      <c r="M240" s="62" t="s">
        <v>30</v>
      </c>
      <c r="N240" s="62" t="s">
        <v>91</v>
      </c>
      <c r="O240" s="62"/>
      <c r="P240" s="62">
        <v>0</v>
      </c>
      <c r="Q240" s="62">
        <v>0</v>
      </c>
      <c r="R240" s="62">
        <v>1</v>
      </c>
      <c r="S240" s="62">
        <v>1</v>
      </c>
      <c r="T240" s="62">
        <v>1</v>
      </c>
      <c r="U240" s="62">
        <v>1</v>
      </c>
      <c r="V240" s="62">
        <v>1</v>
      </c>
      <c r="W240" s="62">
        <v>1</v>
      </c>
      <c r="X240" s="62">
        <v>1</v>
      </c>
      <c r="Y240" s="62" t="s">
        <v>4364</v>
      </c>
      <c r="Z240" s="83">
        <v>45.449444444444438</v>
      </c>
      <c r="AA240" s="83">
        <v>-75.621111111111105</v>
      </c>
      <c r="AB240" s="62" t="s">
        <v>388</v>
      </c>
      <c r="AC240" s="62">
        <v>100</v>
      </c>
      <c r="AD240" s="62">
        <v>2</v>
      </c>
      <c r="AE240" s="62">
        <v>0</v>
      </c>
      <c r="AF240" s="62">
        <v>134</v>
      </c>
      <c r="AG240" s="65">
        <v>24.2</v>
      </c>
      <c r="AH240" s="65">
        <v>43</v>
      </c>
      <c r="AI240" s="62" t="s">
        <v>46</v>
      </c>
      <c r="AJ240" s="62"/>
      <c r="AK240" s="58" t="s">
        <v>4407</v>
      </c>
      <c r="AL240" s="62" t="s">
        <v>4391</v>
      </c>
      <c r="AM240" s="62"/>
      <c r="AN240" s="62" t="s">
        <v>4378</v>
      </c>
      <c r="AO240" s="62"/>
      <c r="AP240" s="62" t="s">
        <v>4383</v>
      </c>
      <c r="AQ240" s="62"/>
      <c r="AR240" s="62" t="s">
        <v>379</v>
      </c>
      <c r="AS240" s="62">
        <v>2</v>
      </c>
      <c r="AT240" s="12"/>
    </row>
    <row r="241" spans="1:46" s="10" customFormat="1" x14ac:dyDescent="0.25">
      <c r="A241" s="58">
        <v>240</v>
      </c>
      <c r="B241" s="59">
        <v>101</v>
      </c>
      <c r="C241" s="58" t="s">
        <v>4354</v>
      </c>
      <c r="D241" s="58">
        <v>20230208</v>
      </c>
      <c r="E241" s="58" t="s">
        <v>157</v>
      </c>
      <c r="F241" s="58">
        <v>240</v>
      </c>
      <c r="G241" s="62" t="s">
        <v>4410</v>
      </c>
      <c r="H241" s="62"/>
      <c r="I241" s="62">
        <v>1012</v>
      </c>
      <c r="J241" s="62" t="s">
        <v>511</v>
      </c>
      <c r="K241" s="63">
        <v>20230614</v>
      </c>
      <c r="L241" s="64">
        <v>1400</v>
      </c>
      <c r="M241" s="62" t="s">
        <v>30</v>
      </c>
      <c r="N241" s="62" t="s">
        <v>91</v>
      </c>
      <c r="O241" s="62"/>
      <c r="P241" s="62">
        <v>0</v>
      </c>
      <c r="Q241" s="62">
        <v>0</v>
      </c>
      <c r="R241" s="62">
        <v>1</v>
      </c>
      <c r="S241" s="62">
        <v>1</v>
      </c>
      <c r="T241" s="62">
        <v>1</v>
      </c>
      <c r="U241" s="62">
        <v>1</v>
      </c>
      <c r="V241" s="62">
        <v>1</v>
      </c>
      <c r="W241" s="62">
        <v>1</v>
      </c>
      <c r="X241" s="62">
        <v>1</v>
      </c>
      <c r="Y241" s="62" t="s">
        <v>4364</v>
      </c>
      <c r="Z241" s="83">
        <v>45.449444444444438</v>
      </c>
      <c r="AA241" s="83">
        <v>-75.621111111111105</v>
      </c>
      <c r="AB241" s="62" t="s">
        <v>389</v>
      </c>
      <c r="AC241" s="62">
        <v>100</v>
      </c>
      <c r="AD241" s="62">
        <v>3</v>
      </c>
      <c r="AE241" s="62">
        <v>0</v>
      </c>
      <c r="AF241" s="62">
        <v>116</v>
      </c>
      <c r="AG241" s="65">
        <v>24.6</v>
      </c>
      <c r="AH241" s="65">
        <v>42.1</v>
      </c>
      <c r="AI241" s="62" t="s">
        <v>46</v>
      </c>
      <c r="AJ241" s="62"/>
      <c r="AK241" s="58" t="s">
        <v>4407</v>
      </c>
      <c r="AL241" s="62" t="s">
        <v>4393</v>
      </c>
      <c r="AM241" s="62"/>
      <c r="AN241" s="62" t="s">
        <v>4378</v>
      </c>
      <c r="AO241" s="62"/>
      <c r="AP241" s="62" t="s">
        <v>4385</v>
      </c>
      <c r="AQ241" s="62"/>
      <c r="AR241" s="62" t="s">
        <v>379</v>
      </c>
      <c r="AS241" s="62">
        <v>2</v>
      </c>
      <c r="AT241" s="12"/>
    </row>
    <row r="242" spans="1:46" s="10" customFormat="1" x14ac:dyDescent="0.25">
      <c r="A242" s="58">
        <v>241</v>
      </c>
      <c r="B242" s="59">
        <v>101</v>
      </c>
      <c r="C242" s="58" t="s">
        <v>4354</v>
      </c>
      <c r="D242" s="58">
        <v>20230208</v>
      </c>
      <c r="E242" s="58" t="s">
        <v>157</v>
      </c>
      <c r="F242" s="58">
        <v>241</v>
      </c>
      <c r="G242" s="62" t="s">
        <v>4410</v>
      </c>
      <c r="H242" s="62"/>
      <c r="I242" s="62">
        <v>1012</v>
      </c>
      <c r="J242" s="62" t="s">
        <v>512</v>
      </c>
      <c r="K242" s="63">
        <v>20230614</v>
      </c>
      <c r="L242" s="64">
        <v>1430</v>
      </c>
      <c r="M242" s="62" t="s">
        <v>30</v>
      </c>
      <c r="N242" s="62" t="s">
        <v>91</v>
      </c>
      <c r="O242" s="62"/>
      <c r="P242" s="62">
        <v>0</v>
      </c>
      <c r="Q242" s="62">
        <v>0</v>
      </c>
      <c r="R242" s="62">
        <v>1</v>
      </c>
      <c r="S242" s="62">
        <v>1</v>
      </c>
      <c r="T242" s="62">
        <v>1</v>
      </c>
      <c r="U242" s="62">
        <v>1</v>
      </c>
      <c r="V242" s="62">
        <v>1</v>
      </c>
      <c r="W242" s="62">
        <v>1</v>
      </c>
      <c r="X242" s="62">
        <v>1</v>
      </c>
      <c r="Y242" s="62" t="s">
        <v>4364</v>
      </c>
      <c r="Z242" s="83">
        <v>45.449444444444438</v>
      </c>
      <c r="AA242" s="83">
        <v>-75.621111111111105</v>
      </c>
      <c r="AB242" s="62" t="s">
        <v>389</v>
      </c>
      <c r="AC242" s="62">
        <v>100</v>
      </c>
      <c r="AD242" s="62">
        <v>3</v>
      </c>
      <c r="AE242" s="62">
        <v>0</v>
      </c>
      <c r="AF242" s="62">
        <v>116</v>
      </c>
      <c r="AG242" s="65">
        <v>24.5</v>
      </c>
      <c r="AH242" s="65">
        <v>39.6</v>
      </c>
      <c r="AI242" s="62" t="s">
        <v>42</v>
      </c>
      <c r="AJ242" s="62"/>
      <c r="AK242" s="58" t="s">
        <v>4407</v>
      </c>
      <c r="AL242" s="62" t="s">
        <v>4393</v>
      </c>
      <c r="AM242" s="62"/>
      <c r="AN242" s="62" t="s">
        <v>4378</v>
      </c>
      <c r="AO242" s="62"/>
      <c r="AP242" s="62" t="s">
        <v>4385</v>
      </c>
      <c r="AQ242" s="62"/>
      <c r="AR242" s="62" t="s">
        <v>379</v>
      </c>
      <c r="AS242" s="62">
        <v>2</v>
      </c>
      <c r="AT242" s="12"/>
    </row>
    <row r="243" spans="1:46" s="10" customFormat="1" x14ac:dyDescent="0.25">
      <c r="A243" s="58">
        <v>242</v>
      </c>
      <c r="B243" s="59">
        <v>101</v>
      </c>
      <c r="C243" s="58" t="s">
        <v>4354</v>
      </c>
      <c r="D243" s="58">
        <v>20230208</v>
      </c>
      <c r="E243" s="58" t="s">
        <v>157</v>
      </c>
      <c r="F243" s="58">
        <v>242</v>
      </c>
      <c r="G243" s="62" t="s">
        <v>4410</v>
      </c>
      <c r="H243" s="62"/>
      <c r="I243" s="62">
        <v>1012</v>
      </c>
      <c r="J243" s="62" t="s">
        <v>513</v>
      </c>
      <c r="K243" s="63">
        <v>20230614</v>
      </c>
      <c r="L243" s="64">
        <v>1500</v>
      </c>
      <c r="M243" s="62" t="s">
        <v>30</v>
      </c>
      <c r="N243" s="62" t="s">
        <v>91</v>
      </c>
      <c r="O243" s="62"/>
      <c r="P243" s="62">
        <v>0</v>
      </c>
      <c r="Q243" s="62">
        <v>0</v>
      </c>
      <c r="R243" s="62">
        <v>1</v>
      </c>
      <c r="S243" s="62">
        <v>1</v>
      </c>
      <c r="T243" s="62">
        <v>1</v>
      </c>
      <c r="U243" s="62">
        <v>1</v>
      </c>
      <c r="V243" s="62">
        <v>1</v>
      </c>
      <c r="W243" s="62">
        <v>1</v>
      </c>
      <c r="X243" s="62">
        <v>1</v>
      </c>
      <c r="Y243" s="62" t="s">
        <v>4364</v>
      </c>
      <c r="Z243" s="83">
        <v>45.449444444444438</v>
      </c>
      <c r="AA243" s="83">
        <v>-75.621111111111105</v>
      </c>
      <c r="AB243" s="62" t="s">
        <v>389</v>
      </c>
      <c r="AC243" s="62">
        <v>100</v>
      </c>
      <c r="AD243" s="62">
        <v>3</v>
      </c>
      <c r="AE243" s="62">
        <v>0</v>
      </c>
      <c r="AF243" s="62">
        <v>116</v>
      </c>
      <c r="AG243" s="65">
        <v>24.5</v>
      </c>
      <c r="AH243" s="65">
        <v>38.5</v>
      </c>
      <c r="AI243" s="62" t="s">
        <v>42</v>
      </c>
      <c r="AJ243" s="62"/>
      <c r="AK243" s="58" t="s">
        <v>4407</v>
      </c>
      <c r="AL243" s="62" t="s">
        <v>4393</v>
      </c>
      <c r="AM243" s="62"/>
      <c r="AN243" s="62" t="s">
        <v>4378</v>
      </c>
      <c r="AO243" s="62"/>
      <c r="AP243" s="62" t="s">
        <v>4385</v>
      </c>
      <c r="AQ243" s="62"/>
      <c r="AR243" s="62" t="s">
        <v>379</v>
      </c>
      <c r="AS243" s="62">
        <v>2</v>
      </c>
      <c r="AT243" s="12"/>
    </row>
    <row r="244" spans="1:46" s="10" customFormat="1" x14ac:dyDescent="0.25">
      <c r="A244" s="58">
        <v>243</v>
      </c>
      <c r="B244" s="59">
        <v>101</v>
      </c>
      <c r="C244" s="58" t="s">
        <v>4354</v>
      </c>
      <c r="D244" s="58">
        <v>20230208</v>
      </c>
      <c r="E244" s="58" t="s">
        <v>157</v>
      </c>
      <c r="F244" s="58">
        <v>243</v>
      </c>
      <c r="G244" s="62" t="s">
        <v>4410</v>
      </c>
      <c r="H244" s="62"/>
      <c r="I244" s="62">
        <v>1012</v>
      </c>
      <c r="J244" s="62" t="s">
        <v>514</v>
      </c>
      <c r="K244" s="63">
        <v>20230614</v>
      </c>
      <c r="L244" s="64">
        <v>1530</v>
      </c>
      <c r="M244" s="62" t="s">
        <v>30</v>
      </c>
      <c r="N244" s="62" t="s">
        <v>91</v>
      </c>
      <c r="O244" s="62"/>
      <c r="P244" s="62">
        <v>0</v>
      </c>
      <c r="Q244" s="62">
        <v>0</v>
      </c>
      <c r="R244" s="62">
        <v>1</v>
      </c>
      <c r="S244" s="62">
        <v>1</v>
      </c>
      <c r="T244" s="62">
        <v>1</v>
      </c>
      <c r="U244" s="62">
        <v>1</v>
      </c>
      <c r="V244" s="62">
        <v>1</v>
      </c>
      <c r="W244" s="62">
        <v>1</v>
      </c>
      <c r="X244" s="62">
        <v>1</v>
      </c>
      <c r="Y244" s="62" t="s">
        <v>4364</v>
      </c>
      <c r="Z244" s="83">
        <v>45.449444444444438</v>
      </c>
      <c r="AA244" s="83">
        <v>-75.621111111111105</v>
      </c>
      <c r="AB244" s="62" t="s">
        <v>389</v>
      </c>
      <c r="AC244" s="62">
        <v>100</v>
      </c>
      <c r="AD244" s="62">
        <v>3</v>
      </c>
      <c r="AE244" s="62">
        <v>0</v>
      </c>
      <c r="AF244" s="62">
        <v>116</v>
      </c>
      <c r="AG244" s="65">
        <v>24.5</v>
      </c>
      <c r="AH244" s="65">
        <v>38.6</v>
      </c>
      <c r="AI244" s="62" t="s">
        <v>42</v>
      </c>
      <c r="AJ244" s="62"/>
      <c r="AK244" s="58" t="s">
        <v>4407</v>
      </c>
      <c r="AL244" s="62" t="s">
        <v>4393</v>
      </c>
      <c r="AM244" s="62"/>
      <c r="AN244" s="62" t="s">
        <v>4378</v>
      </c>
      <c r="AO244" s="62"/>
      <c r="AP244" s="62" t="s">
        <v>4385</v>
      </c>
      <c r="AQ244" s="62"/>
      <c r="AR244" s="62" t="s">
        <v>379</v>
      </c>
      <c r="AS244" s="62">
        <v>2</v>
      </c>
      <c r="AT244" s="12"/>
    </row>
    <row r="245" spans="1:46" s="10" customFormat="1" x14ac:dyDescent="0.25">
      <c r="A245" s="58">
        <v>244</v>
      </c>
      <c r="B245" s="59">
        <v>101</v>
      </c>
      <c r="C245" s="58" t="s">
        <v>4354</v>
      </c>
      <c r="D245" s="58">
        <v>20230208</v>
      </c>
      <c r="E245" s="58" t="s">
        <v>157</v>
      </c>
      <c r="F245" s="58">
        <v>244</v>
      </c>
      <c r="G245" s="62" t="s">
        <v>4410</v>
      </c>
      <c r="H245" s="62"/>
      <c r="I245" s="62">
        <v>1012</v>
      </c>
      <c r="J245" s="62" t="s">
        <v>515</v>
      </c>
      <c r="K245" s="63">
        <v>20230614</v>
      </c>
      <c r="L245" s="64">
        <v>1600</v>
      </c>
      <c r="M245" s="62" t="s">
        <v>30</v>
      </c>
      <c r="N245" s="62" t="s">
        <v>91</v>
      </c>
      <c r="O245" s="62"/>
      <c r="P245" s="62">
        <v>0</v>
      </c>
      <c r="Q245" s="62">
        <v>0</v>
      </c>
      <c r="R245" s="62">
        <v>1</v>
      </c>
      <c r="S245" s="62">
        <v>1</v>
      </c>
      <c r="T245" s="62">
        <v>1</v>
      </c>
      <c r="U245" s="62">
        <v>1</v>
      </c>
      <c r="V245" s="62">
        <v>1</v>
      </c>
      <c r="W245" s="62">
        <v>1</v>
      </c>
      <c r="X245" s="62">
        <v>1</v>
      </c>
      <c r="Y245" s="62" t="s">
        <v>4364</v>
      </c>
      <c r="Z245" s="83">
        <v>45.448888888888888</v>
      </c>
      <c r="AA245" s="83">
        <v>-75.622499999999988</v>
      </c>
      <c r="AB245" s="62" t="s">
        <v>390</v>
      </c>
      <c r="AC245" s="62">
        <v>100</v>
      </c>
      <c r="AD245" s="62">
        <v>0</v>
      </c>
      <c r="AE245" s="62">
        <v>0</v>
      </c>
      <c r="AF245" s="62">
        <v>134</v>
      </c>
      <c r="AG245" s="65">
        <v>19.2</v>
      </c>
      <c r="AH245" s="65">
        <v>78.7</v>
      </c>
      <c r="AI245" s="62" t="s">
        <v>46</v>
      </c>
      <c r="AJ245" s="62"/>
      <c r="AK245" s="62" t="s">
        <v>4408</v>
      </c>
      <c r="AL245" s="62" t="s">
        <v>4413</v>
      </c>
      <c r="AM245" s="62"/>
      <c r="AN245" s="62" t="s">
        <v>32</v>
      </c>
      <c r="AO245" s="62"/>
      <c r="AP245" s="62" t="s">
        <v>4380</v>
      </c>
      <c r="AQ245" s="62"/>
      <c r="AR245" s="62" t="s">
        <v>379</v>
      </c>
      <c r="AS245" s="62">
        <v>2</v>
      </c>
      <c r="AT245" s="12"/>
    </row>
    <row r="246" spans="1:46" s="10" customFormat="1" x14ac:dyDescent="0.25">
      <c r="A246" s="58">
        <v>245</v>
      </c>
      <c r="B246" s="59">
        <v>101</v>
      </c>
      <c r="C246" s="58" t="s">
        <v>4354</v>
      </c>
      <c r="D246" s="58">
        <v>20230208</v>
      </c>
      <c r="E246" s="58" t="s">
        <v>157</v>
      </c>
      <c r="F246" s="58">
        <v>245</v>
      </c>
      <c r="G246" s="62" t="s">
        <v>4410</v>
      </c>
      <c r="H246" s="62"/>
      <c r="I246" s="62">
        <v>1012</v>
      </c>
      <c r="J246" s="62" t="s">
        <v>516</v>
      </c>
      <c r="K246" s="63">
        <v>20230614</v>
      </c>
      <c r="L246" s="64">
        <v>1630</v>
      </c>
      <c r="M246" s="62" t="s">
        <v>30</v>
      </c>
      <c r="N246" s="62" t="s">
        <v>91</v>
      </c>
      <c r="O246" s="62"/>
      <c r="P246" s="62">
        <v>0</v>
      </c>
      <c r="Q246" s="62">
        <v>0</v>
      </c>
      <c r="R246" s="62">
        <v>1</v>
      </c>
      <c r="S246" s="62">
        <v>1</v>
      </c>
      <c r="T246" s="62">
        <v>1</v>
      </c>
      <c r="U246" s="62">
        <v>1</v>
      </c>
      <c r="V246" s="62">
        <v>1</v>
      </c>
      <c r="W246" s="62">
        <v>1</v>
      </c>
      <c r="X246" s="62">
        <v>1</v>
      </c>
      <c r="Y246" s="62" t="s">
        <v>4364</v>
      </c>
      <c r="Z246" s="83">
        <v>45.449166666666663</v>
      </c>
      <c r="AA246" s="83">
        <v>-75.629722222222213</v>
      </c>
      <c r="AB246" s="62" t="s">
        <v>392</v>
      </c>
      <c r="AC246" s="62">
        <v>100</v>
      </c>
      <c r="AD246" s="62">
        <v>0</v>
      </c>
      <c r="AE246" s="62">
        <v>0</v>
      </c>
      <c r="AF246" s="62">
        <v>134</v>
      </c>
      <c r="AG246" s="65">
        <v>20.9</v>
      </c>
      <c r="AH246" s="65">
        <v>73.900000000000006</v>
      </c>
      <c r="AI246" s="62" t="s">
        <v>46</v>
      </c>
      <c r="AJ246" s="62"/>
      <c r="AK246" s="62" t="s">
        <v>4407</v>
      </c>
      <c r="AL246" s="62" t="s">
        <v>4397</v>
      </c>
      <c r="AM246" s="62"/>
      <c r="AN246" s="62" t="s">
        <v>32</v>
      </c>
      <c r="AO246" s="62"/>
      <c r="AP246" s="62" t="s">
        <v>4380</v>
      </c>
      <c r="AQ246" s="62"/>
      <c r="AR246" s="62" t="s">
        <v>379</v>
      </c>
      <c r="AS246" s="62">
        <v>2</v>
      </c>
      <c r="AT246" s="12"/>
    </row>
    <row r="247" spans="1:46" s="10" customFormat="1" x14ac:dyDescent="0.25">
      <c r="A247" s="58">
        <v>246</v>
      </c>
      <c r="B247" s="59">
        <v>101</v>
      </c>
      <c r="C247" s="58" t="s">
        <v>4354</v>
      </c>
      <c r="D247" s="58">
        <v>20230208</v>
      </c>
      <c r="E247" s="58" t="s">
        <v>157</v>
      </c>
      <c r="F247" s="58">
        <v>246</v>
      </c>
      <c r="G247" s="62" t="s">
        <v>4410</v>
      </c>
      <c r="H247" s="62"/>
      <c r="I247" s="62">
        <v>1012</v>
      </c>
      <c r="J247" s="62" t="s">
        <v>517</v>
      </c>
      <c r="K247" s="63">
        <v>20230614</v>
      </c>
      <c r="L247" s="64">
        <v>1700</v>
      </c>
      <c r="M247" s="62" t="s">
        <v>30</v>
      </c>
      <c r="N247" s="62" t="s">
        <v>91</v>
      </c>
      <c r="O247" s="62"/>
      <c r="P247" s="62">
        <v>0</v>
      </c>
      <c r="Q247" s="62">
        <v>0</v>
      </c>
      <c r="R247" s="62">
        <v>1</v>
      </c>
      <c r="S247" s="62">
        <v>1</v>
      </c>
      <c r="T247" s="62">
        <v>1</v>
      </c>
      <c r="U247" s="62">
        <v>1</v>
      </c>
      <c r="V247" s="62">
        <v>1</v>
      </c>
      <c r="W247" s="62">
        <v>1</v>
      </c>
      <c r="X247" s="62">
        <v>1</v>
      </c>
      <c r="Y247" s="62" t="s">
        <v>4364</v>
      </c>
      <c r="Z247" s="83">
        <v>45.449444444444438</v>
      </c>
      <c r="AA247" s="83">
        <v>-75.629722222222213</v>
      </c>
      <c r="AB247" s="62" t="s">
        <v>394</v>
      </c>
      <c r="AC247" s="62">
        <v>100</v>
      </c>
      <c r="AD247" s="62">
        <v>0</v>
      </c>
      <c r="AE247" s="62">
        <v>0</v>
      </c>
      <c r="AF247" s="62">
        <v>134</v>
      </c>
      <c r="AG247" s="65">
        <v>20.6</v>
      </c>
      <c r="AH247" s="65">
        <v>66.7</v>
      </c>
      <c r="AI247" s="62" t="s">
        <v>46</v>
      </c>
      <c r="AJ247" s="62"/>
      <c r="AK247" s="62" t="s">
        <v>4407</v>
      </c>
      <c r="AL247" s="62" t="s">
        <v>4400</v>
      </c>
      <c r="AM247" s="62"/>
      <c r="AN247" s="62" t="s">
        <v>32</v>
      </c>
      <c r="AO247" s="62"/>
      <c r="AP247" s="62" t="s">
        <v>4380</v>
      </c>
      <c r="AQ247" s="62"/>
      <c r="AR247" s="62" t="s">
        <v>379</v>
      </c>
      <c r="AS247" s="62">
        <v>2</v>
      </c>
      <c r="AT247" s="12"/>
    </row>
    <row r="248" spans="1:46" s="10" customFormat="1" x14ac:dyDescent="0.25">
      <c r="A248" s="58">
        <v>247</v>
      </c>
      <c r="B248" s="59">
        <v>101</v>
      </c>
      <c r="C248" s="58" t="s">
        <v>4354</v>
      </c>
      <c r="D248" s="58">
        <v>20230208</v>
      </c>
      <c r="E248" s="58" t="s">
        <v>157</v>
      </c>
      <c r="F248" s="58">
        <v>247</v>
      </c>
      <c r="G248" s="62" t="s">
        <v>4410</v>
      </c>
      <c r="H248" s="62"/>
      <c r="I248" s="62">
        <v>1012</v>
      </c>
      <c r="J248" s="62" t="s">
        <v>518</v>
      </c>
      <c r="K248" s="63">
        <v>20230614</v>
      </c>
      <c r="L248" s="64">
        <v>1730</v>
      </c>
      <c r="M248" s="62" t="s">
        <v>30</v>
      </c>
      <c r="N248" s="62" t="s">
        <v>91</v>
      </c>
      <c r="O248" s="62"/>
      <c r="P248" s="62">
        <v>0</v>
      </c>
      <c r="Q248" s="62">
        <v>0</v>
      </c>
      <c r="R248" s="62">
        <v>1</v>
      </c>
      <c r="S248" s="62">
        <v>1</v>
      </c>
      <c r="T248" s="62">
        <v>1</v>
      </c>
      <c r="U248" s="62">
        <v>1</v>
      </c>
      <c r="V248" s="62">
        <v>1</v>
      </c>
      <c r="W248" s="62">
        <v>1</v>
      </c>
      <c r="X248" s="62">
        <v>1</v>
      </c>
      <c r="Y248" s="62" t="s">
        <v>4364</v>
      </c>
      <c r="Z248" s="83">
        <v>45.449166666666663</v>
      </c>
      <c r="AA248" s="83">
        <v>-75.629722222222213</v>
      </c>
      <c r="AB248" s="62" t="s">
        <v>395</v>
      </c>
      <c r="AC248" s="62">
        <v>100</v>
      </c>
      <c r="AD248" s="62">
        <v>0</v>
      </c>
      <c r="AE248" s="62">
        <v>0</v>
      </c>
      <c r="AF248" s="62">
        <v>134</v>
      </c>
      <c r="AG248" s="65">
        <v>22.3</v>
      </c>
      <c r="AH248" s="65">
        <v>63</v>
      </c>
      <c r="AI248" s="62" t="s">
        <v>42</v>
      </c>
      <c r="AJ248" s="62"/>
      <c r="AK248" s="62" t="s">
        <v>4407</v>
      </c>
      <c r="AL248" s="62" t="s">
        <v>4391</v>
      </c>
      <c r="AM248" s="62"/>
      <c r="AN248" s="62" t="s">
        <v>4378</v>
      </c>
      <c r="AO248" s="62"/>
      <c r="AP248" s="62" t="s">
        <v>4383</v>
      </c>
      <c r="AQ248" s="62"/>
      <c r="AR248" s="62" t="s">
        <v>379</v>
      </c>
      <c r="AS248" s="62">
        <v>2</v>
      </c>
      <c r="AT248" s="12"/>
    </row>
    <row r="249" spans="1:46" s="10" customFormat="1" x14ac:dyDescent="0.25">
      <c r="A249" s="58">
        <v>248</v>
      </c>
      <c r="B249" s="59">
        <v>101</v>
      </c>
      <c r="C249" s="58" t="s">
        <v>4354</v>
      </c>
      <c r="D249" s="58">
        <v>20230208</v>
      </c>
      <c r="E249" s="58" t="s">
        <v>157</v>
      </c>
      <c r="F249" s="58">
        <v>248</v>
      </c>
      <c r="G249" s="62" t="s">
        <v>4410</v>
      </c>
      <c r="H249" s="62"/>
      <c r="I249" s="62">
        <v>1012</v>
      </c>
      <c r="J249" s="62" t="s">
        <v>519</v>
      </c>
      <c r="K249" s="63">
        <v>20230614</v>
      </c>
      <c r="L249" s="64">
        <v>1800</v>
      </c>
      <c r="M249" s="62" t="s">
        <v>30</v>
      </c>
      <c r="N249" s="62" t="s">
        <v>91</v>
      </c>
      <c r="O249" s="62"/>
      <c r="P249" s="62">
        <v>0</v>
      </c>
      <c r="Q249" s="62">
        <v>0</v>
      </c>
      <c r="R249" s="62">
        <v>1</v>
      </c>
      <c r="S249" s="62">
        <v>1</v>
      </c>
      <c r="T249" s="62">
        <v>1</v>
      </c>
      <c r="U249" s="62">
        <v>1</v>
      </c>
      <c r="V249" s="62">
        <v>1</v>
      </c>
      <c r="W249" s="62">
        <v>1</v>
      </c>
      <c r="X249" s="62">
        <v>1</v>
      </c>
      <c r="Y249" s="62" t="s">
        <v>4364</v>
      </c>
      <c r="Z249" s="83">
        <v>45.449166666666663</v>
      </c>
      <c r="AA249" s="83">
        <v>-75.629722222222213</v>
      </c>
      <c r="AB249" s="62" t="s">
        <v>396</v>
      </c>
      <c r="AC249" s="62">
        <v>100</v>
      </c>
      <c r="AD249" s="62">
        <v>0</v>
      </c>
      <c r="AE249" s="62">
        <v>0</v>
      </c>
      <c r="AF249" s="62">
        <v>125</v>
      </c>
      <c r="AG249" s="65">
        <v>20.8</v>
      </c>
      <c r="AH249" s="65">
        <v>59.6</v>
      </c>
      <c r="AI249" s="62" t="s">
        <v>42</v>
      </c>
      <c r="AJ249" s="62"/>
      <c r="AK249" s="62" t="s">
        <v>4407</v>
      </c>
      <c r="AL249" s="62" t="s">
        <v>4387</v>
      </c>
      <c r="AM249" s="62"/>
      <c r="AN249" s="62" t="s">
        <v>4378</v>
      </c>
      <c r="AO249" s="62"/>
      <c r="AP249" s="62" t="s">
        <v>4385</v>
      </c>
      <c r="AQ249" s="62"/>
      <c r="AR249" s="62" t="s">
        <v>379</v>
      </c>
      <c r="AS249" s="62">
        <v>2</v>
      </c>
      <c r="AT249" s="12"/>
    </row>
    <row r="250" spans="1:46" s="10" customFormat="1" x14ac:dyDescent="0.25">
      <c r="A250" s="58">
        <v>249</v>
      </c>
      <c r="B250" s="59">
        <v>101</v>
      </c>
      <c r="C250" s="58" t="s">
        <v>4354</v>
      </c>
      <c r="D250" s="58">
        <v>20230208</v>
      </c>
      <c r="E250" s="58" t="s">
        <v>157</v>
      </c>
      <c r="F250" s="58">
        <v>249</v>
      </c>
      <c r="G250" s="62" t="s">
        <v>4410</v>
      </c>
      <c r="H250" s="62"/>
      <c r="I250" s="62">
        <v>1012</v>
      </c>
      <c r="J250" s="62" t="s">
        <v>520</v>
      </c>
      <c r="K250" s="63">
        <v>20230614</v>
      </c>
      <c r="L250" s="64">
        <v>1830</v>
      </c>
      <c r="M250" s="62" t="s">
        <v>30</v>
      </c>
      <c r="N250" s="62" t="s">
        <v>91</v>
      </c>
      <c r="O250" s="62"/>
      <c r="P250" s="62">
        <v>0</v>
      </c>
      <c r="Q250" s="62">
        <v>0</v>
      </c>
      <c r="R250" s="62">
        <v>1</v>
      </c>
      <c r="S250" s="62">
        <v>1</v>
      </c>
      <c r="T250" s="62">
        <v>1</v>
      </c>
      <c r="U250" s="62">
        <v>1</v>
      </c>
      <c r="V250" s="62">
        <v>1</v>
      </c>
      <c r="W250" s="62">
        <v>1</v>
      </c>
      <c r="X250" s="62">
        <v>0</v>
      </c>
      <c r="Y250" s="62" t="s">
        <v>4364</v>
      </c>
      <c r="Z250" s="83">
        <v>45.449166666666663</v>
      </c>
      <c r="AA250" s="83">
        <v>-75.629722222222213</v>
      </c>
      <c r="AB250" s="62" t="s">
        <v>396</v>
      </c>
      <c r="AC250" s="62">
        <v>100</v>
      </c>
      <c r="AD250" s="62">
        <v>0</v>
      </c>
      <c r="AE250" s="62">
        <v>0</v>
      </c>
      <c r="AF250" s="62">
        <v>125</v>
      </c>
      <c r="AG250" s="65">
        <v>20.6</v>
      </c>
      <c r="AH250" s="65">
        <v>59.2</v>
      </c>
      <c r="AI250" s="62" t="s">
        <v>42</v>
      </c>
      <c r="AJ250" s="62"/>
      <c r="AK250" s="62" t="s">
        <v>4407</v>
      </c>
      <c r="AL250" s="62" t="s">
        <v>4387</v>
      </c>
      <c r="AM250" s="62"/>
      <c r="AN250" s="62" t="s">
        <v>4378</v>
      </c>
      <c r="AO250" s="62"/>
      <c r="AP250" s="62" t="s">
        <v>4385</v>
      </c>
      <c r="AQ250" s="62"/>
      <c r="AR250" s="62" t="s">
        <v>379</v>
      </c>
      <c r="AS250" s="62">
        <v>1</v>
      </c>
      <c r="AT250" s="12"/>
    </row>
    <row r="251" spans="1:46" x14ac:dyDescent="0.25">
      <c r="A251" s="58">
        <v>250</v>
      </c>
      <c r="B251" s="59">
        <v>101</v>
      </c>
      <c r="C251" s="58" t="s">
        <v>4354</v>
      </c>
      <c r="D251" s="58">
        <v>20230208</v>
      </c>
      <c r="E251" s="58" t="s">
        <v>157</v>
      </c>
      <c r="F251" s="58">
        <v>250</v>
      </c>
      <c r="G251" s="58" t="s">
        <v>4410</v>
      </c>
      <c r="H251" s="58"/>
      <c r="I251" s="58">
        <v>1013</v>
      </c>
      <c r="J251" s="58" t="s">
        <v>521</v>
      </c>
      <c r="K251" s="58">
        <v>20230616</v>
      </c>
      <c r="L251" s="60" t="s">
        <v>819</v>
      </c>
      <c r="M251" s="58" t="s">
        <v>30</v>
      </c>
      <c r="N251" s="58" t="s">
        <v>91</v>
      </c>
      <c r="O251" s="58"/>
      <c r="P251" s="58">
        <v>0</v>
      </c>
      <c r="Q251" s="58">
        <v>0</v>
      </c>
      <c r="R251" s="58">
        <v>1</v>
      </c>
      <c r="S251" s="58">
        <v>1</v>
      </c>
      <c r="T251" s="58">
        <v>1</v>
      </c>
      <c r="U251" s="58">
        <v>1</v>
      </c>
      <c r="V251" s="58">
        <v>1</v>
      </c>
      <c r="W251" s="58">
        <v>1</v>
      </c>
      <c r="X251" s="58">
        <v>1</v>
      </c>
      <c r="Y251" s="62" t="s">
        <v>4364</v>
      </c>
      <c r="Z251" s="82">
        <v>45.44361111111111</v>
      </c>
      <c r="AA251" s="82">
        <v>-75.624166666666653</v>
      </c>
      <c r="AB251" s="58" t="s">
        <v>397</v>
      </c>
      <c r="AC251" s="58">
        <v>100</v>
      </c>
      <c r="AD251" s="58">
        <v>0</v>
      </c>
      <c r="AE251" s="58">
        <v>0</v>
      </c>
      <c r="AF251" s="58">
        <v>120</v>
      </c>
      <c r="AG251" s="61">
        <v>20.9</v>
      </c>
      <c r="AH251" s="61">
        <v>63</v>
      </c>
      <c r="AI251" s="58" t="s">
        <v>42</v>
      </c>
      <c r="AJ251" s="58"/>
      <c r="AK251" s="62" t="s">
        <v>4407</v>
      </c>
      <c r="AL251" s="58" t="s">
        <v>4387</v>
      </c>
      <c r="AM251" s="58"/>
      <c r="AN251" s="62" t="s">
        <v>4378</v>
      </c>
      <c r="AO251" s="58"/>
      <c r="AP251" s="58" t="s">
        <v>4385</v>
      </c>
      <c r="AQ251" s="58"/>
      <c r="AR251" s="58"/>
      <c r="AS251" s="58">
        <v>2</v>
      </c>
    </row>
    <row r="252" spans="1:46" x14ac:dyDescent="0.25">
      <c r="A252" s="58">
        <v>251</v>
      </c>
      <c r="B252" s="59">
        <v>101</v>
      </c>
      <c r="C252" s="58" t="s">
        <v>4354</v>
      </c>
      <c r="D252" s="58">
        <v>20230208</v>
      </c>
      <c r="E252" s="58" t="s">
        <v>157</v>
      </c>
      <c r="F252" s="58">
        <v>251</v>
      </c>
      <c r="G252" s="58" t="s">
        <v>4410</v>
      </c>
      <c r="H252" s="58"/>
      <c r="I252" s="58">
        <v>1013</v>
      </c>
      <c r="J252" s="58" t="s">
        <v>522</v>
      </c>
      <c r="K252" s="58">
        <v>20230616</v>
      </c>
      <c r="L252" s="60" t="s">
        <v>820</v>
      </c>
      <c r="M252" s="58" t="s">
        <v>30</v>
      </c>
      <c r="N252" s="58" t="s">
        <v>91</v>
      </c>
      <c r="O252" s="58"/>
      <c r="P252" s="58">
        <v>0</v>
      </c>
      <c r="Q252" s="58">
        <v>0</v>
      </c>
      <c r="R252" s="58">
        <v>1</v>
      </c>
      <c r="S252" s="58">
        <v>1</v>
      </c>
      <c r="T252" s="58">
        <v>1</v>
      </c>
      <c r="U252" s="58">
        <v>1</v>
      </c>
      <c r="V252" s="58">
        <v>1</v>
      </c>
      <c r="W252" s="58">
        <v>1</v>
      </c>
      <c r="X252" s="58">
        <v>0</v>
      </c>
      <c r="Y252" s="62" t="s">
        <v>4364</v>
      </c>
      <c r="Z252" s="82">
        <v>45.449444444444438</v>
      </c>
      <c r="AA252" s="82">
        <v>-75.629722222222213</v>
      </c>
      <c r="AB252" s="58" t="s">
        <v>388</v>
      </c>
      <c r="AC252" s="58">
        <v>100</v>
      </c>
      <c r="AD252" s="58">
        <v>0</v>
      </c>
      <c r="AE252" s="58">
        <v>0</v>
      </c>
      <c r="AF252" s="58">
        <v>120</v>
      </c>
      <c r="AG252" s="61">
        <v>21.3</v>
      </c>
      <c r="AH252" s="61">
        <v>63.5</v>
      </c>
      <c r="AI252" s="58" t="s">
        <v>4406</v>
      </c>
      <c r="AJ252" s="58"/>
      <c r="AK252" s="62" t="s">
        <v>4407</v>
      </c>
      <c r="AL252" s="58" t="s">
        <v>4389</v>
      </c>
      <c r="AM252" s="58"/>
      <c r="AN252" s="62" t="s">
        <v>4378</v>
      </c>
      <c r="AO252" s="58"/>
      <c r="AP252" s="58" t="s">
        <v>4385</v>
      </c>
      <c r="AQ252" s="58"/>
      <c r="AR252" s="58"/>
      <c r="AS252" s="58">
        <v>1</v>
      </c>
    </row>
    <row r="253" spans="1:46" x14ac:dyDescent="0.25">
      <c r="A253" s="58">
        <v>252</v>
      </c>
      <c r="B253" s="59">
        <v>101</v>
      </c>
      <c r="C253" s="58" t="s">
        <v>4354</v>
      </c>
      <c r="D253" s="58">
        <v>20230208</v>
      </c>
      <c r="E253" s="58" t="s">
        <v>157</v>
      </c>
      <c r="F253" s="58">
        <v>252</v>
      </c>
      <c r="G253" s="58" t="s">
        <v>4410</v>
      </c>
      <c r="H253" s="58"/>
      <c r="I253" s="58">
        <v>1013</v>
      </c>
      <c r="J253" s="58" t="s">
        <v>523</v>
      </c>
      <c r="K253" s="58">
        <v>20230616</v>
      </c>
      <c r="L253" s="60" t="s">
        <v>821</v>
      </c>
      <c r="M253" s="58" t="s">
        <v>30</v>
      </c>
      <c r="N253" s="58" t="s">
        <v>91</v>
      </c>
      <c r="O253" s="58"/>
      <c r="P253" s="58">
        <v>0</v>
      </c>
      <c r="Q253" s="58">
        <v>0</v>
      </c>
      <c r="R253" s="58">
        <v>1</v>
      </c>
      <c r="S253" s="58">
        <v>1</v>
      </c>
      <c r="T253" s="58">
        <v>1</v>
      </c>
      <c r="U253" s="58">
        <v>1</v>
      </c>
      <c r="V253" s="58">
        <v>1</v>
      </c>
      <c r="W253" s="58">
        <v>1</v>
      </c>
      <c r="X253" s="58">
        <v>1</v>
      </c>
      <c r="Y253" s="62" t="s">
        <v>4364</v>
      </c>
      <c r="Z253" s="82">
        <v>45.449444444444438</v>
      </c>
      <c r="AA253" s="82">
        <v>-75.625833333333333</v>
      </c>
      <c r="AB253" s="58" t="s">
        <v>399</v>
      </c>
      <c r="AC253" s="58">
        <v>100</v>
      </c>
      <c r="AD253" s="58">
        <v>0</v>
      </c>
      <c r="AE253" s="58">
        <v>0</v>
      </c>
      <c r="AF253" s="58">
        <v>127</v>
      </c>
      <c r="AG253" s="61">
        <v>23.2</v>
      </c>
      <c r="AH253" s="61">
        <v>65</v>
      </c>
      <c r="AI253" s="58" t="s">
        <v>4406</v>
      </c>
      <c r="AJ253" s="58"/>
      <c r="AK253" s="62" t="s">
        <v>4407</v>
      </c>
      <c r="AL253" s="58" t="s">
        <v>4397</v>
      </c>
      <c r="AM253" s="58"/>
      <c r="AN253" s="58" t="s">
        <v>32</v>
      </c>
      <c r="AO253" s="58"/>
      <c r="AP253" s="58" t="s">
        <v>4380</v>
      </c>
      <c r="AQ253" s="58"/>
      <c r="AR253" s="58"/>
      <c r="AS253" s="58">
        <v>2</v>
      </c>
    </row>
    <row r="254" spans="1:46" x14ac:dyDescent="0.25">
      <c r="A254" s="58">
        <v>253</v>
      </c>
      <c r="B254" s="59">
        <v>101</v>
      </c>
      <c r="C254" s="58" t="s">
        <v>4354</v>
      </c>
      <c r="D254" s="58">
        <v>20230208</v>
      </c>
      <c r="E254" s="58" t="s">
        <v>157</v>
      </c>
      <c r="F254" s="58">
        <v>253</v>
      </c>
      <c r="G254" s="58" t="s">
        <v>4410</v>
      </c>
      <c r="H254" s="58"/>
      <c r="I254" s="58">
        <v>1013</v>
      </c>
      <c r="J254" s="58" t="s">
        <v>524</v>
      </c>
      <c r="K254" s="58">
        <v>20230616</v>
      </c>
      <c r="L254" s="60" t="s">
        <v>822</v>
      </c>
      <c r="M254" s="58" t="s">
        <v>30</v>
      </c>
      <c r="N254" s="58" t="s">
        <v>91</v>
      </c>
      <c r="O254" s="58"/>
      <c r="P254" s="58">
        <v>0</v>
      </c>
      <c r="Q254" s="58">
        <v>0</v>
      </c>
      <c r="R254" s="58">
        <v>1</v>
      </c>
      <c r="S254" s="58">
        <v>1</v>
      </c>
      <c r="T254" s="58">
        <v>1</v>
      </c>
      <c r="U254" s="58">
        <v>1</v>
      </c>
      <c r="V254" s="58">
        <v>1</v>
      </c>
      <c r="W254" s="58">
        <v>1</v>
      </c>
      <c r="X254" s="58">
        <v>1</v>
      </c>
      <c r="Y254" s="62" t="s">
        <v>4364</v>
      </c>
      <c r="Z254" s="82">
        <v>45.449444444444438</v>
      </c>
      <c r="AA254" s="82">
        <v>-75.62277777777777</v>
      </c>
      <c r="AB254" s="58" t="s">
        <v>400</v>
      </c>
      <c r="AC254" s="58">
        <v>100</v>
      </c>
      <c r="AD254" s="58">
        <v>0</v>
      </c>
      <c r="AE254" s="58">
        <v>0</v>
      </c>
      <c r="AF254" s="58">
        <v>130</v>
      </c>
      <c r="AG254" s="61">
        <v>24.2</v>
      </c>
      <c r="AH254" s="61">
        <v>62.1</v>
      </c>
      <c r="AI254" s="58" t="s">
        <v>4406</v>
      </c>
      <c r="AJ254" s="58"/>
      <c r="AK254" s="62" t="s">
        <v>4407</v>
      </c>
      <c r="AL254" s="58" t="s">
        <v>4397</v>
      </c>
      <c r="AM254" s="58"/>
      <c r="AN254" s="58" t="s">
        <v>32</v>
      </c>
      <c r="AO254" s="58"/>
      <c r="AP254" s="58" t="s">
        <v>4380</v>
      </c>
      <c r="AQ254" s="58"/>
      <c r="AR254" s="58"/>
      <c r="AS254" s="58">
        <v>2</v>
      </c>
    </row>
    <row r="255" spans="1:46" x14ac:dyDescent="0.25">
      <c r="A255" s="58">
        <v>254</v>
      </c>
      <c r="B255" s="59">
        <v>101</v>
      </c>
      <c r="C255" s="58" t="s">
        <v>4354</v>
      </c>
      <c r="D255" s="58">
        <v>20230208</v>
      </c>
      <c r="E255" s="58" t="s">
        <v>157</v>
      </c>
      <c r="F255" s="58">
        <v>254</v>
      </c>
      <c r="G255" s="58" t="s">
        <v>4410</v>
      </c>
      <c r="H255" s="58"/>
      <c r="I255" s="58">
        <v>1013</v>
      </c>
      <c r="J255" s="58" t="s">
        <v>525</v>
      </c>
      <c r="K255" s="58">
        <v>20230616</v>
      </c>
      <c r="L255" s="60">
        <v>1000</v>
      </c>
      <c r="M255" s="58" t="s">
        <v>30</v>
      </c>
      <c r="N255" s="58" t="s">
        <v>91</v>
      </c>
      <c r="O255" s="58"/>
      <c r="P255" s="58">
        <v>0</v>
      </c>
      <c r="Q255" s="58">
        <v>0</v>
      </c>
      <c r="R255" s="58">
        <v>1</v>
      </c>
      <c r="S255" s="58">
        <v>1</v>
      </c>
      <c r="T255" s="58">
        <v>1</v>
      </c>
      <c r="U255" s="58">
        <v>1</v>
      </c>
      <c r="V255" s="58">
        <v>1</v>
      </c>
      <c r="W255" s="58">
        <v>1</v>
      </c>
      <c r="X255" s="58">
        <v>1</v>
      </c>
      <c r="Y255" s="62" t="s">
        <v>4364</v>
      </c>
      <c r="Z255" s="82">
        <v>45.449444444444438</v>
      </c>
      <c r="AA255" s="82">
        <v>-75.62277777777777</v>
      </c>
      <c r="AB255" s="58" t="s">
        <v>401</v>
      </c>
      <c r="AC255" s="58">
        <v>100</v>
      </c>
      <c r="AD255" s="58">
        <v>0</v>
      </c>
      <c r="AE255" s="58">
        <v>0</v>
      </c>
      <c r="AF255" s="58">
        <v>130</v>
      </c>
      <c r="AG255" s="61">
        <v>30.1</v>
      </c>
      <c r="AH255" s="61">
        <v>50.7</v>
      </c>
      <c r="AI255" s="58" t="s">
        <v>4406</v>
      </c>
      <c r="AJ255" s="58"/>
      <c r="AK255" s="62" t="s">
        <v>4407</v>
      </c>
      <c r="AL255" s="58" t="s">
        <v>4397</v>
      </c>
      <c r="AM255" s="58"/>
      <c r="AN255" s="58" t="s">
        <v>32</v>
      </c>
      <c r="AO255" s="58"/>
      <c r="AP255" s="58" t="s">
        <v>4380</v>
      </c>
      <c r="AQ255" s="58"/>
      <c r="AR255" s="58" t="s">
        <v>379</v>
      </c>
      <c r="AS255" s="58">
        <v>2</v>
      </c>
    </row>
    <row r="256" spans="1:46" x14ac:dyDescent="0.25">
      <c r="A256" s="58">
        <v>255</v>
      </c>
      <c r="B256" s="59">
        <v>101</v>
      </c>
      <c r="C256" s="58" t="s">
        <v>4354</v>
      </c>
      <c r="D256" s="58">
        <v>20230208</v>
      </c>
      <c r="E256" s="58" t="s">
        <v>157</v>
      </c>
      <c r="F256" s="58">
        <v>255</v>
      </c>
      <c r="G256" s="58" t="s">
        <v>4410</v>
      </c>
      <c r="H256" s="58"/>
      <c r="I256" s="58">
        <v>1013</v>
      </c>
      <c r="J256" s="58" t="s">
        <v>526</v>
      </c>
      <c r="K256" s="58">
        <v>20230616</v>
      </c>
      <c r="L256" s="60">
        <v>1030</v>
      </c>
      <c r="M256" s="58" t="s">
        <v>30</v>
      </c>
      <c r="N256" s="58" t="s">
        <v>91</v>
      </c>
      <c r="O256" s="58"/>
      <c r="P256" s="58">
        <v>0</v>
      </c>
      <c r="Q256" s="58">
        <v>0</v>
      </c>
      <c r="R256" s="58">
        <v>1</v>
      </c>
      <c r="S256" s="58">
        <v>1</v>
      </c>
      <c r="T256" s="58">
        <v>1</v>
      </c>
      <c r="U256" s="58">
        <v>1</v>
      </c>
      <c r="V256" s="58">
        <v>1</v>
      </c>
      <c r="W256" s="58">
        <v>1</v>
      </c>
      <c r="X256" s="58">
        <v>1</v>
      </c>
      <c r="Y256" s="62" t="s">
        <v>4364</v>
      </c>
      <c r="Z256" s="82">
        <v>45.449444444444438</v>
      </c>
      <c r="AA256" s="82">
        <v>-75.621944444444438</v>
      </c>
      <c r="AB256" s="58" t="s">
        <v>402</v>
      </c>
      <c r="AC256" s="58">
        <v>100</v>
      </c>
      <c r="AD256" s="58">
        <v>3</v>
      </c>
      <c r="AE256" s="58">
        <v>0</v>
      </c>
      <c r="AF256" s="58">
        <v>112</v>
      </c>
      <c r="AG256" s="61">
        <v>25.7</v>
      </c>
      <c r="AH256" s="61">
        <v>37.700000000000003</v>
      </c>
      <c r="AI256" s="58" t="s">
        <v>4406</v>
      </c>
      <c r="AJ256" s="58"/>
      <c r="AK256" s="62" t="s">
        <v>4407</v>
      </c>
      <c r="AL256" s="58" t="s">
        <v>4393</v>
      </c>
      <c r="AM256" s="58"/>
      <c r="AN256" s="58" t="s">
        <v>4377</v>
      </c>
      <c r="AO256" s="58"/>
      <c r="AP256" s="58" t="s">
        <v>4384</v>
      </c>
      <c r="AQ256" s="58"/>
      <c r="AR256" s="58"/>
      <c r="AS256" s="58">
        <v>2</v>
      </c>
    </row>
    <row r="257" spans="1:46" x14ac:dyDescent="0.25">
      <c r="A257" s="58">
        <v>256</v>
      </c>
      <c r="B257" s="59">
        <v>101</v>
      </c>
      <c r="C257" s="58" t="s">
        <v>4354</v>
      </c>
      <c r="D257" s="58">
        <v>20230208</v>
      </c>
      <c r="E257" s="58" t="s">
        <v>157</v>
      </c>
      <c r="F257" s="58">
        <v>256</v>
      </c>
      <c r="G257" s="58" t="s">
        <v>4410</v>
      </c>
      <c r="H257" s="58"/>
      <c r="I257" s="58">
        <v>1013</v>
      </c>
      <c r="J257" s="58" t="s">
        <v>527</v>
      </c>
      <c r="K257" s="58">
        <v>20230616</v>
      </c>
      <c r="L257" s="60">
        <v>1100</v>
      </c>
      <c r="M257" s="58" t="s">
        <v>30</v>
      </c>
      <c r="N257" s="58" t="s">
        <v>91</v>
      </c>
      <c r="O257" s="58"/>
      <c r="P257" s="58">
        <v>0</v>
      </c>
      <c r="Q257" s="58">
        <v>0</v>
      </c>
      <c r="R257" s="58">
        <v>1</v>
      </c>
      <c r="S257" s="58">
        <v>1</v>
      </c>
      <c r="T257" s="58">
        <v>1</v>
      </c>
      <c r="U257" s="58">
        <v>1</v>
      </c>
      <c r="V257" s="58">
        <v>1</v>
      </c>
      <c r="W257" s="58">
        <v>1</v>
      </c>
      <c r="X257" s="58">
        <v>1</v>
      </c>
      <c r="Y257" s="62" t="s">
        <v>4364</v>
      </c>
      <c r="Z257" s="82">
        <v>45.449444444444438</v>
      </c>
      <c r="AA257" s="82">
        <v>-75.621944444444438</v>
      </c>
      <c r="AB257" s="58" t="s">
        <v>402</v>
      </c>
      <c r="AC257" s="58">
        <v>100</v>
      </c>
      <c r="AD257" s="58">
        <v>3</v>
      </c>
      <c r="AE257" s="58">
        <v>0</v>
      </c>
      <c r="AF257" s="58">
        <v>112</v>
      </c>
      <c r="AG257" s="61">
        <v>25</v>
      </c>
      <c r="AH257" s="61">
        <v>38.9</v>
      </c>
      <c r="AI257" s="58" t="s">
        <v>4406</v>
      </c>
      <c r="AJ257" s="58"/>
      <c r="AK257" s="62" t="s">
        <v>4407</v>
      </c>
      <c r="AL257" s="58" t="s">
        <v>4393</v>
      </c>
      <c r="AM257" s="58"/>
      <c r="AN257" s="58" t="s">
        <v>4377</v>
      </c>
      <c r="AO257" s="58"/>
      <c r="AP257" s="58" t="s">
        <v>4384</v>
      </c>
      <c r="AQ257" s="58"/>
      <c r="AR257" s="58"/>
      <c r="AS257" s="58">
        <v>2</v>
      </c>
    </row>
    <row r="258" spans="1:46" x14ac:dyDescent="0.25">
      <c r="A258" s="58">
        <v>257</v>
      </c>
      <c r="B258" s="59">
        <v>101</v>
      </c>
      <c r="C258" s="58" t="s">
        <v>4354</v>
      </c>
      <c r="D258" s="58">
        <v>20230208</v>
      </c>
      <c r="E258" s="58" t="s">
        <v>157</v>
      </c>
      <c r="F258" s="58">
        <v>257</v>
      </c>
      <c r="G258" s="58" t="s">
        <v>4410</v>
      </c>
      <c r="H258" s="58"/>
      <c r="I258" s="58">
        <v>1013</v>
      </c>
      <c r="J258" s="58" t="s">
        <v>528</v>
      </c>
      <c r="K258" s="58">
        <v>20230616</v>
      </c>
      <c r="L258" s="60">
        <v>1130</v>
      </c>
      <c r="M258" s="58" t="s">
        <v>30</v>
      </c>
      <c r="N258" s="58" t="s">
        <v>91</v>
      </c>
      <c r="O258" s="58"/>
      <c r="P258" s="58">
        <v>0</v>
      </c>
      <c r="Q258" s="58">
        <v>0</v>
      </c>
      <c r="R258" s="58">
        <v>1</v>
      </c>
      <c r="S258" s="58">
        <v>1</v>
      </c>
      <c r="T258" s="58">
        <v>1</v>
      </c>
      <c r="U258" s="58">
        <v>1</v>
      </c>
      <c r="V258" s="58">
        <v>1</v>
      </c>
      <c r="W258" s="58">
        <v>1</v>
      </c>
      <c r="X258" s="58">
        <v>1</v>
      </c>
      <c r="Y258" s="62" t="s">
        <v>4364</v>
      </c>
      <c r="Z258" s="82">
        <v>45.449444444444438</v>
      </c>
      <c r="AA258" s="82">
        <v>-75.621944444444438</v>
      </c>
      <c r="AB258" s="58" t="s">
        <v>402</v>
      </c>
      <c r="AC258" s="58">
        <v>100</v>
      </c>
      <c r="AD258" s="58">
        <v>3</v>
      </c>
      <c r="AE258" s="58">
        <v>0</v>
      </c>
      <c r="AF258" s="58">
        <v>112</v>
      </c>
      <c r="AG258" s="61">
        <v>24.4</v>
      </c>
      <c r="AH258" s="61">
        <v>39.299999999999997</v>
      </c>
      <c r="AI258" s="58" t="s">
        <v>4406</v>
      </c>
      <c r="AJ258" s="58"/>
      <c r="AK258" s="62" t="s">
        <v>4407</v>
      </c>
      <c r="AL258" s="58" t="s">
        <v>4393</v>
      </c>
      <c r="AM258" s="58"/>
      <c r="AN258" s="58" t="s">
        <v>4377</v>
      </c>
      <c r="AO258" s="58"/>
      <c r="AP258" s="58" t="s">
        <v>4384</v>
      </c>
      <c r="AQ258" s="58"/>
      <c r="AR258" s="58"/>
      <c r="AS258" s="58">
        <v>2</v>
      </c>
    </row>
    <row r="259" spans="1:46" x14ac:dyDescent="0.25">
      <c r="A259" s="58">
        <v>258</v>
      </c>
      <c r="B259" s="59">
        <v>101</v>
      </c>
      <c r="C259" s="58" t="s">
        <v>4354</v>
      </c>
      <c r="D259" s="58">
        <v>20230208</v>
      </c>
      <c r="E259" s="58" t="s">
        <v>157</v>
      </c>
      <c r="F259" s="58">
        <v>258</v>
      </c>
      <c r="G259" s="58" t="s">
        <v>4410</v>
      </c>
      <c r="H259" s="58"/>
      <c r="I259" s="58">
        <v>1013</v>
      </c>
      <c r="J259" s="58" t="s">
        <v>529</v>
      </c>
      <c r="K259" s="58">
        <v>20230616</v>
      </c>
      <c r="L259" s="60">
        <v>1200</v>
      </c>
      <c r="M259" s="58" t="s">
        <v>30</v>
      </c>
      <c r="N259" s="58" t="s">
        <v>91</v>
      </c>
      <c r="O259" s="58"/>
      <c r="P259" s="58">
        <v>0</v>
      </c>
      <c r="Q259" s="58">
        <v>0</v>
      </c>
      <c r="R259" s="58">
        <v>1</v>
      </c>
      <c r="S259" s="58">
        <v>1</v>
      </c>
      <c r="T259" s="58">
        <v>1</v>
      </c>
      <c r="U259" s="58">
        <v>1</v>
      </c>
      <c r="V259" s="58">
        <v>1</v>
      </c>
      <c r="W259" s="58">
        <v>1</v>
      </c>
      <c r="X259" s="58">
        <v>1</v>
      </c>
      <c r="Y259" s="62" t="s">
        <v>4364</v>
      </c>
      <c r="Z259" s="82">
        <v>45.449444444444438</v>
      </c>
      <c r="AA259" s="82">
        <v>-75.621944444444438</v>
      </c>
      <c r="AB259" s="58" t="s">
        <v>402</v>
      </c>
      <c r="AC259" s="58">
        <v>100</v>
      </c>
      <c r="AD259" s="58">
        <v>3</v>
      </c>
      <c r="AE259" s="58">
        <v>0</v>
      </c>
      <c r="AF259" s="58">
        <v>112</v>
      </c>
      <c r="AG259" s="61">
        <v>24.9</v>
      </c>
      <c r="AH259" s="61">
        <v>38.6</v>
      </c>
      <c r="AI259" s="58" t="s">
        <v>4406</v>
      </c>
      <c r="AJ259" s="58"/>
      <c r="AK259" s="62" t="s">
        <v>4407</v>
      </c>
      <c r="AL259" s="58" t="s">
        <v>4393</v>
      </c>
      <c r="AM259" s="58"/>
      <c r="AN259" s="58" t="s">
        <v>4377</v>
      </c>
      <c r="AO259" s="58"/>
      <c r="AP259" s="58" t="s">
        <v>4384</v>
      </c>
      <c r="AQ259" s="58"/>
      <c r="AR259" s="58"/>
      <c r="AS259" s="58">
        <v>2</v>
      </c>
    </row>
    <row r="260" spans="1:46" x14ac:dyDescent="0.25">
      <c r="A260" s="58">
        <v>259</v>
      </c>
      <c r="B260" s="59">
        <v>101</v>
      </c>
      <c r="C260" s="58" t="s">
        <v>4354</v>
      </c>
      <c r="D260" s="58">
        <v>20230208</v>
      </c>
      <c r="E260" s="58" t="s">
        <v>157</v>
      </c>
      <c r="F260" s="58">
        <v>259</v>
      </c>
      <c r="G260" s="58" t="s">
        <v>4410</v>
      </c>
      <c r="H260" s="58"/>
      <c r="I260" s="58">
        <v>1013</v>
      </c>
      <c r="J260" s="58" t="s">
        <v>530</v>
      </c>
      <c r="K260" s="58">
        <v>20230616</v>
      </c>
      <c r="L260" s="60">
        <v>1230</v>
      </c>
      <c r="M260" s="58" t="s">
        <v>30</v>
      </c>
      <c r="N260" s="58" t="s">
        <v>91</v>
      </c>
      <c r="O260" s="58"/>
      <c r="P260" s="58">
        <v>0</v>
      </c>
      <c r="Q260" s="58">
        <v>0</v>
      </c>
      <c r="R260" s="58">
        <v>1</v>
      </c>
      <c r="S260" s="58">
        <v>1</v>
      </c>
      <c r="T260" s="58">
        <v>1</v>
      </c>
      <c r="U260" s="58">
        <v>1</v>
      </c>
      <c r="V260" s="58">
        <v>1</v>
      </c>
      <c r="W260" s="58">
        <v>1</v>
      </c>
      <c r="X260" s="58">
        <v>1</v>
      </c>
      <c r="Y260" s="62" t="s">
        <v>4364</v>
      </c>
      <c r="Z260" s="82">
        <v>45.449444444444438</v>
      </c>
      <c r="AA260" s="82">
        <v>-75.621944444444438</v>
      </c>
      <c r="AB260" s="58" t="s">
        <v>402</v>
      </c>
      <c r="AC260" s="58">
        <v>100</v>
      </c>
      <c r="AD260" s="58">
        <v>3</v>
      </c>
      <c r="AE260" s="58">
        <v>0</v>
      </c>
      <c r="AF260" s="58">
        <v>112</v>
      </c>
      <c r="AG260" s="61">
        <v>25</v>
      </c>
      <c r="AH260" s="61">
        <v>38.299999999999997</v>
      </c>
      <c r="AI260" s="58" t="s">
        <v>4406</v>
      </c>
      <c r="AJ260" s="58"/>
      <c r="AK260" s="62" t="s">
        <v>4407</v>
      </c>
      <c r="AL260" s="58" t="s">
        <v>4393</v>
      </c>
      <c r="AM260" s="58"/>
      <c r="AN260" s="58" t="s">
        <v>4377</v>
      </c>
      <c r="AO260" s="58"/>
      <c r="AP260" s="58" t="s">
        <v>4384</v>
      </c>
      <c r="AQ260" s="58"/>
      <c r="AR260" s="58"/>
      <c r="AS260" s="58">
        <v>2</v>
      </c>
    </row>
    <row r="261" spans="1:46" x14ac:dyDescent="0.25">
      <c r="A261" s="58">
        <v>260</v>
      </c>
      <c r="B261" s="59">
        <v>101</v>
      </c>
      <c r="C261" s="58" t="s">
        <v>4354</v>
      </c>
      <c r="D261" s="58">
        <v>20230208</v>
      </c>
      <c r="E261" s="58" t="s">
        <v>157</v>
      </c>
      <c r="F261" s="58">
        <v>260</v>
      </c>
      <c r="G261" s="58" t="s">
        <v>4410</v>
      </c>
      <c r="H261" s="58"/>
      <c r="I261" s="58">
        <v>1013</v>
      </c>
      <c r="J261" s="58" t="s">
        <v>531</v>
      </c>
      <c r="K261" s="58">
        <v>20230616</v>
      </c>
      <c r="L261" s="60">
        <v>1300</v>
      </c>
      <c r="M261" s="58" t="s">
        <v>30</v>
      </c>
      <c r="N261" s="58" t="s">
        <v>91</v>
      </c>
      <c r="O261" s="58"/>
      <c r="P261" s="58">
        <v>0</v>
      </c>
      <c r="Q261" s="58">
        <v>0</v>
      </c>
      <c r="R261" s="58">
        <v>1</v>
      </c>
      <c r="S261" s="58">
        <v>1</v>
      </c>
      <c r="T261" s="58">
        <v>1</v>
      </c>
      <c r="U261" s="58">
        <v>1</v>
      </c>
      <c r="V261" s="58">
        <v>1</v>
      </c>
      <c r="W261" s="58">
        <v>1</v>
      </c>
      <c r="X261" s="58">
        <v>1</v>
      </c>
      <c r="Y261" s="62" t="s">
        <v>4364</v>
      </c>
      <c r="Z261" s="82">
        <v>45.449444444444438</v>
      </c>
      <c r="AA261" s="82">
        <v>-75.62222222222222</v>
      </c>
      <c r="AB261" s="58" t="s">
        <v>404</v>
      </c>
      <c r="AC261" s="58">
        <v>100</v>
      </c>
      <c r="AD261" s="58">
        <v>0</v>
      </c>
      <c r="AE261" s="58">
        <v>0</v>
      </c>
      <c r="AF261" s="58">
        <v>132</v>
      </c>
      <c r="AG261" s="61">
        <v>28.9</v>
      </c>
      <c r="AH261" s="61">
        <v>40.6</v>
      </c>
      <c r="AI261" s="58" t="s">
        <v>4406</v>
      </c>
      <c r="AJ261" s="58"/>
      <c r="AK261" s="62" t="s">
        <v>4407</v>
      </c>
      <c r="AL261" s="58" t="s">
        <v>4397</v>
      </c>
      <c r="AM261" s="58"/>
      <c r="AN261" s="58" t="s">
        <v>32</v>
      </c>
      <c r="AO261" s="58"/>
      <c r="AP261" s="58" t="s">
        <v>4380</v>
      </c>
      <c r="AQ261" s="58"/>
      <c r="AR261" s="58" t="s">
        <v>379</v>
      </c>
      <c r="AS261" s="58">
        <v>2</v>
      </c>
    </row>
    <row r="262" spans="1:46" x14ac:dyDescent="0.25">
      <c r="A262" s="58">
        <v>261</v>
      </c>
      <c r="B262" s="59">
        <v>101</v>
      </c>
      <c r="C262" s="58" t="s">
        <v>4354</v>
      </c>
      <c r="D262" s="58">
        <v>20230208</v>
      </c>
      <c r="E262" s="58" t="s">
        <v>157</v>
      </c>
      <c r="F262" s="58">
        <v>261</v>
      </c>
      <c r="G262" s="58" t="s">
        <v>4410</v>
      </c>
      <c r="H262" s="58"/>
      <c r="I262" s="58">
        <v>1013</v>
      </c>
      <c r="J262" s="58" t="s">
        <v>532</v>
      </c>
      <c r="K262" s="58">
        <v>20230616</v>
      </c>
      <c r="L262" s="60">
        <v>1330</v>
      </c>
      <c r="M262" s="58" t="s">
        <v>30</v>
      </c>
      <c r="N262" s="58" t="s">
        <v>91</v>
      </c>
      <c r="O262" s="58"/>
      <c r="P262" s="58">
        <v>0</v>
      </c>
      <c r="Q262" s="58">
        <v>0</v>
      </c>
      <c r="R262" s="58">
        <v>1</v>
      </c>
      <c r="S262" s="58">
        <v>0</v>
      </c>
      <c r="T262" s="58">
        <v>0</v>
      </c>
      <c r="U262" s="58">
        <v>1</v>
      </c>
      <c r="V262" s="58">
        <v>1</v>
      </c>
      <c r="W262" s="58">
        <v>1</v>
      </c>
      <c r="X262" s="58">
        <v>1</v>
      </c>
      <c r="Y262" s="62" t="s">
        <v>4364</v>
      </c>
      <c r="Z262" s="82">
        <v>45.449444444444438</v>
      </c>
      <c r="AA262" s="82">
        <v>-75.621944444444438</v>
      </c>
      <c r="AB262" s="58" t="s">
        <v>405</v>
      </c>
      <c r="AC262" s="58">
        <v>100</v>
      </c>
      <c r="AD262" s="58">
        <v>2</v>
      </c>
      <c r="AE262" s="58">
        <v>0</v>
      </c>
      <c r="AF262" s="58">
        <v>133</v>
      </c>
      <c r="AG262" s="61">
        <v>25.2</v>
      </c>
      <c r="AH262" s="61">
        <v>40.700000000000003</v>
      </c>
      <c r="AI262" s="58" t="s">
        <v>4406</v>
      </c>
      <c r="AJ262" s="58"/>
      <c r="AK262" s="62" t="s">
        <v>4407</v>
      </c>
      <c r="AL262" s="58" t="s">
        <v>4391</v>
      </c>
      <c r="AM262" s="58"/>
      <c r="AN262" s="58" t="s">
        <v>4378</v>
      </c>
      <c r="AO262" s="58"/>
      <c r="AP262" s="58" t="s">
        <v>4385</v>
      </c>
      <c r="AQ262" s="58"/>
      <c r="AR262" s="58" t="s">
        <v>379</v>
      </c>
      <c r="AS262" s="58">
        <v>1</v>
      </c>
    </row>
    <row r="263" spans="1:46" x14ac:dyDescent="0.25">
      <c r="A263" s="58">
        <v>262</v>
      </c>
      <c r="B263" s="59">
        <v>101</v>
      </c>
      <c r="C263" s="58" t="s">
        <v>4354</v>
      </c>
      <c r="D263" s="58">
        <v>20230208</v>
      </c>
      <c r="E263" s="58" t="s">
        <v>157</v>
      </c>
      <c r="F263" s="58">
        <v>262</v>
      </c>
      <c r="G263" s="58" t="s">
        <v>4410</v>
      </c>
      <c r="H263" s="58"/>
      <c r="I263" s="58">
        <v>1013</v>
      </c>
      <c r="J263" s="58" t="s">
        <v>533</v>
      </c>
      <c r="K263" s="58">
        <v>20230616</v>
      </c>
      <c r="L263" s="60">
        <v>1400</v>
      </c>
      <c r="M263" s="58" t="s">
        <v>30</v>
      </c>
      <c r="N263" s="58" t="s">
        <v>91</v>
      </c>
      <c r="O263" s="58"/>
      <c r="P263" s="58">
        <v>0</v>
      </c>
      <c r="Q263" s="58">
        <v>0</v>
      </c>
      <c r="R263" s="58">
        <v>1</v>
      </c>
      <c r="S263" s="58">
        <v>1</v>
      </c>
      <c r="T263" s="58">
        <v>1</v>
      </c>
      <c r="U263" s="58">
        <v>1</v>
      </c>
      <c r="V263" s="58">
        <v>1</v>
      </c>
      <c r="W263" s="58">
        <v>1</v>
      </c>
      <c r="X263" s="58">
        <v>1</v>
      </c>
      <c r="Y263" s="62" t="s">
        <v>4364</v>
      </c>
      <c r="Z263" s="82">
        <v>45.449444444444438</v>
      </c>
      <c r="AA263" s="82">
        <v>-75.621666666666655</v>
      </c>
      <c r="AB263" s="58" t="s">
        <v>406</v>
      </c>
      <c r="AC263" s="58">
        <v>100</v>
      </c>
      <c r="AD263" s="58">
        <v>3</v>
      </c>
      <c r="AE263" s="58">
        <v>0</v>
      </c>
      <c r="AF263" s="58">
        <v>112</v>
      </c>
      <c r="AG263" s="61">
        <v>25.6</v>
      </c>
      <c r="AH263" s="61">
        <v>41.5</v>
      </c>
      <c r="AI263" s="58" t="s">
        <v>4406</v>
      </c>
      <c r="AJ263" s="58"/>
      <c r="AK263" s="62" t="s">
        <v>4407</v>
      </c>
      <c r="AL263" s="58" t="s">
        <v>4393</v>
      </c>
      <c r="AM263" s="58"/>
      <c r="AN263" s="58" t="s">
        <v>4377</v>
      </c>
      <c r="AO263" s="58"/>
      <c r="AP263" s="58" t="s">
        <v>4384</v>
      </c>
      <c r="AQ263" s="58"/>
      <c r="AR263" s="58"/>
      <c r="AS263" s="58">
        <v>2</v>
      </c>
    </row>
    <row r="264" spans="1:46" x14ac:dyDescent="0.25">
      <c r="A264" s="58">
        <v>263</v>
      </c>
      <c r="B264" s="59">
        <v>101</v>
      </c>
      <c r="C264" s="58" t="s">
        <v>4354</v>
      </c>
      <c r="D264" s="58">
        <v>20230208</v>
      </c>
      <c r="E264" s="58" t="s">
        <v>157</v>
      </c>
      <c r="F264" s="58">
        <v>263</v>
      </c>
      <c r="G264" s="58" t="s">
        <v>4410</v>
      </c>
      <c r="H264" s="58"/>
      <c r="I264" s="58">
        <v>1013</v>
      </c>
      <c r="J264" s="58" t="s">
        <v>534</v>
      </c>
      <c r="K264" s="58">
        <v>20230616</v>
      </c>
      <c r="L264" s="60">
        <v>1430</v>
      </c>
      <c r="M264" s="58" t="s">
        <v>30</v>
      </c>
      <c r="N264" s="58" t="s">
        <v>91</v>
      </c>
      <c r="O264" s="58"/>
      <c r="P264" s="58">
        <v>0</v>
      </c>
      <c r="Q264" s="58">
        <v>0</v>
      </c>
      <c r="R264" s="58">
        <v>1</v>
      </c>
      <c r="S264" s="58">
        <v>1</v>
      </c>
      <c r="T264" s="58">
        <v>1</v>
      </c>
      <c r="U264" s="58">
        <v>1</v>
      </c>
      <c r="V264" s="58">
        <v>1</v>
      </c>
      <c r="W264" s="58">
        <v>1</v>
      </c>
      <c r="X264" s="58">
        <v>1</v>
      </c>
      <c r="Y264" s="62" t="s">
        <v>4364</v>
      </c>
      <c r="Z264" s="82">
        <v>45.449444444444438</v>
      </c>
      <c r="AA264" s="82">
        <v>-75.621666666666655</v>
      </c>
      <c r="AB264" s="58" t="s">
        <v>406</v>
      </c>
      <c r="AC264" s="58">
        <v>100</v>
      </c>
      <c r="AD264" s="58">
        <v>3</v>
      </c>
      <c r="AE264" s="58">
        <v>0</v>
      </c>
      <c r="AF264" s="58">
        <v>112</v>
      </c>
      <c r="AG264" s="61">
        <v>24.9</v>
      </c>
      <c r="AH264" s="61">
        <v>38.200000000000003</v>
      </c>
      <c r="AI264" s="58" t="s">
        <v>4406</v>
      </c>
      <c r="AJ264" s="58"/>
      <c r="AK264" s="62" t="s">
        <v>4407</v>
      </c>
      <c r="AL264" s="58" t="s">
        <v>4393</v>
      </c>
      <c r="AM264" s="58"/>
      <c r="AN264" s="58" t="s">
        <v>4377</v>
      </c>
      <c r="AO264" s="58"/>
      <c r="AP264" s="58" t="s">
        <v>4384</v>
      </c>
      <c r="AQ264" s="58"/>
      <c r="AR264" s="58"/>
      <c r="AS264" s="58">
        <v>2</v>
      </c>
    </row>
    <row r="265" spans="1:46" x14ac:dyDescent="0.25">
      <c r="A265" s="58">
        <v>264</v>
      </c>
      <c r="B265" s="59">
        <v>101</v>
      </c>
      <c r="C265" s="58" t="s">
        <v>4354</v>
      </c>
      <c r="D265" s="58">
        <v>20230208</v>
      </c>
      <c r="E265" s="58" t="s">
        <v>157</v>
      </c>
      <c r="F265" s="58">
        <v>264</v>
      </c>
      <c r="G265" s="58" t="s">
        <v>4410</v>
      </c>
      <c r="H265" s="58"/>
      <c r="I265" s="58">
        <v>1013</v>
      </c>
      <c r="J265" s="58" t="s">
        <v>535</v>
      </c>
      <c r="K265" s="58">
        <v>20230616</v>
      </c>
      <c r="L265" s="60">
        <v>1500</v>
      </c>
      <c r="M265" s="58" t="s">
        <v>30</v>
      </c>
      <c r="N265" s="58" t="s">
        <v>91</v>
      </c>
      <c r="O265" s="58"/>
      <c r="P265" s="58">
        <v>0</v>
      </c>
      <c r="Q265" s="58">
        <v>0</v>
      </c>
      <c r="R265" s="58">
        <v>1</v>
      </c>
      <c r="S265" s="58">
        <v>1</v>
      </c>
      <c r="T265" s="58">
        <v>1</v>
      </c>
      <c r="U265" s="58">
        <v>1</v>
      </c>
      <c r="V265" s="58">
        <v>1</v>
      </c>
      <c r="W265" s="58">
        <v>1</v>
      </c>
      <c r="X265" s="58">
        <v>1</v>
      </c>
      <c r="Y265" s="62" t="s">
        <v>4364</v>
      </c>
      <c r="Z265" s="82">
        <v>45.449444444444438</v>
      </c>
      <c r="AA265" s="82">
        <v>-75.621666666666655</v>
      </c>
      <c r="AB265" s="58" t="s">
        <v>406</v>
      </c>
      <c r="AC265" s="58">
        <v>100</v>
      </c>
      <c r="AD265" s="58">
        <v>3</v>
      </c>
      <c r="AE265" s="58">
        <v>0</v>
      </c>
      <c r="AF265" s="58">
        <v>112</v>
      </c>
      <c r="AG265" s="61">
        <v>24.8</v>
      </c>
      <c r="AH265" s="61">
        <v>37.9</v>
      </c>
      <c r="AI265" s="58" t="s">
        <v>4406</v>
      </c>
      <c r="AJ265" s="58"/>
      <c r="AK265" s="62" t="s">
        <v>4407</v>
      </c>
      <c r="AL265" s="58" t="s">
        <v>4393</v>
      </c>
      <c r="AM265" s="58"/>
      <c r="AN265" s="58" t="s">
        <v>4377</v>
      </c>
      <c r="AO265" s="58"/>
      <c r="AP265" s="58" t="s">
        <v>4384</v>
      </c>
      <c r="AQ265" s="58"/>
      <c r="AR265" s="58"/>
      <c r="AS265" s="58">
        <v>2</v>
      </c>
    </row>
    <row r="266" spans="1:46" x14ac:dyDescent="0.25">
      <c r="A266" s="58">
        <v>265</v>
      </c>
      <c r="B266" s="59">
        <v>101</v>
      </c>
      <c r="C266" s="58" t="s">
        <v>4354</v>
      </c>
      <c r="D266" s="58">
        <v>20230208</v>
      </c>
      <c r="E266" s="58" t="s">
        <v>157</v>
      </c>
      <c r="F266" s="58">
        <v>265</v>
      </c>
      <c r="G266" s="58" t="s">
        <v>4410</v>
      </c>
      <c r="H266" s="58"/>
      <c r="I266" s="58">
        <v>1013</v>
      </c>
      <c r="J266" s="58" t="s">
        <v>536</v>
      </c>
      <c r="K266" s="58">
        <v>20230616</v>
      </c>
      <c r="L266" s="60">
        <v>1530</v>
      </c>
      <c r="M266" s="58" t="s">
        <v>30</v>
      </c>
      <c r="N266" s="58" t="s">
        <v>91</v>
      </c>
      <c r="O266" s="58"/>
      <c r="P266" s="58">
        <v>0</v>
      </c>
      <c r="Q266" s="58">
        <v>0</v>
      </c>
      <c r="R266" s="58">
        <v>1</v>
      </c>
      <c r="S266" s="58">
        <v>1</v>
      </c>
      <c r="T266" s="58">
        <v>1</v>
      </c>
      <c r="U266" s="58">
        <v>1</v>
      </c>
      <c r="V266" s="58">
        <v>1</v>
      </c>
      <c r="W266" s="58">
        <v>1</v>
      </c>
      <c r="X266" s="58">
        <v>1</v>
      </c>
      <c r="Y266" s="62" t="s">
        <v>4364</v>
      </c>
      <c r="Z266" s="82">
        <v>45.449444444444438</v>
      </c>
      <c r="AA266" s="82">
        <v>-75.621666666666655</v>
      </c>
      <c r="AB266" s="58" t="s">
        <v>406</v>
      </c>
      <c r="AC266" s="58">
        <v>100</v>
      </c>
      <c r="AD266" s="58">
        <v>3</v>
      </c>
      <c r="AE266" s="58">
        <v>0</v>
      </c>
      <c r="AF266" s="58">
        <v>112</v>
      </c>
      <c r="AG266" s="61">
        <v>25</v>
      </c>
      <c r="AH266" s="61">
        <v>37.700000000000003</v>
      </c>
      <c r="AI266" s="58" t="s">
        <v>4406</v>
      </c>
      <c r="AJ266" s="58"/>
      <c r="AK266" s="62" t="s">
        <v>4407</v>
      </c>
      <c r="AL266" s="58" t="s">
        <v>4393</v>
      </c>
      <c r="AM266" s="58"/>
      <c r="AN266" s="58" t="s">
        <v>4377</v>
      </c>
      <c r="AO266" s="58"/>
      <c r="AP266" s="58" t="s">
        <v>4384</v>
      </c>
      <c r="AQ266" s="58"/>
      <c r="AR266" s="58"/>
      <c r="AS266" s="58">
        <v>2</v>
      </c>
    </row>
    <row r="267" spans="1:46" x14ac:dyDescent="0.25">
      <c r="A267" s="58">
        <v>266</v>
      </c>
      <c r="B267" s="59">
        <v>101</v>
      </c>
      <c r="C267" s="58" t="s">
        <v>4354</v>
      </c>
      <c r="D267" s="58">
        <v>20230208</v>
      </c>
      <c r="E267" s="58" t="s">
        <v>157</v>
      </c>
      <c r="F267" s="58">
        <v>266</v>
      </c>
      <c r="G267" s="58" t="s">
        <v>4410</v>
      </c>
      <c r="H267" s="58"/>
      <c r="I267" s="58">
        <v>1013</v>
      </c>
      <c r="J267" s="58" t="s">
        <v>537</v>
      </c>
      <c r="K267" s="58">
        <v>20230616</v>
      </c>
      <c r="L267" s="60">
        <v>1600</v>
      </c>
      <c r="M267" s="58" t="s">
        <v>30</v>
      </c>
      <c r="N267" s="58" t="s">
        <v>91</v>
      </c>
      <c r="O267" s="58"/>
      <c r="P267" s="58">
        <v>0</v>
      </c>
      <c r="Q267" s="58">
        <v>0</v>
      </c>
      <c r="R267" s="58">
        <v>1</v>
      </c>
      <c r="S267" s="58">
        <v>1</v>
      </c>
      <c r="T267" s="58">
        <v>1</v>
      </c>
      <c r="U267" s="58">
        <v>1</v>
      </c>
      <c r="V267" s="58">
        <v>1</v>
      </c>
      <c r="W267" s="58">
        <v>1</v>
      </c>
      <c r="X267" s="58">
        <v>1</v>
      </c>
      <c r="Y267" s="62" t="s">
        <v>4364</v>
      </c>
      <c r="Z267" s="82">
        <v>45.449166666666663</v>
      </c>
      <c r="AA267" s="82">
        <v>-75.621944444444438</v>
      </c>
      <c r="AB267" s="58" t="s">
        <v>407</v>
      </c>
      <c r="AC267" s="58">
        <v>100</v>
      </c>
      <c r="AD267" s="62">
        <v>0</v>
      </c>
      <c r="AE267" s="58">
        <v>0</v>
      </c>
      <c r="AF267" s="58">
        <v>130</v>
      </c>
      <c r="AG267" s="61">
        <v>30.6</v>
      </c>
      <c r="AH267" s="61">
        <v>32.200000000000003</v>
      </c>
      <c r="AI267" s="58" t="s">
        <v>4406</v>
      </c>
      <c r="AJ267" s="58"/>
      <c r="AK267" s="62" t="s">
        <v>4407</v>
      </c>
      <c r="AL267" s="58" t="s">
        <v>4397</v>
      </c>
      <c r="AM267" s="58"/>
      <c r="AN267" s="58" t="s">
        <v>32</v>
      </c>
      <c r="AO267" s="58"/>
      <c r="AP267" s="58" t="s">
        <v>4380</v>
      </c>
      <c r="AQ267" s="58"/>
      <c r="AR267" s="58"/>
      <c r="AS267" s="58">
        <v>2</v>
      </c>
    </row>
    <row r="268" spans="1:46" x14ac:dyDescent="0.25">
      <c r="A268" s="58">
        <v>267</v>
      </c>
      <c r="B268" s="59">
        <v>101</v>
      </c>
      <c r="C268" s="58" t="s">
        <v>4354</v>
      </c>
      <c r="D268" s="58">
        <v>20230208</v>
      </c>
      <c r="E268" s="58" t="s">
        <v>157</v>
      </c>
      <c r="F268" s="58">
        <v>267</v>
      </c>
      <c r="G268" s="58" t="s">
        <v>4410</v>
      </c>
      <c r="H268" s="58"/>
      <c r="I268" s="58">
        <v>1013</v>
      </c>
      <c r="J268" s="58" t="s">
        <v>538</v>
      </c>
      <c r="K268" s="58">
        <v>20230616</v>
      </c>
      <c r="L268" s="60">
        <v>1630</v>
      </c>
      <c r="M268" s="58" t="s">
        <v>30</v>
      </c>
      <c r="N268" s="58" t="s">
        <v>91</v>
      </c>
      <c r="O268" s="58"/>
      <c r="P268" s="58">
        <v>0</v>
      </c>
      <c r="Q268" s="58">
        <v>0</v>
      </c>
      <c r="R268" s="58">
        <v>1</v>
      </c>
      <c r="S268" s="58">
        <v>1</v>
      </c>
      <c r="T268" s="58">
        <v>1</v>
      </c>
      <c r="U268" s="58">
        <v>1</v>
      </c>
      <c r="V268" s="58">
        <v>1</v>
      </c>
      <c r="W268" s="58">
        <v>1</v>
      </c>
      <c r="X268" s="58">
        <v>0</v>
      </c>
      <c r="Y268" s="62" t="s">
        <v>4364</v>
      </c>
      <c r="Z268" s="82">
        <v>45.449444444444438</v>
      </c>
      <c r="AA268" s="82">
        <v>-75.625833333333333</v>
      </c>
      <c r="AB268" s="58" t="s">
        <v>405</v>
      </c>
      <c r="AC268" s="58">
        <v>90</v>
      </c>
      <c r="AD268" s="62">
        <v>0</v>
      </c>
      <c r="AE268" s="58">
        <v>0</v>
      </c>
      <c r="AF268" s="58">
        <v>132</v>
      </c>
      <c r="AG268" s="61">
        <v>27.2</v>
      </c>
      <c r="AH268" s="61">
        <v>34.200000000000003</v>
      </c>
      <c r="AI268" s="58" t="s">
        <v>4406</v>
      </c>
      <c r="AJ268" s="58"/>
      <c r="AK268" s="62" t="s">
        <v>4407</v>
      </c>
      <c r="AL268" s="58" t="s">
        <v>4397</v>
      </c>
      <c r="AM268" s="58"/>
      <c r="AN268" s="58" t="s">
        <v>32</v>
      </c>
      <c r="AO268" s="58"/>
      <c r="AP268" s="58" t="s">
        <v>4380</v>
      </c>
      <c r="AQ268" s="58"/>
      <c r="AR268" s="58"/>
      <c r="AS268" s="58">
        <v>1</v>
      </c>
    </row>
    <row r="269" spans="1:46" x14ac:dyDescent="0.25">
      <c r="A269" s="58">
        <v>268</v>
      </c>
      <c r="B269" s="59">
        <v>101</v>
      </c>
      <c r="C269" s="58" t="s">
        <v>4354</v>
      </c>
      <c r="D269" s="58">
        <v>20230208</v>
      </c>
      <c r="E269" s="58" t="s">
        <v>157</v>
      </c>
      <c r="F269" s="58">
        <v>268</v>
      </c>
      <c r="G269" s="58" t="s">
        <v>4410</v>
      </c>
      <c r="H269" s="58"/>
      <c r="I269" s="58">
        <v>1013</v>
      </c>
      <c r="J269" s="58" t="s">
        <v>539</v>
      </c>
      <c r="K269" s="58">
        <v>20230616</v>
      </c>
      <c r="L269" s="60">
        <v>1700</v>
      </c>
      <c r="M269" s="58" t="s">
        <v>30</v>
      </c>
      <c r="N269" s="58" t="s">
        <v>91</v>
      </c>
      <c r="O269" s="58"/>
      <c r="P269" s="58">
        <v>0</v>
      </c>
      <c r="Q269" s="58">
        <v>0</v>
      </c>
      <c r="R269" s="58">
        <v>1</v>
      </c>
      <c r="S269" s="58">
        <v>1</v>
      </c>
      <c r="T269" s="58">
        <v>1</v>
      </c>
      <c r="U269" s="58">
        <v>1</v>
      </c>
      <c r="V269" s="58">
        <v>1</v>
      </c>
      <c r="W269" s="58">
        <v>1</v>
      </c>
      <c r="X269" s="58">
        <v>1</v>
      </c>
      <c r="Y269" s="62" t="s">
        <v>4364</v>
      </c>
      <c r="Z269" s="82">
        <v>45.449444444444438</v>
      </c>
      <c r="AA269" s="82">
        <v>-75.629722222222213</v>
      </c>
      <c r="AB269" s="58" t="s">
        <v>1182</v>
      </c>
      <c r="AC269" s="58">
        <v>90</v>
      </c>
      <c r="AD269" s="62">
        <v>0</v>
      </c>
      <c r="AE269" s="58">
        <v>0</v>
      </c>
      <c r="AF269" s="58">
        <v>132</v>
      </c>
      <c r="AG269" s="61">
        <v>24.2</v>
      </c>
      <c r="AH269" s="61">
        <v>35.799999999999997</v>
      </c>
      <c r="AI269" s="58" t="s">
        <v>4406</v>
      </c>
      <c r="AJ269" s="58"/>
      <c r="AK269" s="62" t="s">
        <v>4407</v>
      </c>
      <c r="AL269" s="58" t="s">
        <v>4400</v>
      </c>
      <c r="AM269" s="58"/>
      <c r="AN269" s="58" t="s">
        <v>32</v>
      </c>
      <c r="AO269" s="58"/>
      <c r="AP269" s="58" t="s">
        <v>4380</v>
      </c>
      <c r="AQ269" s="58"/>
      <c r="AR269" s="58"/>
      <c r="AS269" s="58">
        <v>2</v>
      </c>
    </row>
    <row r="270" spans="1:46" x14ac:dyDescent="0.25">
      <c r="A270" s="58">
        <v>269</v>
      </c>
      <c r="B270" s="59">
        <v>101</v>
      </c>
      <c r="C270" s="58" t="s">
        <v>4354</v>
      </c>
      <c r="D270" s="58">
        <v>20230208</v>
      </c>
      <c r="E270" s="58" t="s">
        <v>157</v>
      </c>
      <c r="F270" s="58">
        <v>269</v>
      </c>
      <c r="G270" s="58" t="s">
        <v>4410</v>
      </c>
      <c r="H270" s="58"/>
      <c r="I270" s="58">
        <v>1013</v>
      </c>
      <c r="J270" s="58" t="s">
        <v>540</v>
      </c>
      <c r="K270" s="58">
        <v>20230616</v>
      </c>
      <c r="L270" s="60">
        <v>1730</v>
      </c>
      <c r="M270" s="58" t="s">
        <v>30</v>
      </c>
      <c r="N270" s="58" t="s">
        <v>91</v>
      </c>
      <c r="O270" s="58"/>
      <c r="P270" s="58">
        <v>0</v>
      </c>
      <c r="Q270" s="58">
        <v>0</v>
      </c>
      <c r="R270" s="58">
        <v>1</v>
      </c>
      <c r="S270" s="58">
        <v>1</v>
      </c>
      <c r="T270" s="58">
        <v>1</v>
      </c>
      <c r="U270" s="58">
        <v>1</v>
      </c>
      <c r="V270" s="58">
        <v>1</v>
      </c>
      <c r="W270" s="58">
        <v>1</v>
      </c>
      <c r="X270" s="58">
        <v>1</v>
      </c>
      <c r="Y270" s="62" t="s">
        <v>4364</v>
      </c>
      <c r="Z270" s="82">
        <v>45.449166666666663</v>
      </c>
      <c r="AA270" s="82">
        <v>-75.629722222222213</v>
      </c>
      <c r="AB270" s="58" t="s">
        <v>1183</v>
      </c>
      <c r="AC270" s="58">
        <v>90</v>
      </c>
      <c r="AD270" s="62">
        <v>0</v>
      </c>
      <c r="AE270" s="58">
        <v>0</v>
      </c>
      <c r="AF270" s="58">
        <v>127</v>
      </c>
      <c r="AG270" s="61">
        <v>22.1</v>
      </c>
      <c r="AH270" s="61">
        <v>55.2</v>
      </c>
      <c r="AI270" s="58" t="s">
        <v>4406</v>
      </c>
      <c r="AJ270" s="58"/>
      <c r="AK270" s="62" t="s">
        <v>4407</v>
      </c>
      <c r="AL270" s="58" t="s">
        <v>4387</v>
      </c>
      <c r="AM270" s="58"/>
      <c r="AN270" s="58" t="s">
        <v>4378</v>
      </c>
      <c r="AO270" s="58"/>
      <c r="AP270" s="58" t="s">
        <v>4383</v>
      </c>
      <c r="AQ270" s="58"/>
      <c r="AR270" s="58"/>
      <c r="AS270" s="58">
        <v>2</v>
      </c>
    </row>
    <row r="271" spans="1:46" x14ac:dyDescent="0.25">
      <c r="A271" s="58">
        <v>270</v>
      </c>
      <c r="B271" s="59">
        <v>101</v>
      </c>
      <c r="C271" s="58" t="s">
        <v>4354</v>
      </c>
      <c r="D271" s="58">
        <v>20230208</v>
      </c>
      <c r="E271" s="58" t="s">
        <v>157</v>
      </c>
      <c r="F271" s="58">
        <v>270</v>
      </c>
      <c r="G271" s="58" t="s">
        <v>4410</v>
      </c>
      <c r="H271" s="58"/>
      <c r="I271" s="58">
        <v>1013</v>
      </c>
      <c r="J271" s="58" t="s">
        <v>2275</v>
      </c>
      <c r="K271" s="58">
        <v>20230616</v>
      </c>
      <c r="L271" s="60">
        <v>1800</v>
      </c>
      <c r="M271" s="58" t="s">
        <v>30</v>
      </c>
      <c r="N271" s="58" t="s">
        <v>91</v>
      </c>
      <c r="O271" s="58"/>
      <c r="P271" s="58">
        <v>0</v>
      </c>
      <c r="Q271" s="58">
        <v>0</v>
      </c>
      <c r="R271" s="58">
        <v>1</v>
      </c>
      <c r="S271" s="58">
        <v>1</v>
      </c>
      <c r="T271" s="58">
        <v>1</v>
      </c>
      <c r="U271" s="58">
        <v>1</v>
      </c>
      <c r="V271" s="58">
        <v>1</v>
      </c>
      <c r="W271" s="58">
        <v>1</v>
      </c>
      <c r="X271" s="58">
        <v>1</v>
      </c>
      <c r="Y271" s="62" t="s">
        <v>4364</v>
      </c>
      <c r="Z271" s="82">
        <v>45.449166666666663</v>
      </c>
      <c r="AA271" s="82">
        <v>-75.629722222222213</v>
      </c>
      <c r="AB271" s="58" t="s">
        <v>1183</v>
      </c>
      <c r="AC271" s="58">
        <v>90</v>
      </c>
      <c r="AD271" s="62">
        <v>0</v>
      </c>
      <c r="AE271" s="58">
        <v>0</v>
      </c>
      <c r="AF271" s="58">
        <v>127</v>
      </c>
      <c r="AG271" s="61">
        <v>22.5</v>
      </c>
      <c r="AH271" s="61">
        <v>56.3</v>
      </c>
      <c r="AI271" s="58" t="s">
        <v>4406</v>
      </c>
      <c r="AJ271" s="58"/>
      <c r="AK271" s="62" t="s">
        <v>4407</v>
      </c>
      <c r="AL271" s="58" t="s">
        <v>4387</v>
      </c>
      <c r="AM271" s="58"/>
      <c r="AN271" s="58" t="s">
        <v>4378</v>
      </c>
      <c r="AO271" s="58"/>
      <c r="AP271" s="58" t="s">
        <v>4383</v>
      </c>
      <c r="AQ271" s="58"/>
      <c r="AR271" s="58"/>
      <c r="AS271" s="58">
        <v>2</v>
      </c>
    </row>
    <row r="272" spans="1:46" s="10" customFormat="1" x14ac:dyDescent="0.25">
      <c r="A272" s="58">
        <v>271</v>
      </c>
      <c r="B272" s="59">
        <v>101</v>
      </c>
      <c r="C272" s="58" t="s">
        <v>4354</v>
      </c>
      <c r="D272" s="58">
        <v>20230208</v>
      </c>
      <c r="E272" s="58" t="s">
        <v>157</v>
      </c>
      <c r="F272" s="58">
        <v>271</v>
      </c>
      <c r="G272" s="62" t="s">
        <v>4410</v>
      </c>
      <c r="H272" s="62"/>
      <c r="I272" s="62">
        <v>1014</v>
      </c>
      <c r="J272" s="62" t="s">
        <v>541</v>
      </c>
      <c r="K272" s="63">
        <v>20230619</v>
      </c>
      <c r="L272" s="64" t="s">
        <v>819</v>
      </c>
      <c r="M272" s="62" t="s">
        <v>30</v>
      </c>
      <c r="N272" s="62" t="s">
        <v>91</v>
      </c>
      <c r="O272" s="62"/>
      <c r="P272" s="62">
        <v>0</v>
      </c>
      <c r="Q272" s="62">
        <v>0</v>
      </c>
      <c r="R272" s="62">
        <v>1</v>
      </c>
      <c r="S272" s="62">
        <v>1</v>
      </c>
      <c r="T272" s="62">
        <v>1</v>
      </c>
      <c r="U272" s="62">
        <v>1</v>
      </c>
      <c r="V272" s="62">
        <v>1</v>
      </c>
      <c r="W272" s="62">
        <v>1</v>
      </c>
      <c r="X272" s="62">
        <v>1</v>
      </c>
      <c r="Y272" s="62" t="s">
        <v>4364</v>
      </c>
      <c r="Z272" s="83">
        <v>45.449166666666663</v>
      </c>
      <c r="AA272" s="83">
        <v>-75.629722222222213</v>
      </c>
      <c r="AB272" s="62" t="s">
        <v>1185</v>
      </c>
      <c r="AC272" s="62">
        <v>90</v>
      </c>
      <c r="AD272" s="62">
        <v>0</v>
      </c>
      <c r="AE272" s="62">
        <v>0</v>
      </c>
      <c r="AF272" s="62">
        <v>123</v>
      </c>
      <c r="AG272" s="65">
        <v>21.2</v>
      </c>
      <c r="AH272" s="65">
        <v>64</v>
      </c>
      <c r="AI272" s="62" t="s">
        <v>40</v>
      </c>
      <c r="AJ272" s="62"/>
      <c r="AK272" s="62" t="s">
        <v>4407</v>
      </c>
      <c r="AL272" s="58" t="s">
        <v>4387</v>
      </c>
      <c r="AM272" s="62"/>
      <c r="AN272" s="58" t="s">
        <v>4378</v>
      </c>
      <c r="AO272" s="62"/>
      <c r="AP272" s="62" t="s">
        <v>4385</v>
      </c>
      <c r="AQ272" s="62"/>
      <c r="AR272" s="62"/>
      <c r="AS272" s="62">
        <v>2</v>
      </c>
      <c r="AT272" s="12"/>
    </row>
    <row r="273" spans="1:46" s="10" customFormat="1" x14ac:dyDescent="0.25">
      <c r="A273" s="58">
        <v>272</v>
      </c>
      <c r="B273" s="59">
        <v>101</v>
      </c>
      <c r="C273" s="58" t="s">
        <v>4354</v>
      </c>
      <c r="D273" s="58">
        <v>20230208</v>
      </c>
      <c r="E273" s="58" t="s">
        <v>157</v>
      </c>
      <c r="F273" s="58">
        <v>272</v>
      </c>
      <c r="G273" s="62" t="s">
        <v>4410</v>
      </c>
      <c r="H273" s="62"/>
      <c r="I273" s="62">
        <v>1014</v>
      </c>
      <c r="J273" s="62" t="s">
        <v>542</v>
      </c>
      <c r="K273" s="63">
        <v>20230619</v>
      </c>
      <c r="L273" s="64" t="s">
        <v>820</v>
      </c>
      <c r="M273" s="62" t="s">
        <v>30</v>
      </c>
      <c r="N273" s="62" t="s">
        <v>91</v>
      </c>
      <c r="O273" s="62"/>
      <c r="P273" s="62">
        <v>0</v>
      </c>
      <c r="Q273" s="62">
        <v>0</v>
      </c>
      <c r="R273" s="62">
        <v>1</v>
      </c>
      <c r="S273" s="62">
        <v>1</v>
      </c>
      <c r="T273" s="62">
        <v>1</v>
      </c>
      <c r="U273" s="62">
        <v>1</v>
      </c>
      <c r="V273" s="62">
        <v>1</v>
      </c>
      <c r="W273" s="62">
        <v>1</v>
      </c>
      <c r="X273" s="62">
        <v>1</v>
      </c>
      <c r="Y273" s="62" t="s">
        <v>4364</v>
      </c>
      <c r="Z273" s="83">
        <v>45.449166666666663</v>
      </c>
      <c r="AA273" s="83">
        <v>-75.629722222222213</v>
      </c>
      <c r="AB273" s="62" t="s">
        <v>1186</v>
      </c>
      <c r="AC273" s="62">
        <v>90</v>
      </c>
      <c r="AD273" s="62">
        <v>0</v>
      </c>
      <c r="AE273" s="62">
        <v>0</v>
      </c>
      <c r="AF273" s="62">
        <v>133</v>
      </c>
      <c r="AG273" s="65">
        <v>21.1</v>
      </c>
      <c r="AH273" s="65">
        <v>59.7</v>
      </c>
      <c r="AI273" s="62" t="s">
        <v>40</v>
      </c>
      <c r="AJ273" s="62"/>
      <c r="AK273" s="62" t="s">
        <v>4407</v>
      </c>
      <c r="AL273" s="62" t="s">
        <v>4389</v>
      </c>
      <c r="AM273" s="62"/>
      <c r="AN273" s="58" t="s">
        <v>4378</v>
      </c>
      <c r="AO273" s="62"/>
      <c r="AP273" s="62" t="s">
        <v>4383</v>
      </c>
      <c r="AQ273" s="62"/>
      <c r="AR273" s="62"/>
      <c r="AS273" s="62">
        <v>2</v>
      </c>
      <c r="AT273" s="12"/>
    </row>
    <row r="274" spans="1:46" s="10" customFormat="1" x14ac:dyDescent="0.25">
      <c r="A274" s="58">
        <v>273</v>
      </c>
      <c r="B274" s="59">
        <v>101</v>
      </c>
      <c r="C274" s="58" t="s">
        <v>4354</v>
      </c>
      <c r="D274" s="58">
        <v>20230208</v>
      </c>
      <c r="E274" s="58" t="s">
        <v>157</v>
      </c>
      <c r="F274" s="58">
        <v>273</v>
      </c>
      <c r="G274" s="62" t="s">
        <v>4410</v>
      </c>
      <c r="H274" s="62"/>
      <c r="I274" s="62">
        <v>1014</v>
      </c>
      <c r="J274" s="62" t="s">
        <v>543</v>
      </c>
      <c r="K274" s="63">
        <v>20230619</v>
      </c>
      <c r="L274" s="64" t="s">
        <v>821</v>
      </c>
      <c r="M274" s="62" t="s">
        <v>30</v>
      </c>
      <c r="N274" s="62" t="s">
        <v>91</v>
      </c>
      <c r="O274" s="62"/>
      <c r="P274" s="62">
        <v>0</v>
      </c>
      <c r="Q274" s="62">
        <v>0</v>
      </c>
      <c r="R274" s="62">
        <v>1</v>
      </c>
      <c r="S274" s="62">
        <v>1</v>
      </c>
      <c r="T274" s="62">
        <v>1</v>
      </c>
      <c r="U274" s="62">
        <v>1</v>
      </c>
      <c r="V274" s="62">
        <v>1</v>
      </c>
      <c r="W274" s="62">
        <v>1</v>
      </c>
      <c r="X274" s="62">
        <v>1</v>
      </c>
      <c r="Y274" s="62" t="s">
        <v>4364</v>
      </c>
      <c r="Z274" s="83">
        <v>45.449444444444438</v>
      </c>
      <c r="AA274" s="83">
        <v>-75.625833333333333</v>
      </c>
      <c r="AB274" s="62" t="s">
        <v>1187</v>
      </c>
      <c r="AC274" s="62">
        <v>90</v>
      </c>
      <c r="AD274" s="62">
        <v>0</v>
      </c>
      <c r="AE274" s="62">
        <v>0</v>
      </c>
      <c r="AF274" s="62">
        <v>80</v>
      </c>
      <c r="AG274" s="65">
        <v>19.7</v>
      </c>
      <c r="AH274" s="65">
        <v>60.1</v>
      </c>
      <c r="AI274" s="62" t="s">
        <v>42</v>
      </c>
      <c r="AJ274" s="62"/>
      <c r="AK274" s="62" t="s">
        <v>4407</v>
      </c>
      <c r="AL274" s="62" t="s">
        <v>4397</v>
      </c>
      <c r="AM274" s="62"/>
      <c r="AN274" s="62" t="s">
        <v>32</v>
      </c>
      <c r="AO274" s="62"/>
      <c r="AP274" s="62" t="s">
        <v>4380</v>
      </c>
      <c r="AQ274" s="62"/>
      <c r="AR274" s="62"/>
      <c r="AS274" s="62">
        <v>2</v>
      </c>
      <c r="AT274" s="12"/>
    </row>
    <row r="275" spans="1:46" s="10" customFormat="1" x14ac:dyDescent="0.25">
      <c r="A275" s="58">
        <v>274</v>
      </c>
      <c r="B275" s="59">
        <v>101</v>
      </c>
      <c r="C275" s="58" t="s">
        <v>4354</v>
      </c>
      <c r="D275" s="58">
        <v>20230208</v>
      </c>
      <c r="E275" s="58" t="s">
        <v>157</v>
      </c>
      <c r="F275" s="58">
        <v>274</v>
      </c>
      <c r="G275" s="62" t="s">
        <v>4410</v>
      </c>
      <c r="H275" s="62"/>
      <c r="I275" s="62">
        <v>1014</v>
      </c>
      <c r="J275" s="62" t="s">
        <v>544</v>
      </c>
      <c r="K275" s="63">
        <v>20230619</v>
      </c>
      <c r="L275" s="64" t="s">
        <v>822</v>
      </c>
      <c r="M275" s="62" t="s">
        <v>30</v>
      </c>
      <c r="N275" s="62" t="s">
        <v>91</v>
      </c>
      <c r="O275" s="62"/>
      <c r="P275" s="62">
        <v>0</v>
      </c>
      <c r="Q275" s="62">
        <v>0</v>
      </c>
      <c r="R275" s="62">
        <v>1</v>
      </c>
      <c r="S275" s="62">
        <v>1</v>
      </c>
      <c r="T275" s="62">
        <v>1</v>
      </c>
      <c r="U275" s="62">
        <v>1</v>
      </c>
      <c r="V275" s="62">
        <v>1</v>
      </c>
      <c r="W275" s="62">
        <v>1</v>
      </c>
      <c r="X275" s="62">
        <v>1</v>
      </c>
      <c r="Y275" s="62" t="s">
        <v>4364</v>
      </c>
      <c r="Z275" s="83">
        <v>45.449444444444438</v>
      </c>
      <c r="AA275" s="83">
        <v>-75.625833333333333</v>
      </c>
      <c r="AB275" s="62" t="s">
        <v>1188</v>
      </c>
      <c r="AC275" s="62">
        <v>90</v>
      </c>
      <c r="AD275" s="62">
        <v>0</v>
      </c>
      <c r="AE275" s="62">
        <v>0</v>
      </c>
      <c r="AF275" s="62">
        <v>127</v>
      </c>
      <c r="AG275" s="65">
        <v>16.2</v>
      </c>
      <c r="AH275" s="65">
        <v>77</v>
      </c>
      <c r="AI275" s="62" t="s">
        <v>42</v>
      </c>
      <c r="AJ275" s="62"/>
      <c r="AK275" s="62" t="s">
        <v>4407</v>
      </c>
      <c r="AL275" s="62" t="s">
        <v>4397</v>
      </c>
      <c r="AM275" s="62"/>
      <c r="AN275" s="62" t="s">
        <v>32</v>
      </c>
      <c r="AO275" s="62"/>
      <c r="AP275" s="62" t="s">
        <v>4380</v>
      </c>
      <c r="AQ275" s="62"/>
      <c r="AR275" s="62"/>
      <c r="AS275" s="62">
        <v>2</v>
      </c>
      <c r="AT275" s="12"/>
    </row>
    <row r="276" spans="1:46" s="10" customFormat="1" x14ac:dyDescent="0.25">
      <c r="A276" s="58">
        <v>275</v>
      </c>
      <c r="B276" s="59">
        <v>101</v>
      </c>
      <c r="C276" s="58" t="s">
        <v>4354</v>
      </c>
      <c r="D276" s="58">
        <v>20230208</v>
      </c>
      <c r="E276" s="58" t="s">
        <v>157</v>
      </c>
      <c r="F276" s="58">
        <v>275</v>
      </c>
      <c r="G276" s="62" t="s">
        <v>4410</v>
      </c>
      <c r="H276" s="62"/>
      <c r="I276" s="62">
        <v>1014</v>
      </c>
      <c r="J276" s="62" t="s">
        <v>545</v>
      </c>
      <c r="K276" s="63">
        <v>20230619</v>
      </c>
      <c r="L276" s="64">
        <v>1000</v>
      </c>
      <c r="M276" s="62" t="s">
        <v>30</v>
      </c>
      <c r="N276" s="62" t="s">
        <v>91</v>
      </c>
      <c r="O276" s="62"/>
      <c r="P276" s="62">
        <v>0</v>
      </c>
      <c r="Q276" s="62">
        <v>0</v>
      </c>
      <c r="R276" s="62">
        <v>1</v>
      </c>
      <c r="S276" s="62">
        <v>1</v>
      </c>
      <c r="T276" s="62">
        <v>1</v>
      </c>
      <c r="U276" s="62">
        <v>1</v>
      </c>
      <c r="V276" s="62">
        <v>1</v>
      </c>
      <c r="W276" s="62">
        <v>1</v>
      </c>
      <c r="X276" s="62">
        <v>1</v>
      </c>
      <c r="Y276" s="62" t="s">
        <v>4364</v>
      </c>
      <c r="Z276" s="83">
        <v>45.449444444444438</v>
      </c>
      <c r="AA276" s="83">
        <v>-75.62277777777777</v>
      </c>
      <c r="AB276" s="62" t="s">
        <v>400</v>
      </c>
      <c r="AC276" s="62">
        <v>90</v>
      </c>
      <c r="AD276" s="62">
        <v>0</v>
      </c>
      <c r="AE276" s="62">
        <v>0</v>
      </c>
      <c r="AF276" s="62">
        <v>130</v>
      </c>
      <c r="AG276" s="65">
        <v>16.8</v>
      </c>
      <c r="AH276" s="65">
        <v>72</v>
      </c>
      <c r="AI276" s="62" t="s">
        <v>42</v>
      </c>
      <c r="AJ276" s="62"/>
      <c r="AK276" s="62" t="s">
        <v>4407</v>
      </c>
      <c r="AL276" s="62" t="s">
        <v>4397</v>
      </c>
      <c r="AM276" s="62"/>
      <c r="AN276" s="62" t="s">
        <v>32</v>
      </c>
      <c r="AO276" s="62"/>
      <c r="AP276" s="62" t="s">
        <v>4380</v>
      </c>
      <c r="AQ276" s="62"/>
      <c r="AR276" s="62" t="s">
        <v>408</v>
      </c>
      <c r="AS276" s="62">
        <v>2</v>
      </c>
      <c r="AT276" s="12"/>
    </row>
    <row r="277" spans="1:46" s="10" customFormat="1" x14ac:dyDescent="0.25">
      <c r="A277" s="58">
        <v>276</v>
      </c>
      <c r="B277" s="59">
        <v>101</v>
      </c>
      <c r="C277" s="58" t="s">
        <v>4354</v>
      </c>
      <c r="D277" s="58">
        <v>20230208</v>
      </c>
      <c r="E277" s="58" t="s">
        <v>157</v>
      </c>
      <c r="F277" s="58">
        <v>276</v>
      </c>
      <c r="G277" s="62" t="s">
        <v>4410</v>
      </c>
      <c r="H277" s="62"/>
      <c r="I277" s="62">
        <v>1014</v>
      </c>
      <c r="J277" s="62" t="s">
        <v>546</v>
      </c>
      <c r="K277" s="63">
        <v>20230619</v>
      </c>
      <c r="L277" s="64">
        <v>1030</v>
      </c>
      <c r="M277" s="62" t="s">
        <v>30</v>
      </c>
      <c r="N277" s="62" t="s">
        <v>91</v>
      </c>
      <c r="O277" s="62"/>
      <c r="P277" s="62">
        <v>0</v>
      </c>
      <c r="Q277" s="62">
        <v>0</v>
      </c>
      <c r="R277" s="62">
        <v>1</v>
      </c>
      <c r="S277" s="62">
        <v>1</v>
      </c>
      <c r="T277" s="62">
        <v>1</v>
      </c>
      <c r="U277" s="62">
        <v>1</v>
      </c>
      <c r="V277" s="62">
        <v>1</v>
      </c>
      <c r="W277" s="62">
        <v>1</v>
      </c>
      <c r="X277" s="62">
        <v>1</v>
      </c>
      <c r="Y277" s="62" t="s">
        <v>4364</v>
      </c>
      <c r="Z277" s="83">
        <v>45.449166666666663</v>
      </c>
      <c r="AA277" s="83">
        <v>-75.621944444444438</v>
      </c>
      <c r="AB277" s="62" t="s">
        <v>409</v>
      </c>
      <c r="AC277" s="62">
        <v>100</v>
      </c>
      <c r="AD277" s="62">
        <v>2</v>
      </c>
      <c r="AE277" s="62">
        <v>0</v>
      </c>
      <c r="AF277" s="62">
        <v>118</v>
      </c>
      <c r="AG277" s="65">
        <v>21.6</v>
      </c>
      <c r="AH277" s="65">
        <v>43.3</v>
      </c>
      <c r="AI277" s="62" t="s">
        <v>4406</v>
      </c>
      <c r="AJ277" s="62"/>
      <c r="AK277" s="62" t="s">
        <v>4407</v>
      </c>
      <c r="AL277" s="62" t="s">
        <v>4393</v>
      </c>
      <c r="AM277" s="62"/>
      <c r="AN277" s="62" t="s">
        <v>4378</v>
      </c>
      <c r="AO277" s="62"/>
      <c r="AP277" s="62" t="s">
        <v>4383</v>
      </c>
      <c r="AQ277" s="62"/>
      <c r="AR277" s="62" t="s">
        <v>408</v>
      </c>
      <c r="AS277" s="62">
        <v>2</v>
      </c>
      <c r="AT277" s="12"/>
    </row>
    <row r="278" spans="1:46" s="10" customFormat="1" x14ac:dyDescent="0.25">
      <c r="A278" s="58">
        <v>277</v>
      </c>
      <c r="B278" s="59">
        <v>101</v>
      </c>
      <c r="C278" s="58" t="s">
        <v>4354</v>
      </c>
      <c r="D278" s="58">
        <v>20230208</v>
      </c>
      <c r="E278" s="58" t="s">
        <v>157</v>
      </c>
      <c r="F278" s="58">
        <v>277</v>
      </c>
      <c r="G278" s="62" t="s">
        <v>4410</v>
      </c>
      <c r="H278" s="62"/>
      <c r="I278" s="62">
        <v>1014</v>
      </c>
      <c r="J278" s="62" t="s">
        <v>547</v>
      </c>
      <c r="K278" s="63">
        <v>20230619</v>
      </c>
      <c r="L278" s="64">
        <v>1100</v>
      </c>
      <c r="M278" s="62" t="s">
        <v>30</v>
      </c>
      <c r="N278" s="62" t="s">
        <v>91</v>
      </c>
      <c r="O278" s="62"/>
      <c r="P278" s="62">
        <v>0</v>
      </c>
      <c r="Q278" s="62">
        <v>0</v>
      </c>
      <c r="R278" s="62">
        <v>1</v>
      </c>
      <c r="S278" s="62">
        <v>1</v>
      </c>
      <c r="T278" s="62">
        <v>1</v>
      </c>
      <c r="U278" s="62">
        <v>1</v>
      </c>
      <c r="V278" s="62">
        <v>1</v>
      </c>
      <c r="W278" s="62">
        <v>1</v>
      </c>
      <c r="X278" s="62">
        <v>1</v>
      </c>
      <c r="Y278" s="62" t="s">
        <v>4364</v>
      </c>
      <c r="Z278" s="83">
        <v>45.449166666666663</v>
      </c>
      <c r="AA278" s="83">
        <v>-75.621944444444438</v>
      </c>
      <c r="AB278" s="62" t="s">
        <v>409</v>
      </c>
      <c r="AC278" s="62">
        <v>100</v>
      </c>
      <c r="AD278" s="62">
        <v>2</v>
      </c>
      <c r="AE278" s="62">
        <v>0</v>
      </c>
      <c r="AF278" s="62">
        <v>118</v>
      </c>
      <c r="AG278" s="65">
        <v>21.7</v>
      </c>
      <c r="AH278" s="65">
        <v>43.1</v>
      </c>
      <c r="AI278" s="62" t="s">
        <v>4406</v>
      </c>
      <c r="AJ278" s="62"/>
      <c r="AK278" s="62" t="s">
        <v>4407</v>
      </c>
      <c r="AL278" s="62" t="s">
        <v>4393</v>
      </c>
      <c r="AM278" s="62"/>
      <c r="AN278" s="62" t="s">
        <v>4378</v>
      </c>
      <c r="AO278" s="62"/>
      <c r="AP278" s="62" t="s">
        <v>4383</v>
      </c>
      <c r="AQ278" s="62"/>
      <c r="AR278" s="62" t="s">
        <v>408</v>
      </c>
      <c r="AS278" s="62">
        <v>2</v>
      </c>
      <c r="AT278" s="12"/>
    </row>
    <row r="279" spans="1:46" s="10" customFormat="1" x14ac:dyDescent="0.25">
      <c r="A279" s="58">
        <v>278</v>
      </c>
      <c r="B279" s="59">
        <v>101</v>
      </c>
      <c r="C279" s="58" t="s">
        <v>4354</v>
      </c>
      <c r="D279" s="58">
        <v>20230208</v>
      </c>
      <c r="E279" s="58" t="s">
        <v>157</v>
      </c>
      <c r="F279" s="58">
        <v>278</v>
      </c>
      <c r="G279" s="62" t="s">
        <v>4410</v>
      </c>
      <c r="H279" s="62"/>
      <c r="I279" s="62">
        <v>1014</v>
      </c>
      <c r="J279" s="62" t="s">
        <v>548</v>
      </c>
      <c r="K279" s="63">
        <v>20230619</v>
      </c>
      <c r="L279" s="64">
        <v>1130</v>
      </c>
      <c r="M279" s="62" t="s">
        <v>30</v>
      </c>
      <c r="N279" s="62" t="s">
        <v>91</v>
      </c>
      <c r="O279" s="62"/>
      <c r="P279" s="62">
        <v>0</v>
      </c>
      <c r="Q279" s="62">
        <v>0</v>
      </c>
      <c r="R279" s="62">
        <v>1</v>
      </c>
      <c r="S279" s="62">
        <v>1</v>
      </c>
      <c r="T279" s="62">
        <v>1</v>
      </c>
      <c r="U279" s="62">
        <v>1</v>
      </c>
      <c r="V279" s="62">
        <v>1</v>
      </c>
      <c r="W279" s="62">
        <v>1</v>
      </c>
      <c r="X279" s="62">
        <v>1</v>
      </c>
      <c r="Y279" s="62" t="s">
        <v>4364</v>
      </c>
      <c r="Z279" s="83">
        <v>45.449166666666663</v>
      </c>
      <c r="AA279" s="83">
        <v>-75.621944444444438</v>
      </c>
      <c r="AB279" s="62" t="s">
        <v>409</v>
      </c>
      <c r="AC279" s="62">
        <v>100</v>
      </c>
      <c r="AD279" s="62">
        <v>2</v>
      </c>
      <c r="AE279" s="62">
        <v>0</v>
      </c>
      <c r="AF279" s="62">
        <v>118</v>
      </c>
      <c r="AG279" s="65">
        <v>22.1</v>
      </c>
      <c r="AH279" s="65">
        <v>42.6</v>
      </c>
      <c r="AI279" s="62" t="s">
        <v>4406</v>
      </c>
      <c r="AJ279" s="62"/>
      <c r="AK279" s="62" t="s">
        <v>4407</v>
      </c>
      <c r="AL279" s="62" t="s">
        <v>4393</v>
      </c>
      <c r="AM279" s="62"/>
      <c r="AN279" s="62" t="s">
        <v>4378</v>
      </c>
      <c r="AO279" s="62"/>
      <c r="AP279" s="62" t="s">
        <v>4383</v>
      </c>
      <c r="AQ279" s="62"/>
      <c r="AR279" s="62" t="s">
        <v>408</v>
      </c>
      <c r="AS279" s="62">
        <v>2</v>
      </c>
      <c r="AT279" s="12"/>
    </row>
    <row r="280" spans="1:46" s="10" customFormat="1" x14ac:dyDescent="0.25">
      <c r="A280" s="58">
        <v>279</v>
      </c>
      <c r="B280" s="59">
        <v>101</v>
      </c>
      <c r="C280" s="58" t="s">
        <v>4354</v>
      </c>
      <c r="D280" s="58">
        <v>20230208</v>
      </c>
      <c r="E280" s="58" t="s">
        <v>157</v>
      </c>
      <c r="F280" s="58">
        <v>279</v>
      </c>
      <c r="G280" s="62" t="s">
        <v>4410</v>
      </c>
      <c r="H280" s="62"/>
      <c r="I280" s="62">
        <v>1014</v>
      </c>
      <c r="J280" s="62" t="s">
        <v>549</v>
      </c>
      <c r="K280" s="63">
        <v>20230619</v>
      </c>
      <c r="L280" s="64">
        <v>1200</v>
      </c>
      <c r="M280" s="62" t="s">
        <v>30</v>
      </c>
      <c r="N280" s="62" t="s">
        <v>91</v>
      </c>
      <c r="O280" s="62"/>
      <c r="P280" s="62">
        <v>0</v>
      </c>
      <c r="Q280" s="62">
        <v>0</v>
      </c>
      <c r="R280" s="62">
        <v>1</v>
      </c>
      <c r="S280" s="62">
        <v>0</v>
      </c>
      <c r="T280" s="62">
        <v>0</v>
      </c>
      <c r="U280" s="62">
        <v>1</v>
      </c>
      <c r="V280" s="62">
        <v>1</v>
      </c>
      <c r="W280" s="62">
        <v>1</v>
      </c>
      <c r="X280" s="62">
        <v>1</v>
      </c>
      <c r="Y280" s="62" t="s">
        <v>4364</v>
      </c>
      <c r="Z280" s="83">
        <v>45.449166666666663</v>
      </c>
      <c r="AA280" s="83">
        <v>-75.621944444444438</v>
      </c>
      <c r="AB280" s="62" t="s">
        <v>409</v>
      </c>
      <c r="AC280" s="62">
        <v>100</v>
      </c>
      <c r="AD280" s="62">
        <v>2</v>
      </c>
      <c r="AE280" s="62">
        <v>0</v>
      </c>
      <c r="AF280" s="62">
        <v>118</v>
      </c>
      <c r="AG280" s="65">
        <v>21.3</v>
      </c>
      <c r="AH280" s="65">
        <v>41.6</v>
      </c>
      <c r="AI280" s="62" t="s">
        <v>40</v>
      </c>
      <c r="AJ280" s="62"/>
      <c r="AK280" s="62" t="s">
        <v>4407</v>
      </c>
      <c r="AL280" s="62" t="s">
        <v>4393</v>
      </c>
      <c r="AM280" s="62"/>
      <c r="AN280" s="62" t="s">
        <v>4378</v>
      </c>
      <c r="AO280" s="62"/>
      <c r="AP280" s="62" t="s">
        <v>4383</v>
      </c>
      <c r="AQ280" s="62"/>
      <c r="AR280" s="62" t="s">
        <v>408</v>
      </c>
      <c r="AS280" s="62">
        <v>2</v>
      </c>
      <c r="AT280" s="12"/>
    </row>
    <row r="281" spans="1:46" s="10" customFormat="1" x14ac:dyDescent="0.25">
      <c r="A281" s="58">
        <v>280</v>
      </c>
      <c r="B281" s="59">
        <v>101</v>
      </c>
      <c r="C281" s="58" t="s">
        <v>4354</v>
      </c>
      <c r="D281" s="58">
        <v>20230208</v>
      </c>
      <c r="E281" s="58" t="s">
        <v>157</v>
      </c>
      <c r="F281" s="58">
        <v>280</v>
      </c>
      <c r="G281" s="62" t="s">
        <v>4410</v>
      </c>
      <c r="H281" s="62"/>
      <c r="I281" s="62">
        <v>1014</v>
      </c>
      <c r="J281" s="62" t="s">
        <v>550</v>
      </c>
      <c r="K281" s="63">
        <v>20230619</v>
      </c>
      <c r="L281" s="64">
        <v>1230</v>
      </c>
      <c r="M281" s="62" t="s">
        <v>30</v>
      </c>
      <c r="N281" s="62" t="s">
        <v>91</v>
      </c>
      <c r="O281" s="62"/>
      <c r="P281" s="62">
        <v>0</v>
      </c>
      <c r="Q281" s="62">
        <v>0</v>
      </c>
      <c r="R281" s="62">
        <v>1</v>
      </c>
      <c r="S281" s="62">
        <v>1</v>
      </c>
      <c r="T281" s="62">
        <v>1</v>
      </c>
      <c r="U281" s="62">
        <v>1</v>
      </c>
      <c r="V281" s="62">
        <v>1</v>
      </c>
      <c r="W281" s="62">
        <v>1</v>
      </c>
      <c r="X281" s="62">
        <v>1</v>
      </c>
      <c r="Y281" s="62" t="s">
        <v>4364</v>
      </c>
      <c r="Z281" s="83">
        <v>45.449166666666663</v>
      </c>
      <c r="AA281" s="83">
        <v>-75.621944444444438</v>
      </c>
      <c r="AB281" s="62" t="s">
        <v>409</v>
      </c>
      <c r="AC281" s="62">
        <v>100</v>
      </c>
      <c r="AD281" s="62">
        <v>2</v>
      </c>
      <c r="AE281" s="62">
        <v>0</v>
      </c>
      <c r="AF281" s="62">
        <v>118</v>
      </c>
      <c r="AG281" s="65">
        <v>22.4</v>
      </c>
      <c r="AH281" s="65">
        <v>41.3</v>
      </c>
      <c r="AI281" s="62" t="s">
        <v>40</v>
      </c>
      <c r="AJ281" s="62"/>
      <c r="AK281" s="62" t="s">
        <v>4407</v>
      </c>
      <c r="AL281" s="62" t="s">
        <v>4393</v>
      </c>
      <c r="AM281" s="62"/>
      <c r="AN281" s="62" t="s">
        <v>4378</v>
      </c>
      <c r="AO281" s="62"/>
      <c r="AP281" s="62" t="s">
        <v>4383</v>
      </c>
      <c r="AQ281" s="62"/>
      <c r="AR281" s="62"/>
      <c r="AS281" s="62">
        <v>2</v>
      </c>
      <c r="AT281" s="12"/>
    </row>
    <row r="282" spans="1:46" s="10" customFormat="1" x14ac:dyDescent="0.25">
      <c r="A282" s="58">
        <v>281</v>
      </c>
      <c r="B282" s="59">
        <v>101</v>
      </c>
      <c r="C282" s="58" t="s">
        <v>4354</v>
      </c>
      <c r="D282" s="58">
        <v>20230208</v>
      </c>
      <c r="E282" s="58" t="s">
        <v>157</v>
      </c>
      <c r="F282" s="58">
        <v>281</v>
      </c>
      <c r="G282" s="62" t="s">
        <v>4410</v>
      </c>
      <c r="H282" s="62"/>
      <c r="I282" s="62">
        <v>1014</v>
      </c>
      <c r="J282" s="62" t="s">
        <v>551</v>
      </c>
      <c r="K282" s="63">
        <v>20230619</v>
      </c>
      <c r="L282" s="64">
        <v>1300</v>
      </c>
      <c r="M282" s="62" t="s">
        <v>30</v>
      </c>
      <c r="N282" s="62" t="s">
        <v>91</v>
      </c>
      <c r="O282" s="62"/>
      <c r="P282" s="62">
        <v>0</v>
      </c>
      <c r="Q282" s="62">
        <v>0</v>
      </c>
      <c r="R282" s="62">
        <v>1</v>
      </c>
      <c r="S282" s="62">
        <v>1</v>
      </c>
      <c r="T282" s="62">
        <v>1</v>
      </c>
      <c r="U282" s="62">
        <v>1</v>
      </c>
      <c r="V282" s="62">
        <v>1</v>
      </c>
      <c r="W282" s="62">
        <v>1</v>
      </c>
      <c r="X282" s="62">
        <v>1</v>
      </c>
      <c r="Y282" s="62" t="s">
        <v>4364</v>
      </c>
      <c r="Z282" s="83">
        <v>45.449166666666663</v>
      </c>
      <c r="AA282" s="83">
        <v>-75.62222222222222</v>
      </c>
      <c r="AB282" s="62" t="s">
        <v>410</v>
      </c>
      <c r="AC282" s="62">
        <v>90</v>
      </c>
      <c r="AD282" s="62">
        <v>2</v>
      </c>
      <c r="AE282" s="62">
        <v>0</v>
      </c>
      <c r="AF282" s="62">
        <v>128</v>
      </c>
      <c r="AG282" s="65">
        <v>24.5</v>
      </c>
      <c r="AH282" s="65">
        <v>42.2</v>
      </c>
      <c r="AI282" s="62" t="s">
        <v>4406</v>
      </c>
      <c r="AJ282" s="62"/>
      <c r="AK282" s="62" t="s">
        <v>4407</v>
      </c>
      <c r="AL282" s="62" t="s">
        <v>4413</v>
      </c>
      <c r="AM282" s="62"/>
      <c r="AN282" s="62" t="s">
        <v>32</v>
      </c>
      <c r="AO282" s="62"/>
      <c r="AP282" s="62" t="s">
        <v>4380</v>
      </c>
      <c r="AQ282" s="62"/>
      <c r="AR282" s="62"/>
      <c r="AS282" s="62">
        <v>2</v>
      </c>
      <c r="AT282" s="12"/>
    </row>
    <row r="283" spans="1:46" s="10" customFormat="1" x14ac:dyDescent="0.25">
      <c r="A283" s="58">
        <v>282</v>
      </c>
      <c r="B283" s="59">
        <v>101</v>
      </c>
      <c r="C283" s="58" t="s">
        <v>4354</v>
      </c>
      <c r="D283" s="58">
        <v>20230208</v>
      </c>
      <c r="E283" s="58" t="s">
        <v>157</v>
      </c>
      <c r="F283" s="58">
        <v>282</v>
      </c>
      <c r="G283" s="62" t="s">
        <v>4410</v>
      </c>
      <c r="H283" s="62"/>
      <c r="I283" s="62">
        <v>1014</v>
      </c>
      <c r="J283" s="62" t="s">
        <v>552</v>
      </c>
      <c r="K283" s="63">
        <v>20230619</v>
      </c>
      <c r="L283" s="64">
        <v>1330</v>
      </c>
      <c r="M283" s="62" t="s">
        <v>30</v>
      </c>
      <c r="N283" s="62" t="s">
        <v>91</v>
      </c>
      <c r="O283" s="62"/>
      <c r="P283" s="62">
        <v>0</v>
      </c>
      <c r="Q283" s="62">
        <v>0</v>
      </c>
      <c r="R283" s="62">
        <v>1</v>
      </c>
      <c r="S283" s="62">
        <v>1</v>
      </c>
      <c r="T283" s="62">
        <v>1</v>
      </c>
      <c r="U283" s="62">
        <v>1</v>
      </c>
      <c r="V283" s="62">
        <v>1</v>
      </c>
      <c r="W283" s="62">
        <v>1</v>
      </c>
      <c r="X283" s="62">
        <v>1</v>
      </c>
      <c r="Y283" s="62" t="s">
        <v>4364</v>
      </c>
      <c r="Z283" s="83">
        <v>45.449444444444438</v>
      </c>
      <c r="AA283" s="83">
        <v>-75.621666666666655</v>
      </c>
      <c r="AB283" s="62" t="s">
        <v>411</v>
      </c>
      <c r="AC283" s="62">
        <v>100</v>
      </c>
      <c r="AD283" s="62">
        <v>2</v>
      </c>
      <c r="AE283" s="62">
        <v>0</v>
      </c>
      <c r="AF283" s="62">
        <v>119</v>
      </c>
      <c r="AG283" s="65">
        <v>22.9</v>
      </c>
      <c r="AH283" s="65">
        <v>40.5</v>
      </c>
      <c r="AI283" s="62" t="s">
        <v>4406</v>
      </c>
      <c r="AJ283" s="62"/>
      <c r="AK283" s="62" t="s">
        <v>4407</v>
      </c>
      <c r="AL283" s="62" t="s">
        <v>4391</v>
      </c>
      <c r="AM283" s="62"/>
      <c r="AN283" s="62" t="s">
        <v>4378</v>
      </c>
      <c r="AO283" s="62"/>
      <c r="AP283" s="62" t="s">
        <v>4383</v>
      </c>
      <c r="AQ283" s="62"/>
      <c r="AR283" s="62"/>
      <c r="AS283" s="62">
        <v>2</v>
      </c>
      <c r="AT283" s="12"/>
    </row>
    <row r="284" spans="1:46" s="10" customFormat="1" x14ac:dyDescent="0.25">
      <c r="A284" s="58">
        <v>283</v>
      </c>
      <c r="B284" s="59">
        <v>101</v>
      </c>
      <c r="C284" s="58" t="s">
        <v>4354</v>
      </c>
      <c r="D284" s="58">
        <v>20230208</v>
      </c>
      <c r="E284" s="58" t="s">
        <v>157</v>
      </c>
      <c r="F284" s="58">
        <v>283</v>
      </c>
      <c r="G284" s="62" t="s">
        <v>4410</v>
      </c>
      <c r="H284" s="62"/>
      <c r="I284" s="62">
        <v>1014</v>
      </c>
      <c r="J284" s="62" t="s">
        <v>553</v>
      </c>
      <c r="K284" s="63">
        <v>20230619</v>
      </c>
      <c r="L284" s="64">
        <v>1400</v>
      </c>
      <c r="M284" s="62" t="s">
        <v>30</v>
      </c>
      <c r="N284" s="62" t="s">
        <v>91</v>
      </c>
      <c r="O284" s="62"/>
      <c r="P284" s="62">
        <v>0</v>
      </c>
      <c r="Q284" s="62">
        <v>0</v>
      </c>
      <c r="R284" s="62">
        <v>1</v>
      </c>
      <c r="S284" s="62">
        <v>1</v>
      </c>
      <c r="T284" s="62">
        <v>1</v>
      </c>
      <c r="U284" s="62">
        <v>1</v>
      </c>
      <c r="V284" s="62">
        <v>1</v>
      </c>
      <c r="W284" s="62">
        <v>1</v>
      </c>
      <c r="X284" s="62">
        <v>1</v>
      </c>
      <c r="Y284" s="62" t="s">
        <v>4364</v>
      </c>
      <c r="Z284" s="83">
        <v>45.449166666666663</v>
      </c>
      <c r="AA284" s="83">
        <v>-75.622499999999988</v>
      </c>
      <c r="AB284" s="62" t="s">
        <v>368</v>
      </c>
      <c r="AC284" s="62">
        <v>100</v>
      </c>
      <c r="AD284" s="62">
        <v>2</v>
      </c>
      <c r="AE284" s="62">
        <v>0</v>
      </c>
      <c r="AF284" s="62">
        <v>118</v>
      </c>
      <c r="AG284" s="65">
        <v>23.1</v>
      </c>
      <c r="AH284" s="65">
        <v>39.6</v>
      </c>
      <c r="AI284" s="62" t="s">
        <v>40</v>
      </c>
      <c r="AJ284" s="62"/>
      <c r="AK284" s="62" t="s">
        <v>4407</v>
      </c>
      <c r="AL284" s="62" t="s">
        <v>4393</v>
      </c>
      <c r="AM284" s="62"/>
      <c r="AN284" s="62" t="s">
        <v>4378</v>
      </c>
      <c r="AO284" s="62"/>
      <c r="AP284" s="62" t="s">
        <v>4383</v>
      </c>
      <c r="AQ284" s="62"/>
      <c r="AR284" s="62"/>
      <c r="AS284" s="62">
        <v>2</v>
      </c>
      <c r="AT284" s="12"/>
    </row>
    <row r="285" spans="1:46" s="10" customFormat="1" x14ac:dyDescent="0.25">
      <c r="A285" s="58">
        <v>284</v>
      </c>
      <c r="B285" s="59">
        <v>101</v>
      </c>
      <c r="C285" s="58" t="s">
        <v>4354</v>
      </c>
      <c r="D285" s="58">
        <v>20230208</v>
      </c>
      <c r="E285" s="58" t="s">
        <v>157</v>
      </c>
      <c r="F285" s="58">
        <v>284</v>
      </c>
      <c r="G285" s="62" t="s">
        <v>4410</v>
      </c>
      <c r="H285" s="62"/>
      <c r="I285" s="62">
        <v>1014</v>
      </c>
      <c r="J285" s="62" t="s">
        <v>554</v>
      </c>
      <c r="K285" s="63">
        <v>20230619</v>
      </c>
      <c r="L285" s="64">
        <v>1430</v>
      </c>
      <c r="M285" s="62" t="s">
        <v>30</v>
      </c>
      <c r="N285" s="62" t="s">
        <v>91</v>
      </c>
      <c r="O285" s="62"/>
      <c r="P285" s="62">
        <v>0</v>
      </c>
      <c r="Q285" s="62">
        <v>0</v>
      </c>
      <c r="R285" s="62">
        <v>1</v>
      </c>
      <c r="S285" s="62">
        <v>1</v>
      </c>
      <c r="T285" s="62">
        <v>1</v>
      </c>
      <c r="U285" s="62">
        <v>1</v>
      </c>
      <c r="V285" s="62">
        <v>1</v>
      </c>
      <c r="W285" s="62">
        <v>1</v>
      </c>
      <c r="X285" s="62">
        <v>1</v>
      </c>
      <c r="Y285" s="62" t="s">
        <v>4364</v>
      </c>
      <c r="Z285" s="83">
        <v>45.449166666666663</v>
      </c>
      <c r="AA285" s="83">
        <v>-75.622499999999988</v>
      </c>
      <c r="AB285" s="62" t="s">
        <v>368</v>
      </c>
      <c r="AC285" s="62">
        <v>100</v>
      </c>
      <c r="AD285" s="62">
        <v>2</v>
      </c>
      <c r="AE285" s="62">
        <v>0</v>
      </c>
      <c r="AF285" s="62">
        <v>118</v>
      </c>
      <c r="AG285" s="65">
        <v>23.6</v>
      </c>
      <c r="AH285" s="65">
        <v>38.799999999999997</v>
      </c>
      <c r="AI285" s="62" t="s">
        <v>4406</v>
      </c>
      <c r="AJ285" s="62"/>
      <c r="AK285" s="62" t="s">
        <v>4407</v>
      </c>
      <c r="AL285" s="62" t="s">
        <v>4393</v>
      </c>
      <c r="AM285" s="62"/>
      <c r="AN285" s="62" t="s">
        <v>4378</v>
      </c>
      <c r="AO285" s="62"/>
      <c r="AP285" s="62" t="s">
        <v>4383</v>
      </c>
      <c r="AQ285" s="62"/>
      <c r="AR285" s="62"/>
      <c r="AS285" s="62">
        <v>2</v>
      </c>
      <c r="AT285" s="12"/>
    </row>
    <row r="286" spans="1:46" s="10" customFormat="1" x14ac:dyDescent="0.25">
      <c r="A286" s="58">
        <v>285</v>
      </c>
      <c r="B286" s="59">
        <v>101</v>
      </c>
      <c r="C286" s="58" t="s">
        <v>4354</v>
      </c>
      <c r="D286" s="58">
        <v>20230208</v>
      </c>
      <c r="E286" s="58" t="s">
        <v>157</v>
      </c>
      <c r="F286" s="58">
        <v>285</v>
      </c>
      <c r="G286" s="62" t="s">
        <v>4410</v>
      </c>
      <c r="H286" s="62"/>
      <c r="I286" s="62">
        <v>1014</v>
      </c>
      <c r="J286" s="62" t="s">
        <v>555</v>
      </c>
      <c r="K286" s="63">
        <v>20230619</v>
      </c>
      <c r="L286" s="64">
        <v>1500</v>
      </c>
      <c r="M286" s="62" t="s">
        <v>30</v>
      </c>
      <c r="N286" s="62" t="s">
        <v>91</v>
      </c>
      <c r="O286" s="62"/>
      <c r="P286" s="62">
        <v>0</v>
      </c>
      <c r="Q286" s="62">
        <v>0</v>
      </c>
      <c r="R286" s="62">
        <v>1</v>
      </c>
      <c r="S286" s="62">
        <v>1</v>
      </c>
      <c r="T286" s="62">
        <v>1</v>
      </c>
      <c r="U286" s="62">
        <v>1</v>
      </c>
      <c r="V286" s="62">
        <v>1</v>
      </c>
      <c r="W286" s="62">
        <v>1</v>
      </c>
      <c r="X286" s="62">
        <v>1</v>
      </c>
      <c r="Y286" s="62" t="s">
        <v>4364</v>
      </c>
      <c r="Z286" s="83">
        <v>45.449166666666663</v>
      </c>
      <c r="AA286" s="83">
        <v>-75.622499999999988</v>
      </c>
      <c r="AB286" s="62" t="s">
        <v>368</v>
      </c>
      <c r="AC286" s="62">
        <v>100</v>
      </c>
      <c r="AD286" s="62">
        <v>2</v>
      </c>
      <c r="AE286" s="62">
        <v>0</v>
      </c>
      <c r="AF286" s="62">
        <v>118</v>
      </c>
      <c r="AG286" s="65">
        <v>23.8</v>
      </c>
      <c r="AH286" s="65">
        <v>41.1</v>
      </c>
      <c r="AI286" s="62" t="s">
        <v>4406</v>
      </c>
      <c r="AJ286" s="62"/>
      <c r="AK286" s="62" t="s">
        <v>4407</v>
      </c>
      <c r="AL286" s="62" t="s">
        <v>4393</v>
      </c>
      <c r="AM286" s="62"/>
      <c r="AN286" s="62" t="s">
        <v>4378</v>
      </c>
      <c r="AO286" s="62"/>
      <c r="AP286" s="62" t="s">
        <v>4383</v>
      </c>
      <c r="AQ286" s="62"/>
      <c r="AR286" s="62"/>
      <c r="AS286" s="62">
        <v>2</v>
      </c>
      <c r="AT286" s="12"/>
    </row>
    <row r="287" spans="1:46" s="10" customFormat="1" x14ac:dyDescent="0.25">
      <c r="A287" s="58">
        <v>286</v>
      </c>
      <c r="B287" s="59">
        <v>101</v>
      </c>
      <c r="C287" s="58" t="s">
        <v>4354</v>
      </c>
      <c r="D287" s="58">
        <v>20230208</v>
      </c>
      <c r="E287" s="58" t="s">
        <v>157</v>
      </c>
      <c r="F287" s="58">
        <v>286</v>
      </c>
      <c r="G287" s="62" t="s">
        <v>4410</v>
      </c>
      <c r="H287" s="62"/>
      <c r="I287" s="62">
        <v>1014</v>
      </c>
      <c r="J287" s="62" t="s">
        <v>556</v>
      </c>
      <c r="K287" s="63">
        <v>20230619</v>
      </c>
      <c r="L287" s="64">
        <v>1530</v>
      </c>
      <c r="M287" s="62" t="s">
        <v>30</v>
      </c>
      <c r="N287" s="62" t="s">
        <v>91</v>
      </c>
      <c r="O287" s="62"/>
      <c r="P287" s="62">
        <v>0</v>
      </c>
      <c r="Q287" s="62">
        <v>0</v>
      </c>
      <c r="R287" s="62">
        <v>1</v>
      </c>
      <c r="S287" s="62">
        <v>1</v>
      </c>
      <c r="T287" s="62">
        <v>1</v>
      </c>
      <c r="U287" s="62">
        <v>1</v>
      </c>
      <c r="V287" s="62">
        <v>1</v>
      </c>
      <c r="W287" s="62">
        <v>1</v>
      </c>
      <c r="X287" s="62">
        <v>1</v>
      </c>
      <c r="Y287" s="62" t="s">
        <v>4364</v>
      </c>
      <c r="Z287" s="83">
        <v>45.449166666666663</v>
      </c>
      <c r="AA287" s="83">
        <v>-75.622499999999988</v>
      </c>
      <c r="AB287" s="62" t="s">
        <v>368</v>
      </c>
      <c r="AC287" s="62">
        <v>100</v>
      </c>
      <c r="AD287" s="62">
        <v>2</v>
      </c>
      <c r="AE287" s="62">
        <v>0</v>
      </c>
      <c r="AF287" s="62">
        <v>118</v>
      </c>
      <c r="AG287" s="65">
        <v>23.7</v>
      </c>
      <c r="AH287" s="65">
        <v>39.6</v>
      </c>
      <c r="AI287" s="62" t="s">
        <v>4406</v>
      </c>
      <c r="AJ287" s="62"/>
      <c r="AK287" s="62" t="s">
        <v>4407</v>
      </c>
      <c r="AL287" s="62" t="s">
        <v>4393</v>
      </c>
      <c r="AM287" s="62"/>
      <c r="AN287" s="62" t="s">
        <v>4378</v>
      </c>
      <c r="AO287" s="62"/>
      <c r="AP287" s="62" t="s">
        <v>4383</v>
      </c>
      <c r="AQ287" s="62"/>
      <c r="AR287" s="62"/>
      <c r="AS287" s="62">
        <v>2</v>
      </c>
      <c r="AT287" s="12"/>
    </row>
    <row r="288" spans="1:46" s="10" customFormat="1" x14ac:dyDescent="0.25">
      <c r="A288" s="58">
        <v>287</v>
      </c>
      <c r="B288" s="59">
        <v>101</v>
      </c>
      <c r="C288" s="58" t="s">
        <v>4354</v>
      </c>
      <c r="D288" s="58">
        <v>20230208</v>
      </c>
      <c r="E288" s="58" t="s">
        <v>157</v>
      </c>
      <c r="F288" s="58">
        <v>287</v>
      </c>
      <c r="G288" s="62" t="s">
        <v>4410</v>
      </c>
      <c r="H288" s="62"/>
      <c r="I288" s="62">
        <v>1014</v>
      </c>
      <c r="J288" s="62" t="s">
        <v>557</v>
      </c>
      <c r="K288" s="63">
        <v>20230619</v>
      </c>
      <c r="L288" s="64">
        <v>1600</v>
      </c>
      <c r="M288" s="62" t="s">
        <v>30</v>
      </c>
      <c r="N288" s="62" t="s">
        <v>91</v>
      </c>
      <c r="O288" s="62"/>
      <c r="P288" s="62">
        <v>0</v>
      </c>
      <c r="Q288" s="62">
        <v>0</v>
      </c>
      <c r="R288" s="62">
        <v>1</v>
      </c>
      <c r="S288" s="62">
        <v>1</v>
      </c>
      <c r="T288" s="62">
        <v>1</v>
      </c>
      <c r="U288" s="62">
        <v>1</v>
      </c>
      <c r="V288" s="62">
        <v>1</v>
      </c>
      <c r="W288" s="62">
        <v>1</v>
      </c>
      <c r="X288" s="62">
        <v>1</v>
      </c>
      <c r="Y288" s="62" t="s">
        <v>4364</v>
      </c>
      <c r="Z288" s="83">
        <v>45.449166666666663</v>
      </c>
      <c r="AA288" s="83">
        <v>-75.621944444444438</v>
      </c>
      <c r="AB288" s="62" t="s">
        <v>412</v>
      </c>
      <c r="AC288" s="62">
        <v>90</v>
      </c>
      <c r="AD288" s="62">
        <v>0</v>
      </c>
      <c r="AE288" s="62">
        <v>0</v>
      </c>
      <c r="AF288" s="62">
        <v>125</v>
      </c>
      <c r="AG288" s="65">
        <v>28.6</v>
      </c>
      <c r="AH288" s="65">
        <v>39.5</v>
      </c>
      <c r="AI288" s="62" t="s">
        <v>4406</v>
      </c>
      <c r="AJ288" s="62"/>
      <c r="AK288" s="62" t="s">
        <v>4407</v>
      </c>
      <c r="AL288" s="62" t="s">
        <v>4397</v>
      </c>
      <c r="AM288" s="62"/>
      <c r="AN288" s="62" t="s">
        <v>32</v>
      </c>
      <c r="AO288" s="62"/>
      <c r="AP288" s="62" t="s">
        <v>4380</v>
      </c>
      <c r="AQ288" s="62"/>
      <c r="AR288" s="62"/>
      <c r="AS288" s="62">
        <v>2</v>
      </c>
      <c r="AT288" s="12"/>
    </row>
    <row r="289" spans="1:46" s="10" customFormat="1" x14ac:dyDescent="0.25">
      <c r="A289" s="58">
        <v>288</v>
      </c>
      <c r="B289" s="59">
        <v>101</v>
      </c>
      <c r="C289" s="58" t="s">
        <v>4354</v>
      </c>
      <c r="D289" s="58">
        <v>20230208</v>
      </c>
      <c r="E289" s="58" t="s">
        <v>157</v>
      </c>
      <c r="F289" s="58">
        <v>288</v>
      </c>
      <c r="G289" s="62" t="s">
        <v>4410</v>
      </c>
      <c r="H289" s="62"/>
      <c r="I289" s="62">
        <v>1014</v>
      </c>
      <c r="J289" s="62" t="s">
        <v>1192</v>
      </c>
      <c r="K289" s="63">
        <v>20230619</v>
      </c>
      <c r="L289" s="64" t="s">
        <v>1193</v>
      </c>
      <c r="M289" s="62" t="s">
        <v>30</v>
      </c>
      <c r="N289" s="62" t="s">
        <v>91</v>
      </c>
      <c r="O289" s="62"/>
      <c r="P289" s="62">
        <v>0</v>
      </c>
      <c r="Q289" s="62">
        <v>0</v>
      </c>
      <c r="R289" s="62">
        <v>1</v>
      </c>
      <c r="S289" s="62">
        <v>1</v>
      </c>
      <c r="T289" s="62">
        <v>1</v>
      </c>
      <c r="U289" s="62">
        <v>1</v>
      </c>
      <c r="V289" s="62">
        <v>1</v>
      </c>
      <c r="W289" s="62">
        <v>1</v>
      </c>
      <c r="X289" s="62">
        <v>1</v>
      </c>
      <c r="Y289" s="62" t="s">
        <v>4364</v>
      </c>
      <c r="Z289" s="83">
        <v>45.449444444444438</v>
      </c>
      <c r="AA289" s="83">
        <v>-75.625833333333333</v>
      </c>
      <c r="AB289" s="62" t="s">
        <v>407</v>
      </c>
      <c r="AC289" s="62">
        <v>90</v>
      </c>
      <c r="AD289" s="62">
        <v>0</v>
      </c>
      <c r="AE289" s="62">
        <v>0</v>
      </c>
      <c r="AF289" s="62">
        <v>80</v>
      </c>
      <c r="AG289" s="65">
        <v>31</v>
      </c>
      <c r="AH289" s="65">
        <v>36.1</v>
      </c>
      <c r="AI289" s="62" t="s">
        <v>4406</v>
      </c>
      <c r="AJ289" s="62"/>
      <c r="AK289" s="62" t="s">
        <v>4407</v>
      </c>
      <c r="AL289" s="62" t="s">
        <v>4397</v>
      </c>
      <c r="AM289" s="62"/>
      <c r="AN289" s="62" t="s">
        <v>32</v>
      </c>
      <c r="AO289" s="62"/>
      <c r="AP289" s="62" t="s">
        <v>4380</v>
      </c>
      <c r="AQ289" s="62"/>
      <c r="AR289" s="62"/>
      <c r="AS289" s="62">
        <v>2</v>
      </c>
      <c r="AT289" s="12"/>
    </row>
    <row r="290" spans="1:46" s="10" customFormat="1" x14ac:dyDescent="0.25">
      <c r="A290" s="58">
        <v>289</v>
      </c>
      <c r="B290" s="59">
        <v>101</v>
      </c>
      <c r="C290" s="58" t="s">
        <v>4354</v>
      </c>
      <c r="D290" s="58">
        <v>20230208</v>
      </c>
      <c r="E290" s="58" t="s">
        <v>157</v>
      </c>
      <c r="F290" s="58">
        <v>289</v>
      </c>
      <c r="G290" s="62" t="s">
        <v>4410</v>
      </c>
      <c r="H290" s="62"/>
      <c r="I290" s="62">
        <v>1014</v>
      </c>
      <c r="J290" s="62" t="s">
        <v>558</v>
      </c>
      <c r="K290" s="63">
        <v>20230619</v>
      </c>
      <c r="L290" s="64">
        <v>1630</v>
      </c>
      <c r="M290" s="62" t="s">
        <v>30</v>
      </c>
      <c r="N290" s="62" t="s">
        <v>91</v>
      </c>
      <c r="O290" s="62"/>
      <c r="P290" s="62">
        <v>0</v>
      </c>
      <c r="Q290" s="62">
        <v>0</v>
      </c>
      <c r="R290" s="62">
        <v>1</v>
      </c>
      <c r="S290" s="62">
        <v>1</v>
      </c>
      <c r="T290" s="62">
        <v>1</v>
      </c>
      <c r="U290" s="62">
        <v>1</v>
      </c>
      <c r="V290" s="62">
        <v>1</v>
      </c>
      <c r="W290" s="62">
        <v>1</v>
      </c>
      <c r="X290" s="62">
        <v>1</v>
      </c>
      <c r="Y290" s="62" t="s">
        <v>4364</v>
      </c>
      <c r="Z290" s="83">
        <v>45.449444444444438</v>
      </c>
      <c r="AA290" s="83">
        <v>-75.625833333333333</v>
      </c>
      <c r="AB290" s="62" t="s">
        <v>407</v>
      </c>
      <c r="AC290" s="62">
        <v>90</v>
      </c>
      <c r="AD290" s="62">
        <v>0</v>
      </c>
      <c r="AE290" s="62">
        <v>0</v>
      </c>
      <c r="AF290" s="62">
        <v>125</v>
      </c>
      <c r="AG290" s="65">
        <v>29</v>
      </c>
      <c r="AH290" s="65">
        <v>36.299999999999997</v>
      </c>
      <c r="AI290" s="62" t="s">
        <v>4406</v>
      </c>
      <c r="AJ290" s="62"/>
      <c r="AK290" s="62" t="s">
        <v>4407</v>
      </c>
      <c r="AL290" s="62" t="s">
        <v>4397</v>
      </c>
      <c r="AM290" s="62"/>
      <c r="AN290" s="62" t="s">
        <v>32</v>
      </c>
      <c r="AO290" s="62"/>
      <c r="AP290" s="62" t="s">
        <v>4380</v>
      </c>
      <c r="AQ290" s="62"/>
      <c r="AR290" s="62"/>
      <c r="AS290" s="62">
        <v>2</v>
      </c>
      <c r="AT290" s="12"/>
    </row>
    <row r="291" spans="1:46" s="10" customFormat="1" x14ac:dyDescent="0.25">
      <c r="A291" s="58">
        <v>290</v>
      </c>
      <c r="B291" s="59">
        <v>101</v>
      </c>
      <c r="C291" s="58" t="s">
        <v>4354</v>
      </c>
      <c r="D291" s="58">
        <v>20230208</v>
      </c>
      <c r="E291" s="58" t="s">
        <v>157</v>
      </c>
      <c r="F291" s="58">
        <v>290</v>
      </c>
      <c r="G291" s="62" t="s">
        <v>4410</v>
      </c>
      <c r="H291" s="62"/>
      <c r="I291" s="62">
        <v>1014</v>
      </c>
      <c r="J291" s="62" t="s">
        <v>559</v>
      </c>
      <c r="K291" s="63">
        <v>20230619</v>
      </c>
      <c r="L291" s="64">
        <v>1700</v>
      </c>
      <c r="M291" s="62" t="s">
        <v>30</v>
      </c>
      <c r="N291" s="62" t="s">
        <v>91</v>
      </c>
      <c r="O291" s="62"/>
      <c r="P291" s="62">
        <v>0</v>
      </c>
      <c r="Q291" s="62">
        <v>0</v>
      </c>
      <c r="R291" s="62">
        <v>1</v>
      </c>
      <c r="S291" s="62">
        <v>1</v>
      </c>
      <c r="T291" s="62">
        <v>1</v>
      </c>
      <c r="U291" s="62">
        <v>1</v>
      </c>
      <c r="V291" s="62">
        <v>1</v>
      </c>
      <c r="W291" s="62">
        <v>1</v>
      </c>
      <c r="X291" s="62">
        <v>1</v>
      </c>
      <c r="Y291" s="62" t="s">
        <v>4364</v>
      </c>
      <c r="Z291" s="83">
        <v>45.449444444444438</v>
      </c>
      <c r="AA291" s="83">
        <v>-75.625833333333333</v>
      </c>
      <c r="AB291" s="62" t="s">
        <v>92</v>
      </c>
      <c r="AC291" s="62">
        <v>90</v>
      </c>
      <c r="AD291" s="62">
        <v>0</v>
      </c>
      <c r="AE291" s="62">
        <v>0</v>
      </c>
      <c r="AF291" s="62">
        <v>125</v>
      </c>
      <c r="AG291" s="65">
        <v>28.8</v>
      </c>
      <c r="AH291" s="65">
        <v>39.200000000000003</v>
      </c>
      <c r="AI291" s="62" t="s">
        <v>4406</v>
      </c>
      <c r="AJ291" s="62"/>
      <c r="AK291" s="62" t="s">
        <v>4407</v>
      </c>
      <c r="AL291" s="62" t="s">
        <v>4397</v>
      </c>
      <c r="AM291" s="62"/>
      <c r="AN291" s="62" t="s">
        <v>32</v>
      </c>
      <c r="AO291" s="62"/>
      <c r="AP291" s="62" t="s">
        <v>4380</v>
      </c>
      <c r="AQ291" s="62"/>
      <c r="AR291" s="62"/>
      <c r="AS291" s="62">
        <v>2</v>
      </c>
      <c r="AT291" s="12"/>
    </row>
    <row r="292" spans="1:46" s="10" customFormat="1" x14ac:dyDescent="0.25">
      <c r="A292" s="58">
        <v>291</v>
      </c>
      <c r="B292" s="59">
        <v>101</v>
      </c>
      <c r="C292" s="58" t="s">
        <v>4354</v>
      </c>
      <c r="D292" s="58">
        <v>20230208</v>
      </c>
      <c r="E292" s="58" t="s">
        <v>157</v>
      </c>
      <c r="F292" s="58">
        <v>291</v>
      </c>
      <c r="G292" s="62" t="s">
        <v>4410</v>
      </c>
      <c r="H292" s="62"/>
      <c r="I292" s="62">
        <v>1014</v>
      </c>
      <c r="J292" s="62" t="s">
        <v>560</v>
      </c>
      <c r="K292" s="63">
        <v>20230619</v>
      </c>
      <c r="L292" s="64">
        <v>1730</v>
      </c>
      <c r="M292" s="62" t="s">
        <v>30</v>
      </c>
      <c r="N292" s="62" t="s">
        <v>91</v>
      </c>
      <c r="O292" s="62"/>
      <c r="P292" s="62">
        <v>0</v>
      </c>
      <c r="Q292" s="62">
        <v>0</v>
      </c>
      <c r="R292" s="62">
        <v>1</v>
      </c>
      <c r="S292" s="62">
        <v>1</v>
      </c>
      <c r="T292" s="62">
        <v>1</v>
      </c>
      <c r="U292" s="62">
        <v>1</v>
      </c>
      <c r="V292" s="62">
        <v>1</v>
      </c>
      <c r="W292" s="62">
        <v>1</v>
      </c>
      <c r="X292" s="62">
        <v>1</v>
      </c>
      <c r="Y292" s="62" t="s">
        <v>4364</v>
      </c>
      <c r="Z292" s="83">
        <v>45.449166666666663</v>
      </c>
      <c r="AA292" s="83">
        <v>-75.629722222222213</v>
      </c>
      <c r="AB292" s="62" t="s">
        <v>1189</v>
      </c>
      <c r="AC292" s="62">
        <v>90</v>
      </c>
      <c r="AD292" s="62">
        <v>0</v>
      </c>
      <c r="AE292" s="62">
        <v>0</v>
      </c>
      <c r="AF292" s="62">
        <v>125</v>
      </c>
      <c r="AG292" s="65">
        <v>22.5</v>
      </c>
      <c r="AH292" s="65">
        <v>57.3</v>
      </c>
      <c r="AI292" s="62" t="s">
        <v>4406</v>
      </c>
      <c r="AJ292" s="62"/>
      <c r="AK292" s="62" t="s">
        <v>4407</v>
      </c>
      <c r="AL292" s="62" t="s">
        <v>4387</v>
      </c>
      <c r="AM292" s="62"/>
      <c r="AN292" s="62" t="s">
        <v>4378</v>
      </c>
      <c r="AO292" s="62"/>
      <c r="AP292" s="62" t="s">
        <v>4383</v>
      </c>
      <c r="AQ292" s="62"/>
      <c r="AR292" s="62"/>
      <c r="AS292" s="62">
        <v>2</v>
      </c>
      <c r="AT292" s="12"/>
    </row>
    <row r="293" spans="1:46" s="10" customFormat="1" x14ac:dyDescent="0.25">
      <c r="A293" s="58">
        <v>292</v>
      </c>
      <c r="B293" s="59">
        <v>101</v>
      </c>
      <c r="C293" s="58" t="s">
        <v>4354</v>
      </c>
      <c r="D293" s="58">
        <v>20230208</v>
      </c>
      <c r="E293" s="58" t="s">
        <v>157</v>
      </c>
      <c r="F293" s="58">
        <v>292</v>
      </c>
      <c r="G293" s="62" t="s">
        <v>4410</v>
      </c>
      <c r="H293" s="62"/>
      <c r="I293" s="62">
        <v>1014</v>
      </c>
      <c r="J293" s="62" t="s">
        <v>561</v>
      </c>
      <c r="K293" s="63">
        <v>20230619</v>
      </c>
      <c r="L293" s="64">
        <v>1800</v>
      </c>
      <c r="M293" s="62" t="s">
        <v>30</v>
      </c>
      <c r="N293" s="62" t="s">
        <v>91</v>
      </c>
      <c r="O293" s="62"/>
      <c r="P293" s="62">
        <v>0</v>
      </c>
      <c r="Q293" s="62">
        <v>0</v>
      </c>
      <c r="R293" s="62">
        <v>1</v>
      </c>
      <c r="S293" s="62">
        <v>1</v>
      </c>
      <c r="T293" s="62">
        <v>1</v>
      </c>
      <c r="U293" s="62">
        <v>1</v>
      </c>
      <c r="V293" s="62">
        <v>1</v>
      </c>
      <c r="W293" s="62">
        <v>1</v>
      </c>
      <c r="X293" s="62">
        <v>1</v>
      </c>
      <c r="Y293" s="62" t="s">
        <v>4364</v>
      </c>
      <c r="Z293" s="83">
        <v>45.449166666666663</v>
      </c>
      <c r="AA293" s="83">
        <v>-75.629722222222213</v>
      </c>
      <c r="AB293" s="62" t="s">
        <v>1189</v>
      </c>
      <c r="AC293" s="62">
        <v>90</v>
      </c>
      <c r="AD293" s="62">
        <v>0</v>
      </c>
      <c r="AE293" s="62">
        <v>0</v>
      </c>
      <c r="AF293" s="62">
        <v>125</v>
      </c>
      <c r="AG293" s="65">
        <v>22.5</v>
      </c>
      <c r="AH293" s="65">
        <v>57.2</v>
      </c>
      <c r="AI293" s="62" t="s">
        <v>4406</v>
      </c>
      <c r="AJ293" s="62"/>
      <c r="AK293" s="62" t="s">
        <v>4407</v>
      </c>
      <c r="AL293" s="62" t="s">
        <v>4387</v>
      </c>
      <c r="AM293" s="62"/>
      <c r="AN293" s="62" t="s">
        <v>4378</v>
      </c>
      <c r="AO293" s="62"/>
      <c r="AP293" s="62" t="s">
        <v>4383</v>
      </c>
      <c r="AQ293" s="62"/>
      <c r="AR293" s="62"/>
      <c r="AS293" s="62">
        <v>2</v>
      </c>
      <c r="AT293" s="12"/>
    </row>
    <row r="294" spans="1:46" x14ac:dyDescent="0.25">
      <c r="A294" s="58">
        <v>293</v>
      </c>
      <c r="B294" s="59">
        <v>101</v>
      </c>
      <c r="C294" s="58" t="s">
        <v>4354</v>
      </c>
      <c r="D294" s="58">
        <v>20230208</v>
      </c>
      <c r="E294" s="58" t="s">
        <v>157</v>
      </c>
      <c r="F294" s="58">
        <v>293</v>
      </c>
      <c r="G294" s="58" t="s">
        <v>4410</v>
      </c>
      <c r="H294" s="58"/>
      <c r="I294" s="58">
        <v>1015</v>
      </c>
      <c r="J294" s="58" t="s">
        <v>562</v>
      </c>
      <c r="K294" s="58">
        <v>20230621</v>
      </c>
      <c r="L294" s="60" t="s">
        <v>820</v>
      </c>
      <c r="M294" s="58" t="s">
        <v>29</v>
      </c>
      <c r="N294" s="58" t="s">
        <v>91</v>
      </c>
      <c r="O294" s="58"/>
      <c r="P294" s="58">
        <v>0</v>
      </c>
      <c r="Q294" s="58">
        <v>0</v>
      </c>
      <c r="R294" s="58">
        <v>1</v>
      </c>
      <c r="S294" s="58">
        <v>1</v>
      </c>
      <c r="T294" s="58">
        <v>1</v>
      </c>
      <c r="U294" s="58">
        <v>1</v>
      </c>
      <c r="V294" s="58">
        <v>1</v>
      </c>
      <c r="W294" s="58">
        <v>1</v>
      </c>
      <c r="X294" s="58">
        <v>1</v>
      </c>
      <c r="Y294" s="62" t="s">
        <v>4364</v>
      </c>
      <c r="Z294" s="82">
        <v>45.449444444444438</v>
      </c>
      <c r="AA294" s="82">
        <v>-75.621944444444438</v>
      </c>
      <c r="AB294" s="58" t="s">
        <v>185</v>
      </c>
      <c r="AC294" s="58">
        <v>100</v>
      </c>
      <c r="AD294" s="58">
        <v>2</v>
      </c>
      <c r="AE294" s="58">
        <v>0</v>
      </c>
      <c r="AF294" s="58">
        <v>106</v>
      </c>
      <c r="AG294" s="61">
        <v>22.8</v>
      </c>
      <c r="AH294" s="61">
        <v>40.200000000000003</v>
      </c>
      <c r="AI294" s="58" t="s">
        <v>4406</v>
      </c>
      <c r="AJ294" s="58"/>
      <c r="AK294" s="62" t="s">
        <v>4407</v>
      </c>
      <c r="AL294" s="58" t="s">
        <v>4393</v>
      </c>
      <c r="AM294" s="58"/>
      <c r="AN294" s="58" t="s">
        <v>4377</v>
      </c>
      <c r="AO294" s="58"/>
      <c r="AP294" s="58" t="s">
        <v>4385</v>
      </c>
      <c r="AQ294" s="58"/>
      <c r="AR294" s="58"/>
      <c r="AS294" s="58">
        <v>2</v>
      </c>
    </row>
    <row r="295" spans="1:46" x14ac:dyDescent="0.25">
      <c r="A295" s="58">
        <v>294</v>
      </c>
      <c r="B295" s="59">
        <v>101</v>
      </c>
      <c r="C295" s="58" t="s">
        <v>4354</v>
      </c>
      <c r="D295" s="58">
        <v>20230208</v>
      </c>
      <c r="E295" s="58" t="s">
        <v>157</v>
      </c>
      <c r="F295" s="58">
        <v>294</v>
      </c>
      <c r="G295" s="58" t="s">
        <v>4410</v>
      </c>
      <c r="H295" s="58"/>
      <c r="I295" s="58">
        <v>1015</v>
      </c>
      <c r="J295" s="58" t="s">
        <v>563</v>
      </c>
      <c r="K295" s="58">
        <v>20230621</v>
      </c>
      <c r="L295" s="60" t="s">
        <v>821</v>
      </c>
      <c r="M295" s="58" t="s">
        <v>29</v>
      </c>
      <c r="N295" s="58" t="s">
        <v>91</v>
      </c>
      <c r="O295" s="58"/>
      <c r="P295" s="58">
        <v>0</v>
      </c>
      <c r="Q295" s="58">
        <v>0</v>
      </c>
      <c r="R295" s="58">
        <v>1</v>
      </c>
      <c r="S295" s="58">
        <v>1</v>
      </c>
      <c r="T295" s="58">
        <v>1</v>
      </c>
      <c r="U295" s="58">
        <v>1</v>
      </c>
      <c r="V295" s="58">
        <v>1</v>
      </c>
      <c r="W295" s="58">
        <v>1</v>
      </c>
      <c r="X295" s="58">
        <v>1</v>
      </c>
      <c r="Y295" s="62" t="s">
        <v>4364</v>
      </c>
      <c r="Z295" s="82">
        <v>45.449444444444438</v>
      </c>
      <c r="AA295" s="82">
        <v>-75.621944444444438</v>
      </c>
      <c r="AB295" s="58" t="s">
        <v>185</v>
      </c>
      <c r="AC295" s="58">
        <v>100</v>
      </c>
      <c r="AD295" s="58">
        <v>2</v>
      </c>
      <c r="AE295" s="58">
        <v>0</v>
      </c>
      <c r="AF295" s="58">
        <v>106</v>
      </c>
      <c r="AG295" s="61">
        <v>21.7</v>
      </c>
      <c r="AH295" s="61">
        <v>43.1</v>
      </c>
      <c r="AI295" s="58" t="s">
        <v>4406</v>
      </c>
      <c r="AJ295" s="58"/>
      <c r="AK295" s="62" t="s">
        <v>4407</v>
      </c>
      <c r="AL295" s="58" t="s">
        <v>4393</v>
      </c>
      <c r="AM295" s="58"/>
      <c r="AN295" s="58" t="s">
        <v>4377</v>
      </c>
      <c r="AO295" s="58"/>
      <c r="AP295" s="58" t="s">
        <v>4385</v>
      </c>
      <c r="AQ295" s="58"/>
      <c r="AR295" s="58"/>
      <c r="AS295" s="58">
        <v>2</v>
      </c>
    </row>
    <row r="296" spans="1:46" x14ac:dyDescent="0.25">
      <c r="A296" s="58">
        <v>295</v>
      </c>
      <c r="B296" s="59">
        <v>101</v>
      </c>
      <c r="C296" s="58" t="s">
        <v>4354</v>
      </c>
      <c r="D296" s="58">
        <v>20230208</v>
      </c>
      <c r="E296" s="58" t="s">
        <v>157</v>
      </c>
      <c r="F296" s="58">
        <v>295</v>
      </c>
      <c r="G296" s="58" t="s">
        <v>4410</v>
      </c>
      <c r="H296" s="58"/>
      <c r="I296" s="58">
        <v>1015</v>
      </c>
      <c r="J296" s="58" t="s">
        <v>564</v>
      </c>
      <c r="K296" s="58">
        <v>20230621</v>
      </c>
      <c r="L296" s="60" t="s">
        <v>822</v>
      </c>
      <c r="M296" s="58" t="s">
        <v>29</v>
      </c>
      <c r="N296" s="58" t="s">
        <v>91</v>
      </c>
      <c r="O296" s="58"/>
      <c r="P296" s="58">
        <v>0</v>
      </c>
      <c r="Q296" s="58">
        <v>0</v>
      </c>
      <c r="R296" s="58">
        <v>1</v>
      </c>
      <c r="S296" s="58">
        <v>1</v>
      </c>
      <c r="T296" s="58">
        <v>1</v>
      </c>
      <c r="U296" s="58">
        <v>1</v>
      </c>
      <c r="V296" s="58">
        <v>1</v>
      </c>
      <c r="W296" s="58">
        <v>1</v>
      </c>
      <c r="X296" s="58">
        <v>1</v>
      </c>
      <c r="Y296" s="62" t="s">
        <v>4364</v>
      </c>
      <c r="Z296" s="82">
        <v>45.449444444444438</v>
      </c>
      <c r="AA296" s="82">
        <v>-75.621944444444438</v>
      </c>
      <c r="AB296" s="58" t="s">
        <v>185</v>
      </c>
      <c r="AC296" s="58">
        <v>100</v>
      </c>
      <c r="AD296" s="58">
        <v>2</v>
      </c>
      <c r="AE296" s="58">
        <v>0</v>
      </c>
      <c r="AF296" s="58">
        <v>106</v>
      </c>
      <c r="AG296" s="61">
        <v>21.9</v>
      </c>
      <c r="AH296" s="61">
        <v>41.1</v>
      </c>
      <c r="AI296" s="58" t="s">
        <v>4406</v>
      </c>
      <c r="AJ296" s="58"/>
      <c r="AK296" s="62" t="s">
        <v>4407</v>
      </c>
      <c r="AL296" s="58" t="s">
        <v>4393</v>
      </c>
      <c r="AM296" s="58"/>
      <c r="AN296" s="58" t="s">
        <v>4377</v>
      </c>
      <c r="AO296" s="58"/>
      <c r="AP296" s="58" t="s">
        <v>4385</v>
      </c>
      <c r="AQ296" s="58"/>
      <c r="AR296" s="58"/>
      <c r="AS296" s="58">
        <v>2</v>
      </c>
    </row>
    <row r="297" spans="1:46" x14ac:dyDescent="0.25">
      <c r="A297" s="58">
        <v>296</v>
      </c>
      <c r="B297" s="59">
        <v>101</v>
      </c>
      <c r="C297" s="58" t="s">
        <v>4354</v>
      </c>
      <c r="D297" s="58">
        <v>20230208</v>
      </c>
      <c r="E297" s="58" t="s">
        <v>157</v>
      </c>
      <c r="F297" s="58">
        <v>296</v>
      </c>
      <c r="G297" s="58" t="s">
        <v>4410</v>
      </c>
      <c r="H297" s="58"/>
      <c r="I297" s="58">
        <v>1015</v>
      </c>
      <c r="J297" s="58" t="s">
        <v>565</v>
      </c>
      <c r="K297" s="58">
        <v>20230621</v>
      </c>
      <c r="L297" s="60">
        <v>1000</v>
      </c>
      <c r="M297" s="58" t="s">
        <v>29</v>
      </c>
      <c r="N297" s="58" t="s">
        <v>91</v>
      </c>
      <c r="O297" s="58"/>
      <c r="P297" s="58">
        <v>0</v>
      </c>
      <c r="Q297" s="58">
        <v>0</v>
      </c>
      <c r="R297" s="58">
        <v>1</v>
      </c>
      <c r="S297" s="58">
        <v>1</v>
      </c>
      <c r="T297" s="58">
        <v>1</v>
      </c>
      <c r="U297" s="58">
        <v>1</v>
      </c>
      <c r="V297" s="58">
        <v>1</v>
      </c>
      <c r="W297" s="58">
        <v>1</v>
      </c>
      <c r="X297" s="58">
        <v>1</v>
      </c>
      <c r="Y297" s="62" t="s">
        <v>4364</v>
      </c>
      <c r="Z297" s="82">
        <v>45.449444444444438</v>
      </c>
      <c r="AA297" s="82">
        <v>-75.621944444444438</v>
      </c>
      <c r="AB297" s="58" t="s">
        <v>185</v>
      </c>
      <c r="AC297" s="58">
        <v>100</v>
      </c>
      <c r="AD297" s="58">
        <v>2</v>
      </c>
      <c r="AE297" s="58">
        <v>0</v>
      </c>
      <c r="AF297" s="58">
        <v>106</v>
      </c>
      <c r="AG297" s="61">
        <v>21.9</v>
      </c>
      <c r="AH297" s="61">
        <v>42</v>
      </c>
      <c r="AI297" s="58" t="s">
        <v>4406</v>
      </c>
      <c r="AJ297" s="58"/>
      <c r="AK297" s="62" t="s">
        <v>4407</v>
      </c>
      <c r="AL297" s="58" t="s">
        <v>4393</v>
      </c>
      <c r="AM297" s="58"/>
      <c r="AN297" s="58" t="s">
        <v>4377</v>
      </c>
      <c r="AO297" s="58"/>
      <c r="AP297" s="58" t="s">
        <v>4385</v>
      </c>
      <c r="AQ297" s="58"/>
      <c r="AR297" s="58"/>
      <c r="AS297" s="58">
        <v>2</v>
      </c>
    </row>
    <row r="298" spans="1:46" x14ac:dyDescent="0.25">
      <c r="A298" s="58">
        <v>297</v>
      </c>
      <c r="B298" s="59">
        <v>101</v>
      </c>
      <c r="C298" s="58" t="s">
        <v>4354</v>
      </c>
      <c r="D298" s="58">
        <v>20230208</v>
      </c>
      <c r="E298" s="58" t="s">
        <v>157</v>
      </c>
      <c r="F298" s="58">
        <v>297</v>
      </c>
      <c r="G298" s="58" t="s">
        <v>4410</v>
      </c>
      <c r="H298" s="58"/>
      <c r="I298" s="58">
        <v>1015</v>
      </c>
      <c r="J298" s="58" t="s">
        <v>566</v>
      </c>
      <c r="K298" s="58">
        <v>20230621</v>
      </c>
      <c r="L298" s="60">
        <v>1030</v>
      </c>
      <c r="M298" s="58" t="s">
        <v>29</v>
      </c>
      <c r="N298" s="58" t="s">
        <v>91</v>
      </c>
      <c r="O298" s="58"/>
      <c r="P298" s="58">
        <v>0</v>
      </c>
      <c r="Q298" s="58">
        <v>0</v>
      </c>
      <c r="R298" s="58">
        <v>1</v>
      </c>
      <c r="S298" s="58">
        <v>1</v>
      </c>
      <c r="T298" s="58">
        <v>1</v>
      </c>
      <c r="U298" s="58">
        <v>1</v>
      </c>
      <c r="V298" s="58">
        <v>1</v>
      </c>
      <c r="W298" s="58">
        <v>1</v>
      </c>
      <c r="X298" s="58">
        <v>1</v>
      </c>
      <c r="Y298" s="62" t="s">
        <v>4364</v>
      </c>
      <c r="Z298" s="82">
        <v>45.449444444444438</v>
      </c>
      <c r="AA298" s="82">
        <v>-75.621944444444438</v>
      </c>
      <c r="AB298" s="58" t="s">
        <v>185</v>
      </c>
      <c r="AC298" s="58">
        <v>100</v>
      </c>
      <c r="AD298" s="58">
        <v>2</v>
      </c>
      <c r="AE298" s="58">
        <v>0</v>
      </c>
      <c r="AF298" s="58">
        <v>106</v>
      </c>
      <c r="AG298" s="61">
        <v>21.8</v>
      </c>
      <c r="AH298" s="61">
        <v>42.2</v>
      </c>
      <c r="AI298" s="58" t="s">
        <v>4406</v>
      </c>
      <c r="AJ298" s="58"/>
      <c r="AK298" s="62" t="s">
        <v>4407</v>
      </c>
      <c r="AL298" s="58" t="s">
        <v>4393</v>
      </c>
      <c r="AM298" s="58"/>
      <c r="AN298" s="58" t="s">
        <v>4377</v>
      </c>
      <c r="AO298" s="58"/>
      <c r="AP298" s="58" t="s">
        <v>4385</v>
      </c>
      <c r="AQ298" s="58"/>
      <c r="AR298" s="58"/>
      <c r="AS298" s="58">
        <v>2</v>
      </c>
    </row>
    <row r="299" spans="1:46" x14ac:dyDescent="0.25">
      <c r="A299" s="58">
        <v>298</v>
      </c>
      <c r="B299" s="59">
        <v>101</v>
      </c>
      <c r="C299" s="58" t="s">
        <v>4354</v>
      </c>
      <c r="D299" s="58">
        <v>20230208</v>
      </c>
      <c r="E299" s="58" t="s">
        <v>157</v>
      </c>
      <c r="F299" s="58">
        <v>298</v>
      </c>
      <c r="G299" s="58" t="s">
        <v>4410</v>
      </c>
      <c r="H299" s="58"/>
      <c r="I299" s="58">
        <v>1015</v>
      </c>
      <c r="J299" s="58" t="s">
        <v>567</v>
      </c>
      <c r="K299" s="58">
        <v>20230621</v>
      </c>
      <c r="L299" s="60">
        <v>1100</v>
      </c>
      <c r="M299" s="58" t="s">
        <v>29</v>
      </c>
      <c r="N299" s="58" t="s">
        <v>91</v>
      </c>
      <c r="O299" s="58"/>
      <c r="P299" s="58">
        <v>0</v>
      </c>
      <c r="Q299" s="58">
        <v>0</v>
      </c>
      <c r="R299" s="58">
        <v>1</v>
      </c>
      <c r="S299" s="58">
        <v>1</v>
      </c>
      <c r="T299" s="58">
        <v>1</v>
      </c>
      <c r="U299" s="58">
        <v>1</v>
      </c>
      <c r="V299" s="58">
        <v>1</v>
      </c>
      <c r="W299" s="58">
        <v>1</v>
      </c>
      <c r="X299" s="58">
        <v>1</v>
      </c>
      <c r="Y299" s="62" t="s">
        <v>4364</v>
      </c>
      <c r="Z299" s="82">
        <v>45.449444444444438</v>
      </c>
      <c r="AA299" s="82">
        <v>-75.621944444444438</v>
      </c>
      <c r="AB299" s="58" t="s">
        <v>185</v>
      </c>
      <c r="AC299" s="58">
        <v>100</v>
      </c>
      <c r="AD299" s="58">
        <v>2</v>
      </c>
      <c r="AE299" s="58">
        <v>0</v>
      </c>
      <c r="AF299" s="58">
        <v>106</v>
      </c>
      <c r="AG299" s="61">
        <v>22.2</v>
      </c>
      <c r="AH299" s="61">
        <v>41.6</v>
      </c>
      <c r="AI299" s="58" t="s">
        <v>4406</v>
      </c>
      <c r="AJ299" s="58"/>
      <c r="AK299" s="62" t="s">
        <v>4407</v>
      </c>
      <c r="AL299" s="58" t="s">
        <v>4393</v>
      </c>
      <c r="AM299" s="58"/>
      <c r="AN299" s="58" t="s">
        <v>4377</v>
      </c>
      <c r="AO299" s="58"/>
      <c r="AP299" s="58" t="s">
        <v>4385</v>
      </c>
      <c r="AQ299" s="58"/>
      <c r="AR299" s="58"/>
      <c r="AS299" s="58">
        <v>2</v>
      </c>
    </row>
    <row r="300" spans="1:46" x14ac:dyDescent="0.25">
      <c r="A300" s="58">
        <v>299</v>
      </c>
      <c r="B300" s="59">
        <v>101</v>
      </c>
      <c r="C300" s="58" t="s">
        <v>4354</v>
      </c>
      <c r="D300" s="58">
        <v>20230208</v>
      </c>
      <c r="E300" s="58" t="s">
        <v>157</v>
      </c>
      <c r="F300" s="58">
        <v>299</v>
      </c>
      <c r="G300" s="58" t="s">
        <v>4410</v>
      </c>
      <c r="H300" s="58"/>
      <c r="I300" s="58">
        <v>1015</v>
      </c>
      <c r="J300" s="58" t="s">
        <v>568</v>
      </c>
      <c r="K300" s="58">
        <v>20230621</v>
      </c>
      <c r="L300" s="60">
        <v>1130</v>
      </c>
      <c r="M300" s="58" t="s">
        <v>29</v>
      </c>
      <c r="N300" s="58" t="s">
        <v>91</v>
      </c>
      <c r="O300" s="58"/>
      <c r="P300" s="58">
        <v>0</v>
      </c>
      <c r="Q300" s="58">
        <v>0</v>
      </c>
      <c r="R300" s="58">
        <v>1</v>
      </c>
      <c r="S300" s="58">
        <v>1</v>
      </c>
      <c r="T300" s="58">
        <v>1</v>
      </c>
      <c r="U300" s="58">
        <v>1</v>
      </c>
      <c r="V300" s="58">
        <v>1</v>
      </c>
      <c r="W300" s="58">
        <v>1</v>
      </c>
      <c r="X300" s="58">
        <v>1</v>
      </c>
      <c r="Y300" s="62" t="s">
        <v>4364</v>
      </c>
      <c r="Z300" s="82">
        <v>45.449444444444438</v>
      </c>
      <c r="AA300" s="82">
        <v>-75.621944444444438</v>
      </c>
      <c r="AB300" s="58" t="s">
        <v>185</v>
      </c>
      <c r="AC300" s="58">
        <v>100</v>
      </c>
      <c r="AD300" s="58">
        <v>2</v>
      </c>
      <c r="AE300" s="58">
        <v>0</v>
      </c>
      <c r="AF300" s="58">
        <v>106</v>
      </c>
      <c r="AG300" s="61">
        <v>22.2</v>
      </c>
      <c r="AH300" s="61">
        <v>41.9</v>
      </c>
      <c r="AI300" s="58" t="s">
        <v>4406</v>
      </c>
      <c r="AJ300" s="58"/>
      <c r="AK300" s="62" t="s">
        <v>4407</v>
      </c>
      <c r="AL300" s="58" t="s">
        <v>4393</v>
      </c>
      <c r="AM300" s="58"/>
      <c r="AN300" s="58" t="s">
        <v>4377</v>
      </c>
      <c r="AO300" s="58"/>
      <c r="AP300" s="58" t="s">
        <v>4385</v>
      </c>
      <c r="AQ300" s="58"/>
      <c r="AR300" s="58"/>
      <c r="AS300" s="58">
        <v>2</v>
      </c>
    </row>
    <row r="301" spans="1:46" x14ac:dyDescent="0.25">
      <c r="A301" s="58">
        <v>300</v>
      </c>
      <c r="B301" s="59">
        <v>101</v>
      </c>
      <c r="C301" s="58" t="s">
        <v>4354</v>
      </c>
      <c r="D301" s="58">
        <v>20230208</v>
      </c>
      <c r="E301" s="58" t="s">
        <v>157</v>
      </c>
      <c r="F301" s="58">
        <v>300</v>
      </c>
      <c r="G301" s="58" t="s">
        <v>4410</v>
      </c>
      <c r="H301" s="58"/>
      <c r="I301" s="58">
        <v>1015</v>
      </c>
      <c r="J301" s="58" t="s">
        <v>569</v>
      </c>
      <c r="K301" s="58">
        <v>20230621</v>
      </c>
      <c r="L301" s="60">
        <v>1200</v>
      </c>
      <c r="M301" s="58" t="s">
        <v>29</v>
      </c>
      <c r="N301" s="58" t="s">
        <v>91</v>
      </c>
      <c r="O301" s="58"/>
      <c r="P301" s="58">
        <v>0</v>
      </c>
      <c r="Q301" s="58">
        <v>0</v>
      </c>
      <c r="R301" s="58">
        <v>1</v>
      </c>
      <c r="S301" s="58">
        <v>1</v>
      </c>
      <c r="T301" s="58">
        <v>1</v>
      </c>
      <c r="U301" s="58">
        <v>1</v>
      </c>
      <c r="V301" s="58">
        <v>1</v>
      </c>
      <c r="W301" s="58">
        <v>1</v>
      </c>
      <c r="X301" s="58">
        <v>1</v>
      </c>
      <c r="Y301" s="62" t="s">
        <v>4364</v>
      </c>
      <c r="Z301" s="82">
        <v>45.449444444444438</v>
      </c>
      <c r="AA301" s="82">
        <v>-75.621944444444438</v>
      </c>
      <c r="AB301" s="58" t="s">
        <v>185</v>
      </c>
      <c r="AC301" s="58">
        <v>100</v>
      </c>
      <c r="AD301" s="58">
        <v>2</v>
      </c>
      <c r="AE301" s="58">
        <v>0</v>
      </c>
      <c r="AF301" s="58">
        <v>106</v>
      </c>
      <c r="AG301" s="61">
        <v>22.4</v>
      </c>
      <c r="AH301" s="61">
        <v>41.8</v>
      </c>
      <c r="AI301" s="58" t="s">
        <v>4406</v>
      </c>
      <c r="AJ301" s="58"/>
      <c r="AK301" s="62" t="s">
        <v>4407</v>
      </c>
      <c r="AL301" s="58" t="s">
        <v>4393</v>
      </c>
      <c r="AM301" s="58"/>
      <c r="AN301" s="58" t="s">
        <v>4377</v>
      </c>
      <c r="AO301" s="58"/>
      <c r="AP301" s="58" t="s">
        <v>4385</v>
      </c>
      <c r="AQ301" s="58"/>
      <c r="AR301" s="58"/>
      <c r="AS301" s="58">
        <v>2</v>
      </c>
    </row>
    <row r="302" spans="1:46" x14ac:dyDescent="0.25">
      <c r="A302" s="58">
        <v>301</v>
      </c>
      <c r="B302" s="59">
        <v>101</v>
      </c>
      <c r="C302" s="58" t="s">
        <v>4354</v>
      </c>
      <c r="D302" s="58">
        <v>20230208</v>
      </c>
      <c r="E302" s="58" t="s">
        <v>157</v>
      </c>
      <c r="F302" s="58">
        <v>301</v>
      </c>
      <c r="G302" s="58" t="s">
        <v>4410</v>
      </c>
      <c r="H302" s="58"/>
      <c r="I302" s="58">
        <v>1015</v>
      </c>
      <c r="J302" s="58" t="s">
        <v>570</v>
      </c>
      <c r="K302" s="58">
        <v>20230621</v>
      </c>
      <c r="L302" s="60">
        <v>1230</v>
      </c>
      <c r="M302" s="58" t="s">
        <v>29</v>
      </c>
      <c r="N302" s="58" t="s">
        <v>91</v>
      </c>
      <c r="O302" s="58"/>
      <c r="P302" s="58">
        <v>0</v>
      </c>
      <c r="Q302" s="58">
        <v>0</v>
      </c>
      <c r="R302" s="58">
        <v>1</v>
      </c>
      <c r="S302" s="58">
        <v>1</v>
      </c>
      <c r="T302" s="58">
        <v>1</v>
      </c>
      <c r="U302" s="58">
        <v>1</v>
      </c>
      <c r="V302" s="58">
        <v>1</v>
      </c>
      <c r="W302" s="58">
        <v>1</v>
      </c>
      <c r="X302" s="58">
        <v>1</v>
      </c>
      <c r="Y302" s="62" t="s">
        <v>4364</v>
      </c>
      <c r="Z302" s="82">
        <v>45.449444444444438</v>
      </c>
      <c r="AA302" s="82">
        <v>-75.621944444444438</v>
      </c>
      <c r="AB302" s="58" t="s">
        <v>185</v>
      </c>
      <c r="AC302" s="58">
        <v>100</v>
      </c>
      <c r="AD302" s="58">
        <v>2</v>
      </c>
      <c r="AE302" s="58">
        <v>0</v>
      </c>
      <c r="AF302" s="58">
        <v>106</v>
      </c>
      <c r="AG302" s="61">
        <v>22.8</v>
      </c>
      <c r="AH302" s="61">
        <v>39.799999999999997</v>
      </c>
      <c r="AI302" s="58" t="s">
        <v>4406</v>
      </c>
      <c r="AJ302" s="58"/>
      <c r="AK302" s="62" t="s">
        <v>4407</v>
      </c>
      <c r="AL302" s="58" t="s">
        <v>4393</v>
      </c>
      <c r="AM302" s="58"/>
      <c r="AN302" s="58" t="s">
        <v>4377</v>
      </c>
      <c r="AO302" s="58"/>
      <c r="AP302" s="58" t="s">
        <v>4385</v>
      </c>
      <c r="AQ302" s="58"/>
      <c r="AR302" s="58"/>
      <c r="AS302" s="58">
        <v>2</v>
      </c>
    </row>
    <row r="303" spans="1:46" x14ac:dyDescent="0.25">
      <c r="A303" s="58">
        <v>302</v>
      </c>
      <c r="B303" s="59">
        <v>101</v>
      </c>
      <c r="C303" s="58" t="s">
        <v>4354</v>
      </c>
      <c r="D303" s="58">
        <v>20230208</v>
      </c>
      <c r="E303" s="58" t="s">
        <v>157</v>
      </c>
      <c r="F303" s="58">
        <v>302</v>
      </c>
      <c r="G303" s="58" t="s">
        <v>4410</v>
      </c>
      <c r="H303" s="58"/>
      <c r="I303" s="58">
        <v>1015</v>
      </c>
      <c r="J303" s="58" t="s">
        <v>571</v>
      </c>
      <c r="K303" s="58">
        <v>20230621</v>
      </c>
      <c r="L303" s="60">
        <v>1300</v>
      </c>
      <c r="M303" s="58" t="s">
        <v>29</v>
      </c>
      <c r="N303" s="58" t="s">
        <v>91</v>
      </c>
      <c r="O303" s="58"/>
      <c r="P303" s="58">
        <v>0</v>
      </c>
      <c r="Q303" s="58">
        <v>0</v>
      </c>
      <c r="R303" s="58">
        <v>1</v>
      </c>
      <c r="S303" s="58">
        <v>1</v>
      </c>
      <c r="T303" s="58">
        <v>1</v>
      </c>
      <c r="U303" s="58">
        <v>1</v>
      </c>
      <c r="V303" s="58">
        <v>1</v>
      </c>
      <c r="W303" s="58">
        <v>1</v>
      </c>
      <c r="X303" s="58">
        <v>1</v>
      </c>
      <c r="Y303" s="62" t="s">
        <v>4364</v>
      </c>
      <c r="Z303" s="82">
        <v>45.449444444444438</v>
      </c>
      <c r="AA303" s="82">
        <v>-75.621944444444438</v>
      </c>
      <c r="AB303" s="58" t="s">
        <v>185</v>
      </c>
      <c r="AC303" s="58">
        <v>100</v>
      </c>
      <c r="AD303" s="58">
        <v>2</v>
      </c>
      <c r="AE303" s="58">
        <v>0</v>
      </c>
      <c r="AF303" s="58">
        <v>106</v>
      </c>
      <c r="AG303" s="61">
        <v>23.4</v>
      </c>
      <c r="AH303" s="61">
        <v>38.799999999999997</v>
      </c>
      <c r="AI303" s="58" t="s">
        <v>4406</v>
      </c>
      <c r="AJ303" s="58"/>
      <c r="AK303" s="62" t="s">
        <v>4407</v>
      </c>
      <c r="AL303" s="58" t="s">
        <v>4393</v>
      </c>
      <c r="AM303" s="58"/>
      <c r="AN303" s="58" t="s">
        <v>4377</v>
      </c>
      <c r="AO303" s="58"/>
      <c r="AP303" s="58" t="s">
        <v>4385</v>
      </c>
      <c r="AQ303" s="58"/>
      <c r="AR303" s="58"/>
      <c r="AS303" s="58">
        <v>2</v>
      </c>
    </row>
    <row r="304" spans="1:46" x14ac:dyDescent="0.25">
      <c r="A304" s="58">
        <v>303</v>
      </c>
      <c r="B304" s="59">
        <v>101</v>
      </c>
      <c r="C304" s="58" t="s">
        <v>4354</v>
      </c>
      <c r="D304" s="58">
        <v>20230208</v>
      </c>
      <c r="E304" s="58" t="s">
        <v>157</v>
      </c>
      <c r="F304" s="58">
        <v>303</v>
      </c>
      <c r="G304" s="58" t="s">
        <v>4410</v>
      </c>
      <c r="H304" s="58"/>
      <c r="I304" s="58">
        <v>1015</v>
      </c>
      <c r="J304" s="58" t="s">
        <v>572</v>
      </c>
      <c r="K304" s="58">
        <v>20230621</v>
      </c>
      <c r="L304" s="60">
        <v>1330</v>
      </c>
      <c r="M304" s="58" t="s">
        <v>29</v>
      </c>
      <c r="N304" s="58" t="s">
        <v>91</v>
      </c>
      <c r="O304" s="58"/>
      <c r="P304" s="58">
        <v>0</v>
      </c>
      <c r="Q304" s="58">
        <v>0</v>
      </c>
      <c r="R304" s="58">
        <v>1</v>
      </c>
      <c r="S304" s="58">
        <v>1</v>
      </c>
      <c r="T304" s="58">
        <v>1</v>
      </c>
      <c r="U304" s="58">
        <v>1</v>
      </c>
      <c r="V304" s="58">
        <v>1</v>
      </c>
      <c r="W304" s="58">
        <v>1</v>
      </c>
      <c r="X304" s="58">
        <v>1</v>
      </c>
      <c r="Y304" s="62" t="s">
        <v>4364</v>
      </c>
      <c r="Z304" s="82">
        <v>45.449444444444438</v>
      </c>
      <c r="AA304" s="82">
        <v>-75.621944444444438</v>
      </c>
      <c r="AB304" s="58" t="s">
        <v>185</v>
      </c>
      <c r="AC304" s="58">
        <v>100</v>
      </c>
      <c r="AD304" s="58">
        <v>2</v>
      </c>
      <c r="AE304" s="58">
        <v>0</v>
      </c>
      <c r="AF304" s="58">
        <v>106</v>
      </c>
      <c r="AG304" s="61">
        <v>24.8</v>
      </c>
      <c r="AH304" s="61">
        <v>36.9</v>
      </c>
      <c r="AI304" s="58" t="s">
        <v>4406</v>
      </c>
      <c r="AJ304" s="58"/>
      <c r="AK304" s="62" t="s">
        <v>4407</v>
      </c>
      <c r="AL304" s="58" t="s">
        <v>4393</v>
      </c>
      <c r="AM304" s="58"/>
      <c r="AN304" s="58" t="s">
        <v>4377</v>
      </c>
      <c r="AO304" s="58"/>
      <c r="AP304" s="58" t="s">
        <v>4385</v>
      </c>
      <c r="AQ304" s="58"/>
      <c r="AR304" s="58"/>
      <c r="AS304" s="58">
        <v>2</v>
      </c>
    </row>
    <row r="305" spans="1:46" x14ac:dyDescent="0.25">
      <c r="A305" s="58">
        <v>304</v>
      </c>
      <c r="B305" s="59">
        <v>101</v>
      </c>
      <c r="C305" s="58" t="s">
        <v>4354</v>
      </c>
      <c r="D305" s="58">
        <v>20230208</v>
      </c>
      <c r="E305" s="58" t="s">
        <v>157</v>
      </c>
      <c r="F305" s="58">
        <v>304</v>
      </c>
      <c r="G305" s="58" t="s">
        <v>4410</v>
      </c>
      <c r="H305" s="58"/>
      <c r="I305" s="58">
        <v>1015</v>
      </c>
      <c r="J305" s="58" t="s">
        <v>573</v>
      </c>
      <c r="K305" s="58">
        <v>20230621</v>
      </c>
      <c r="L305" s="60">
        <v>1400</v>
      </c>
      <c r="M305" s="58" t="s">
        <v>29</v>
      </c>
      <c r="N305" s="58" t="s">
        <v>91</v>
      </c>
      <c r="O305" s="58"/>
      <c r="P305" s="58">
        <v>0</v>
      </c>
      <c r="Q305" s="58">
        <v>0</v>
      </c>
      <c r="R305" s="58">
        <v>1</v>
      </c>
      <c r="S305" s="58">
        <v>1</v>
      </c>
      <c r="T305" s="58">
        <v>1</v>
      </c>
      <c r="U305" s="58">
        <v>1</v>
      </c>
      <c r="V305" s="58">
        <v>1</v>
      </c>
      <c r="W305" s="58">
        <v>1</v>
      </c>
      <c r="X305" s="58">
        <v>1</v>
      </c>
      <c r="Y305" s="62" t="s">
        <v>4364</v>
      </c>
      <c r="Z305" s="82">
        <v>45.449444444444438</v>
      </c>
      <c r="AA305" s="82">
        <v>-75.621944444444438</v>
      </c>
      <c r="AB305" s="58" t="s">
        <v>185</v>
      </c>
      <c r="AC305" s="58">
        <v>100</v>
      </c>
      <c r="AD305" s="58">
        <v>2</v>
      </c>
      <c r="AE305" s="58">
        <v>0</v>
      </c>
      <c r="AF305" s="58">
        <v>106</v>
      </c>
      <c r="AG305" s="61">
        <v>24.5</v>
      </c>
      <c r="AH305" s="61">
        <v>37.200000000000003</v>
      </c>
      <c r="AI305" s="58" t="s">
        <v>4406</v>
      </c>
      <c r="AJ305" s="58"/>
      <c r="AK305" s="62" t="s">
        <v>4407</v>
      </c>
      <c r="AL305" s="58" t="s">
        <v>4393</v>
      </c>
      <c r="AM305" s="58"/>
      <c r="AN305" s="58" t="s">
        <v>4377</v>
      </c>
      <c r="AO305" s="58"/>
      <c r="AP305" s="58" t="s">
        <v>4385</v>
      </c>
      <c r="AQ305" s="58"/>
      <c r="AR305" s="58"/>
      <c r="AS305" s="58">
        <v>2</v>
      </c>
    </row>
    <row r="306" spans="1:46" x14ac:dyDescent="0.25">
      <c r="A306" s="58">
        <v>305</v>
      </c>
      <c r="B306" s="59">
        <v>101</v>
      </c>
      <c r="C306" s="58" t="s">
        <v>4354</v>
      </c>
      <c r="D306" s="58">
        <v>20230208</v>
      </c>
      <c r="E306" s="58" t="s">
        <v>157</v>
      </c>
      <c r="F306" s="58">
        <v>305</v>
      </c>
      <c r="G306" s="58" t="s">
        <v>4410</v>
      </c>
      <c r="H306" s="58"/>
      <c r="I306" s="58">
        <v>1015</v>
      </c>
      <c r="J306" s="58" t="s">
        <v>574</v>
      </c>
      <c r="K306" s="58">
        <v>20230621</v>
      </c>
      <c r="L306" s="60">
        <v>1430</v>
      </c>
      <c r="M306" s="58" t="s">
        <v>29</v>
      </c>
      <c r="N306" s="58" t="s">
        <v>91</v>
      </c>
      <c r="O306" s="58"/>
      <c r="P306" s="58">
        <v>0</v>
      </c>
      <c r="Q306" s="58">
        <v>0</v>
      </c>
      <c r="R306" s="58">
        <v>1</v>
      </c>
      <c r="S306" s="58">
        <v>1</v>
      </c>
      <c r="T306" s="58">
        <v>1</v>
      </c>
      <c r="U306" s="58">
        <v>1</v>
      </c>
      <c r="V306" s="58">
        <v>1</v>
      </c>
      <c r="W306" s="58">
        <v>1</v>
      </c>
      <c r="X306" s="58">
        <v>1</v>
      </c>
      <c r="Y306" s="62" t="s">
        <v>4364</v>
      </c>
      <c r="Z306" s="82">
        <v>45.449444444444438</v>
      </c>
      <c r="AA306" s="82">
        <v>-75.621944444444438</v>
      </c>
      <c r="AB306" s="58" t="s">
        <v>185</v>
      </c>
      <c r="AC306" s="58">
        <v>100</v>
      </c>
      <c r="AD306" s="58">
        <v>2</v>
      </c>
      <c r="AE306" s="58">
        <v>0</v>
      </c>
      <c r="AF306" s="58">
        <v>106</v>
      </c>
      <c r="AG306" s="61">
        <v>24.1</v>
      </c>
      <c r="AH306" s="61">
        <v>37.299999999999997</v>
      </c>
      <c r="AI306" s="58" t="s">
        <v>4406</v>
      </c>
      <c r="AJ306" s="58"/>
      <c r="AK306" s="62" t="s">
        <v>4407</v>
      </c>
      <c r="AL306" s="58" t="s">
        <v>4393</v>
      </c>
      <c r="AM306" s="58"/>
      <c r="AN306" s="58" t="s">
        <v>4377</v>
      </c>
      <c r="AO306" s="58"/>
      <c r="AP306" s="58" t="s">
        <v>4385</v>
      </c>
      <c r="AQ306" s="58"/>
      <c r="AR306" s="58"/>
      <c r="AS306" s="58">
        <v>2</v>
      </c>
    </row>
    <row r="307" spans="1:46" x14ac:dyDescent="0.25">
      <c r="A307" s="58">
        <v>306</v>
      </c>
      <c r="B307" s="59">
        <v>101</v>
      </c>
      <c r="C307" s="58" t="s">
        <v>4354</v>
      </c>
      <c r="D307" s="58">
        <v>20230208</v>
      </c>
      <c r="E307" s="58" t="s">
        <v>157</v>
      </c>
      <c r="F307" s="58">
        <v>306</v>
      </c>
      <c r="G307" s="58" t="s">
        <v>4410</v>
      </c>
      <c r="H307" s="58"/>
      <c r="I307" s="58">
        <v>1015</v>
      </c>
      <c r="J307" s="58" t="s">
        <v>575</v>
      </c>
      <c r="K307" s="58">
        <v>20230621</v>
      </c>
      <c r="L307" s="60">
        <v>1500</v>
      </c>
      <c r="M307" s="58" t="s">
        <v>29</v>
      </c>
      <c r="N307" s="58" t="s">
        <v>91</v>
      </c>
      <c r="O307" s="58"/>
      <c r="P307" s="58">
        <v>0</v>
      </c>
      <c r="Q307" s="58">
        <v>0</v>
      </c>
      <c r="R307" s="58">
        <v>1</v>
      </c>
      <c r="S307" s="58">
        <v>1</v>
      </c>
      <c r="T307" s="58">
        <v>1</v>
      </c>
      <c r="U307" s="58">
        <v>1</v>
      </c>
      <c r="V307" s="58">
        <v>1</v>
      </c>
      <c r="W307" s="58">
        <v>1</v>
      </c>
      <c r="X307" s="58">
        <v>1</v>
      </c>
      <c r="Y307" s="62" t="s">
        <v>4364</v>
      </c>
      <c r="Z307" s="82">
        <v>45.449444444444438</v>
      </c>
      <c r="AA307" s="82">
        <v>-75.621944444444438</v>
      </c>
      <c r="AB307" s="58" t="s">
        <v>185</v>
      </c>
      <c r="AC307" s="58">
        <v>100</v>
      </c>
      <c r="AD307" s="58">
        <v>2</v>
      </c>
      <c r="AE307" s="58">
        <v>0</v>
      </c>
      <c r="AF307" s="58">
        <v>106</v>
      </c>
      <c r="AG307" s="61">
        <v>25.1</v>
      </c>
      <c r="AH307" s="61">
        <v>36.299999999999997</v>
      </c>
      <c r="AI307" s="58" t="s">
        <v>4406</v>
      </c>
      <c r="AJ307" s="58"/>
      <c r="AK307" s="62" t="s">
        <v>4407</v>
      </c>
      <c r="AL307" s="58" t="s">
        <v>4393</v>
      </c>
      <c r="AM307" s="58"/>
      <c r="AN307" s="58" t="s">
        <v>4377</v>
      </c>
      <c r="AO307" s="58"/>
      <c r="AP307" s="58" t="s">
        <v>4385</v>
      </c>
      <c r="AQ307" s="58"/>
      <c r="AR307" s="58"/>
      <c r="AS307" s="58">
        <v>2</v>
      </c>
    </row>
    <row r="308" spans="1:46" x14ac:dyDescent="0.25">
      <c r="A308" s="58">
        <v>307</v>
      </c>
      <c r="B308" s="59">
        <v>101</v>
      </c>
      <c r="C308" s="58" t="s">
        <v>4354</v>
      </c>
      <c r="D308" s="58">
        <v>20230208</v>
      </c>
      <c r="E308" s="58" t="s">
        <v>157</v>
      </c>
      <c r="F308" s="58">
        <v>307</v>
      </c>
      <c r="G308" s="58" t="s">
        <v>4410</v>
      </c>
      <c r="H308" s="58"/>
      <c r="I308" s="58">
        <v>1015</v>
      </c>
      <c r="J308" s="58" t="s">
        <v>576</v>
      </c>
      <c r="K308" s="58">
        <v>20230621</v>
      </c>
      <c r="L308" s="60">
        <v>1530</v>
      </c>
      <c r="M308" s="58" t="s">
        <v>29</v>
      </c>
      <c r="N308" s="58" t="s">
        <v>91</v>
      </c>
      <c r="O308" s="58"/>
      <c r="P308" s="58">
        <v>0</v>
      </c>
      <c r="Q308" s="58">
        <v>0</v>
      </c>
      <c r="R308" s="58">
        <v>1</v>
      </c>
      <c r="S308" s="58">
        <v>1</v>
      </c>
      <c r="T308" s="58">
        <v>1</v>
      </c>
      <c r="U308" s="58">
        <v>1</v>
      </c>
      <c r="V308" s="58">
        <v>1</v>
      </c>
      <c r="W308" s="58">
        <v>1</v>
      </c>
      <c r="X308" s="58">
        <v>1</v>
      </c>
      <c r="Y308" s="62" t="s">
        <v>4364</v>
      </c>
      <c r="Z308" s="82">
        <v>45.449444444444438</v>
      </c>
      <c r="AA308" s="82">
        <v>-75.621944444444438</v>
      </c>
      <c r="AB308" s="58" t="s">
        <v>185</v>
      </c>
      <c r="AC308" s="58">
        <v>100</v>
      </c>
      <c r="AD308" s="58">
        <v>2</v>
      </c>
      <c r="AE308" s="58">
        <v>0</v>
      </c>
      <c r="AF308" s="58">
        <v>106</v>
      </c>
      <c r="AG308" s="61">
        <v>25</v>
      </c>
      <c r="AH308" s="61">
        <v>36.700000000000003</v>
      </c>
      <c r="AI308" s="58" t="s">
        <v>4406</v>
      </c>
      <c r="AJ308" s="58"/>
      <c r="AK308" s="62" t="s">
        <v>4407</v>
      </c>
      <c r="AL308" s="58" t="s">
        <v>4393</v>
      </c>
      <c r="AM308" s="58"/>
      <c r="AN308" s="58" t="s">
        <v>4377</v>
      </c>
      <c r="AO308" s="58"/>
      <c r="AP308" s="58" t="s">
        <v>4385</v>
      </c>
      <c r="AQ308" s="58"/>
      <c r="AR308" s="58"/>
      <c r="AS308" s="58">
        <v>2</v>
      </c>
    </row>
    <row r="309" spans="1:46" x14ac:dyDescent="0.25">
      <c r="A309" s="58">
        <v>308</v>
      </c>
      <c r="B309" s="59">
        <v>101</v>
      </c>
      <c r="C309" s="58" t="s">
        <v>4354</v>
      </c>
      <c r="D309" s="58">
        <v>20230208</v>
      </c>
      <c r="E309" s="58" t="s">
        <v>157</v>
      </c>
      <c r="F309" s="58">
        <v>308</v>
      </c>
      <c r="G309" s="58" t="s">
        <v>4410</v>
      </c>
      <c r="H309" s="58"/>
      <c r="I309" s="58">
        <v>1015</v>
      </c>
      <c r="J309" s="58" t="s">
        <v>577</v>
      </c>
      <c r="K309" s="58">
        <v>20230621</v>
      </c>
      <c r="L309" s="60">
        <v>1600</v>
      </c>
      <c r="M309" s="58" t="s">
        <v>29</v>
      </c>
      <c r="N309" s="58" t="s">
        <v>91</v>
      </c>
      <c r="O309" s="58"/>
      <c r="P309" s="58">
        <v>0</v>
      </c>
      <c r="Q309" s="58">
        <v>0</v>
      </c>
      <c r="R309" s="58">
        <v>1</v>
      </c>
      <c r="S309" s="58">
        <v>1</v>
      </c>
      <c r="T309" s="58">
        <v>1</v>
      </c>
      <c r="U309" s="58">
        <v>1</v>
      </c>
      <c r="V309" s="58">
        <v>1</v>
      </c>
      <c r="W309" s="58">
        <v>1</v>
      </c>
      <c r="X309" s="58">
        <v>1</v>
      </c>
      <c r="Y309" s="62" t="s">
        <v>4364</v>
      </c>
      <c r="Z309" s="82">
        <v>45.449444444444438</v>
      </c>
      <c r="AA309" s="82">
        <v>-75.621944444444438</v>
      </c>
      <c r="AB309" s="58" t="s">
        <v>185</v>
      </c>
      <c r="AC309" s="58">
        <v>100</v>
      </c>
      <c r="AD309" s="58">
        <v>2</v>
      </c>
      <c r="AE309" s="58">
        <v>0</v>
      </c>
      <c r="AF309" s="58">
        <v>106</v>
      </c>
      <c r="AG309" s="61">
        <v>25.6</v>
      </c>
      <c r="AH309" s="61">
        <v>34.799999999999997</v>
      </c>
      <c r="AI309" s="58" t="s">
        <v>4406</v>
      </c>
      <c r="AJ309" s="58"/>
      <c r="AK309" s="62" t="s">
        <v>4407</v>
      </c>
      <c r="AL309" s="58" t="s">
        <v>4393</v>
      </c>
      <c r="AM309" s="58"/>
      <c r="AN309" s="58" t="s">
        <v>4377</v>
      </c>
      <c r="AO309" s="58"/>
      <c r="AP309" s="58" t="s">
        <v>4385</v>
      </c>
      <c r="AQ309" s="58"/>
      <c r="AR309" s="58"/>
      <c r="AS309" s="58">
        <v>2</v>
      </c>
    </row>
    <row r="310" spans="1:46" x14ac:dyDescent="0.25">
      <c r="A310" s="58">
        <v>309</v>
      </c>
      <c r="B310" s="59">
        <v>101</v>
      </c>
      <c r="C310" s="58" t="s">
        <v>4354</v>
      </c>
      <c r="D310" s="58">
        <v>20230208</v>
      </c>
      <c r="E310" s="58" t="s">
        <v>157</v>
      </c>
      <c r="F310" s="58">
        <v>309</v>
      </c>
      <c r="G310" s="58" t="s">
        <v>4410</v>
      </c>
      <c r="H310" s="58"/>
      <c r="I310" s="58">
        <v>1015</v>
      </c>
      <c r="J310" s="58" t="s">
        <v>578</v>
      </c>
      <c r="K310" s="58">
        <v>20230621</v>
      </c>
      <c r="L310" s="60">
        <v>1630</v>
      </c>
      <c r="M310" s="58" t="s">
        <v>29</v>
      </c>
      <c r="N310" s="58" t="s">
        <v>91</v>
      </c>
      <c r="O310" s="58"/>
      <c r="P310" s="58">
        <v>0</v>
      </c>
      <c r="Q310" s="58">
        <v>0</v>
      </c>
      <c r="R310" s="58">
        <v>1</v>
      </c>
      <c r="S310" s="58">
        <v>1</v>
      </c>
      <c r="T310" s="58">
        <v>1</v>
      </c>
      <c r="U310" s="58">
        <v>1</v>
      </c>
      <c r="V310" s="58">
        <v>1</v>
      </c>
      <c r="W310" s="58">
        <v>1</v>
      </c>
      <c r="X310" s="58">
        <v>1</v>
      </c>
      <c r="Y310" s="62" t="s">
        <v>4364</v>
      </c>
      <c r="Z310" s="82">
        <v>45.449444444444438</v>
      </c>
      <c r="AA310" s="82">
        <v>-75.621944444444438</v>
      </c>
      <c r="AB310" s="58" t="s">
        <v>185</v>
      </c>
      <c r="AC310" s="58">
        <v>100</v>
      </c>
      <c r="AD310" s="58">
        <v>2</v>
      </c>
      <c r="AE310" s="58">
        <v>0</v>
      </c>
      <c r="AF310" s="58">
        <v>106</v>
      </c>
      <c r="AG310" s="61">
        <v>25.9</v>
      </c>
      <c r="AH310" s="61">
        <v>35.700000000000003</v>
      </c>
      <c r="AI310" s="58" t="s">
        <v>4406</v>
      </c>
      <c r="AJ310" s="58"/>
      <c r="AK310" s="62" t="s">
        <v>4407</v>
      </c>
      <c r="AL310" s="58" t="s">
        <v>4393</v>
      </c>
      <c r="AM310" s="58"/>
      <c r="AN310" s="58" t="s">
        <v>4377</v>
      </c>
      <c r="AO310" s="58"/>
      <c r="AP310" s="58" t="s">
        <v>4385</v>
      </c>
      <c r="AQ310" s="58"/>
      <c r="AR310" s="58"/>
      <c r="AS310" s="58">
        <v>2</v>
      </c>
    </row>
    <row r="311" spans="1:46" x14ac:dyDescent="0.25">
      <c r="A311" s="58">
        <v>310</v>
      </c>
      <c r="B311" s="59">
        <v>101</v>
      </c>
      <c r="C311" s="58" t="s">
        <v>4354</v>
      </c>
      <c r="D311" s="58">
        <v>20230208</v>
      </c>
      <c r="E311" s="58" t="s">
        <v>157</v>
      </c>
      <c r="F311" s="58">
        <v>310</v>
      </c>
      <c r="G311" s="58" t="s">
        <v>4410</v>
      </c>
      <c r="H311" s="58"/>
      <c r="I311" s="58">
        <v>1015</v>
      </c>
      <c r="J311" s="58" t="s">
        <v>579</v>
      </c>
      <c r="K311" s="58">
        <v>20230621</v>
      </c>
      <c r="L311" s="60">
        <v>1700</v>
      </c>
      <c r="M311" s="58" t="s">
        <v>29</v>
      </c>
      <c r="N311" s="58" t="s">
        <v>91</v>
      </c>
      <c r="O311" s="58"/>
      <c r="P311" s="58">
        <v>0</v>
      </c>
      <c r="Q311" s="58">
        <v>0</v>
      </c>
      <c r="R311" s="58">
        <v>1</v>
      </c>
      <c r="S311" s="58">
        <v>1</v>
      </c>
      <c r="T311" s="58">
        <v>1</v>
      </c>
      <c r="U311" s="58">
        <v>1</v>
      </c>
      <c r="V311" s="58">
        <v>1</v>
      </c>
      <c r="W311" s="58">
        <v>1</v>
      </c>
      <c r="X311" s="58">
        <v>1</v>
      </c>
      <c r="Y311" s="62" t="s">
        <v>4364</v>
      </c>
      <c r="Z311" s="82">
        <v>45.449444444444438</v>
      </c>
      <c r="AA311" s="82">
        <v>-75.621944444444438</v>
      </c>
      <c r="AB311" s="58" t="s">
        <v>185</v>
      </c>
      <c r="AC311" s="58">
        <v>100</v>
      </c>
      <c r="AD311" s="58">
        <v>2</v>
      </c>
      <c r="AE311" s="58">
        <v>0</v>
      </c>
      <c r="AF311" s="58">
        <v>106</v>
      </c>
      <c r="AG311" s="61">
        <v>26.3</v>
      </c>
      <c r="AH311" s="61">
        <v>36.6</v>
      </c>
      <c r="AI311" s="58" t="s">
        <v>4406</v>
      </c>
      <c r="AJ311" s="58"/>
      <c r="AK311" s="62" t="s">
        <v>4407</v>
      </c>
      <c r="AL311" s="58" t="s">
        <v>4393</v>
      </c>
      <c r="AM311" s="58"/>
      <c r="AN311" s="58" t="s">
        <v>4377</v>
      </c>
      <c r="AO311" s="58"/>
      <c r="AP311" s="58" t="s">
        <v>4385</v>
      </c>
      <c r="AQ311" s="58"/>
      <c r="AR311" s="58"/>
      <c r="AS311" s="58">
        <v>2</v>
      </c>
    </row>
    <row r="312" spans="1:46" s="10" customFormat="1" x14ac:dyDescent="0.25">
      <c r="A312" s="58">
        <v>311</v>
      </c>
      <c r="B312" s="59">
        <v>101</v>
      </c>
      <c r="C312" s="58" t="s">
        <v>4354</v>
      </c>
      <c r="D312" s="58">
        <v>20230208</v>
      </c>
      <c r="E312" s="58" t="s">
        <v>157</v>
      </c>
      <c r="F312" s="58">
        <v>311</v>
      </c>
      <c r="G312" s="62" t="s">
        <v>4410</v>
      </c>
      <c r="H312" s="62"/>
      <c r="I312" s="62">
        <v>1016</v>
      </c>
      <c r="J312" s="62" t="s">
        <v>580</v>
      </c>
      <c r="K312" s="63">
        <v>20230622</v>
      </c>
      <c r="L312" s="64">
        <v>1200</v>
      </c>
      <c r="M312" s="62" t="s">
        <v>29</v>
      </c>
      <c r="N312" s="62" t="s">
        <v>91</v>
      </c>
      <c r="O312" s="62"/>
      <c r="P312" s="62">
        <v>0</v>
      </c>
      <c r="Q312" s="62">
        <v>0</v>
      </c>
      <c r="R312" s="62">
        <v>1</v>
      </c>
      <c r="S312" s="62">
        <v>1</v>
      </c>
      <c r="T312" s="62">
        <v>1</v>
      </c>
      <c r="U312" s="62">
        <v>1</v>
      </c>
      <c r="V312" s="62">
        <v>1</v>
      </c>
      <c r="W312" s="62">
        <v>1</v>
      </c>
      <c r="X312" s="62">
        <v>1</v>
      </c>
      <c r="Y312" s="62" t="s">
        <v>4364</v>
      </c>
      <c r="Z312" s="83">
        <v>45.448611111111106</v>
      </c>
      <c r="AA312" s="83">
        <v>-75.621111111111105</v>
      </c>
      <c r="AB312" s="62" t="s">
        <v>413</v>
      </c>
      <c r="AC312" s="62">
        <v>100</v>
      </c>
      <c r="AD312" s="58">
        <v>0</v>
      </c>
      <c r="AE312" s="62">
        <v>0</v>
      </c>
      <c r="AF312" s="62">
        <v>130</v>
      </c>
      <c r="AG312" s="65">
        <v>26.8</v>
      </c>
      <c r="AH312" s="65">
        <v>42.8</v>
      </c>
      <c r="AI312" s="62" t="s">
        <v>36</v>
      </c>
      <c r="AJ312" s="62"/>
      <c r="AK312" s="62" t="s">
        <v>4407</v>
      </c>
      <c r="AL312" s="62" t="s">
        <v>4397</v>
      </c>
      <c r="AM312" s="62"/>
      <c r="AN312" s="62" t="s">
        <v>32</v>
      </c>
      <c r="AO312" s="62"/>
      <c r="AP312" s="62" t="s">
        <v>4380</v>
      </c>
      <c r="AQ312" s="62"/>
      <c r="AR312" s="62"/>
      <c r="AS312" s="62">
        <v>2</v>
      </c>
      <c r="AT312" s="12"/>
    </row>
    <row r="313" spans="1:46" s="10" customFormat="1" x14ac:dyDescent="0.25">
      <c r="A313" s="58">
        <v>312</v>
      </c>
      <c r="B313" s="59">
        <v>101</v>
      </c>
      <c r="C313" s="58" t="s">
        <v>4354</v>
      </c>
      <c r="D313" s="58">
        <v>20230208</v>
      </c>
      <c r="E313" s="58" t="s">
        <v>157</v>
      </c>
      <c r="F313" s="58">
        <v>312</v>
      </c>
      <c r="G313" s="62" t="s">
        <v>4410</v>
      </c>
      <c r="H313" s="62"/>
      <c r="I313" s="62">
        <v>1016</v>
      </c>
      <c r="J313" s="62" t="s">
        <v>581</v>
      </c>
      <c r="K313" s="63">
        <v>20230622</v>
      </c>
      <c r="L313" s="64">
        <v>1230</v>
      </c>
      <c r="M313" s="62" t="s">
        <v>29</v>
      </c>
      <c r="N313" s="62" t="s">
        <v>91</v>
      </c>
      <c r="O313" s="62"/>
      <c r="P313" s="62">
        <v>0</v>
      </c>
      <c r="Q313" s="62">
        <v>0</v>
      </c>
      <c r="R313" s="62">
        <v>1</v>
      </c>
      <c r="S313" s="62">
        <v>1</v>
      </c>
      <c r="T313" s="62">
        <v>1</v>
      </c>
      <c r="U313" s="62">
        <v>1</v>
      </c>
      <c r="V313" s="62">
        <v>1</v>
      </c>
      <c r="W313" s="62">
        <v>1</v>
      </c>
      <c r="X313" s="62">
        <v>1</v>
      </c>
      <c r="Y313" s="62" t="s">
        <v>4364</v>
      </c>
      <c r="Z313" s="83">
        <v>45.448611111111106</v>
      </c>
      <c r="AA313" s="83">
        <v>-75.621111111111105</v>
      </c>
      <c r="AB313" s="62" t="s">
        <v>413</v>
      </c>
      <c r="AC313" s="62">
        <v>100</v>
      </c>
      <c r="AD313" s="58">
        <v>0</v>
      </c>
      <c r="AE313" s="62">
        <v>0</v>
      </c>
      <c r="AF313" s="62">
        <v>130</v>
      </c>
      <c r="AG313" s="65">
        <v>27.2</v>
      </c>
      <c r="AH313" s="65">
        <v>45</v>
      </c>
      <c r="AI313" s="62" t="s">
        <v>36</v>
      </c>
      <c r="AJ313" s="62"/>
      <c r="AK313" s="62" t="s">
        <v>4407</v>
      </c>
      <c r="AL313" s="62" t="s">
        <v>4397</v>
      </c>
      <c r="AM313" s="62"/>
      <c r="AN313" s="62" t="s">
        <v>32</v>
      </c>
      <c r="AO313" s="62"/>
      <c r="AP313" s="62" t="s">
        <v>4380</v>
      </c>
      <c r="AQ313" s="62"/>
      <c r="AR313" s="62"/>
      <c r="AS313" s="62">
        <v>2</v>
      </c>
      <c r="AT313" s="12"/>
    </row>
    <row r="314" spans="1:46" s="10" customFormat="1" x14ac:dyDescent="0.25">
      <c r="A314" s="58">
        <v>313</v>
      </c>
      <c r="B314" s="59">
        <v>101</v>
      </c>
      <c r="C314" s="58" t="s">
        <v>4354</v>
      </c>
      <c r="D314" s="58">
        <v>20230208</v>
      </c>
      <c r="E314" s="58" t="s">
        <v>157</v>
      </c>
      <c r="F314" s="58">
        <v>313</v>
      </c>
      <c r="G314" s="62" t="s">
        <v>4410</v>
      </c>
      <c r="H314" s="62"/>
      <c r="I314" s="62">
        <v>1016</v>
      </c>
      <c r="J314" s="62" t="s">
        <v>582</v>
      </c>
      <c r="K314" s="63">
        <v>20230622</v>
      </c>
      <c r="L314" s="64">
        <v>1300</v>
      </c>
      <c r="M314" s="62" t="s">
        <v>29</v>
      </c>
      <c r="N314" s="62" t="s">
        <v>91</v>
      </c>
      <c r="O314" s="62"/>
      <c r="P314" s="62">
        <v>0</v>
      </c>
      <c r="Q314" s="62">
        <v>0</v>
      </c>
      <c r="R314" s="62">
        <v>1</v>
      </c>
      <c r="S314" s="62">
        <v>1</v>
      </c>
      <c r="T314" s="62">
        <v>1</v>
      </c>
      <c r="U314" s="62">
        <v>1</v>
      </c>
      <c r="V314" s="62">
        <v>1</v>
      </c>
      <c r="W314" s="62">
        <v>1</v>
      </c>
      <c r="X314" s="62">
        <v>1</v>
      </c>
      <c r="Y314" s="62" t="s">
        <v>4364</v>
      </c>
      <c r="Z314" s="83">
        <v>45.448611111111106</v>
      </c>
      <c r="AA314" s="83">
        <v>-75.621111111111105</v>
      </c>
      <c r="AB314" s="62" t="s">
        <v>413</v>
      </c>
      <c r="AC314" s="62">
        <v>100</v>
      </c>
      <c r="AD314" s="58">
        <v>0</v>
      </c>
      <c r="AE314" s="62">
        <v>0</v>
      </c>
      <c r="AF314" s="62">
        <v>130</v>
      </c>
      <c r="AG314" s="65">
        <v>28</v>
      </c>
      <c r="AH314" s="65">
        <v>41.1</v>
      </c>
      <c r="AI314" s="62" t="s">
        <v>36</v>
      </c>
      <c r="AJ314" s="62"/>
      <c r="AK314" s="62" t="s">
        <v>4408</v>
      </c>
      <c r="AL314" s="62" t="s">
        <v>4397</v>
      </c>
      <c r="AM314" s="62"/>
      <c r="AN314" s="62" t="s">
        <v>32</v>
      </c>
      <c r="AO314" s="62"/>
      <c r="AP314" s="62" t="s">
        <v>4380</v>
      </c>
      <c r="AQ314" s="62"/>
      <c r="AR314" s="62"/>
      <c r="AS314" s="62">
        <v>2</v>
      </c>
      <c r="AT314" s="12"/>
    </row>
    <row r="315" spans="1:46" s="10" customFormat="1" x14ac:dyDescent="0.25">
      <c r="A315" s="58">
        <v>314</v>
      </c>
      <c r="B315" s="59">
        <v>101</v>
      </c>
      <c r="C315" s="58" t="s">
        <v>4354</v>
      </c>
      <c r="D315" s="58">
        <v>20230208</v>
      </c>
      <c r="E315" s="58" t="s">
        <v>157</v>
      </c>
      <c r="F315" s="58">
        <v>314</v>
      </c>
      <c r="G315" s="62" t="s">
        <v>4410</v>
      </c>
      <c r="H315" s="62"/>
      <c r="I315" s="62">
        <v>1016</v>
      </c>
      <c r="J315" s="62" t="s">
        <v>583</v>
      </c>
      <c r="K315" s="63">
        <v>20230622</v>
      </c>
      <c r="L315" s="64">
        <v>1330</v>
      </c>
      <c r="M315" s="62" t="s">
        <v>29</v>
      </c>
      <c r="N315" s="62" t="s">
        <v>91</v>
      </c>
      <c r="O315" s="62"/>
      <c r="P315" s="62">
        <v>0</v>
      </c>
      <c r="Q315" s="62">
        <v>0</v>
      </c>
      <c r="R315" s="62">
        <v>1</v>
      </c>
      <c r="S315" s="62">
        <v>1</v>
      </c>
      <c r="T315" s="62">
        <v>1</v>
      </c>
      <c r="U315" s="62">
        <v>1</v>
      </c>
      <c r="V315" s="62">
        <v>1</v>
      </c>
      <c r="W315" s="62">
        <v>1</v>
      </c>
      <c r="X315" s="62">
        <v>1</v>
      </c>
      <c r="Y315" s="62" t="s">
        <v>4364</v>
      </c>
      <c r="Z315" s="83">
        <v>45.448611111111106</v>
      </c>
      <c r="AA315" s="83">
        <v>-75.621111111111105</v>
      </c>
      <c r="AB315" s="62" t="s">
        <v>413</v>
      </c>
      <c r="AC315" s="62">
        <v>100</v>
      </c>
      <c r="AD315" s="58">
        <v>0</v>
      </c>
      <c r="AE315" s="62">
        <v>0</v>
      </c>
      <c r="AF315" s="62">
        <v>130</v>
      </c>
      <c r="AG315" s="65">
        <v>29.1</v>
      </c>
      <c r="AH315" s="65">
        <v>37.5</v>
      </c>
      <c r="AI315" s="62" t="s">
        <v>36</v>
      </c>
      <c r="AJ315" s="62"/>
      <c r="AK315" s="62" t="s">
        <v>4407</v>
      </c>
      <c r="AL315" s="62" t="s">
        <v>4397</v>
      </c>
      <c r="AM315" s="62"/>
      <c r="AN315" s="62" t="s">
        <v>32</v>
      </c>
      <c r="AO315" s="62"/>
      <c r="AP315" s="62" t="s">
        <v>4380</v>
      </c>
      <c r="AQ315" s="62"/>
      <c r="AR315" s="62"/>
      <c r="AS315" s="62">
        <v>2</v>
      </c>
      <c r="AT315" s="12"/>
    </row>
    <row r="316" spans="1:46" s="10" customFormat="1" x14ac:dyDescent="0.25">
      <c r="A316" s="58">
        <v>315</v>
      </c>
      <c r="B316" s="59">
        <v>101</v>
      </c>
      <c r="C316" s="58" t="s">
        <v>4354</v>
      </c>
      <c r="D316" s="58">
        <v>20230208</v>
      </c>
      <c r="E316" s="58" t="s">
        <v>157</v>
      </c>
      <c r="F316" s="58">
        <v>315</v>
      </c>
      <c r="G316" s="62" t="s">
        <v>4410</v>
      </c>
      <c r="H316" s="62"/>
      <c r="I316" s="62">
        <v>1016</v>
      </c>
      <c r="J316" s="62" t="s">
        <v>584</v>
      </c>
      <c r="K316" s="63">
        <v>20230622</v>
      </c>
      <c r="L316" s="64">
        <v>1400</v>
      </c>
      <c r="M316" s="62" t="s">
        <v>29</v>
      </c>
      <c r="N316" s="62" t="s">
        <v>91</v>
      </c>
      <c r="O316" s="62"/>
      <c r="P316" s="62">
        <v>0</v>
      </c>
      <c r="Q316" s="62">
        <v>0</v>
      </c>
      <c r="R316" s="62">
        <v>1</v>
      </c>
      <c r="S316" s="62">
        <v>1</v>
      </c>
      <c r="T316" s="62">
        <v>1</v>
      </c>
      <c r="U316" s="62">
        <v>1</v>
      </c>
      <c r="V316" s="62">
        <v>1</v>
      </c>
      <c r="W316" s="62">
        <v>1</v>
      </c>
      <c r="X316" s="62">
        <v>1</v>
      </c>
      <c r="Y316" s="62" t="s">
        <v>4364</v>
      </c>
      <c r="Z316" s="83">
        <v>45.448611111111106</v>
      </c>
      <c r="AA316" s="83">
        <v>-75.621111111111105</v>
      </c>
      <c r="AB316" s="62" t="s">
        <v>413</v>
      </c>
      <c r="AC316" s="62">
        <v>100</v>
      </c>
      <c r="AD316" s="58">
        <v>0</v>
      </c>
      <c r="AE316" s="62">
        <v>0</v>
      </c>
      <c r="AF316" s="62">
        <v>130</v>
      </c>
      <c r="AG316" s="65">
        <v>30</v>
      </c>
      <c r="AH316" s="65">
        <v>35.6</v>
      </c>
      <c r="AI316" s="62" t="s">
        <v>36</v>
      </c>
      <c r="AJ316" s="62"/>
      <c r="AK316" s="62" t="s">
        <v>4408</v>
      </c>
      <c r="AL316" s="62" t="s">
        <v>4397</v>
      </c>
      <c r="AM316" s="62"/>
      <c r="AN316" s="62" t="s">
        <v>32</v>
      </c>
      <c r="AO316" s="62"/>
      <c r="AP316" s="62" t="s">
        <v>4380</v>
      </c>
      <c r="AQ316" s="62"/>
      <c r="AR316" s="62"/>
      <c r="AS316" s="62">
        <v>2</v>
      </c>
      <c r="AT316" s="12"/>
    </row>
    <row r="317" spans="1:46" s="10" customFormat="1" x14ac:dyDescent="0.25">
      <c r="A317" s="58">
        <v>316</v>
      </c>
      <c r="B317" s="59">
        <v>101</v>
      </c>
      <c r="C317" s="58" t="s">
        <v>4354</v>
      </c>
      <c r="D317" s="58">
        <v>20230208</v>
      </c>
      <c r="E317" s="58" t="s">
        <v>157</v>
      </c>
      <c r="F317" s="58">
        <v>316</v>
      </c>
      <c r="G317" s="62" t="s">
        <v>4410</v>
      </c>
      <c r="H317" s="62"/>
      <c r="I317" s="62">
        <v>1016</v>
      </c>
      <c r="J317" s="62" t="s">
        <v>585</v>
      </c>
      <c r="K317" s="63">
        <v>20230622</v>
      </c>
      <c r="L317" s="64">
        <v>1430</v>
      </c>
      <c r="M317" s="62" t="s">
        <v>29</v>
      </c>
      <c r="N317" s="62" t="s">
        <v>91</v>
      </c>
      <c r="O317" s="62"/>
      <c r="P317" s="62">
        <v>0</v>
      </c>
      <c r="Q317" s="62">
        <v>0</v>
      </c>
      <c r="R317" s="62">
        <v>1</v>
      </c>
      <c r="S317" s="62">
        <v>1</v>
      </c>
      <c r="T317" s="62">
        <v>1</v>
      </c>
      <c r="U317" s="62">
        <v>1</v>
      </c>
      <c r="V317" s="62">
        <v>1</v>
      </c>
      <c r="W317" s="62">
        <v>1</v>
      </c>
      <c r="X317" s="62">
        <v>1</v>
      </c>
      <c r="Y317" s="62" t="s">
        <v>4364</v>
      </c>
      <c r="Z317" s="83">
        <v>45.448611111111106</v>
      </c>
      <c r="AA317" s="83">
        <v>-75.621111111111105</v>
      </c>
      <c r="AB317" s="62" t="s">
        <v>413</v>
      </c>
      <c r="AC317" s="62">
        <v>100</v>
      </c>
      <c r="AD317" s="58">
        <v>0</v>
      </c>
      <c r="AE317" s="62">
        <v>0</v>
      </c>
      <c r="AF317" s="62">
        <v>130</v>
      </c>
      <c r="AG317" s="65">
        <v>30.7</v>
      </c>
      <c r="AH317" s="65">
        <v>33.799999999999997</v>
      </c>
      <c r="AI317" s="62" t="s">
        <v>36</v>
      </c>
      <c r="AJ317" s="62"/>
      <c r="AK317" s="62" t="s">
        <v>4408</v>
      </c>
      <c r="AL317" s="62" t="s">
        <v>4397</v>
      </c>
      <c r="AM317" s="62"/>
      <c r="AN317" s="62" t="s">
        <v>32</v>
      </c>
      <c r="AO317" s="62"/>
      <c r="AP317" s="62" t="s">
        <v>4380</v>
      </c>
      <c r="AQ317" s="62"/>
      <c r="AR317" s="62"/>
      <c r="AS317" s="62">
        <v>2</v>
      </c>
      <c r="AT317" s="12"/>
    </row>
    <row r="318" spans="1:46" s="10" customFormat="1" x14ac:dyDescent="0.25">
      <c r="A318" s="58">
        <v>317</v>
      </c>
      <c r="B318" s="59">
        <v>101</v>
      </c>
      <c r="C318" s="58" t="s">
        <v>4354</v>
      </c>
      <c r="D318" s="58">
        <v>20230208</v>
      </c>
      <c r="E318" s="58" t="s">
        <v>157</v>
      </c>
      <c r="F318" s="58">
        <v>317</v>
      </c>
      <c r="G318" s="62" t="s">
        <v>4410</v>
      </c>
      <c r="H318" s="62"/>
      <c r="I318" s="62">
        <v>1016</v>
      </c>
      <c r="J318" s="62" t="s">
        <v>586</v>
      </c>
      <c r="K318" s="63">
        <v>20230622</v>
      </c>
      <c r="L318" s="64">
        <v>1500</v>
      </c>
      <c r="M318" s="62" t="s">
        <v>29</v>
      </c>
      <c r="N318" s="62" t="s">
        <v>91</v>
      </c>
      <c r="O318" s="62"/>
      <c r="P318" s="62">
        <v>0</v>
      </c>
      <c r="Q318" s="62">
        <v>0</v>
      </c>
      <c r="R318" s="62">
        <v>1</v>
      </c>
      <c r="S318" s="62">
        <v>1</v>
      </c>
      <c r="T318" s="62">
        <v>1</v>
      </c>
      <c r="U318" s="62">
        <v>1</v>
      </c>
      <c r="V318" s="62">
        <v>1</v>
      </c>
      <c r="W318" s="62">
        <v>1</v>
      </c>
      <c r="X318" s="62">
        <v>1</v>
      </c>
      <c r="Y318" s="62" t="s">
        <v>4364</v>
      </c>
      <c r="Z318" s="83">
        <v>45.448611111111106</v>
      </c>
      <c r="AA318" s="83">
        <v>-75.621111111111105</v>
      </c>
      <c r="AB318" s="62" t="s">
        <v>413</v>
      </c>
      <c r="AC318" s="62">
        <v>100</v>
      </c>
      <c r="AD318" s="58">
        <v>0</v>
      </c>
      <c r="AE318" s="62">
        <v>0</v>
      </c>
      <c r="AF318" s="62">
        <v>130</v>
      </c>
      <c r="AG318" s="65">
        <v>30.4</v>
      </c>
      <c r="AH318" s="65">
        <v>33.200000000000003</v>
      </c>
      <c r="AI318" s="62" t="s">
        <v>36</v>
      </c>
      <c r="AJ318" s="62"/>
      <c r="AK318" s="62" t="s">
        <v>4407</v>
      </c>
      <c r="AL318" s="62" t="s">
        <v>4397</v>
      </c>
      <c r="AM318" s="62"/>
      <c r="AN318" s="62" t="s">
        <v>32</v>
      </c>
      <c r="AO318" s="62"/>
      <c r="AP318" s="62" t="s">
        <v>4380</v>
      </c>
      <c r="AQ318" s="62"/>
      <c r="AR318" s="62"/>
      <c r="AS318" s="62">
        <v>2</v>
      </c>
      <c r="AT318" s="12"/>
    </row>
    <row r="319" spans="1:46" s="10" customFormat="1" x14ac:dyDescent="0.25">
      <c r="A319" s="58">
        <v>318</v>
      </c>
      <c r="B319" s="59">
        <v>101</v>
      </c>
      <c r="C319" s="58" t="s">
        <v>4354</v>
      </c>
      <c r="D319" s="58">
        <v>20230208</v>
      </c>
      <c r="E319" s="58" t="s">
        <v>157</v>
      </c>
      <c r="F319" s="58">
        <v>318</v>
      </c>
      <c r="G319" s="62" t="s">
        <v>4410</v>
      </c>
      <c r="H319" s="62"/>
      <c r="I319" s="62">
        <v>1016</v>
      </c>
      <c r="J319" s="62" t="s">
        <v>587</v>
      </c>
      <c r="K319" s="63">
        <v>20230622</v>
      </c>
      <c r="L319" s="64">
        <v>1530</v>
      </c>
      <c r="M319" s="62" t="s">
        <v>29</v>
      </c>
      <c r="N319" s="62" t="s">
        <v>91</v>
      </c>
      <c r="O319" s="62"/>
      <c r="P319" s="62">
        <v>0</v>
      </c>
      <c r="Q319" s="62">
        <v>0</v>
      </c>
      <c r="R319" s="62">
        <v>1</v>
      </c>
      <c r="S319" s="62">
        <v>1</v>
      </c>
      <c r="T319" s="62">
        <v>1</v>
      </c>
      <c r="U319" s="62">
        <v>1</v>
      </c>
      <c r="V319" s="62">
        <v>1</v>
      </c>
      <c r="W319" s="62">
        <v>1</v>
      </c>
      <c r="X319" s="62">
        <v>1</v>
      </c>
      <c r="Y319" s="62" t="s">
        <v>4364</v>
      </c>
      <c r="Z319" s="83">
        <v>45.448611111111106</v>
      </c>
      <c r="AA319" s="83">
        <v>-75.621111111111105</v>
      </c>
      <c r="AB319" s="62" t="s">
        <v>413</v>
      </c>
      <c r="AC319" s="62">
        <v>100</v>
      </c>
      <c r="AD319" s="58">
        <v>0</v>
      </c>
      <c r="AE319" s="62">
        <v>0</v>
      </c>
      <c r="AF319" s="62">
        <v>130</v>
      </c>
      <c r="AG319" s="65">
        <v>30.8</v>
      </c>
      <c r="AH319" s="65">
        <v>32.299999999999997</v>
      </c>
      <c r="AI319" s="62" t="s">
        <v>36</v>
      </c>
      <c r="AJ319" s="62"/>
      <c r="AK319" s="62" t="s">
        <v>4407</v>
      </c>
      <c r="AL319" s="62" t="s">
        <v>4397</v>
      </c>
      <c r="AM319" s="62"/>
      <c r="AN319" s="62" t="s">
        <v>32</v>
      </c>
      <c r="AO319" s="62"/>
      <c r="AP319" s="62" t="s">
        <v>4380</v>
      </c>
      <c r="AQ319" s="62"/>
      <c r="AR319" s="62"/>
      <c r="AS319" s="62">
        <v>2</v>
      </c>
      <c r="AT319" s="12"/>
    </row>
    <row r="320" spans="1:46" s="10" customFormat="1" x14ac:dyDescent="0.25">
      <c r="A320" s="58">
        <v>319</v>
      </c>
      <c r="B320" s="59">
        <v>101</v>
      </c>
      <c r="C320" s="58" t="s">
        <v>4354</v>
      </c>
      <c r="D320" s="58">
        <v>20230208</v>
      </c>
      <c r="E320" s="58" t="s">
        <v>157</v>
      </c>
      <c r="F320" s="58">
        <v>319</v>
      </c>
      <c r="G320" s="62" t="s">
        <v>4410</v>
      </c>
      <c r="H320" s="62"/>
      <c r="I320" s="62">
        <v>1016</v>
      </c>
      <c r="J320" s="62" t="s">
        <v>588</v>
      </c>
      <c r="K320" s="63">
        <v>20230622</v>
      </c>
      <c r="L320" s="64">
        <v>1600</v>
      </c>
      <c r="M320" s="62" t="s">
        <v>29</v>
      </c>
      <c r="N320" s="62" t="s">
        <v>91</v>
      </c>
      <c r="O320" s="62"/>
      <c r="P320" s="62">
        <v>0</v>
      </c>
      <c r="Q320" s="62">
        <v>0</v>
      </c>
      <c r="R320" s="62">
        <v>1</v>
      </c>
      <c r="S320" s="62">
        <v>1</v>
      </c>
      <c r="T320" s="62">
        <v>1</v>
      </c>
      <c r="U320" s="62">
        <v>1</v>
      </c>
      <c r="V320" s="62">
        <v>1</v>
      </c>
      <c r="W320" s="62">
        <v>1</v>
      </c>
      <c r="X320" s="62">
        <v>1</v>
      </c>
      <c r="Y320" s="62" t="s">
        <v>4364</v>
      </c>
      <c r="Z320" s="83">
        <v>45.448611111111106</v>
      </c>
      <c r="AA320" s="83">
        <v>-75.621111111111105</v>
      </c>
      <c r="AB320" s="62" t="s">
        <v>413</v>
      </c>
      <c r="AC320" s="62">
        <v>100</v>
      </c>
      <c r="AD320" s="58">
        <v>0</v>
      </c>
      <c r="AE320" s="62">
        <v>0</v>
      </c>
      <c r="AF320" s="62">
        <v>130</v>
      </c>
      <c r="AG320" s="65">
        <v>30.8</v>
      </c>
      <c r="AH320" s="65">
        <v>34</v>
      </c>
      <c r="AI320" s="62" t="s">
        <v>36</v>
      </c>
      <c r="AJ320" s="62"/>
      <c r="AK320" s="62" t="s">
        <v>4407</v>
      </c>
      <c r="AL320" s="62" t="s">
        <v>4397</v>
      </c>
      <c r="AM320" s="62"/>
      <c r="AN320" s="62" t="s">
        <v>32</v>
      </c>
      <c r="AO320" s="62"/>
      <c r="AP320" s="62" t="s">
        <v>4380</v>
      </c>
      <c r="AQ320" s="62"/>
      <c r="AR320" s="62"/>
      <c r="AS320" s="62">
        <v>2</v>
      </c>
      <c r="AT320" s="12"/>
    </row>
    <row r="321" spans="1:46" s="10" customFormat="1" x14ac:dyDescent="0.25">
      <c r="A321" s="58">
        <v>320</v>
      </c>
      <c r="B321" s="59">
        <v>101</v>
      </c>
      <c r="C321" s="58" t="s">
        <v>4354</v>
      </c>
      <c r="D321" s="58">
        <v>20230208</v>
      </c>
      <c r="E321" s="58" t="s">
        <v>157</v>
      </c>
      <c r="F321" s="58">
        <v>320</v>
      </c>
      <c r="G321" s="62" t="s">
        <v>4410</v>
      </c>
      <c r="H321" s="62"/>
      <c r="I321" s="62">
        <v>1016</v>
      </c>
      <c r="J321" s="62" t="s">
        <v>589</v>
      </c>
      <c r="K321" s="63">
        <v>20230622</v>
      </c>
      <c r="L321" s="64">
        <v>1630</v>
      </c>
      <c r="M321" s="62" t="s">
        <v>29</v>
      </c>
      <c r="N321" s="62" t="s">
        <v>91</v>
      </c>
      <c r="O321" s="62"/>
      <c r="P321" s="62">
        <v>0</v>
      </c>
      <c r="Q321" s="62">
        <v>0</v>
      </c>
      <c r="R321" s="62">
        <v>1</v>
      </c>
      <c r="S321" s="62">
        <v>1</v>
      </c>
      <c r="T321" s="62">
        <v>1</v>
      </c>
      <c r="U321" s="62">
        <v>1</v>
      </c>
      <c r="V321" s="62">
        <v>1</v>
      </c>
      <c r="W321" s="62">
        <v>1</v>
      </c>
      <c r="X321" s="62">
        <v>1</v>
      </c>
      <c r="Y321" s="62" t="s">
        <v>4364</v>
      </c>
      <c r="Z321" s="83">
        <v>45.448611111111106</v>
      </c>
      <c r="AA321" s="83">
        <v>-75.621111111111105</v>
      </c>
      <c r="AB321" s="62" t="s">
        <v>413</v>
      </c>
      <c r="AC321" s="62">
        <v>100</v>
      </c>
      <c r="AD321" s="58">
        <v>0</v>
      </c>
      <c r="AE321" s="62">
        <v>0</v>
      </c>
      <c r="AF321" s="62">
        <v>130</v>
      </c>
      <c r="AG321" s="65">
        <v>30.9</v>
      </c>
      <c r="AH321" s="65">
        <v>32.799999999999997</v>
      </c>
      <c r="AI321" s="62" t="s">
        <v>36</v>
      </c>
      <c r="AJ321" s="62"/>
      <c r="AK321" s="62" t="s">
        <v>4407</v>
      </c>
      <c r="AL321" s="62" t="s">
        <v>4397</v>
      </c>
      <c r="AM321" s="62"/>
      <c r="AN321" s="62" t="s">
        <v>32</v>
      </c>
      <c r="AO321" s="62"/>
      <c r="AP321" s="62" t="s">
        <v>4380</v>
      </c>
      <c r="AQ321" s="62"/>
      <c r="AR321" s="62"/>
      <c r="AS321" s="62">
        <v>2</v>
      </c>
      <c r="AT321" s="12"/>
    </row>
    <row r="322" spans="1:46" s="10" customFormat="1" x14ac:dyDescent="0.25">
      <c r="A322" s="58">
        <v>321</v>
      </c>
      <c r="B322" s="59">
        <v>101</v>
      </c>
      <c r="C322" s="58" t="s">
        <v>4354</v>
      </c>
      <c r="D322" s="58">
        <v>20230208</v>
      </c>
      <c r="E322" s="58" t="s">
        <v>157</v>
      </c>
      <c r="F322" s="58">
        <v>321</v>
      </c>
      <c r="G322" s="62" t="s">
        <v>4410</v>
      </c>
      <c r="H322" s="62"/>
      <c r="I322" s="62">
        <v>1016</v>
      </c>
      <c r="J322" s="62" t="s">
        <v>590</v>
      </c>
      <c r="K322" s="63">
        <v>20230622</v>
      </c>
      <c r="L322" s="64">
        <v>1700</v>
      </c>
      <c r="M322" s="62" t="s">
        <v>29</v>
      </c>
      <c r="N322" s="62" t="s">
        <v>91</v>
      </c>
      <c r="O322" s="62"/>
      <c r="P322" s="62">
        <v>0</v>
      </c>
      <c r="Q322" s="62">
        <v>0</v>
      </c>
      <c r="R322" s="62">
        <v>1</v>
      </c>
      <c r="S322" s="62">
        <v>1</v>
      </c>
      <c r="T322" s="62">
        <v>1</v>
      </c>
      <c r="U322" s="62">
        <v>1</v>
      </c>
      <c r="V322" s="62">
        <v>1</v>
      </c>
      <c r="W322" s="62">
        <v>1</v>
      </c>
      <c r="X322" s="62">
        <v>1</v>
      </c>
      <c r="Y322" s="62" t="s">
        <v>4364</v>
      </c>
      <c r="Z322" s="83">
        <v>45.448611111111106</v>
      </c>
      <c r="AA322" s="83">
        <v>-75.621111111111105</v>
      </c>
      <c r="AB322" s="62" t="s">
        <v>413</v>
      </c>
      <c r="AC322" s="62">
        <v>100</v>
      </c>
      <c r="AD322" s="58">
        <v>0</v>
      </c>
      <c r="AE322" s="62">
        <v>0</v>
      </c>
      <c r="AF322" s="62">
        <v>130</v>
      </c>
      <c r="AG322" s="65">
        <v>30.4</v>
      </c>
      <c r="AH322" s="65">
        <v>33.9</v>
      </c>
      <c r="AI322" s="62" t="s">
        <v>36</v>
      </c>
      <c r="AJ322" s="62"/>
      <c r="AK322" s="62" t="s">
        <v>4407</v>
      </c>
      <c r="AL322" s="62" t="s">
        <v>4397</v>
      </c>
      <c r="AM322" s="62"/>
      <c r="AN322" s="62" t="s">
        <v>32</v>
      </c>
      <c r="AO322" s="62"/>
      <c r="AP322" s="62" t="s">
        <v>4380</v>
      </c>
      <c r="AQ322" s="62"/>
      <c r="AR322" s="62"/>
      <c r="AS322" s="62">
        <v>2</v>
      </c>
      <c r="AT322" s="12"/>
    </row>
    <row r="323" spans="1:46" s="10" customFormat="1" x14ac:dyDescent="0.25">
      <c r="A323" s="58">
        <v>322</v>
      </c>
      <c r="B323" s="59">
        <v>101</v>
      </c>
      <c r="C323" s="58" t="s">
        <v>4354</v>
      </c>
      <c r="D323" s="58">
        <v>20230208</v>
      </c>
      <c r="E323" s="58" t="s">
        <v>157</v>
      </c>
      <c r="F323" s="58">
        <v>322</v>
      </c>
      <c r="G323" s="62" t="s">
        <v>4410</v>
      </c>
      <c r="H323" s="62"/>
      <c r="I323" s="62">
        <v>1016</v>
      </c>
      <c r="J323" s="62" t="s">
        <v>591</v>
      </c>
      <c r="K323" s="63">
        <v>20230622</v>
      </c>
      <c r="L323" s="64">
        <v>1730</v>
      </c>
      <c r="M323" s="62" t="s">
        <v>29</v>
      </c>
      <c r="N323" s="62" t="s">
        <v>91</v>
      </c>
      <c r="O323" s="62"/>
      <c r="P323" s="62">
        <v>0</v>
      </c>
      <c r="Q323" s="62">
        <v>0</v>
      </c>
      <c r="R323" s="62">
        <v>1</v>
      </c>
      <c r="S323" s="62">
        <v>1</v>
      </c>
      <c r="T323" s="62">
        <v>1</v>
      </c>
      <c r="U323" s="62">
        <v>1</v>
      </c>
      <c r="V323" s="62">
        <v>1</v>
      </c>
      <c r="W323" s="62">
        <v>1</v>
      </c>
      <c r="X323" s="62">
        <v>1</v>
      </c>
      <c r="Y323" s="62" t="s">
        <v>4364</v>
      </c>
      <c r="Z323" s="83">
        <v>45.448611111111106</v>
      </c>
      <c r="AA323" s="83">
        <v>-75.621111111111105</v>
      </c>
      <c r="AB323" s="62" t="s">
        <v>413</v>
      </c>
      <c r="AC323" s="62">
        <v>100</v>
      </c>
      <c r="AD323" s="58">
        <v>0</v>
      </c>
      <c r="AE323" s="62">
        <v>0</v>
      </c>
      <c r="AF323" s="62">
        <v>130</v>
      </c>
      <c r="AG323" s="65">
        <v>31.1</v>
      </c>
      <c r="AH323" s="65">
        <v>31.3</v>
      </c>
      <c r="AI323" s="62" t="s">
        <v>36</v>
      </c>
      <c r="AJ323" s="62"/>
      <c r="AK323" s="62" t="s">
        <v>4407</v>
      </c>
      <c r="AL323" s="62" t="s">
        <v>4397</v>
      </c>
      <c r="AM323" s="62"/>
      <c r="AN323" s="62" t="s">
        <v>32</v>
      </c>
      <c r="AO323" s="62"/>
      <c r="AP323" s="62" t="s">
        <v>4380</v>
      </c>
      <c r="AQ323" s="62"/>
      <c r="AR323" s="62"/>
      <c r="AS323" s="62">
        <v>2</v>
      </c>
      <c r="AT323" s="12"/>
    </row>
    <row r="324" spans="1:46" s="10" customFormat="1" x14ac:dyDescent="0.25">
      <c r="A324" s="58">
        <v>323</v>
      </c>
      <c r="B324" s="59">
        <v>101</v>
      </c>
      <c r="C324" s="58" t="s">
        <v>4354</v>
      </c>
      <c r="D324" s="58">
        <v>20230208</v>
      </c>
      <c r="E324" s="58" t="s">
        <v>157</v>
      </c>
      <c r="F324" s="58">
        <v>323</v>
      </c>
      <c r="G324" s="62" t="s">
        <v>4410</v>
      </c>
      <c r="H324" s="62"/>
      <c r="I324" s="62">
        <v>1016</v>
      </c>
      <c r="J324" s="62" t="s">
        <v>592</v>
      </c>
      <c r="K324" s="63">
        <v>20230622</v>
      </c>
      <c r="L324" s="64">
        <v>1800</v>
      </c>
      <c r="M324" s="62" t="s">
        <v>29</v>
      </c>
      <c r="N324" s="62" t="s">
        <v>91</v>
      </c>
      <c r="O324" s="62"/>
      <c r="P324" s="62">
        <v>0</v>
      </c>
      <c r="Q324" s="62">
        <v>0</v>
      </c>
      <c r="R324" s="62">
        <v>1</v>
      </c>
      <c r="S324" s="62">
        <v>1</v>
      </c>
      <c r="T324" s="62">
        <v>1</v>
      </c>
      <c r="U324" s="62">
        <v>1</v>
      </c>
      <c r="V324" s="62">
        <v>1</v>
      </c>
      <c r="W324" s="62">
        <v>1</v>
      </c>
      <c r="X324" s="62">
        <v>1</v>
      </c>
      <c r="Y324" s="62" t="s">
        <v>4364</v>
      </c>
      <c r="Z324" s="83">
        <v>45.448611111111106</v>
      </c>
      <c r="AA324" s="83">
        <v>-75.621111111111105</v>
      </c>
      <c r="AB324" s="62" t="s">
        <v>413</v>
      </c>
      <c r="AC324" s="62">
        <v>100</v>
      </c>
      <c r="AD324" s="58">
        <v>0</v>
      </c>
      <c r="AE324" s="62">
        <v>0</v>
      </c>
      <c r="AF324" s="62">
        <v>130</v>
      </c>
      <c r="AG324" s="65">
        <v>29.7</v>
      </c>
      <c r="AH324" s="65">
        <v>33.6</v>
      </c>
      <c r="AI324" s="62" t="s">
        <v>36</v>
      </c>
      <c r="AJ324" s="62"/>
      <c r="AK324" s="62" t="s">
        <v>4407</v>
      </c>
      <c r="AL324" s="62" t="s">
        <v>4397</v>
      </c>
      <c r="AM324" s="62"/>
      <c r="AN324" s="62" t="s">
        <v>32</v>
      </c>
      <c r="AO324" s="62"/>
      <c r="AP324" s="62" t="s">
        <v>4380</v>
      </c>
      <c r="AQ324" s="62"/>
      <c r="AR324" s="62"/>
      <c r="AS324" s="62">
        <v>2</v>
      </c>
      <c r="AT324" s="12"/>
    </row>
    <row r="325" spans="1:46" s="10" customFormat="1" x14ac:dyDescent="0.25">
      <c r="A325" s="58">
        <v>324</v>
      </c>
      <c r="B325" s="59">
        <v>101</v>
      </c>
      <c r="C325" s="58" t="s">
        <v>4354</v>
      </c>
      <c r="D325" s="58">
        <v>20230208</v>
      </c>
      <c r="E325" s="58" t="s">
        <v>157</v>
      </c>
      <c r="F325" s="58">
        <v>324</v>
      </c>
      <c r="G325" s="62" t="s">
        <v>4410</v>
      </c>
      <c r="H325" s="62"/>
      <c r="I325" s="62">
        <v>1016</v>
      </c>
      <c r="J325" s="62" t="s">
        <v>593</v>
      </c>
      <c r="K325" s="63">
        <v>20230622</v>
      </c>
      <c r="L325" s="64">
        <v>1830</v>
      </c>
      <c r="M325" s="62" t="s">
        <v>29</v>
      </c>
      <c r="N325" s="62" t="s">
        <v>91</v>
      </c>
      <c r="O325" s="62"/>
      <c r="P325" s="62">
        <v>0</v>
      </c>
      <c r="Q325" s="62">
        <v>0</v>
      </c>
      <c r="R325" s="62">
        <v>1</v>
      </c>
      <c r="S325" s="62">
        <v>1</v>
      </c>
      <c r="T325" s="62">
        <v>1</v>
      </c>
      <c r="U325" s="62">
        <v>1</v>
      </c>
      <c r="V325" s="62">
        <v>1</v>
      </c>
      <c r="W325" s="62">
        <v>1</v>
      </c>
      <c r="X325" s="62">
        <v>1</v>
      </c>
      <c r="Y325" s="62" t="s">
        <v>4364</v>
      </c>
      <c r="Z325" s="83">
        <v>45.448611111111106</v>
      </c>
      <c r="AA325" s="83">
        <v>-75.621111111111105</v>
      </c>
      <c r="AB325" s="62" t="s">
        <v>413</v>
      </c>
      <c r="AC325" s="62">
        <v>100</v>
      </c>
      <c r="AD325" s="58">
        <v>0</v>
      </c>
      <c r="AE325" s="62">
        <v>0</v>
      </c>
      <c r="AF325" s="62">
        <v>130</v>
      </c>
      <c r="AG325" s="65">
        <v>29.5</v>
      </c>
      <c r="AH325" s="65">
        <v>32.700000000000003</v>
      </c>
      <c r="AI325" s="62" t="s">
        <v>36</v>
      </c>
      <c r="AJ325" s="62"/>
      <c r="AK325" s="62" t="s">
        <v>4407</v>
      </c>
      <c r="AL325" s="62" t="s">
        <v>4397</v>
      </c>
      <c r="AM325" s="62"/>
      <c r="AN325" s="62" t="s">
        <v>32</v>
      </c>
      <c r="AO325" s="62"/>
      <c r="AP325" s="62" t="s">
        <v>4380</v>
      </c>
      <c r="AQ325" s="62"/>
      <c r="AR325" s="62"/>
      <c r="AS325" s="62">
        <v>2</v>
      </c>
      <c r="AT325" s="12"/>
    </row>
    <row r="326" spans="1:46" s="10" customFormat="1" x14ac:dyDescent="0.25">
      <c r="A326" s="58">
        <v>325</v>
      </c>
      <c r="B326" s="59">
        <v>101</v>
      </c>
      <c r="C326" s="58" t="s">
        <v>4354</v>
      </c>
      <c r="D326" s="58">
        <v>20230208</v>
      </c>
      <c r="E326" s="58" t="s">
        <v>157</v>
      </c>
      <c r="F326" s="58">
        <v>325</v>
      </c>
      <c r="G326" s="62" t="s">
        <v>4410</v>
      </c>
      <c r="H326" s="62"/>
      <c r="I326" s="62">
        <v>1016</v>
      </c>
      <c r="J326" s="62" t="s">
        <v>594</v>
      </c>
      <c r="K326" s="63">
        <v>20230622</v>
      </c>
      <c r="L326" s="64">
        <v>1900</v>
      </c>
      <c r="M326" s="62" t="s">
        <v>29</v>
      </c>
      <c r="N326" s="62" t="s">
        <v>91</v>
      </c>
      <c r="O326" s="62"/>
      <c r="P326" s="62">
        <v>0</v>
      </c>
      <c r="Q326" s="62">
        <v>0</v>
      </c>
      <c r="R326" s="62">
        <v>1</v>
      </c>
      <c r="S326" s="62">
        <v>1</v>
      </c>
      <c r="T326" s="62">
        <v>1</v>
      </c>
      <c r="U326" s="62">
        <v>1</v>
      </c>
      <c r="V326" s="62">
        <v>1</v>
      </c>
      <c r="W326" s="62">
        <v>1</v>
      </c>
      <c r="X326" s="62">
        <v>1</v>
      </c>
      <c r="Y326" s="62" t="s">
        <v>4364</v>
      </c>
      <c r="Z326" s="83">
        <v>45.448611111111106</v>
      </c>
      <c r="AA326" s="83">
        <v>-75.621111111111105</v>
      </c>
      <c r="AB326" s="62" t="s">
        <v>413</v>
      </c>
      <c r="AC326" s="62">
        <v>100</v>
      </c>
      <c r="AD326" s="58">
        <v>0</v>
      </c>
      <c r="AE326" s="62">
        <v>0</v>
      </c>
      <c r="AF326" s="62">
        <v>130</v>
      </c>
      <c r="AG326" s="65">
        <v>29</v>
      </c>
      <c r="AH326" s="65">
        <v>33.1</v>
      </c>
      <c r="AI326" s="62" t="s">
        <v>36</v>
      </c>
      <c r="AJ326" s="62"/>
      <c r="AK326" s="62" t="s">
        <v>4407</v>
      </c>
      <c r="AL326" s="62" t="s">
        <v>4397</v>
      </c>
      <c r="AM326" s="62"/>
      <c r="AN326" s="62" t="s">
        <v>32</v>
      </c>
      <c r="AO326" s="62"/>
      <c r="AP326" s="62" t="s">
        <v>4380</v>
      </c>
      <c r="AQ326" s="62"/>
      <c r="AR326" s="62"/>
      <c r="AS326" s="62">
        <v>2</v>
      </c>
      <c r="AT326" s="12"/>
    </row>
    <row r="327" spans="1:46" s="10" customFormat="1" x14ac:dyDescent="0.25">
      <c r="A327" s="58">
        <v>326</v>
      </c>
      <c r="B327" s="59">
        <v>101</v>
      </c>
      <c r="C327" s="58" t="s">
        <v>4354</v>
      </c>
      <c r="D327" s="58">
        <v>20230208</v>
      </c>
      <c r="E327" s="58" t="s">
        <v>157</v>
      </c>
      <c r="F327" s="58">
        <v>326</v>
      </c>
      <c r="G327" s="62" t="s">
        <v>4410</v>
      </c>
      <c r="H327" s="62"/>
      <c r="I327" s="62">
        <v>1016</v>
      </c>
      <c r="J327" s="62" t="s">
        <v>595</v>
      </c>
      <c r="K327" s="63">
        <v>20230622</v>
      </c>
      <c r="L327" s="64">
        <v>1930</v>
      </c>
      <c r="M327" s="62" t="s">
        <v>29</v>
      </c>
      <c r="N327" s="62" t="s">
        <v>91</v>
      </c>
      <c r="O327" s="62"/>
      <c r="P327" s="62">
        <v>0</v>
      </c>
      <c r="Q327" s="62">
        <v>0</v>
      </c>
      <c r="R327" s="62">
        <v>1</v>
      </c>
      <c r="S327" s="62">
        <v>1</v>
      </c>
      <c r="T327" s="62">
        <v>1</v>
      </c>
      <c r="U327" s="62">
        <v>1</v>
      </c>
      <c r="V327" s="62">
        <v>1</v>
      </c>
      <c r="W327" s="62">
        <v>1</v>
      </c>
      <c r="X327" s="62">
        <v>1</v>
      </c>
      <c r="Y327" s="62" t="s">
        <v>4364</v>
      </c>
      <c r="Z327" s="83">
        <v>45.448611111111106</v>
      </c>
      <c r="AA327" s="83">
        <v>-75.621111111111105</v>
      </c>
      <c r="AB327" s="62" t="s">
        <v>413</v>
      </c>
      <c r="AC327" s="62">
        <v>100</v>
      </c>
      <c r="AD327" s="58">
        <v>0</v>
      </c>
      <c r="AE327" s="62">
        <v>0</v>
      </c>
      <c r="AF327" s="62">
        <v>130</v>
      </c>
      <c r="AG327" s="65">
        <v>29.1</v>
      </c>
      <c r="AH327" s="65">
        <v>34.700000000000003</v>
      </c>
      <c r="AI327" s="62" t="s">
        <v>36</v>
      </c>
      <c r="AJ327" s="62"/>
      <c r="AK327" s="62" t="s">
        <v>4407</v>
      </c>
      <c r="AL327" s="62" t="s">
        <v>4397</v>
      </c>
      <c r="AM327" s="62"/>
      <c r="AN327" s="62" t="s">
        <v>32</v>
      </c>
      <c r="AO327" s="62"/>
      <c r="AP327" s="62" t="s">
        <v>4380</v>
      </c>
      <c r="AQ327" s="62"/>
      <c r="AR327" s="62"/>
      <c r="AS327" s="62">
        <v>2</v>
      </c>
      <c r="AT327" s="12"/>
    </row>
    <row r="328" spans="1:46" s="10" customFormat="1" x14ac:dyDescent="0.25">
      <c r="A328" s="58">
        <v>327</v>
      </c>
      <c r="B328" s="59">
        <v>101</v>
      </c>
      <c r="C328" s="58" t="s">
        <v>4354</v>
      </c>
      <c r="D328" s="58">
        <v>20230208</v>
      </c>
      <c r="E328" s="58" t="s">
        <v>157</v>
      </c>
      <c r="F328" s="58">
        <v>327</v>
      </c>
      <c r="G328" s="62" t="s">
        <v>4410</v>
      </c>
      <c r="H328" s="62"/>
      <c r="I328" s="62">
        <v>1016</v>
      </c>
      <c r="J328" s="62" t="s">
        <v>596</v>
      </c>
      <c r="K328" s="63">
        <v>20230622</v>
      </c>
      <c r="L328" s="64">
        <v>2000</v>
      </c>
      <c r="M328" s="62" t="s">
        <v>29</v>
      </c>
      <c r="N328" s="62" t="s">
        <v>91</v>
      </c>
      <c r="O328" s="62"/>
      <c r="P328" s="62">
        <v>0</v>
      </c>
      <c r="Q328" s="62">
        <v>0</v>
      </c>
      <c r="R328" s="62">
        <v>1</v>
      </c>
      <c r="S328" s="62">
        <v>1</v>
      </c>
      <c r="T328" s="62">
        <v>1</v>
      </c>
      <c r="U328" s="62">
        <v>1</v>
      </c>
      <c r="V328" s="62">
        <v>1</v>
      </c>
      <c r="W328" s="62">
        <v>1</v>
      </c>
      <c r="X328" s="62">
        <v>1</v>
      </c>
      <c r="Y328" s="62" t="s">
        <v>4364</v>
      </c>
      <c r="Z328" s="83">
        <v>45.448611111111106</v>
      </c>
      <c r="AA328" s="83">
        <v>-75.621111111111105</v>
      </c>
      <c r="AB328" s="62" t="s">
        <v>413</v>
      </c>
      <c r="AC328" s="62">
        <v>100</v>
      </c>
      <c r="AD328" s="58">
        <v>0</v>
      </c>
      <c r="AE328" s="62">
        <v>0</v>
      </c>
      <c r="AF328" s="62">
        <v>130</v>
      </c>
      <c r="AG328" s="65">
        <v>27.7</v>
      </c>
      <c r="AH328" s="65">
        <v>38.6</v>
      </c>
      <c r="AI328" s="62" t="s">
        <v>36</v>
      </c>
      <c r="AJ328" s="62"/>
      <c r="AK328" s="62" t="s">
        <v>4407</v>
      </c>
      <c r="AL328" s="62" t="s">
        <v>4397</v>
      </c>
      <c r="AM328" s="62"/>
      <c r="AN328" s="62" t="s">
        <v>32</v>
      </c>
      <c r="AO328" s="62"/>
      <c r="AP328" s="62" t="s">
        <v>4380</v>
      </c>
      <c r="AQ328" s="62"/>
      <c r="AR328" s="62"/>
      <c r="AS328" s="62">
        <v>2</v>
      </c>
      <c r="AT328" s="12"/>
    </row>
    <row r="329" spans="1:46" s="10" customFormat="1" x14ac:dyDescent="0.25">
      <c r="A329" s="58">
        <v>328</v>
      </c>
      <c r="B329" s="59">
        <v>101</v>
      </c>
      <c r="C329" s="58" t="s">
        <v>4354</v>
      </c>
      <c r="D329" s="58">
        <v>20230208</v>
      </c>
      <c r="E329" s="58" t="s">
        <v>157</v>
      </c>
      <c r="F329" s="58">
        <v>328</v>
      </c>
      <c r="G329" s="62" t="s">
        <v>4410</v>
      </c>
      <c r="H329" s="62"/>
      <c r="I329" s="62">
        <v>1016</v>
      </c>
      <c r="J329" s="62" t="s">
        <v>597</v>
      </c>
      <c r="K329" s="63">
        <v>20230622</v>
      </c>
      <c r="L329" s="64">
        <v>2030</v>
      </c>
      <c r="M329" s="62" t="s">
        <v>29</v>
      </c>
      <c r="N329" s="62" t="s">
        <v>91</v>
      </c>
      <c r="O329" s="62"/>
      <c r="P329" s="62">
        <v>0</v>
      </c>
      <c r="Q329" s="62">
        <v>0</v>
      </c>
      <c r="R329" s="62">
        <v>1</v>
      </c>
      <c r="S329" s="62">
        <v>1</v>
      </c>
      <c r="T329" s="62">
        <v>1</v>
      </c>
      <c r="U329" s="62">
        <v>1</v>
      </c>
      <c r="V329" s="62">
        <v>1</v>
      </c>
      <c r="W329" s="62">
        <v>1</v>
      </c>
      <c r="X329" s="62">
        <v>1</v>
      </c>
      <c r="Y329" s="62" t="s">
        <v>4364</v>
      </c>
      <c r="Z329" s="83">
        <v>45.448611111111106</v>
      </c>
      <c r="AA329" s="83">
        <v>-75.621111111111105</v>
      </c>
      <c r="AB329" s="62" t="s">
        <v>413</v>
      </c>
      <c r="AC329" s="62">
        <v>100</v>
      </c>
      <c r="AD329" s="58">
        <v>0</v>
      </c>
      <c r="AE329" s="62">
        <v>0</v>
      </c>
      <c r="AF329" s="62">
        <v>130</v>
      </c>
      <c r="AG329" s="65">
        <v>27</v>
      </c>
      <c r="AH329" s="65">
        <v>43.1</v>
      </c>
      <c r="AI329" s="62" t="s">
        <v>36</v>
      </c>
      <c r="AJ329" s="62"/>
      <c r="AK329" s="62" t="s">
        <v>4407</v>
      </c>
      <c r="AL329" s="62" t="s">
        <v>4397</v>
      </c>
      <c r="AM329" s="62"/>
      <c r="AN329" s="62" t="s">
        <v>32</v>
      </c>
      <c r="AO329" s="62"/>
      <c r="AP329" s="62" t="s">
        <v>4380</v>
      </c>
      <c r="AQ329" s="62"/>
      <c r="AR329" s="62"/>
      <c r="AS329" s="62">
        <v>2</v>
      </c>
      <c r="AT329" s="12"/>
    </row>
    <row r="330" spans="1:46" s="10" customFormat="1" x14ac:dyDescent="0.25">
      <c r="A330" s="58">
        <v>329</v>
      </c>
      <c r="B330" s="59">
        <v>101</v>
      </c>
      <c r="C330" s="58" t="s">
        <v>4354</v>
      </c>
      <c r="D330" s="58">
        <v>20230208</v>
      </c>
      <c r="E330" s="58" t="s">
        <v>157</v>
      </c>
      <c r="F330" s="58">
        <v>329</v>
      </c>
      <c r="G330" s="62" t="s">
        <v>4410</v>
      </c>
      <c r="H330" s="62"/>
      <c r="I330" s="62">
        <v>1016</v>
      </c>
      <c r="J330" s="62" t="s">
        <v>598</v>
      </c>
      <c r="K330" s="63">
        <v>20230622</v>
      </c>
      <c r="L330" s="64">
        <v>2100</v>
      </c>
      <c r="M330" s="62" t="s">
        <v>29</v>
      </c>
      <c r="N330" s="62" t="s">
        <v>91</v>
      </c>
      <c r="O330" s="62"/>
      <c r="P330" s="62">
        <v>0</v>
      </c>
      <c r="Q330" s="62">
        <v>0</v>
      </c>
      <c r="R330" s="62">
        <v>1</v>
      </c>
      <c r="S330" s="62">
        <v>1</v>
      </c>
      <c r="T330" s="62">
        <v>1</v>
      </c>
      <c r="U330" s="62">
        <v>1</v>
      </c>
      <c r="V330" s="62">
        <v>1</v>
      </c>
      <c r="W330" s="62">
        <v>1</v>
      </c>
      <c r="X330" s="62">
        <v>1</v>
      </c>
      <c r="Y330" s="62" t="s">
        <v>4364</v>
      </c>
      <c r="Z330" s="83">
        <v>45.448611111111106</v>
      </c>
      <c r="AA330" s="83">
        <v>-75.621111111111105</v>
      </c>
      <c r="AB330" s="62" t="s">
        <v>413</v>
      </c>
      <c r="AC330" s="62">
        <v>100</v>
      </c>
      <c r="AD330" s="58">
        <v>0</v>
      </c>
      <c r="AE330" s="62">
        <v>0</v>
      </c>
      <c r="AF330" s="62">
        <v>130</v>
      </c>
      <c r="AG330" s="65">
        <v>26.7</v>
      </c>
      <c r="AH330" s="65">
        <v>43.2</v>
      </c>
      <c r="AI330" s="62" t="s">
        <v>36</v>
      </c>
      <c r="AJ330" s="62"/>
      <c r="AK330" s="62" t="s">
        <v>4407</v>
      </c>
      <c r="AL330" s="62" t="s">
        <v>4397</v>
      </c>
      <c r="AM330" s="62"/>
      <c r="AN330" s="62" t="s">
        <v>32</v>
      </c>
      <c r="AO330" s="62"/>
      <c r="AP330" s="62" t="s">
        <v>4380</v>
      </c>
      <c r="AQ330" s="62"/>
      <c r="AR330" s="62" t="s">
        <v>414</v>
      </c>
      <c r="AS330" s="62">
        <v>2</v>
      </c>
      <c r="AT330" s="12"/>
    </row>
    <row r="331" spans="1:46" s="10" customFormat="1" x14ac:dyDescent="0.25">
      <c r="A331" s="58">
        <v>330</v>
      </c>
      <c r="B331" s="59">
        <v>101</v>
      </c>
      <c r="C331" s="58" t="s">
        <v>4354</v>
      </c>
      <c r="D331" s="58">
        <v>20230208</v>
      </c>
      <c r="E331" s="58" t="s">
        <v>157</v>
      </c>
      <c r="F331" s="58">
        <v>330</v>
      </c>
      <c r="G331" s="62" t="s">
        <v>4410</v>
      </c>
      <c r="H331" s="62"/>
      <c r="I331" s="62">
        <v>1016</v>
      </c>
      <c r="J331" s="62" t="s">
        <v>599</v>
      </c>
      <c r="K331" s="63">
        <v>20230622</v>
      </c>
      <c r="L331" s="64">
        <v>2130</v>
      </c>
      <c r="M331" s="62" t="s">
        <v>29</v>
      </c>
      <c r="N331" s="62" t="s">
        <v>91</v>
      </c>
      <c r="O331" s="62"/>
      <c r="P331" s="62">
        <v>0</v>
      </c>
      <c r="Q331" s="62">
        <v>0</v>
      </c>
      <c r="R331" s="62">
        <v>1</v>
      </c>
      <c r="S331" s="62">
        <v>1</v>
      </c>
      <c r="T331" s="62">
        <v>1</v>
      </c>
      <c r="U331" s="62">
        <v>1</v>
      </c>
      <c r="V331" s="62">
        <v>1</v>
      </c>
      <c r="W331" s="62">
        <v>1</v>
      </c>
      <c r="X331" s="62">
        <v>1</v>
      </c>
      <c r="Y331" s="62" t="s">
        <v>4364</v>
      </c>
      <c r="Z331" s="83">
        <v>45.448611111111106</v>
      </c>
      <c r="AA331" s="83">
        <v>-75.621111111111105</v>
      </c>
      <c r="AB331" s="62" t="s">
        <v>413</v>
      </c>
      <c r="AC331" s="62">
        <v>100</v>
      </c>
      <c r="AD331" s="58">
        <v>0</v>
      </c>
      <c r="AE331" s="62">
        <v>0</v>
      </c>
      <c r="AF331" s="62">
        <v>130</v>
      </c>
      <c r="AG331" s="65">
        <v>24.4</v>
      </c>
      <c r="AH331" s="65">
        <v>45</v>
      </c>
      <c r="AI331" s="62" t="s">
        <v>36</v>
      </c>
      <c r="AJ331" s="62"/>
      <c r="AK331" s="62" t="s">
        <v>4407</v>
      </c>
      <c r="AL331" s="62" t="s">
        <v>4397</v>
      </c>
      <c r="AM331" s="62"/>
      <c r="AN331" s="62" t="s">
        <v>32</v>
      </c>
      <c r="AO331" s="62"/>
      <c r="AP331" s="62" t="s">
        <v>4382</v>
      </c>
      <c r="AQ331" s="62"/>
      <c r="AR331" s="62"/>
      <c r="AS331" s="62">
        <v>2</v>
      </c>
      <c r="AT331" s="12"/>
    </row>
    <row r="332" spans="1:46" x14ac:dyDescent="0.25">
      <c r="A332" s="58">
        <v>331</v>
      </c>
      <c r="B332" s="59">
        <v>101</v>
      </c>
      <c r="C332" s="58" t="s">
        <v>4354</v>
      </c>
      <c r="D332" s="58">
        <v>20230208</v>
      </c>
      <c r="E332" s="58" t="s">
        <v>157</v>
      </c>
      <c r="F332" s="58">
        <v>331</v>
      </c>
      <c r="G332" s="58" t="s">
        <v>4410</v>
      </c>
      <c r="H332" s="58"/>
      <c r="I332" s="58">
        <v>1017</v>
      </c>
      <c r="J332" s="58" t="s">
        <v>600</v>
      </c>
      <c r="K332" s="58">
        <v>20230623</v>
      </c>
      <c r="L332" s="60">
        <v>1200</v>
      </c>
      <c r="M332" s="58" t="s">
        <v>29</v>
      </c>
      <c r="N332" s="58" t="s">
        <v>91</v>
      </c>
      <c r="O332" s="58"/>
      <c r="P332" s="58">
        <v>0</v>
      </c>
      <c r="Q332" s="58">
        <v>0</v>
      </c>
      <c r="R332" s="58">
        <v>1</v>
      </c>
      <c r="S332" s="58">
        <v>1</v>
      </c>
      <c r="T332" s="58">
        <v>1</v>
      </c>
      <c r="U332" s="58">
        <v>1</v>
      </c>
      <c r="V332" s="58">
        <v>1</v>
      </c>
      <c r="W332" s="58">
        <v>1</v>
      </c>
      <c r="X332" s="58">
        <v>1</v>
      </c>
      <c r="Y332" s="62" t="s">
        <v>4364</v>
      </c>
      <c r="Z332" s="82">
        <v>45.448611111111106</v>
      </c>
      <c r="AA332" s="82">
        <v>-75.621388888888887</v>
      </c>
      <c r="AB332" s="58" t="s">
        <v>415</v>
      </c>
      <c r="AC332" s="58">
        <v>100</v>
      </c>
      <c r="AD332" s="58">
        <v>0</v>
      </c>
      <c r="AE332" s="58">
        <v>0</v>
      </c>
      <c r="AF332" s="58">
        <v>130</v>
      </c>
      <c r="AG332" s="61">
        <v>30</v>
      </c>
      <c r="AH332" s="61">
        <v>38</v>
      </c>
      <c r="AI332" s="58" t="s">
        <v>4406</v>
      </c>
      <c r="AJ332" s="58"/>
      <c r="AK332" s="62" t="s">
        <v>4407</v>
      </c>
      <c r="AL332" s="62" t="s">
        <v>4397</v>
      </c>
      <c r="AM332" s="58"/>
      <c r="AN332" s="62" t="s">
        <v>32</v>
      </c>
      <c r="AO332" s="58"/>
      <c r="AP332" s="58" t="s">
        <v>4380</v>
      </c>
      <c r="AQ332" s="58"/>
      <c r="AR332" s="58"/>
      <c r="AS332" s="58">
        <v>2</v>
      </c>
    </row>
    <row r="333" spans="1:46" x14ac:dyDescent="0.25">
      <c r="A333" s="58">
        <v>332</v>
      </c>
      <c r="B333" s="59">
        <v>101</v>
      </c>
      <c r="C333" s="58" t="s">
        <v>4354</v>
      </c>
      <c r="D333" s="58">
        <v>20230208</v>
      </c>
      <c r="E333" s="58" t="s">
        <v>157</v>
      </c>
      <c r="F333" s="58">
        <v>332</v>
      </c>
      <c r="G333" s="58" t="s">
        <v>4410</v>
      </c>
      <c r="H333" s="58"/>
      <c r="I333" s="58">
        <v>1017</v>
      </c>
      <c r="J333" s="58" t="s">
        <v>601</v>
      </c>
      <c r="K333" s="58">
        <v>20230623</v>
      </c>
      <c r="L333" s="60">
        <v>1230</v>
      </c>
      <c r="M333" s="58" t="s">
        <v>29</v>
      </c>
      <c r="N333" s="58" t="s">
        <v>91</v>
      </c>
      <c r="O333" s="58"/>
      <c r="P333" s="58">
        <v>0</v>
      </c>
      <c r="Q333" s="58">
        <v>0</v>
      </c>
      <c r="R333" s="58">
        <v>1</v>
      </c>
      <c r="S333" s="58">
        <v>1</v>
      </c>
      <c r="T333" s="58">
        <v>1</v>
      </c>
      <c r="U333" s="58">
        <v>1</v>
      </c>
      <c r="V333" s="58">
        <v>1</v>
      </c>
      <c r="W333" s="58">
        <v>1</v>
      </c>
      <c r="X333" s="58">
        <v>0</v>
      </c>
      <c r="Y333" s="62" t="s">
        <v>4364</v>
      </c>
      <c r="Z333" s="82">
        <v>45.448611111111106</v>
      </c>
      <c r="AA333" s="82">
        <v>-75.621388888888887</v>
      </c>
      <c r="AB333" s="58" t="s">
        <v>415</v>
      </c>
      <c r="AC333" s="58">
        <v>100</v>
      </c>
      <c r="AD333" s="58">
        <v>0</v>
      </c>
      <c r="AE333" s="58">
        <v>0</v>
      </c>
      <c r="AF333" s="58">
        <v>130</v>
      </c>
      <c r="AG333" s="61">
        <v>30.5</v>
      </c>
      <c r="AH333" s="61">
        <v>37.5</v>
      </c>
      <c r="AI333" s="58" t="s">
        <v>4406</v>
      </c>
      <c r="AJ333" s="58"/>
      <c r="AK333" s="62" t="s">
        <v>4407</v>
      </c>
      <c r="AL333" s="62" t="s">
        <v>4397</v>
      </c>
      <c r="AM333" s="58"/>
      <c r="AN333" s="62" t="s">
        <v>32</v>
      </c>
      <c r="AO333" s="58"/>
      <c r="AP333" s="58" t="s">
        <v>4380</v>
      </c>
      <c r="AQ333" s="58"/>
      <c r="AR333" s="58"/>
      <c r="AS333" s="58">
        <v>1</v>
      </c>
    </row>
    <row r="334" spans="1:46" x14ac:dyDescent="0.25">
      <c r="A334" s="58">
        <v>333</v>
      </c>
      <c r="B334" s="59">
        <v>101</v>
      </c>
      <c r="C334" s="58" t="s">
        <v>4354</v>
      </c>
      <c r="D334" s="58">
        <v>20230208</v>
      </c>
      <c r="E334" s="58" t="s">
        <v>157</v>
      </c>
      <c r="F334" s="58">
        <v>333</v>
      </c>
      <c r="G334" s="58" t="s">
        <v>4410</v>
      </c>
      <c r="H334" s="58"/>
      <c r="I334" s="58">
        <v>1017</v>
      </c>
      <c r="J334" s="58" t="s">
        <v>606</v>
      </c>
      <c r="K334" s="58">
        <v>20230623</v>
      </c>
      <c r="L334" s="60">
        <v>1300</v>
      </c>
      <c r="M334" s="58" t="s">
        <v>29</v>
      </c>
      <c r="N334" s="58" t="s">
        <v>91</v>
      </c>
      <c r="O334" s="58"/>
      <c r="P334" s="58">
        <v>0</v>
      </c>
      <c r="Q334" s="58">
        <v>0</v>
      </c>
      <c r="R334" s="58">
        <v>1</v>
      </c>
      <c r="S334" s="58">
        <v>1</v>
      </c>
      <c r="T334" s="58">
        <v>1</v>
      </c>
      <c r="U334" s="58">
        <v>1</v>
      </c>
      <c r="V334" s="58">
        <v>1</v>
      </c>
      <c r="W334" s="58">
        <v>1</v>
      </c>
      <c r="X334" s="58">
        <v>1</v>
      </c>
      <c r="Y334" s="62" t="s">
        <v>4364</v>
      </c>
      <c r="Z334" s="82">
        <v>45.448611111111106</v>
      </c>
      <c r="AA334" s="82">
        <v>-75.621388888888887</v>
      </c>
      <c r="AB334" s="58" t="s">
        <v>415</v>
      </c>
      <c r="AC334" s="58">
        <v>100</v>
      </c>
      <c r="AD334" s="58">
        <v>0</v>
      </c>
      <c r="AE334" s="58">
        <v>0</v>
      </c>
      <c r="AF334" s="58">
        <v>130</v>
      </c>
      <c r="AG334" s="61">
        <v>30.1</v>
      </c>
      <c r="AH334" s="61">
        <v>37.9</v>
      </c>
      <c r="AI334" s="58" t="s">
        <v>4406</v>
      </c>
      <c r="AJ334" s="58"/>
      <c r="AK334" s="62" t="s">
        <v>4407</v>
      </c>
      <c r="AL334" s="62" t="s">
        <v>4397</v>
      </c>
      <c r="AM334" s="58"/>
      <c r="AN334" s="62" t="s">
        <v>32</v>
      </c>
      <c r="AO334" s="58"/>
      <c r="AP334" s="58" t="s">
        <v>4380</v>
      </c>
      <c r="AQ334" s="58"/>
      <c r="AR334" s="58"/>
      <c r="AS334" s="58">
        <v>2</v>
      </c>
    </row>
    <row r="335" spans="1:46" x14ac:dyDescent="0.25">
      <c r="A335" s="58">
        <v>334</v>
      </c>
      <c r="B335" s="59">
        <v>101</v>
      </c>
      <c r="C335" s="58" t="s">
        <v>4354</v>
      </c>
      <c r="D335" s="58">
        <v>20230208</v>
      </c>
      <c r="E335" s="58" t="s">
        <v>157</v>
      </c>
      <c r="F335" s="58">
        <v>334</v>
      </c>
      <c r="G335" s="58" t="s">
        <v>4410</v>
      </c>
      <c r="H335" s="58"/>
      <c r="I335" s="58">
        <v>1017</v>
      </c>
      <c r="J335" s="58" t="s">
        <v>602</v>
      </c>
      <c r="K335" s="58">
        <v>20230623</v>
      </c>
      <c r="L335" s="60">
        <v>1330</v>
      </c>
      <c r="M335" s="58" t="s">
        <v>29</v>
      </c>
      <c r="N335" s="58" t="s">
        <v>91</v>
      </c>
      <c r="O335" s="58"/>
      <c r="P335" s="58">
        <v>0</v>
      </c>
      <c r="Q335" s="58">
        <v>0</v>
      </c>
      <c r="R335" s="58">
        <v>1</v>
      </c>
      <c r="S335" s="58">
        <v>1</v>
      </c>
      <c r="T335" s="58">
        <v>1</v>
      </c>
      <c r="U335" s="58">
        <v>1</v>
      </c>
      <c r="V335" s="58">
        <v>1</v>
      </c>
      <c r="W335" s="58">
        <v>1</v>
      </c>
      <c r="X335" s="58">
        <v>1</v>
      </c>
      <c r="Y335" s="62" t="s">
        <v>4364</v>
      </c>
      <c r="Z335" s="82">
        <v>45.448611111111106</v>
      </c>
      <c r="AA335" s="82">
        <v>-75.621388888888887</v>
      </c>
      <c r="AB335" s="58" t="s">
        <v>415</v>
      </c>
      <c r="AC335" s="58">
        <v>100</v>
      </c>
      <c r="AD335" s="58">
        <v>0</v>
      </c>
      <c r="AE335" s="58">
        <v>0</v>
      </c>
      <c r="AF335" s="58">
        <v>130</v>
      </c>
      <c r="AG335" s="61">
        <v>30.9</v>
      </c>
      <c r="AH335" s="61">
        <v>36.9</v>
      </c>
      <c r="AI335" s="58" t="s">
        <v>4406</v>
      </c>
      <c r="AJ335" s="58"/>
      <c r="AK335" s="62" t="s">
        <v>4407</v>
      </c>
      <c r="AL335" s="62" t="s">
        <v>4397</v>
      </c>
      <c r="AM335" s="58"/>
      <c r="AN335" s="62" t="s">
        <v>32</v>
      </c>
      <c r="AO335" s="58"/>
      <c r="AP335" s="58" t="s">
        <v>4380</v>
      </c>
      <c r="AQ335" s="58"/>
      <c r="AR335" s="58"/>
      <c r="AS335" s="58">
        <v>2</v>
      </c>
    </row>
    <row r="336" spans="1:46" x14ac:dyDescent="0.25">
      <c r="A336" s="58">
        <v>335</v>
      </c>
      <c r="B336" s="59">
        <v>101</v>
      </c>
      <c r="C336" s="58" t="s">
        <v>4354</v>
      </c>
      <c r="D336" s="58">
        <v>20230208</v>
      </c>
      <c r="E336" s="58" t="s">
        <v>157</v>
      </c>
      <c r="F336" s="58">
        <v>335</v>
      </c>
      <c r="G336" s="58" t="s">
        <v>4410</v>
      </c>
      <c r="H336" s="58"/>
      <c r="I336" s="58">
        <v>1017</v>
      </c>
      <c r="J336" s="58" t="s">
        <v>603</v>
      </c>
      <c r="K336" s="58">
        <v>20230623</v>
      </c>
      <c r="L336" s="60">
        <v>1400</v>
      </c>
      <c r="M336" s="58" t="s">
        <v>29</v>
      </c>
      <c r="N336" s="58" t="s">
        <v>91</v>
      </c>
      <c r="O336" s="58"/>
      <c r="P336" s="58">
        <v>0</v>
      </c>
      <c r="Q336" s="58">
        <v>0</v>
      </c>
      <c r="R336" s="58">
        <v>1</v>
      </c>
      <c r="S336" s="58">
        <v>1</v>
      </c>
      <c r="T336" s="58">
        <v>1</v>
      </c>
      <c r="U336" s="58">
        <v>1</v>
      </c>
      <c r="V336" s="58">
        <v>1</v>
      </c>
      <c r="W336" s="58">
        <v>1</v>
      </c>
      <c r="X336" s="58">
        <v>1</v>
      </c>
      <c r="Y336" s="62" t="s">
        <v>4364</v>
      </c>
      <c r="Z336" s="82">
        <v>45.448611111111106</v>
      </c>
      <c r="AA336" s="82">
        <v>-75.621388888888887</v>
      </c>
      <c r="AB336" s="58" t="s">
        <v>415</v>
      </c>
      <c r="AC336" s="58">
        <v>100</v>
      </c>
      <c r="AD336" s="58">
        <v>0</v>
      </c>
      <c r="AE336" s="58">
        <v>0</v>
      </c>
      <c r="AF336" s="58">
        <v>130</v>
      </c>
      <c r="AG336" s="61">
        <v>30.8</v>
      </c>
      <c r="AH336" s="61">
        <v>35.799999999999997</v>
      </c>
      <c r="AI336" s="58" t="s">
        <v>4406</v>
      </c>
      <c r="AJ336" s="58"/>
      <c r="AK336" s="62" t="s">
        <v>4407</v>
      </c>
      <c r="AL336" s="62" t="s">
        <v>4397</v>
      </c>
      <c r="AM336" s="58"/>
      <c r="AN336" s="62" t="s">
        <v>32</v>
      </c>
      <c r="AO336" s="58"/>
      <c r="AP336" s="58" t="s">
        <v>4380</v>
      </c>
      <c r="AQ336" s="58"/>
      <c r="AR336" s="58"/>
      <c r="AS336" s="58">
        <v>2</v>
      </c>
    </row>
    <row r="337" spans="1:46" x14ac:dyDescent="0.25">
      <c r="A337" s="58">
        <v>336</v>
      </c>
      <c r="B337" s="59">
        <v>101</v>
      </c>
      <c r="C337" s="58" t="s">
        <v>4354</v>
      </c>
      <c r="D337" s="58">
        <v>20230208</v>
      </c>
      <c r="E337" s="58" t="s">
        <v>157</v>
      </c>
      <c r="F337" s="58">
        <v>336</v>
      </c>
      <c r="G337" s="58" t="s">
        <v>4410</v>
      </c>
      <c r="H337" s="58"/>
      <c r="I337" s="58">
        <v>1017</v>
      </c>
      <c r="J337" s="58" t="s">
        <v>604</v>
      </c>
      <c r="K337" s="58">
        <v>20230623</v>
      </c>
      <c r="L337" s="60">
        <v>1430</v>
      </c>
      <c r="M337" s="58" t="s">
        <v>29</v>
      </c>
      <c r="N337" s="58" t="s">
        <v>91</v>
      </c>
      <c r="O337" s="58"/>
      <c r="P337" s="58">
        <v>0</v>
      </c>
      <c r="Q337" s="58">
        <v>0</v>
      </c>
      <c r="R337" s="58">
        <v>1</v>
      </c>
      <c r="S337" s="58">
        <v>1</v>
      </c>
      <c r="T337" s="58">
        <v>1</v>
      </c>
      <c r="U337" s="58">
        <v>1</v>
      </c>
      <c r="V337" s="58">
        <v>1</v>
      </c>
      <c r="W337" s="58">
        <v>1</v>
      </c>
      <c r="X337" s="58">
        <v>1</v>
      </c>
      <c r="Y337" s="62" t="s">
        <v>4364</v>
      </c>
      <c r="Z337" s="82">
        <v>45.448611111111106</v>
      </c>
      <c r="AA337" s="82">
        <v>-75.621388888888887</v>
      </c>
      <c r="AB337" s="58" t="s">
        <v>415</v>
      </c>
      <c r="AC337" s="58">
        <v>100</v>
      </c>
      <c r="AD337" s="58">
        <v>0</v>
      </c>
      <c r="AE337" s="58">
        <v>0</v>
      </c>
      <c r="AF337" s="58">
        <v>130</v>
      </c>
      <c r="AG337" s="61">
        <v>31.7</v>
      </c>
      <c r="AH337" s="61">
        <v>35.6</v>
      </c>
      <c r="AI337" s="58" t="s">
        <v>4406</v>
      </c>
      <c r="AJ337" s="58"/>
      <c r="AK337" s="62" t="s">
        <v>4407</v>
      </c>
      <c r="AL337" s="62" t="s">
        <v>4397</v>
      </c>
      <c r="AM337" s="58"/>
      <c r="AN337" s="62" t="s">
        <v>32</v>
      </c>
      <c r="AO337" s="58"/>
      <c r="AP337" s="58" t="s">
        <v>4380</v>
      </c>
      <c r="AQ337" s="58"/>
      <c r="AR337" s="58"/>
      <c r="AS337" s="58">
        <v>2</v>
      </c>
    </row>
    <row r="338" spans="1:46" x14ac:dyDescent="0.25">
      <c r="A338" s="58">
        <v>337</v>
      </c>
      <c r="B338" s="59">
        <v>101</v>
      </c>
      <c r="C338" s="58" t="s">
        <v>4354</v>
      </c>
      <c r="D338" s="58">
        <v>20230208</v>
      </c>
      <c r="E338" s="58" t="s">
        <v>157</v>
      </c>
      <c r="F338" s="58">
        <v>337</v>
      </c>
      <c r="G338" s="58" t="s">
        <v>4410</v>
      </c>
      <c r="H338" s="58"/>
      <c r="I338" s="58">
        <v>1017</v>
      </c>
      <c r="J338" s="58" t="s">
        <v>605</v>
      </c>
      <c r="K338" s="58">
        <v>20230623</v>
      </c>
      <c r="L338" s="60">
        <v>1500</v>
      </c>
      <c r="M338" s="58" t="s">
        <v>29</v>
      </c>
      <c r="N338" s="58" t="s">
        <v>91</v>
      </c>
      <c r="O338" s="58"/>
      <c r="P338" s="58">
        <v>0</v>
      </c>
      <c r="Q338" s="58">
        <v>0</v>
      </c>
      <c r="R338" s="58">
        <v>1</v>
      </c>
      <c r="S338" s="58">
        <v>1</v>
      </c>
      <c r="T338" s="58">
        <v>1</v>
      </c>
      <c r="U338" s="58">
        <v>1</v>
      </c>
      <c r="V338" s="58">
        <v>1</v>
      </c>
      <c r="W338" s="58">
        <v>1</v>
      </c>
      <c r="X338" s="58">
        <v>1</v>
      </c>
      <c r="Y338" s="62" t="s">
        <v>4364</v>
      </c>
      <c r="Z338" s="82">
        <v>45.448611111111106</v>
      </c>
      <c r="AA338" s="82">
        <v>-75.621388888888887</v>
      </c>
      <c r="AB338" s="58" t="s">
        <v>415</v>
      </c>
      <c r="AC338" s="58">
        <v>100</v>
      </c>
      <c r="AD338" s="58">
        <v>0</v>
      </c>
      <c r="AE338" s="58">
        <v>0</v>
      </c>
      <c r="AF338" s="58">
        <v>130</v>
      </c>
      <c r="AG338" s="61">
        <v>29.9</v>
      </c>
      <c r="AH338" s="61">
        <v>38.4</v>
      </c>
      <c r="AI338" s="58" t="s">
        <v>4406</v>
      </c>
      <c r="AJ338" s="58"/>
      <c r="AK338" s="62" t="s">
        <v>4407</v>
      </c>
      <c r="AL338" s="62" t="s">
        <v>4397</v>
      </c>
      <c r="AM338" s="58"/>
      <c r="AN338" s="62" t="s">
        <v>32</v>
      </c>
      <c r="AO338" s="58"/>
      <c r="AP338" s="58" t="s">
        <v>4380</v>
      </c>
      <c r="AQ338" s="58"/>
      <c r="AR338" s="58"/>
      <c r="AS338" s="58">
        <v>2</v>
      </c>
    </row>
    <row r="339" spans="1:46" x14ac:dyDescent="0.25">
      <c r="A339" s="58">
        <v>338</v>
      </c>
      <c r="B339" s="59">
        <v>101</v>
      </c>
      <c r="C339" s="58" t="s">
        <v>4354</v>
      </c>
      <c r="D339" s="58">
        <v>20230208</v>
      </c>
      <c r="E339" s="58" t="s">
        <v>157</v>
      </c>
      <c r="F339" s="58">
        <v>338</v>
      </c>
      <c r="G339" s="58" t="s">
        <v>4410</v>
      </c>
      <c r="H339" s="58"/>
      <c r="I339" s="58">
        <v>1017</v>
      </c>
      <c r="J339" s="58" t="s">
        <v>607</v>
      </c>
      <c r="K339" s="58">
        <v>20230623</v>
      </c>
      <c r="L339" s="60">
        <v>1530</v>
      </c>
      <c r="M339" s="58" t="s">
        <v>29</v>
      </c>
      <c r="N339" s="58" t="s">
        <v>91</v>
      </c>
      <c r="O339" s="58"/>
      <c r="P339" s="58">
        <v>0</v>
      </c>
      <c r="Q339" s="58">
        <v>0</v>
      </c>
      <c r="R339" s="58">
        <v>1</v>
      </c>
      <c r="S339" s="58">
        <v>1</v>
      </c>
      <c r="T339" s="58">
        <v>1</v>
      </c>
      <c r="U339" s="58">
        <v>1</v>
      </c>
      <c r="V339" s="58">
        <v>1</v>
      </c>
      <c r="W339" s="58">
        <v>1</v>
      </c>
      <c r="X339" s="58">
        <v>1</v>
      </c>
      <c r="Y339" s="62" t="s">
        <v>4364</v>
      </c>
      <c r="Z339" s="82">
        <v>45.448611111111106</v>
      </c>
      <c r="AA339" s="82">
        <v>-75.621388888888887</v>
      </c>
      <c r="AB339" s="58" t="s">
        <v>415</v>
      </c>
      <c r="AC339" s="58">
        <v>100</v>
      </c>
      <c r="AD339" s="58">
        <v>0</v>
      </c>
      <c r="AE339" s="58">
        <v>0</v>
      </c>
      <c r="AF339" s="58">
        <v>130</v>
      </c>
      <c r="AG339" s="61">
        <v>31.6</v>
      </c>
      <c r="AH339" s="61">
        <v>35</v>
      </c>
      <c r="AI339" s="58" t="s">
        <v>4406</v>
      </c>
      <c r="AJ339" s="58"/>
      <c r="AK339" s="62" t="s">
        <v>4407</v>
      </c>
      <c r="AL339" s="62" t="s">
        <v>4397</v>
      </c>
      <c r="AM339" s="58"/>
      <c r="AN339" s="62" t="s">
        <v>32</v>
      </c>
      <c r="AO339" s="58"/>
      <c r="AP339" s="58" t="s">
        <v>4380</v>
      </c>
      <c r="AQ339" s="58"/>
      <c r="AR339" s="58"/>
      <c r="AS339" s="58">
        <v>2</v>
      </c>
    </row>
    <row r="340" spans="1:46" x14ac:dyDescent="0.25">
      <c r="A340" s="58">
        <v>339</v>
      </c>
      <c r="B340" s="59">
        <v>101</v>
      </c>
      <c r="C340" s="58" t="s">
        <v>4354</v>
      </c>
      <c r="D340" s="58">
        <v>20230208</v>
      </c>
      <c r="E340" s="58" t="s">
        <v>157</v>
      </c>
      <c r="F340" s="58">
        <v>339</v>
      </c>
      <c r="G340" s="58" t="s">
        <v>4410</v>
      </c>
      <c r="H340" s="58"/>
      <c r="I340" s="58">
        <v>1017</v>
      </c>
      <c r="J340" s="58" t="s">
        <v>608</v>
      </c>
      <c r="K340" s="58">
        <v>20230623</v>
      </c>
      <c r="L340" s="60">
        <v>1600</v>
      </c>
      <c r="M340" s="58" t="s">
        <v>29</v>
      </c>
      <c r="N340" s="58" t="s">
        <v>91</v>
      </c>
      <c r="O340" s="58"/>
      <c r="P340" s="58">
        <v>0</v>
      </c>
      <c r="Q340" s="58">
        <v>0</v>
      </c>
      <c r="R340" s="58">
        <v>1</v>
      </c>
      <c r="S340" s="58">
        <v>1</v>
      </c>
      <c r="T340" s="58">
        <v>1</v>
      </c>
      <c r="U340" s="58">
        <v>1</v>
      </c>
      <c r="V340" s="58">
        <v>1</v>
      </c>
      <c r="W340" s="58">
        <v>1</v>
      </c>
      <c r="X340" s="58">
        <v>1</v>
      </c>
      <c r="Y340" s="62" t="s">
        <v>4364</v>
      </c>
      <c r="Z340" s="82">
        <v>45.448611111111106</v>
      </c>
      <c r="AA340" s="82">
        <v>-75.621388888888887</v>
      </c>
      <c r="AB340" s="58" t="s">
        <v>415</v>
      </c>
      <c r="AC340" s="58">
        <v>100</v>
      </c>
      <c r="AD340" s="58">
        <v>0</v>
      </c>
      <c r="AE340" s="58">
        <v>0</v>
      </c>
      <c r="AF340" s="58">
        <v>130</v>
      </c>
      <c r="AG340" s="61">
        <v>31.7</v>
      </c>
      <c r="AH340" s="61">
        <v>34.9</v>
      </c>
      <c r="AI340" s="58" t="s">
        <v>4406</v>
      </c>
      <c r="AJ340" s="58"/>
      <c r="AK340" s="62" t="s">
        <v>4407</v>
      </c>
      <c r="AL340" s="62" t="s">
        <v>4397</v>
      </c>
      <c r="AM340" s="58"/>
      <c r="AN340" s="62" t="s">
        <v>32</v>
      </c>
      <c r="AO340" s="58"/>
      <c r="AP340" s="58" t="s">
        <v>4380</v>
      </c>
      <c r="AQ340" s="58"/>
      <c r="AR340" s="58"/>
      <c r="AS340" s="58">
        <v>2</v>
      </c>
    </row>
    <row r="341" spans="1:46" x14ac:dyDescent="0.25">
      <c r="A341" s="58">
        <v>340</v>
      </c>
      <c r="B341" s="59">
        <v>101</v>
      </c>
      <c r="C341" s="58" t="s">
        <v>4354</v>
      </c>
      <c r="D341" s="58">
        <v>20230208</v>
      </c>
      <c r="E341" s="58" t="s">
        <v>157</v>
      </c>
      <c r="F341" s="58">
        <v>340</v>
      </c>
      <c r="G341" s="58" t="s">
        <v>4410</v>
      </c>
      <c r="H341" s="58"/>
      <c r="I341" s="58">
        <v>1017</v>
      </c>
      <c r="J341" s="58" t="s">
        <v>609</v>
      </c>
      <c r="K341" s="58">
        <v>20230623</v>
      </c>
      <c r="L341" s="60">
        <v>1630</v>
      </c>
      <c r="M341" s="58" t="s">
        <v>29</v>
      </c>
      <c r="N341" s="58" t="s">
        <v>91</v>
      </c>
      <c r="O341" s="58"/>
      <c r="P341" s="58">
        <v>0</v>
      </c>
      <c r="Q341" s="58">
        <v>0</v>
      </c>
      <c r="R341" s="58">
        <v>1</v>
      </c>
      <c r="S341" s="58">
        <v>1</v>
      </c>
      <c r="T341" s="58">
        <v>1</v>
      </c>
      <c r="U341" s="58">
        <v>1</v>
      </c>
      <c r="V341" s="58">
        <v>1</v>
      </c>
      <c r="W341" s="58">
        <v>1</v>
      </c>
      <c r="X341" s="58">
        <v>1</v>
      </c>
      <c r="Y341" s="62" t="s">
        <v>4364</v>
      </c>
      <c r="Z341" s="82">
        <v>45.448611111111106</v>
      </c>
      <c r="AA341" s="82">
        <v>-75.621388888888887</v>
      </c>
      <c r="AB341" s="58" t="s">
        <v>415</v>
      </c>
      <c r="AC341" s="58">
        <v>100</v>
      </c>
      <c r="AD341" s="58">
        <v>0</v>
      </c>
      <c r="AE341" s="58">
        <v>0</v>
      </c>
      <c r="AF341" s="58">
        <v>130</v>
      </c>
      <c r="AG341" s="61">
        <v>32.6</v>
      </c>
      <c r="AH341" s="61">
        <v>34.5</v>
      </c>
      <c r="AI341" s="58" t="s">
        <v>40</v>
      </c>
      <c r="AJ341" s="58"/>
      <c r="AK341" s="62" t="s">
        <v>4407</v>
      </c>
      <c r="AL341" s="62" t="s">
        <v>4397</v>
      </c>
      <c r="AM341" s="58"/>
      <c r="AN341" s="62" t="s">
        <v>32</v>
      </c>
      <c r="AO341" s="58"/>
      <c r="AP341" s="58" t="s">
        <v>4380</v>
      </c>
      <c r="AQ341" s="58"/>
      <c r="AR341" s="58"/>
      <c r="AS341" s="58">
        <v>2</v>
      </c>
    </row>
    <row r="342" spans="1:46" x14ac:dyDescent="0.25">
      <c r="A342" s="58">
        <v>341</v>
      </c>
      <c r="B342" s="59">
        <v>101</v>
      </c>
      <c r="C342" s="58" t="s">
        <v>4354</v>
      </c>
      <c r="D342" s="58">
        <v>20230208</v>
      </c>
      <c r="E342" s="58" t="s">
        <v>157</v>
      </c>
      <c r="F342" s="58">
        <v>341</v>
      </c>
      <c r="G342" s="58" t="s">
        <v>4410</v>
      </c>
      <c r="H342" s="58"/>
      <c r="I342" s="58">
        <v>1017</v>
      </c>
      <c r="J342" s="58" t="s">
        <v>610</v>
      </c>
      <c r="K342" s="58">
        <v>20230623</v>
      </c>
      <c r="L342" s="60">
        <v>1700</v>
      </c>
      <c r="M342" s="58" t="s">
        <v>29</v>
      </c>
      <c r="N342" s="58" t="s">
        <v>91</v>
      </c>
      <c r="O342" s="58"/>
      <c r="P342" s="58">
        <v>0</v>
      </c>
      <c r="Q342" s="58">
        <v>0</v>
      </c>
      <c r="R342" s="58">
        <v>1</v>
      </c>
      <c r="S342" s="58">
        <v>1</v>
      </c>
      <c r="T342" s="58">
        <v>1</v>
      </c>
      <c r="U342" s="58">
        <v>1</v>
      </c>
      <c r="V342" s="58">
        <v>1</v>
      </c>
      <c r="W342" s="58">
        <v>1</v>
      </c>
      <c r="X342" s="58">
        <v>1</v>
      </c>
      <c r="Y342" s="62" t="s">
        <v>4364</v>
      </c>
      <c r="Z342" s="82">
        <v>45.448611111111106</v>
      </c>
      <c r="AA342" s="82">
        <v>-75.621388888888887</v>
      </c>
      <c r="AB342" s="58" t="s">
        <v>415</v>
      </c>
      <c r="AC342" s="58">
        <v>100</v>
      </c>
      <c r="AD342" s="58">
        <v>0</v>
      </c>
      <c r="AE342" s="58">
        <v>0</v>
      </c>
      <c r="AF342" s="58">
        <v>130</v>
      </c>
      <c r="AG342" s="61">
        <v>30.1</v>
      </c>
      <c r="AH342" s="61">
        <v>36.9</v>
      </c>
      <c r="AI342" s="58" t="s">
        <v>40</v>
      </c>
      <c r="AJ342" s="58"/>
      <c r="AK342" s="62" t="s">
        <v>4407</v>
      </c>
      <c r="AL342" s="62" t="s">
        <v>4397</v>
      </c>
      <c r="AM342" s="58"/>
      <c r="AN342" s="62" t="s">
        <v>32</v>
      </c>
      <c r="AO342" s="58"/>
      <c r="AP342" s="58" t="s">
        <v>4380</v>
      </c>
      <c r="AQ342" s="58"/>
      <c r="AR342" s="58"/>
      <c r="AS342" s="58">
        <v>2</v>
      </c>
    </row>
    <row r="343" spans="1:46" x14ac:dyDescent="0.25">
      <c r="A343" s="58">
        <v>342</v>
      </c>
      <c r="B343" s="59">
        <v>101</v>
      </c>
      <c r="C343" s="58" t="s">
        <v>4354</v>
      </c>
      <c r="D343" s="58">
        <v>20230208</v>
      </c>
      <c r="E343" s="58" t="s">
        <v>157</v>
      </c>
      <c r="F343" s="58">
        <v>342</v>
      </c>
      <c r="G343" s="58" t="s">
        <v>4410</v>
      </c>
      <c r="H343" s="58"/>
      <c r="I343" s="58">
        <v>1017</v>
      </c>
      <c r="J343" s="58" t="s">
        <v>611</v>
      </c>
      <c r="K343" s="58">
        <v>20230623</v>
      </c>
      <c r="L343" s="60">
        <v>1730</v>
      </c>
      <c r="M343" s="58" t="s">
        <v>29</v>
      </c>
      <c r="N343" s="58" t="s">
        <v>91</v>
      </c>
      <c r="O343" s="58"/>
      <c r="P343" s="58">
        <v>0</v>
      </c>
      <c r="Q343" s="58">
        <v>0</v>
      </c>
      <c r="R343" s="58">
        <v>1</v>
      </c>
      <c r="S343" s="58">
        <v>1</v>
      </c>
      <c r="T343" s="58">
        <v>1</v>
      </c>
      <c r="U343" s="58">
        <v>1</v>
      </c>
      <c r="V343" s="58">
        <v>1</v>
      </c>
      <c r="W343" s="58">
        <v>1</v>
      </c>
      <c r="X343" s="58">
        <v>1</v>
      </c>
      <c r="Y343" s="62" t="s">
        <v>4364</v>
      </c>
      <c r="Z343" s="82">
        <v>45.448611111111106</v>
      </c>
      <c r="AA343" s="82">
        <v>-75.621388888888887</v>
      </c>
      <c r="AB343" s="58" t="s">
        <v>415</v>
      </c>
      <c r="AC343" s="58">
        <v>100</v>
      </c>
      <c r="AD343" s="58">
        <v>0</v>
      </c>
      <c r="AE343" s="58">
        <v>0</v>
      </c>
      <c r="AF343" s="58">
        <v>130</v>
      </c>
      <c r="AG343" s="61">
        <v>29.8</v>
      </c>
      <c r="AH343" s="61">
        <v>37</v>
      </c>
      <c r="AI343" s="58" t="s">
        <v>40</v>
      </c>
      <c r="AJ343" s="58"/>
      <c r="AK343" s="58" t="s">
        <v>4408</v>
      </c>
      <c r="AL343" s="62" t="s">
        <v>4397</v>
      </c>
      <c r="AM343" s="58"/>
      <c r="AN343" s="62" t="s">
        <v>32</v>
      </c>
      <c r="AO343" s="58"/>
      <c r="AP343" s="58" t="s">
        <v>4380</v>
      </c>
      <c r="AQ343" s="58"/>
      <c r="AR343" s="58"/>
      <c r="AS343" s="58">
        <v>2</v>
      </c>
    </row>
    <row r="344" spans="1:46" x14ac:dyDescent="0.25">
      <c r="A344" s="58">
        <v>343</v>
      </c>
      <c r="B344" s="59">
        <v>101</v>
      </c>
      <c r="C344" s="58" t="s">
        <v>4354</v>
      </c>
      <c r="D344" s="58">
        <v>20230208</v>
      </c>
      <c r="E344" s="58" t="s">
        <v>157</v>
      </c>
      <c r="F344" s="58">
        <v>343</v>
      </c>
      <c r="G344" s="58" t="s">
        <v>4410</v>
      </c>
      <c r="H344" s="58"/>
      <c r="I344" s="58">
        <v>1017</v>
      </c>
      <c r="J344" s="58" t="s">
        <v>612</v>
      </c>
      <c r="K344" s="58">
        <v>20230623</v>
      </c>
      <c r="L344" s="60">
        <v>1800</v>
      </c>
      <c r="M344" s="58" t="s">
        <v>29</v>
      </c>
      <c r="N344" s="58" t="s">
        <v>91</v>
      </c>
      <c r="O344" s="58"/>
      <c r="P344" s="58">
        <v>0</v>
      </c>
      <c r="Q344" s="58">
        <v>0</v>
      </c>
      <c r="R344" s="58">
        <v>1</v>
      </c>
      <c r="S344" s="58">
        <v>1</v>
      </c>
      <c r="T344" s="58">
        <v>1</v>
      </c>
      <c r="U344" s="58">
        <v>1</v>
      </c>
      <c r="V344" s="58">
        <v>1</v>
      </c>
      <c r="W344" s="58">
        <v>1</v>
      </c>
      <c r="X344" s="58">
        <v>1</v>
      </c>
      <c r="Y344" s="62" t="s">
        <v>4364</v>
      </c>
      <c r="Z344" s="82">
        <v>45.448611111111106</v>
      </c>
      <c r="AA344" s="82">
        <v>-75.621388888888887</v>
      </c>
      <c r="AB344" s="58" t="s">
        <v>415</v>
      </c>
      <c r="AC344" s="58">
        <v>100</v>
      </c>
      <c r="AD344" s="58">
        <v>0</v>
      </c>
      <c r="AE344" s="58">
        <v>0</v>
      </c>
      <c r="AF344" s="58">
        <v>130</v>
      </c>
      <c r="AG344" s="61">
        <v>29.9</v>
      </c>
      <c r="AH344" s="61">
        <v>39.299999999999997</v>
      </c>
      <c r="AI344" s="58" t="s">
        <v>4406</v>
      </c>
      <c r="AJ344" s="58"/>
      <c r="AK344" s="58" t="s">
        <v>4407</v>
      </c>
      <c r="AL344" s="62" t="s">
        <v>4397</v>
      </c>
      <c r="AM344" s="58"/>
      <c r="AN344" s="62" t="s">
        <v>32</v>
      </c>
      <c r="AO344" s="58"/>
      <c r="AP344" s="58" t="s">
        <v>4380</v>
      </c>
      <c r="AQ344" s="58"/>
      <c r="AR344" s="58"/>
      <c r="AS344" s="58">
        <v>2</v>
      </c>
    </row>
    <row r="345" spans="1:46" x14ac:dyDescent="0.25">
      <c r="A345" s="58">
        <v>344</v>
      </c>
      <c r="B345" s="59">
        <v>101</v>
      </c>
      <c r="C345" s="58" t="s">
        <v>4354</v>
      </c>
      <c r="D345" s="58">
        <v>20230208</v>
      </c>
      <c r="E345" s="58" t="s">
        <v>157</v>
      </c>
      <c r="F345" s="58">
        <v>344</v>
      </c>
      <c r="G345" s="58" t="s">
        <v>4410</v>
      </c>
      <c r="H345" s="58"/>
      <c r="I345" s="58">
        <v>1017</v>
      </c>
      <c r="J345" s="58" t="s">
        <v>613</v>
      </c>
      <c r="K345" s="58">
        <v>20230623</v>
      </c>
      <c r="L345" s="60">
        <v>1830</v>
      </c>
      <c r="M345" s="58" t="s">
        <v>29</v>
      </c>
      <c r="N345" s="58" t="s">
        <v>91</v>
      </c>
      <c r="O345" s="58"/>
      <c r="P345" s="58">
        <v>0</v>
      </c>
      <c r="Q345" s="58">
        <v>0</v>
      </c>
      <c r="R345" s="58">
        <v>1</v>
      </c>
      <c r="S345" s="58">
        <v>1</v>
      </c>
      <c r="T345" s="58">
        <v>1</v>
      </c>
      <c r="U345" s="58">
        <v>1</v>
      </c>
      <c r="V345" s="58">
        <v>1</v>
      </c>
      <c r="W345" s="58">
        <v>1</v>
      </c>
      <c r="X345" s="58">
        <v>1</v>
      </c>
      <c r="Y345" s="62" t="s">
        <v>4364</v>
      </c>
      <c r="Z345" s="82">
        <v>45.448611111111106</v>
      </c>
      <c r="AA345" s="82">
        <v>-75.621388888888887</v>
      </c>
      <c r="AB345" s="58" t="s">
        <v>415</v>
      </c>
      <c r="AC345" s="58">
        <v>100</v>
      </c>
      <c r="AD345" s="58">
        <v>0</v>
      </c>
      <c r="AE345" s="58">
        <v>0</v>
      </c>
      <c r="AF345" s="58">
        <v>130</v>
      </c>
      <c r="AG345" s="61">
        <v>28.2</v>
      </c>
      <c r="AH345" s="61">
        <v>49.6</v>
      </c>
      <c r="AI345" s="58" t="s">
        <v>40</v>
      </c>
      <c r="AJ345" s="58"/>
      <c r="AK345" s="58" t="s">
        <v>4407</v>
      </c>
      <c r="AL345" s="62" t="s">
        <v>4397</v>
      </c>
      <c r="AM345" s="58"/>
      <c r="AN345" s="62" t="s">
        <v>32</v>
      </c>
      <c r="AO345" s="58"/>
      <c r="AP345" s="58" t="s">
        <v>4380</v>
      </c>
      <c r="AQ345" s="58"/>
      <c r="AR345" s="58"/>
      <c r="AS345" s="58">
        <v>2</v>
      </c>
    </row>
    <row r="346" spans="1:46" x14ac:dyDescent="0.25">
      <c r="A346" s="58">
        <v>345</v>
      </c>
      <c r="B346" s="59">
        <v>101</v>
      </c>
      <c r="C346" s="58" t="s">
        <v>4354</v>
      </c>
      <c r="D346" s="58">
        <v>20230208</v>
      </c>
      <c r="E346" s="58" t="s">
        <v>157</v>
      </c>
      <c r="F346" s="58">
        <v>345</v>
      </c>
      <c r="G346" s="58" t="s">
        <v>4410</v>
      </c>
      <c r="H346" s="58"/>
      <c r="I346" s="58">
        <v>1017</v>
      </c>
      <c r="J346" s="58" t="s">
        <v>614</v>
      </c>
      <c r="K346" s="58">
        <v>20230623</v>
      </c>
      <c r="L346" s="60">
        <v>1900</v>
      </c>
      <c r="M346" s="58" t="s">
        <v>29</v>
      </c>
      <c r="N346" s="58" t="s">
        <v>91</v>
      </c>
      <c r="O346" s="58"/>
      <c r="P346" s="58">
        <v>0</v>
      </c>
      <c r="Q346" s="58">
        <v>0</v>
      </c>
      <c r="R346" s="58">
        <v>1</v>
      </c>
      <c r="S346" s="58">
        <v>1</v>
      </c>
      <c r="T346" s="58">
        <v>1</v>
      </c>
      <c r="U346" s="58">
        <v>1</v>
      </c>
      <c r="V346" s="58">
        <v>1</v>
      </c>
      <c r="W346" s="58">
        <v>1</v>
      </c>
      <c r="X346" s="58">
        <v>1</v>
      </c>
      <c r="Y346" s="62" t="s">
        <v>4364</v>
      </c>
      <c r="Z346" s="82">
        <v>45.448611111111106</v>
      </c>
      <c r="AA346" s="82">
        <v>-75.621388888888887</v>
      </c>
      <c r="AB346" s="58" t="s">
        <v>415</v>
      </c>
      <c r="AC346" s="58">
        <v>100</v>
      </c>
      <c r="AD346" s="58">
        <v>0</v>
      </c>
      <c r="AE346" s="58">
        <v>0</v>
      </c>
      <c r="AF346" s="58">
        <v>130</v>
      </c>
      <c r="AG346" s="61">
        <v>27.7</v>
      </c>
      <c r="AH346" s="61">
        <v>50.7</v>
      </c>
      <c r="AI346" s="58" t="s">
        <v>40</v>
      </c>
      <c r="AJ346" s="58"/>
      <c r="AK346" s="58" t="s">
        <v>4407</v>
      </c>
      <c r="AL346" s="62" t="s">
        <v>4397</v>
      </c>
      <c r="AM346" s="58"/>
      <c r="AN346" s="62" t="s">
        <v>32</v>
      </c>
      <c r="AO346" s="58"/>
      <c r="AP346" s="58" t="s">
        <v>4380</v>
      </c>
      <c r="AQ346" s="58"/>
      <c r="AR346" s="58"/>
      <c r="AS346" s="58">
        <v>2</v>
      </c>
    </row>
    <row r="347" spans="1:46" x14ac:dyDescent="0.25">
      <c r="A347" s="58">
        <v>346</v>
      </c>
      <c r="B347" s="59">
        <v>101</v>
      </c>
      <c r="C347" s="58" t="s">
        <v>4354</v>
      </c>
      <c r="D347" s="58">
        <v>20230208</v>
      </c>
      <c r="E347" s="58" t="s">
        <v>157</v>
      </c>
      <c r="F347" s="58">
        <v>346</v>
      </c>
      <c r="G347" s="58" t="s">
        <v>4410</v>
      </c>
      <c r="H347" s="58"/>
      <c r="I347" s="58">
        <v>1017</v>
      </c>
      <c r="J347" s="58" t="s">
        <v>615</v>
      </c>
      <c r="K347" s="58">
        <v>20230623</v>
      </c>
      <c r="L347" s="60">
        <v>1930</v>
      </c>
      <c r="M347" s="58" t="s">
        <v>29</v>
      </c>
      <c r="N347" s="58" t="s">
        <v>91</v>
      </c>
      <c r="O347" s="58"/>
      <c r="P347" s="58">
        <v>0</v>
      </c>
      <c r="Q347" s="58">
        <v>0</v>
      </c>
      <c r="R347" s="58">
        <v>1</v>
      </c>
      <c r="S347" s="58">
        <v>1</v>
      </c>
      <c r="T347" s="58">
        <v>1</v>
      </c>
      <c r="U347" s="58">
        <v>1</v>
      </c>
      <c r="V347" s="58">
        <v>1</v>
      </c>
      <c r="W347" s="58">
        <v>1</v>
      </c>
      <c r="X347" s="58">
        <v>1</v>
      </c>
      <c r="Y347" s="62" t="s">
        <v>4364</v>
      </c>
      <c r="Z347" s="82">
        <v>45.448611111111106</v>
      </c>
      <c r="AA347" s="82">
        <v>-75.621388888888887</v>
      </c>
      <c r="AB347" s="58" t="s">
        <v>415</v>
      </c>
      <c r="AC347" s="58">
        <v>100</v>
      </c>
      <c r="AD347" s="58">
        <v>0</v>
      </c>
      <c r="AE347" s="58">
        <v>0</v>
      </c>
      <c r="AF347" s="58">
        <v>130</v>
      </c>
      <c r="AG347" s="61">
        <v>27.7</v>
      </c>
      <c r="AH347" s="61">
        <v>50.1</v>
      </c>
      <c r="AI347" s="58" t="s">
        <v>40</v>
      </c>
      <c r="AJ347" s="58"/>
      <c r="AK347" s="58" t="s">
        <v>4407</v>
      </c>
      <c r="AL347" s="62" t="s">
        <v>4397</v>
      </c>
      <c r="AM347" s="58"/>
      <c r="AN347" s="62" t="s">
        <v>32</v>
      </c>
      <c r="AO347" s="58"/>
      <c r="AP347" s="58" t="s">
        <v>4380</v>
      </c>
      <c r="AQ347" s="58"/>
      <c r="AR347" s="58"/>
      <c r="AS347" s="58">
        <v>2</v>
      </c>
    </row>
    <row r="348" spans="1:46" x14ac:dyDescent="0.25">
      <c r="A348" s="58">
        <v>347</v>
      </c>
      <c r="B348" s="59">
        <v>101</v>
      </c>
      <c r="C348" s="58" t="s">
        <v>4354</v>
      </c>
      <c r="D348" s="58">
        <v>20230208</v>
      </c>
      <c r="E348" s="58" t="s">
        <v>157</v>
      </c>
      <c r="F348" s="58">
        <v>347</v>
      </c>
      <c r="G348" s="58" t="s">
        <v>4410</v>
      </c>
      <c r="H348" s="58"/>
      <c r="I348" s="58">
        <v>1017</v>
      </c>
      <c r="J348" s="58" t="s">
        <v>616</v>
      </c>
      <c r="K348" s="58">
        <v>20230623</v>
      </c>
      <c r="L348" s="60">
        <v>2000</v>
      </c>
      <c r="M348" s="58" t="s">
        <v>29</v>
      </c>
      <c r="N348" s="58" t="s">
        <v>91</v>
      </c>
      <c r="O348" s="58"/>
      <c r="P348" s="58">
        <v>0</v>
      </c>
      <c r="Q348" s="58">
        <v>0</v>
      </c>
      <c r="R348" s="58">
        <v>1</v>
      </c>
      <c r="S348" s="58">
        <v>1</v>
      </c>
      <c r="T348" s="58">
        <v>1</v>
      </c>
      <c r="U348" s="58">
        <v>1</v>
      </c>
      <c r="V348" s="58">
        <v>1</v>
      </c>
      <c r="W348" s="58">
        <v>1</v>
      </c>
      <c r="X348" s="58">
        <v>1</v>
      </c>
      <c r="Y348" s="62" t="s">
        <v>4364</v>
      </c>
      <c r="Z348" s="82">
        <v>45.448611111111106</v>
      </c>
      <c r="AA348" s="82">
        <v>-75.621388888888887</v>
      </c>
      <c r="AB348" s="58" t="s">
        <v>415</v>
      </c>
      <c r="AC348" s="58">
        <v>100</v>
      </c>
      <c r="AD348" s="58">
        <v>0</v>
      </c>
      <c r="AE348" s="58">
        <v>0</v>
      </c>
      <c r="AF348" s="58">
        <v>130</v>
      </c>
      <c r="AG348" s="61">
        <v>27.4</v>
      </c>
      <c r="AH348" s="61">
        <v>51.7</v>
      </c>
      <c r="AI348" s="58" t="s">
        <v>40</v>
      </c>
      <c r="AJ348" s="58"/>
      <c r="AK348" s="58" t="s">
        <v>4407</v>
      </c>
      <c r="AL348" s="62" t="s">
        <v>4397</v>
      </c>
      <c r="AM348" s="58"/>
      <c r="AN348" s="62" t="s">
        <v>32</v>
      </c>
      <c r="AO348" s="58"/>
      <c r="AP348" s="58" t="s">
        <v>4380</v>
      </c>
      <c r="AQ348" s="58"/>
      <c r="AR348" s="58"/>
      <c r="AS348" s="58">
        <v>2</v>
      </c>
    </row>
    <row r="349" spans="1:46" x14ac:dyDescent="0.25">
      <c r="A349" s="58">
        <v>348</v>
      </c>
      <c r="B349" s="59">
        <v>101</v>
      </c>
      <c r="C349" s="58" t="s">
        <v>4354</v>
      </c>
      <c r="D349" s="58">
        <v>20230208</v>
      </c>
      <c r="E349" s="58" t="s">
        <v>157</v>
      </c>
      <c r="F349" s="58">
        <v>348</v>
      </c>
      <c r="G349" s="58" t="s">
        <v>4410</v>
      </c>
      <c r="H349" s="58"/>
      <c r="I349" s="58">
        <v>1017</v>
      </c>
      <c r="J349" s="58" t="s">
        <v>617</v>
      </c>
      <c r="K349" s="58">
        <v>20230623</v>
      </c>
      <c r="L349" s="60">
        <v>2030</v>
      </c>
      <c r="M349" s="58" t="s">
        <v>29</v>
      </c>
      <c r="N349" s="58" t="s">
        <v>91</v>
      </c>
      <c r="O349" s="58"/>
      <c r="P349" s="58">
        <v>0</v>
      </c>
      <c r="Q349" s="58">
        <v>0</v>
      </c>
      <c r="R349" s="58">
        <v>1</v>
      </c>
      <c r="S349" s="58">
        <v>1</v>
      </c>
      <c r="T349" s="58">
        <v>1</v>
      </c>
      <c r="U349" s="58">
        <v>1</v>
      </c>
      <c r="V349" s="58">
        <v>1</v>
      </c>
      <c r="W349" s="58">
        <v>1</v>
      </c>
      <c r="X349" s="58">
        <v>1</v>
      </c>
      <c r="Y349" s="62" t="s">
        <v>4364</v>
      </c>
      <c r="Z349" s="82">
        <v>45.448611111111106</v>
      </c>
      <c r="AA349" s="82">
        <v>-75.621388888888887</v>
      </c>
      <c r="AB349" s="58" t="s">
        <v>415</v>
      </c>
      <c r="AC349" s="58">
        <v>100</v>
      </c>
      <c r="AD349" s="58">
        <v>0</v>
      </c>
      <c r="AE349" s="58">
        <v>0</v>
      </c>
      <c r="AF349" s="58">
        <v>130</v>
      </c>
      <c r="AG349" s="61">
        <v>26.8</v>
      </c>
      <c r="AH349" s="61">
        <v>52.9</v>
      </c>
      <c r="AI349" s="58" t="s">
        <v>40</v>
      </c>
      <c r="AJ349" s="58"/>
      <c r="AK349" s="58" t="s">
        <v>4407</v>
      </c>
      <c r="AL349" s="62" t="s">
        <v>4397</v>
      </c>
      <c r="AM349" s="58"/>
      <c r="AN349" s="62" t="s">
        <v>32</v>
      </c>
      <c r="AO349" s="58"/>
      <c r="AP349" s="58" t="s">
        <v>4380</v>
      </c>
      <c r="AQ349" s="58"/>
      <c r="AR349" s="58"/>
      <c r="AS349" s="58">
        <v>2</v>
      </c>
    </row>
    <row r="350" spans="1:46" x14ac:dyDescent="0.25">
      <c r="A350" s="58">
        <v>349</v>
      </c>
      <c r="B350" s="59">
        <v>101</v>
      </c>
      <c r="C350" s="58" t="s">
        <v>4354</v>
      </c>
      <c r="D350" s="58">
        <v>20230208</v>
      </c>
      <c r="E350" s="58" t="s">
        <v>157</v>
      </c>
      <c r="F350" s="58">
        <v>349</v>
      </c>
      <c r="G350" s="58" t="s">
        <v>4410</v>
      </c>
      <c r="H350" s="58"/>
      <c r="I350" s="58">
        <v>1017</v>
      </c>
      <c r="J350" s="58" t="s">
        <v>618</v>
      </c>
      <c r="K350" s="58">
        <v>20230623</v>
      </c>
      <c r="L350" s="60">
        <v>2100</v>
      </c>
      <c r="M350" s="58" t="s">
        <v>29</v>
      </c>
      <c r="N350" s="58" t="s">
        <v>91</v>
      </c>
      <c r="O350" s="58"/>
      <c r="P350" s="58">
        <v>0</v>
      </c>
      <c r="Q350" s="58">
        <v>0</v>
      </c>
      <c r="R350" s="58">
        <v>1</v>
      </c>
      <c r="S350" s="58">
        <v>1</v>
      </c>
      <c r="T350" s="58">
        <v>1</v>
      </c>
      <c r="U350" s="58">
        <v>1</v>
      </c>
      <c r="V350" s="58">
        <v>1</v>
      </c>
      <c r="W350" s="58">
        <v>1</v>
      </c>
      <c r="X350" s="58">
        <v>1</v>
      </c>
      <c r="Y350" s="62" t="s">
        <v>4364</v>
      </c>
      <c r="Z350" s="82">
        <v>45.448611111111106</v>
      </c>
      <c r="AA350" s="82">
        <v>-75.621388888888887</v>
      </c>
      <c r="AB350" s="58" t="s">
        <v>415</v>
      </c>
      <c r="AC350" s="58">
        <v>100</v>
      </c>
      <c r="AD350" s="58">
        <v>0</v>
      </c>
      <c r="AE350" s="58">
        <v>0</v>
      </c>
      <c r="AF350" s="58">
        <v>130</v>
      </c>
      <c r="AG350" s="61">
        <v>26.2</v>
      </c>
      <c r="AH350" s="61">
        <v>56.6</v>
      </c>
      <c r="AI350" s="58" t="s">
        <v>40</v>
      </c>
      <c r="AJ350" s="58"/>
      <c r="AK350" s="58" t="s">
        <v>4407</v>
      </c>
      <c r="AL350" s="62" t="s">
        <v>4397</v>
      </c>
      <c r="AM350" s="58"/>
      <c r="AN350" s="62" t="s">
        <v>32</v>
      </c>
      <c r="AO350" s="58"/>
      <c r="AP350" s="58" t="s">
        <v>4382</v>
      </c>
      <c r="AQ350" s="58"/>
      <c r="AR350" s="58"/>
      <c r="AS350" s="58">
        <v>2</v>
      </c>
    </row>
    <row r="351" spans="1:46" s="10" customFormat="1" x14ac:dyDescent="0.25">
      <c r="A351" s="58">
        <v>350</v>
      </c>
      <c r="B351" s="59">
        <v>101</v>
      </c>
      <c r="C351" s="58" t="s">
        <v>4354</v>
      </c>
      <c r="D351" s="58">
        <v>20230208</v>
      </c>
      <c r="E351" s="58" t="s">
        <v>157</v>
      </c>
      <c r="F351" s="58">
        <v>350</v>
      </c>
      <c r="G351" s="62" t="s">
        <v>4410</v>
      </c>
      <c r="H351" s="62"/>
      <c r="I351" s="62">
        <v>1018</v>
      </c>
      <c r="J351" s="62" t="s">
        <v>641</v>
      </c>
      <c r="K351" s="63">
        <v>20230626</v>
      </c>
      <c r="L351" s="64" t="s">
        <v>820</v>
      </c>
      <c r="M351" s="62" t="s">
        <v>29</v>
      </c>
      <c r="N351" s="62" t="s">
        <v>91</v>
      </c>
      <c r="O351" s="62"/>
      <c r="P351" s="62">
        <v>0</v>
      </c>
      <c r="Q351" s="62">
        <v>0</v>
      </c>
      <c r="R351" s="62">
        <v>1</v>
      </c>
      <c r="S351" s="62">
        <v>1</v>
      </c>
      <c r="T351" s="62">
        <v>1</v>
      </c>
      <c r="U351" s="62">
        <v>1</v>
      </c>
      <c r="V351" s="62">
        <v>1</v>
      </c>
      <c r="W351" s="62">
        <v>1</v>
      </c>
      <c r="X351" s="62">
        <v>1</v>
      </c>
      <c r="Y351" s="62" t="s">
        <v>4364</v>
      </c>
      <c r="Z351" s="83">
        <v>45.449444444444438</v>
      </c>
      <c r="AA351" s="83">
        <v>-75.621944444444438</v>
      </c>
      <c r="AB351" s="62" t="s">
        <v>416</v>
      </c>
      <c r="AC351" s="62">
        <v>100</v>
      </c>
      <c r="AD351" s="62">
        <v>2</v>
      </c>
      <c r="AE351" s="62">
        <v>0</v>
      </c>
      <c r="AF351" s="62">
        <v>114</v>
      </c>
      <c r="AG351" s="65">
        <v>25</v>
      </c>
      <c r="AH351" s="65">
        <v>38.9</v>
      </c>
      <c r="AI351" s="62" t="s">
        <v>40</v>
      </c>
      <c r="AJ351" s="62"/>
      <c r="AK351" s="58" t="s">
        <v>4407</v>
      </c>
      <c r="AL351" s="62" t="s">
        <v>4393</v>
      </c>
      <c r="AM351" s="62"/>
      <c r="AN351" s="62" t="s">
        <v>4377</v>
      </c>
      <c r="AO351" s="62"/>
      <c r="AP351" s="62" t="s">
        <v>4383</v>
      </c>
      <c r="AQ351" s="62"/>
      <c r="AR351" s="62" t="s">
        <v>417</v>
      </c>
      <c r="AS351" s="62">
        <v>2</v>
      </c>
      <c r="AT351" s="12"/>
    </row>
    <row r="352" spans="1:46" s="10" customFormat="1" x14ac:dyDescent="0.25">
      <c r="A352" s="58">
        <v>351</v>
      </c>
      <c r="B352" s="59">
        <v>101</v>
      </c>
      <c r="C352" s="58" t="s">
        <v>4354</v>
      </c>
      <c r="D352" s="58">
        <v>20230208</v>
      </c>
      <c r="E352" s="58" t="s">
        <v>157</v>
      </c>
      <c r="F352" s="58">
        <v>351</v>
      </c>
      <c r="G352" s="62" t="s">
        <v>4410</v>
      </c>
      <c r="H352" s="62"/>
      <c r="I352" s="62">
        <v>1018</v>
      </c>
      <c r="J352" s="62" t="s">
        <v>642</v>
      </c>
      <c r="K352" s="63">
        <v>20230626</v>
      </c>
      <c r="L352" s="64" t="s">
        <v>821</v>
      </c>
      <c r="M352" s="62" t="s">
        <v>29</v>
      </c>
      <c r="N352" s="62" t="s">
        <v>91</v>
      </c>
      <c r="O352" s="62"/>
      <c r="P352" s="62">
        <v>0</v>
      </c>
      <c r="Q352" s="62">
        <v>0</v>
      </c>
      <c r="R352" s="62">
        <v>1</v>
      </c>
      <c r="S352" s="62">
        <v>1</v>
      </c>
      <c r="T352" s="62">
        <v>1</v>
      </c>
      <c r="U352" s="62">
        <v>1</v>
      </c>
      <c r="V352" s="62">
        <v>1</v>
      </c>
      <c r="W352" s="62">
        <v>1</v>
      </c>
      <c r="X352" s="62">
        <v>1</v>
      </c>
      <c r="Y352" s="62" t="s">
        <v>4364</v>
      </c>
      <c r="Z352" s="83">
        <v>45.449444444444438</v>
      </c>
      <c r="AA352" s="83">
        <v>-75.621944444444438</v>
      </c>
      <c r="AB352" s="62" t="s">
        <v>416</v>
      </c>
      <c r="AC352" s="62">
        <v>100</v>
      </c>
      <c r="AD352" s="62">
        <v>2</v>
      </c>
      <c r="AE352" s="62">
        <v>0</v>
      </c>
      <c r="AF352" s="62">
        <v>114</v>
      </c>
      <c r="AG352" s="65">
        <v>24.4</v>
      </c>
      <c r="AH352" s="65">
        <v>44.4</v>
      </c>
      <c r="AI352" s="62" t="s">
        <v>40</v>
      </c>
      <c r="AJ352" s="62"/>
      <c r="AK352" s="58" t="s">
        <v>4407</v>
      </c>
      <c r="AL352" s="62" t="s">
        <v>4393</v>
      </c>
      <c r="AM352" s="62"/>
      <c r="AN352" s="62" t="s">
        <v>4377</v>
      </c>
      <c r="AO352" s="62"/>
      <c r="AP352" s="62" t="s">
        <v>4383</v>
      </c>
      <c r="AQ352" s="62"/>
      <c r="AR352" s="62" t="s">
        <v>417</v>
      </c>
      <c r="AS352" s="62">
        <v>2</v>
      </c>
      <c r="AT352" s="12"/>
    </row>
    <row r="353" spans="1:46" s="10" customFormat="1" x14ac:dyDescent="0.25">
      <c r="A353" s="58">
        <v>352</v>
      </c>
      <c r="B353" s="59">
        <v>101</v>
      </c>
      <c r="C353" s="58" t="s">
        <v>4354</v>
      </c>
      <c r="D353" s="58">
        <v>20230208</v>
      </c>
      <c r="E353" s="58" t="s">
        <v>157</v>
      </c>
      <c r="F353" s="58">
        <v>352</v>
      </c>
      <c r="G353" s="62" t="s">
        <v>4410</v>
      </c>
      <c r="H353" s="62"/>
      <c r="I353" s="62">
        <v>1018</v>
      </c>
      <c r="J353" s="62" t="s">
        <v>643</v>
      </c>
      <c r="K353" s="63">
        <v>20230626</v>
      </c>
      <c r="L353" s="64" t="s">
        <v>822</v>
      </c>
      <c r="M353" s="62" t="s">
        <v>29</v>
      </c>
      <c r="N353" s="62" t="s">
        <v>91</v>
      </c>
      <c r="O353" s="62"/>
      <c r="P353" s="62">
        <v>0</v>
      </c>
      <c r="Q353" s="62">
        <v>0</v>
      </c>
      <c r="R353" s="62">
        <v>1</v>
      </c>
      <c r="S353" s="62">
        <v>1</v>
      </c>
      <c r="T353" s="62">
        <v>1</v>
      </c>
      <c r="U353" s="62">
        <v>1</v>
      </c>
      <c r="V353" s="62">
        <v>1</v>
      </c>
      <c r="W353" s="62">
        <v>1</v>
      </c>
      <c r="X353" s="62">
        <v>1</v>
      </c>
      <c r="Y353" s="62" t="s">
        <v>4364</v>
      </c>
      <c r="Z353" s="83">
        <v>45.449444444444438</v>
      </c>
      <c r="AA353" s="83">
        <v>-75.621944444444438</v>
      </c>
      <c r="AB353" s="62" t="s">
        <v>416</v>
      </c>
      <c r="AC353" s="62">
        <v>100</v>
      </c>
      <c r="AD353" s="62">
        <v>2</v>
      </c>
      <c r="AE353" s="62">
        <v>0</v>
      </c>
      <c r="AF353" s="62">
        <v>114</v>
      </c>
      <c r="AG353" s="65">
        <v>22.5</v>
      </c>
      <c r="AH353" s="65">
        <v>42.6</v>
      </c>
      <c r="AI353" s="62" t="s">
        <v>40</v>
      </c>
      <c r="AJ353" s="62"/>
      <c r="AK353" s="58" t="s">
        <v>4407</v>
      </c>
      <c r="AL353" s="62" t="s">
        <v>4393</v>
      </c>
      <c r="AM353" s="62"/>
      <c r="AN353" s="62" t="s">
        <v>4377</v>
      </c>
      <c r="AO353" s="62"/>
      <c r="AP353" s="62" t="s">
        <v>4383</v>
      </c>
      <c r="AQ353" s="62"/>
      <c r="AR353" s="62" t="s">
        <v>417</v>
      </c>
      <c r="AS353" s="62">
        <v>2</v>
      </c>
      <c r="AT353" s="12"/>
    </row>
    <row r="354" spans="1:46" s="10" customFormat="1" x14ac:dyDescent="0.25">
      <c r="A354" s="58">
        <v>353</v>
      </c>
      <c r="B354" s="59">
        <v>101</v>
      </c>
      <c r="C354" s="58" t="s">
        <v>4354</v>
      </c>
      <c r="D354" s="58">
        <v>20230208</v>
      </c>
      <c r="E354" s="58" t="s">
        <v>157</v>
      </c>
      <c r="F354" s="58">
        <v>353</v>
      </c>
      <c r="G354" s="62" t="s">
        <v>4410</v>
      </c>
      <c r="H354" s="62"/>
      <c r="I354" s="62">
        <v>1018</v>
      </c>
      <c r="J354" s="62" t="s">
        <v>644</v>
      </c>
      <c r="K354" s="63">
        <v>20230626</v>
      </c>
      <c r="L354" s="64">
        <v>1000</v>
      </c>
      <c r="M354" s="62" t="s">
        <v>29</v>
      </c>
      <c r="N354" s="62" t="s">
        <v>91</v>
      </c>
      <c r="O354" s="62"/>
      <c r="P354" s="62">
        <v>0</v>
      </c>
      <c r="Q354" s="62">
        <v>0</v>
      </c>
      <c r="R354" s="62">
        <v>1</v>
      </c>
      <c r="S354" s="62">
        <v>1</v>
      </c>
      <c r="T354" s="62">
        <v>1</v>
      </c>
      <c r="U354" s="62">
        <v>1</v>
      </c>
      <c r="V354" s="62">
        <v>1</v>
      </c>
      <c r="W354" s="62">
        <v>1</v>
      </c>
      <c r="X354" s="62">
        <v>1</v>
      </c>
      <c r="Y354" s="62" t="s">
        <v>4364</v>
      </c>
      <c r="Z354" s="83">
        <v>45.449444444444438</v>
      </c>
      <c r="AA354" s="83">
        <v>-75.621944444444438</v>
      </c>
      <c r="AB354" s="62" t="s">
        <v>416</v>
      </c>
      <c r="AC354" s="62">
        <v>100</v>
      </c>
      <c r="AD354" s="62">
        <v>2</v>
      </c>
      <c r="AE354" s="62">
        <v>0</v>
      </c>
      <c r="AF354" s="62">
        <v>114</v>
      </c>
      <c r="AG354" s="65">
        <v>22.6</v>
      </c>
      <c r="AH354" s="65">
        <v>42.2</v>
      </c>
      <c r="AI354" s="62" t="s">
        <v>40</v>
      </c>
      <c r="AJ354" s="62"/>
      <c r="AK354" s="58" t="s">
        <v>4407</v>
      </c>
      <c r="AL354" s="62" t="s">
        <v>4393</v>
      </c>
      <c r="AM354" s="62"/>
      <c r="AN354" s="62" t="s">
        <v>4377</v>
      </c>
      <c r="AO354" s="62"/>
      <c r="AP354" s="62" t="s">
        <v>4383</v>
      </c>
      <c r="AQ354" s="62"/>
      <c r="AR354" s="62" t="s">
        <v>417</v>
      </c>
      <c r="AS354" s="62">
        <v>2</v>
      </c>
      <c r="AT354" s="12"/>
    </row>
    <row r="355" spans="1:46" s="10" customFormat="1" x14ac:dyDescent="0.25">
      <c r="A355" s="58">
        <v>354</v>
      </c>
      <c r="B355" s="59">
        <v>101</v>
      </c>
      <c r="C355" s="58" t="s">
        <v>4354</v>
      </c>
      <c r="D355" s="58">
        <v>20230208</v>
      </c>
      <c r="E355" s="58" t="s">
        <v>157</v>
      </c>
      <c r="F355" s="58">
        <v>354</v>
      </c>
      <c r="G355" s="62" t="s">
        <v>4410</v>
      </c>
      <c r="H355" s="62"/>
      <c r="I355" s="62">
        <v>1018</v>
      </c>
      <c r="J355" s="62" t="s">
        <v>645</v>
      </c>
      <c r="K355" s="63">
        <v>20230626</v>
      </c>
      <c r="L355" s="64">
        <v>1030</v>
      </c>
      <c r="M355" s="62" t="s">
        <v>29</v>
      </c>
      <c r="N355" s="62" t="s">
        <v>91</v>
      </c>
      <c r="O355" s="62"/>
      <c r="P355" s="62">
        <v>0</v>
      </c>
      <c r="Q355" s="62">
        <v>0</v>
      </c>
      <c r="R355" s="62">
        <v>1</v>
      </c>
      <c r="S355" s="62">
        <v>1</v>
      </c>
      <c r="T355" s="62">
        <v>1</v>
      </c>
      <c r="U355" s="62">
        <v>1</v>
      </c>
      <c r="V355" s="62">
        <v>1</v>
      </c>
      <c r="W355" s="62">
        <v>1</v>
      </c>
      <c r="X355" s="62">
        <v>1</v>
      </c>
      <c r="Y355" s="62" t="s">
        <v>4364</v>
      </c>
      <c r="Z355" s="83">
        <v>45.449444444444438</v>
      </c>
      <c r="AA355" s="83">
        <v>-75.621944444444438</v>
      </c>
      <c r="AB355" s="62" t="s">
        <v>416</v>
      </c>
      <c r="AC355" s="62">
        <v>100</v>
      </c>
      <c r="AD355" s="62">
        <v>2</v>
      </c>
      <c r="AE355" s="62">
        <v>0</v>
      </c>
      <c r="AF355" s="62">
        <v>114</v>
      </c>
      <c r="AG355" s="65">
        <v>22.7</v>
      </c>
      <c r="AH355" s="65">
        <v>42.1</v>
      </c>
      <c r="AI355" s="62" t="s">
        <v>40</v>
      </c>
      <c r="AJ355" s="62"/>
      <c r="AK355" s="58" t="s">
        <v>4407</v>
      </c>
      <c r="AL355" s="62" t="s">
        <v>4393</v>
      </c>
      <c r="AM355" s="62"/>
      <c r="AN355" s="62" t="s">
        <v>4377</v>
      </c>
      <c r="AO355" s="62"/>
      <c r="AP355" s="62" t="s">
        <v>4383</v>
      </c>
      <c r="AQ355" s="62"/>
      <c r="AR355" s="62" t="s">
        <v>417</v>
      </c>
      <c r="AS355" s="62">
        <v>2</v>
      </c>
      <c r="AT355" s="12"/>
    </row>
    <row r="356" spans="1:46" s="10" customFormat="1" x14ac:dyDescent="0.25">
      <c r="A356" s="58">
        <v>355</v>
      </c>
      <c r="B356" s="59">
        <v>101</v>
      </c>
      <c r="C356" s="58" t="s">
        <v>4354</v>
      </c>
      <c r="D356" s="58">
        <v>20230208</v>
      </c>
      <c r="E356" s="58" t="s">
        <v>157</v>
      </c>
      <c r="F356" s="58">
        <v>355</v>
      </c>
      <c r="G356" s="62" t="s">
        <v>4410</v>
      </c>
      <c r="H356" s="62"/>
      <c r="I356" s="62">
        <v>1018</v>
      </c>
      <c r="J356" s="62" t="s">
        <v>646</v>
      </c>
      <c r="K356" s="63">
        <v>20230626</v>
      </c>
      <c r="L356" s="64">
        <v>1100</v>
      </c>
      <c r="M356" s="62" t="s">
        <v>29</v>
      </c>
      <c r="N356" s="62" t="s">
        <v>91</v>
      </c>
      <c r="O356" s="62"/>
      <c r="P356" s="62">
        <v>0</v>
      </c>
      <c r="Q356" s="62">
        <v>0</v>
      </c>
      <c r="R356" s="62">
        <v>1</v>
      </c>
      <c r="S356" s="62">
        <v>1</v>
      </c>
      <c r="T356" s="62">
        <v>1</v>
      </c>
      <c r="U356" s="62">
        <v>1</v>
      </c>
      <c r="V356" s="62">
        <v>1</v>
      </c>
      <c r="W356" s="62">
        <v>1</v>
      </c>
      <c r="X356" s="62">
        <v>1</v>
      </c>
      <c r="Y356" s="62" t="s">
        <v>4364</v>
      </c>
      <c r="Z356" s="83">
        <v>45.449444444444438</v>
      </c>
      <c r="AA356" s="83">
        <v>-75.621944444444438</v>
      </c>
      <c r="AB356" s="62" t="s">
        <v>416</v>
      </c>
      <c r="AC356" s="62">
        <v>100</v>
      </c>
      <c r="AD356" s="62">
        <v>2</v>
      </c>
      <c r="AE356" s="62">
        <v>0</v>
      </c>
      <c r="AF356" s="62">
        <v>114</v>
      </c>
      <c r="AG356" s="65">
        <v>22.5</v>
      </c>
      <c r="AH356" s="65">
        <v>42.8</v>
      </c>
      <c r="AI356" s="62" t="s">
        <v>40</v>
      </c>
      <c r="AJ356" s="62"/>
      <c r="AK356" s="58" t="s">
        <v>4407</v>
      </c>
      <c r="AL356" s="62" t="s">
        <v>4393</v>
      </c>
      <c r="AM356" s="62"/>
      <c r="AN356" s="62" t="s">
        <v>4377</v>
      </c>
      <c r="AO356" s="62"/>
      <c r="AP356" s="62" t="s">
        <v>4383</v>
      </c>
      <c r="AQ356" s="62"/>
      <c r="AR356" s="62" t="s">
        <v>417</v>
      </c>
      <c r="AS356" s="62">
        <v>2</v>
      </c>
      <c r="AT356" s="12"/>
    </row>
    <row r="357" spans="1:46" s="10" customFormat="1" x14ac:dyDescent="0.25">
      <c r="A357" s="58">
        <v>356</v>
      </c>
      <c r="B357" s="59">
        <v>101</v>
      </c>
      <c r="C357" s="58" t="s">
        <v>4354</v>
      </c>
      <c r="D357" s="58">
        <v>20230208</v>
      </c>
      <c r="E357" s="58" t="s">
        <v>157</v>
      </c>
      <c r="F357" s="58">
        <v>356</v>
      </c>
      <c r="G357" s="62" t="s">
        <v>4410</v>
      </c>
      <c r="H357" s="62"/>
      <c r="I357" s="62">
        <v>1018</v>
      </c>
      <c r="J357" s="62" t="s">
        <v>647</v>
      </c>
      <c r="K357" s="63">
        <v>20230626</v>
      </c>
      <c r="L357" s="64">
        <v>1130</v>
      </c>
      <c r="M357" s="62" t="s">
        <v>29</v>
      </c>
      <c r="N357" s="62" t="s">
        <v>91</v>
      </c>
      <c r="O357" s="62"/>
      <c r="P357" s="62">
        <v>0</v>
      </c>
      <c r="Q357" s="62">
        <v>0</v>
      </c>
      <c r="R357" s="62">
        <v>1</v>
      </c>
      <c r="S357" s="62">
        <v>1</v>
      </c>
      <c r="T357" s="62">
        <v>1</v>
      </c>
      <c r="U357" s="62">
        <v>1</v>
      </c>
      <c r="V357" s="62">
        <v>1</v>
      </c>
      <c r="W357" s="62">
        <v>1</v>
      </c>
      <c r="X357" s="62">
        <v>1</v>
      </c>
      <c r="Y357" s="62" t="s">
        <v>4364</v>
      </c>
      <c r="Z357" s="83">
        <v>45.449444444444438</v>
      </c>
      <c r="AA357" s="83">
        <v>-75.621944444444438</v>
      </c>
      <c r="AB357" s="62" t="s">
        <v>416</v>
      </c>
      <c r="AC357" s="62">
        <v>100</v>
      </c>
      <c r="AD357" s="62">
        <v>2</v>
      </c>
      <c r="AE357" s="62">
        <v>0</v>
      </c>
      <c r="AF357" s="62">
        <v>114</v>
      </c>
      <c r="AG357" s="65">
        <v>22.5</v>
      </c>
      <c r="AH357" s="65">
        <v>42.8</v>
      </c>
      <c r="AI357" s="62" t="s">
        <v>40</v>
      </c>
      <c r="AJ357" s="62"/>
      <c r="AK357" s="58" t="s">
        <v>4407</v>
      </c>
      <c r="AL357" s="62" t="s">
        <v>4393</v>
      </c>
      <c r="AM357" s="62"/>
      <c r="AN357" s="62" t="s">
        <v>4377</v>
      </c>
      <c r="AO357" s="62"/>
      <c r="AP357" s="62" t="s">
        <v>4383</v>
      </c>
      <c r="AQ357" s="62"/>
      <c r="AR357" s="62" t="s">
        <v>417</v>
      </c>
      <c r="AS357" s="62">
        <v>2</v>
      </c>
      <c r="AT357" s="12"/>
    </row>
    <row r="358" spans="1:46" s="10" customFormat="1" x14ac:dyDescent="0.25">
      <c r="A358" s="58">
        <v>357</v>
      </c>
      <c r="B358" s="59">
        <v>101</v>
      </c>
      <c r="C358" s="58" t="s">
        <v>4354</v>
      </c>
      <c r="D358" s="58">
        <v>20230208</v>
      </c>
      <c r="E358" s="58" t="s">
        <v>157</v>
      </c>
      <c r="F358" s="58">
        <v>357</v>
      </c>
      <c r="G358" s="62" t="s">
        <v>4410</v>
      </c>
      <c r="H358" s="62"/>
      <c r="I358" s="62">
        <v>1018</v>
      </c>
      <c r="J358" s="62" t="s">
        <v>648</v>
      </c>
      <c r="K358" s="63">
        <v>20230626</v>
      </c>
      <c r="L358" s="64">
        <v>1200</v>
      </c>
      <c r="M358" s="62" t="s">
        <v>29</v>
      </c>
      <c r="N358" s="62" t="s">
        <v>91</v>
      </c>
      <c r="O358" s="62"/>
      <c r="P358" s="62">
        <v>0</v>
      </c>
      <c r="Q358" s="62">
        <v>0</v>
      </c>
      <c r="R358" s="62">
        <v>1</v>
      </c>
      <c r="S358" s="62">
        <v>1</v>
      </c>
      <c r="T358" s="62">
        <v>1</v>
      </c>
      <c r="U358" s="62">
        <v>1</v>
      </c>
      <c r="V358" s="62">
        <v>1</v>
      </c>
      <c r="W358" s="62">
        <v>1</v>
      </c>
      <c r="X358" s="62">
        <v>1</v>
      </c>
      <c r="Y358" s="62" t="s">
        <v>4364</v>
      </c>
      <c r="Z358" s="83">
        <v>45.449444444444438</v>
      </c>
      <c r="AA358" s="83">
        <v>-75.621944444444438</v>
      </c>
      <c r="AB358" s="62" t="s">
        <v>416</v>
      </c>
      <c r="AC358" s="62">
        <v>100</v>
      </c>
      <c r="AD358" s="62">
        <v>2</v>
      </c>
      <c r="AE358" s="62">
        <v>0</v>
      </c>
      <c r="AF358" s="62">
        <v>114</v>
      </c>
      <c r="AG358" s="65">
        <v>22.5</v>
      </c>
      <c r="AH358" s="65">
        <v>43.2</v>
      </c>
      <c r="AI358" s="62" t="s">
        <v>40</v>
      </c>
      <c r="AJ358" s="62"/>
      <c r="AK358" s="58" t="s">
        <v>4407</v>
      </c>
      <c r="AL358" s="62" t="s">
        <v>4393</v>
      </c>
      <c r="AM358" s="62"/>
      <c r="AN358" s="62" t="s">
        <v>4377</v>
      </c>
      <c r="AO358" s="62"/>
      <c r="AP358" s="62" t="s">
        <v>4383</v>
      </c>
      <c r="AQ358" s="62"/>
      <c r="AR358" s="62" t="s">
        <v>417</v>
      </c>
      <c r="AS358" s="62">
        <v>2</v>
      </c>
      <c r="AT358" s="12"/>
    </row>
    <row r="359" spans="1:46" s="10" customFormat="1" x14ac:dyDescent="0.25">
      <c r="A359" s="58">
        <v>358</v>
      </c>
      <c r="B359" s="59">
        <v>101</v>
      </c>
      <c r="C359" s="58" t="s">
        <v>4354</v>
      </c>
      <c r="D359" s="58">
        <v>20230208</v>
      </c>
      <c r="E359" s="58" t="s">
        <v>157</v>
      </c>
      <c r="F359" s="58">
        <v>358</v>
      </c>
      <c r="G359" s="62" t="s">
        <v>4410</v>
      </c>
      <c r="H359" s="62"/>
      <c r="I359" s="62">
        <v>1018</v>
      </c>
      <c r="J359" s="62" t="s">
        <v>649</v>
      </c>
      <c r="K359" s="63">
        <v>20230626</v>
      </c>
      <c r="L359" s="64">
        <v>1230</v>
      </c>
      <c r="M359" s="62" t="s">
        <v>29</v>
      </c>
      <c r="N359" s="62" t="s">
        <v>91</v>
      </c>
      <c r="O359" s="62"/>
      <c r="P359" s="62">
        <v>0</v>
      </c>
      <c r="Q359" s="62">
        <v>0</v>
      </c>
      <c r="R359" s="62">
        <v>1</v>
      </c>
      <c r="S359" s="62">
        <v>1</v>
      </c>
      <c r="T359" s="62">
        <v>1</v>
      </c>
      <c r="U359" s="62">
        <v>1</v>
      </c>
      <c r="V359" s="62">
        <v>1</v>
      </c>
      <c r="W359" s="62">
        <v>1</v>
      </c>
      <c r="X359" s="62">
        <v>1</v>
      </c>
      <c r="Y359" s="62" t="s">
        <v>4364</v>
      </c>
      <c r="Z359" s="83">
        <v>45.449444444444438</v>
      </c>
      <c r="AA359" s="83">
        <v>-75.621944444444438</v>
      </c>
      <c r="AB359" s="62" t="s">
        <v>416</v>
      </c>
      <c r="AC359" s="62">
        <v>100</v>
      </c>
      <c r="AD359" s="62">
        <v>2</v>
      </c>
      <c r="AE359" s="62">
        <v>0</v>
      </c>
      <c r="AF359" s="62">
        <v>114</v>
      </c>
      <c r="AG359" s="65">
        <v>22.5</v>
      </c>
      <c r="AH359" s="65">
        <v>43.3</v>
      </c>
      <c r="AI359" s="62" t="s">
        <v>40</v>
      </c>
      <c r="AJ359" s="62"/>
      <c r="AK359" s="58" t="s">
        <v>4407</v>
      </c>
      <c r="AL359" s="62" t="s">
        <v>4393</v>
      </c>
      <c r="AM359" s="62"/>
      <c r="AN359" s="62" t="s">
        <v>4377</v>
      </c>
      <c r="AO359" s="62"/>
      <c r="AP359" s="62" t="s">
        <v>4383</v>
      </c>
      <c r="AQ359" s="62"/>
      <c r="AR359" s="62" t="s">
        <v>417</v>
      </c>
      <c r="AS359" s="62">
        <v>2</v>
      </c>
      <c r="AT359" s="12"/>
    </row>
    <row r="360" spans="1:46" s="10" customFormat="1" x14ac:dyDescent="0.25">
      <c r="A360" s="58">
        <v>359</v>
      </c>
      <c r="B360" s="59">
        <v>101</v>
      </c>
      <c r="C360" s="58" t="s">
        <v>4354</v>
      </c>
      <c r="D360" s="58">
        <v>20230208</v>
      </c>
      <c r="E360" s="58" t="s">
        <v>157</v>
      </c>
      <c r="F360" s="58">
        <v>359</v>
      </c>
      <c r="G360" s="62" t="s">
        <v>4410</v>
      </c>
      <c r="H360" s="62"/>
      <c r="I360" s="62">
        <v>1018</v>
      </c>
      <c r="J360" s="62" t="s">
        <v>650</v>
      </c>
      <c r="K360" s="63">
        <v>20230626</v>
      </c>
      <c r="L360" s="64">
        <v>1300</v>
      </c>
      <c r="M360" s="62" t="s">
        <v>29</v>
      </c>
      <c r="N360" s="62" t="s">
        <v>91</v>
      </c>
      <c r="O360" s="62"/>
      <c r="P360" s="62">
        <v>0</v>
      </c>
      <c r="Q360" s="62">
        <v>0</v>
      </c>
      <c r="R360" s="62">
        <v>1</v>
      </c>
      <c r="S360" s="62">
        <v>1</v>
      </c>
      <c r="T360" s="62">
        <v>1</v>
      </c>
      <c r="U360" s="62">
        <v>1</v>
      </c>
      <c r="V360" s="62">
        <v>1</v>
      </c>
      <c r="W360" s="62">
        <v>1</v>
      </c>
      <c r="X360" s="62">
        <v>1</v>
      </c>
      <c r="Y360" s="62" t="s">
        <v>4364</v>
      </c>
      <c r="Z360" s="83">
        <v>45.449444444444438</v>
      </c>
      <c r="AA360" s="83">
        <v>-75.621944444444438</v>
      </c>
      <c r="AB360" s="62" t="s">
        <v>416</v>
      </c>
      <c r="AC360" s="62">
        <v>100</v>
      </c>
      <c r="AD360" s="62">
        <v>2</v>
      </c>
      <c r="AE360" s="62">
        <v>0</v>
      </c>
      <c r="AF360" s="62">
        <v>114</v>
      </c>
      <c r="AG360" s="65">
        <v>22.5</v>
      </c>
      <c r="AH360" s="65">
        <v>44.1</v>
      </c>
      <c r="AI360" s="62" t="s">
        <v>40</v>
      </c>
      <c r="AJ360" s="62"/>
      <c r="AK360" s="58" t="s">
        <v>4407</v>
      </c>
      <c r="AL360" s="62" t="s">
        <v>4393</v>
      </c>
      <c r="AM360" s="62"/>
      <c r="AN360" s="62" t="s">
        <v>4377</v>
      </c>
      <c r="AO360" s="62"/>
      <c r="AP360" s="62" t="s">
        <v>4383</v>
      </c>
      <c r="AQ360" s="62"/>
      <c r="AR360" s="62" t="s">
        <v>417</v>
      </c>
      <c r="AS360" s="62">
        <v>2</v>
      </c>
      <c r="AT360" s="12"/>
    </row>
    <row r="361" spans="1:46" s="10" customFormat="1" x14ac:dyDescent="0.25">
      <c r="A361" s="58">
        <v>360</v>
      </c>
      <c r="B361" s="59">
        <v>101</v>
      </c>
      <c r="C361" s="58" t="s">
        <v>4354</v>
      </c>
      <c r="D361" s="58">
        <v>20230208</v>
      </c>
      <c r="E361" s="58" t="s">
        <v>157</v>
      </c>
      <c r="F361" s="58">
        <v>360</v>
      </c>
      <c r="G361" s="62" t="s">
        <v>4410</v>
      </c>
      <c r="H361" s="62"/>
      <c r="I361" s="62">
        <v>1018</v>
      </c>
      <c r="J361" s="62" t="s">
        <v>651</v>
      </c>
      <c r="K361" s="63">
        <v>20230626</v>
      </c>
      <c r="L361" s="64">
        <v>1330</v>
      </c>
      <c r="M361" s="62" t="s">
        <v>29</v>
      </c>
      <c r="N361" s="62" t="s">
        <v>91</v>
      </c>
      <c r="O361" s="62"/>
      <c r="P361" s="62">
        <v>0</v>
      </c>
      <c r="Q361" s="62">
        <v>0</v>
      </c>
      <c r="R361" s="62">
        <v>1</v>
      </c>
      <c r="S361" s="62">
        <v>1</v>
      </c>
      <c r="T361" s="62">
        <v>1</v>
      </c>
      <c r="U361" s="62">
        <v>1</v>
      </c>
      <c r="V361" s="62">
        <v>1</v>
      </c>
      <c r="W361" s="62">
        <v>1</v>
      </c>
      <c r="X361" s="62">
        <v>1</v>
      </c>
      <c r="Y361" s="62" t="s">
        <v>4364</v>
      </c>
      <c r="Z361" s="83">
        <v>45.449444444444438</v>
      </c>
      <c r="AA361" s="83">
        <v>-75.621944444444438</v>
      </c>
      <c r="AB361" s="62" t="s">
        <v>416</v>
      </c>
      <c r="AC361" s="62">
        <v>100</v>
      </c>
      <c r="AD361" s="62">
        <v>2</v>
      </c>
      <c r="AE361" s="62">
        <v>0</v>
      </c>
      <c r="AF361" s="62">
        <v>114</v>
      </c>
      <c r="AG361" s="65">
        <v>22.6</v>
      </c>
      <c r="AH361" s="65">
        <v>44</v>
      </c>
      <c r="AI361" s="62" t="s">
        <v>40</v>
      </c>
      <c r="AJ361" s="62"/>
      <c r="AK361" s="58" t="s">
        <v>4407</v>
      </c>
      <c r="AL361" s="62" t="s">
        <v>4393</v>
      </c>
      <c r="AM361" s="62"/>
      <c r="AN361" s="62" t="s">
        <v>4377</v>
      </c>
      <c r="AO361" s="62"/>
      <c r="AP361" s="62" t="s">
        <v>4383</v>
      </c>
      <c r="AQ361" s="62"/>
      <c r="AR361" s="62" t="s">
        <v>417</v>
      </c>
      <c r="AS361" s="62">
        <v>2</v>
      </c>
      <c r="AT361" s="12"/>
    </row>
    <row r="362" spans="1:46" s="10" customFormat="1" x14ac:dyDescent="0.25">
      <c r="A362" s="58">
        <v>361</v>
      </c>
      <c r="B362" s="59">
        <v>101</v>
      </c>
      <c r="C362" s="58" t="s">
        <v>4354</v>
      </c>
      <c r="D362" s="58">
        <v>20230208</v>
      </c>
      <c r="E362" s="58" t="s">
        <v>157</v>
      </c>
      <c r="F362" s="58">
        <v>361</v>
      </c>
      <c r="G362" s="62" t="s">
        <v>4410</v>
      </c>
      <c r="H362" s="62"/>
      <c r="I362" s="62">
        <v>1018</v>
      </c>
      <c r="J362" s="62" t="s">
        <v>652</v>
      </c>
      <c r="K362" s="63">
        <v>20230626</v>
      </c>
      <c r="L362" s="64">
        <v>1400</v>
      </c>
      <c r="M362" s="62" t="s">
        <v>29</v>
      </c>
      <c r="N362" s="62" t="s">
        <v>91</v>
      </c>
      <c r="O362" s="62"/>
      <c r="P362" s="62">
        <v>0</v>
      </c>
      <c r="Q362" s="62">
        <v>0</v>
      </c>
      <c r="R362" s="62">
        <v>1</v>
      </c>
      <c r="S362" s="62">
        <v>1</v>
      </c>
      <c r="T362" s="62">
        <v>1</v>
      </c>
      <c r="U362" s="62">
        <v>1</v>
      </c>
      <c r="V362" s="62">
        <v>1</v>
      </c>
      <c r="W362" s="62">
        <v>1</v>
      </c>
      <c r="X362" s="62">
        <v>1</v>
      </c>
      <c r="Y362" s="62" t="s">
        <v>4364</v>
      </c>
      <c r="Z362" s="83">
        <v>45.449444444444438</v>
      </c>
      <c r="AA362" s="83">
        <v>-75.621944444444438</v>
      </c>
      <c r="AB362" s="62" t="s">
        <v>416</v>
      </c>
      <c r="AC362" s="62">
        <v>100</v>
      </c>
      <c r="AD362" s="62">
        <v>2</v>
      </c>
      <c r="AE362" s="62">
        <v>0</v>
      </c>
      <c r="AF362" s="62">
        <v>114</v>
      </c>
      <c r="AG362" s="65">
        <v>22.6</v>
      </c>
      <c r="AH362" s="65">
        <v>44.5</v>
      </c>
      <c r="AI362" s="62" t="s">
        <v>40</v>
      </c>
      <c r="AJ362" s="62"/>
      <c r="AK362" s="58" t="s">
        <v>4407</v>
      </c>
      <c r="AL362" s="62" t="s">
        <v>4393</v>
      </c>
      <c r="AM362" s="62"/>
      <c r="AN362" s="62" t="s">
        <v>4377</v>
      </c>
      <c r="AO362" s="62"/>
      <c r="AP362" s="62" t="s">
        <v>4383</v>
      </c>
      <c r="AQ362" s="62"/>
      <c r="AR362" s="62"/>
      <c r="AS362" s="62">
        <v>2</v>
      </c>
      <c r="AT362" s="12"/>
    </row>
    <row r="363" spans="1:46" s="10" customFormat="1" x14ac:dyDescent="0.25">
      <c r="A363" s="58">
        <v>362</v>
      </c>
      <c r="B363" s="59">
        <v>101</v>
      </c>
      <c r="C363" s="58" t="s">
        <v>4354</v>
      </c>
      <c r="D363" s="58">
        <v>20230208</v>
      </c>
      <c r="E363" s="58" t="s">
        <v>157</v>
      </c>
      <c r="F363" s="58">
        <v>362</v>
      </c>
      <c r="G363" s="62" t="s">
        <v>4410</v>
      </c>
      <c r="H363" s="62"/>
      <c r="I363" s="62">
        <v>1018</v>
      </c>
      <c r="J363" s="62" t="s">
        <v>653</v>
      </c>
      <c r="K363" s="63">
        <v>20230626</v>
      </c>
      <c r="L363" s="64">
        <v>1430</v>
      </c>
      <c r="M363" s="62" t="s">
        <v>29</v>
      </c>
      <c r="N363" s="62" t="s">
        <v>91</v>
      </c>
      <c r="O363" s="62"/>
      <c r="P363" s="62">
        <v>0</v>
      </c>
      <c r="Q363" s="62">
        <v>0</v>
      </c>
      <c r="R363" s="62">
        <v>1</v>
      </c>
      <c r="S363" s="62">
        <v>1</v>
      </c>
      <c r="T363" s="62">
        <v>1</v>
      </c>
      <c r="U363" s="62">
        <v>1</v>
      </c>
      <c r="V363" s="62">
        <v>1</v>
      </c>
      <c r="W363" s="62">
        <v>1</v>
      </c>
      <c r="X363" s="62">
        <v>1</v>
      </c>
      <c r="Y363" s="62" t="s">
        <v>4364</v>
      </c>
      <c r="Z363" s="83">
        <v>45.449444444444438</v>
      </c>
      <c r="AA363" s="83">
        <v>-75.621944444444438</v>
      </c>
      <c r="AB363" s="62" t="s">
        <v>416</v>
      </c>
      <c r="AC363" s="62">
        <v>100</v>
      </c>
      <c r="AD363" s="62">
        <v>2</v>
      </c>
      <c r="AE363" s="62">
        <v>0</v>
      </c>
      <c r="AF363" s="62">
        <v>114</v>
      </c>
      <c r="AG363" s="65">
        <v>22.7</v>
      </c>
      <c r="AH363" s="65">
        <v>44.9</v>
      </c>
      <c r="AI363" s="62" t="s">
        <v>40</v>
      </c>
      <c r="AJ363" s="62"/>
      <c r="AK363" s="58" t="s">
        <v>4407</v>
      </c>
      <c r="AL363" s="62" t="s">
        <v>4393</v>
      </c>
      <c r="AM363" s="62"/>
      <c r="AN363" s="62" t="s">
        <v>4377</v>
      </c>
      <c r="AO363" s="62"/>
      <c r="AP363" s="62" t="s">
        <v>4383</v>
      </c>
      <c r="AQ363" s="62"/>
      <c r="AR363" s="62"/>
      <c r="AS363" s="62">
        <v>2</v>
      </c>
      <c r="AT363" s="12"/>
    </row>
    <row r="364" spans="1:46" s="10" customFormat="1" x14ac:dyDescent="0.25">
      <c r="A364" s="58">
        <v>363</v>
      </c>
      <c r="B364" s="59">
        <v>101</v>
      </c>
      <c r="C364" s="58" t="s">
        <v>4354</v>
      </c>
      <c r="D364" s="58">
        <v>20230208</v>
      </c>
      <c r="E364" s="58" t="s">
        <v>157</v>
      </c>
      <c r="F364" s="58">
        <v>363</v>
      </c>
      <c r="G364" s="62" t="s">
        <v>4410</v>
      </c>
      <c r="H364" s="62"/>
      <c r="I364" s="62">
        <v>1018</v>
      </c>
      <c r="J364" s="62" t="s">
        <v>654</v>
      </c>
      <c r="K364" s="63">
        <v>20230626</v>
      </c>
      <c r="L364" s="64">
        <v>1500</v>
      </c>
      <c r="M364" s="62" t="s">
        <v>29</v>
      </c>
      <c r="N364" s="62" t="s">
        <v>91</v>
      </c>
      <c r="O364" s="62"/>
      <c r="P364" s="62">
        <v>0</v>
      </c>
      <c r="Q364" s="62">
        <v>0</v>
      </c>
      <c r="R364" s="62">
        <v>1</v>
      </c>
      <c r="S364" s="62">
        <v>1</v>
      </c>
      <c r="T364" s="62">
        <v>1</v>
      </c>
      <c r="U364" s="62">
        <v>1</v>
      </c>
      <c r="V364" s="62">
        <v>1</v>
      </c>
      <c r="W364" s="62">
        <v>1</v>
      </c>
      <c r="X364" s="62">
        <v>1</v>
      </c>
      <c r="Y364" s="62" t="s">
        <v>4364</v>
      </c>
      <c r="Z364" s="83">
        <v>45.449444444444438</v>
      </c>
      <c r="AA364" s="83">
        <v>-75.621944444444438</v>
      </c>
      <c r="AB364" s="62" t="s">
        <v>416</v>
      </c>
      <c r="AC364" s="62">
        <v>100</v>
      </c>
      <c r="AD364" s="62">
        <v>2</v>
      </c>
      <c r="AE364" s="62">
        <v>0</v>
      </c>
      <c r="AF364" s="62">
        <v>114</v>
      </c>
      <c r="AG364" s="65">
        <v>22.7</v>
      </c>
      <c r="AH364" s="65">
        <v>44.8</v>
      </c>
      <c r="AI364" s="62" t="s">
        <v>46</v>
      </c>
      <c r="AJ364" s="62"/>
      <c r="AK364" s="58" t="s">
        <v>4407</v>
      </c>
      <c r="AL364" s="62" t="s">
        <v>4393</v>
      </c>
      <c r="AM364" s="62"/>
      <c r="AN364" s="62" t="s">
        <v>4377</v>
      </c>
      <c r="AO364" s="62"/>
      <c r="AP364" s="62" t="s">
        <v>4383</v>
      </c>
      <c r="AQ364" s="62"/>
      <c r="AR364" s="62"/>
      <c r="AS364" s="62">
        <v>2</v>
      </c>
      <c r="AT364" s="12"/>
    </row>
    <row r="365" spans="1:46" s="10" customFormat="1" x14ac:dyDescent="0.25">
      <c r="A365" s="58">
        <v>364</v>
      </c>
      <c r="B365" s="59">
        <v>101</v>
      </c>
      <c r="C365" s="58" t="s">
        <v>4354</v>
      </c>
      <c r="D365" s="58">
        <v>20230208</v>
      </c>
      <c r="E365" s="58" t="s">
        <v>157</v>
      </c>
      <c r="F365" s="58">
        <v>364</v>
      </c>
      <c r="G365" s="62" t="s">
        <v>4410</v>
      </c>
      <c r="H365" s="62"/>
      <c r="I365" s="62">
        <v>1018</v>
      </c>
      <c r="J365" s="62" t="s">
        <v>655</v>
      </c>
      <c r="K365" s="63">
        <v>20230626</v>
      </c>
      <c r="L365" s="64">
        <v>1530</v>
      </c>
      <c r="M365" s="62" t="s">
        <v>29</v>
      </c>
      <c r="N365" s="62" t="s">
        <v>91</v>
      </c>
      <c r="O365" s="62"/>
      <c r="P365" s="62">
        <v>0</v>
      </c>
      <c r="Q365" s="62">
        <v>0</v>
      </c>
      <c r="R365" s="62">
        <v>1</v>
      </c>
      <c r="S365" s="62">
        <v>1</v>
      </c>
      <c r="T365" s="62">
        <v>1</v>
      </c>
      <c r="U365" s="62">
        <v>1</v>
      </c>
      <c r="V365" s="62">
        <v>1</v>
      </c>
      <c r="W365" s="62">
        <v>1</v>
      </c>
      <c r="X365" s="62">
        <v>1</v>
      </c>
      <c r="Y365" s="62" t="s">
        <v>4364</v>
      </c>
      <c r="Z365" s="83">
        <v>45.449444444444438</v>
      </c>
      <c r="AA365" s="83">
        <v>-75.621944444444438</v>
      </c>
      <c r="AB365" s="62" t="s">
        <v>416</v>
      </c>
      <c r="AC365" s="62">
        <v>100</v>
      </c>
      <c r="AD365" s="62">
        <v>2</v>
      </c>
      <c r="AE365" s="62">
        <v>0</v>
      </c>
      <c r="AF365" s="62">
        <v>114</v>
      </c>
      <c r="AG365" s="65">
        <v>22.7</v>
      </c>
      <c r="AH365" s="65">
        <v>44.6</v>
      </c>
      <c r="AI365" s="62" t="s">
        <v>46</v>
      </c>
      <c r="AJ365" s="62"/>
      <c r="AK365" s="58" t="s">
        <v>4407</v>
      </c>
      <c r="AL365" s="62" t="s">
        <v>4393</v>
      </c>
      <c r="AM365" s="62"/>
      <c r="AN365" s="62" t="s">
        <v>4377</v>
      </c>
      <c r="AO365" s="62"/>
      <c r="AP365" s="62" t="s">
        <v>4385</v>
      </c>
      <c r="AQ365" s="62"/>
      <c r="AR365" s="62"/>
      <c r="AS365" s="62">
        <v>2</v>
      </c>
      <c r="AT365" s="12"/>
    </row>
    <row r="366" spans="1:46" s="10" customFormat="1" x14ac:dyDescent="0.25">
      <c r="A366" s="58">
        <v>365</v>
      </c>
      <c r="B366" s="59">
        <v>101</v>
      </c>
      <c r="C366" s="58" t="s">
        <v>4354</v>
      </c>
      <c r="D366" s="58">
        <v>20230208</v>
      </c>
      <c r="E366" s="58" t="s">
        <v>157</v>
      </c>
      <c r="F366" s="58">
        <v>365</v>
      </c>
      <c r="G366" s="62" t="s">
        <v>4410</v>
      </c>
      <c r="H366" s="62"/>
      <c r="I366" s="62">
        <v>1018</v>
      </c>
      <c r="J366" s="62" t="s">
        <v>656</v>
      </c>
      <c r="K366" s="63">
        <v>20230626</v>
      </c>
      <c r="L366" s="64">
        <v>1600</v>
      </c>
      <c r="M366" s="62" t="s">
        <v>29</v>
      </c>
      <c r="N366" s="62" t="s">
        <v>91</v>
      </c>
      <c r="O366" s="62"/>
      <c r="P366" s="62">
        <v>0</v>
      </c>
      <c r="Q366" s="62">
        <v>0</v>
      </c>
      <c r="R366" s="62">
        <v>1</v>
      </c>
      <c r="S366" s="62">
        <v>1</v>
      </c>
      <c r="T366" s="62">
        <v>1</v>
      </c>
      <c r="U366" s="62">
        <v>1</v>
      </c>
      <c r="V366" s="62">
        <v>1</v>
      </c>
      <c r="W366" s="62">
        <v>1</v>
      </c>
      <c r="X366" s="62">
        <v>1</v>
      </c>
      <c r="Y366" s="62" t="s">
        <v>4364</v>
      </c>
      <c r="Z366" s="83">
        <v>45.449444444444438</v>
      </c>
      <c r="AA366" s="83">
        <v>-75.621944444444438</v>
      </c>
      <c r="AB366" s="62" t="s">
        <v>416</v>
      </c>
      <c r="AC366" s="62">
        <v>100</v>
      </c>
      <c r="AD366" s="62">
        <v>2</v>
      </c>
      <c r="AE366" s="62">
        <v>0</v>
      </c>
      <c r="AF366" s="62">
        <v>114</v>
      </c>
      <c r="AG366" s="65">
        <v>22.7</v>
      </c>
      <c r="AH366" s="65">
        <v>45.7</v>
      </c>
      <c r="AI366" s="62" t="s">
        <v>46</v>
      </c>
      <c r="AJ366" s="62"/>
      <c r="AK366" s="58" t="s">
        <v>4407</v>
      </c>
      <c r="AL366" s="62" t="s">
        <v>4393</v>
      </c>
      <c r="AM366" s="62"/>
      <c r="AN366" s="62" t="s">
        <v>4377</v>
      </c>
      <c r="AO366" s="62"/>
      <c r="AP366" s="62" t="s">
        <v>4385</v>
      </c>
      <c r="AQ366" s="62"/>
      <c r="AR366" s="62"/>
      <c r="AS366" s="62">
        <v>2</v>
      </c>
      <c r="AT366" s="12"/>
    </row>
    <row r="367" spans="1:46" s="10" customFormat="1" x14ac:dyDescent="0.25">
      <c r="A367" s="58">
        <v>366</v>
      </c>
      <c r="B367" s="59">
        <v>101</v>
      </c>
      <c r="C367" s="58" t="s">
        <v>4354</v>
      </c>
      <c r="D367" s="58">
        <v>20230208</v>
      </c>
      <c r="E367" s="58" t="s">
        <v>157</v>
      </c>
      <c r="F367" s="58">
        <v>366</v>
      </c>
      <c r="G367" s="62" t="s">
        <v>4410</v>
      </c>
      <c r="H367" s="62"/>
      <c r="I367" s="62">
        <v>1018</v>
      </c>
      <c r="J367" s="62" t="s">
        <v>657</v>
      </c>
      <c r="K367" s="63">
        <v>20230626</v>
      </c>
      <c r="L367" s="64">
        <v>1630</v>
      </c>
      <c r="M367" s="62" t="s">
        <v>29</v>
      </c>
      <c r="N367" s="62" t="s">
        <v>91</v>
      </c>
      <c r="O367" s="62"/>
      <c r="P367" s="62">
        <v>0</v>
      </c>
      <c r="Q367" s="62">
        <v>0</v>
      </c>
      <c r="R367" s="62">
        <v>1</v>
      </c>
      <c r="S367" s="62">
        <v>1</v>
      </c>
      <c r="T367" s="62">
        <v>1</v>
      </c>
      <c r="U367" s="62">
        <v>1</v>
      </c>
      <c r="V367" s="62">
        <v>1</v>
      </c>
      <c r="W367" s="62">
        <v>1</v>
      </c>
      <c r="X367" s="62">
        <v>1</v>
      </c>
      <c r="Y367" s="62" t="s">
        <v>4364</v>
      </c>
      <c r="Z367" s="83">
        <v>45.449444444444438</v>
      </c>
      <c r="AA367" s="83">
        <v>-75.621944444444438</v>
      </c>
      <c r="AB367" s="62" t="s">
        <v>416</v>
      </c>
      <c r="AC367" s="62">
        <v>100</v>
      </c>
      <c r="AD367" s="62">
        <v>2</v>
      </c>
      <c r="AE367" s="62">
        <v>0</v>
      </c>
      <c r="AF367" s="62">
        <v>114</v>
      </c>
      <c r="AG367" s="65">
        <v>22.8</v>
      </c>
      <c r="AH367" s="65">
        <v>44.5</v>
      </c>
      <c r="AI367" s="62" t="s">
        <v>42</v>
      </c>
      <c r="AJ367" s="62"/>
      <c r="AK367" s="58" t="s">
        <v>4407</v>
      </c>
      <c r="AL367" s="62" t="s">
        <v>4393</v>
      </c>
      <c r="AM367" s="62"/>
      <c r="AN367" s="62" t="s">
        <v>4377</v>
      </c>
      <c r="AO367" s="62"/>
      <c r="AP367" s="62" t="s">
        <v>4385</v>
      </c>
      <c r="AQ367" s="62"/>
      <c r="AR367" s="62"/>
      <c r="AS367" s="62">
        <v>2</v>
      </c>
      <c r="AT367" s="12"/>
    </row>
    <row r="368" spans="1:46" s="10" customFormat="1" x14ac:dyDescent="0.25">
      <c r="A368" s="58">
        <v>367</v>
      </c>
      <c r="B368" s="59">
        <v>101</v>
      </c>
      <c r="C368" s="58" t="s">
        <v>4354</v>
      </c>
      <c r="D368" s="58">
        <v>20230208</v>
      </c>
      <c r="E368" s="58" t="s">
        <v>157</v>
      </c>
      <c r="F368" s="58">
        <v>367</v>
      </c>
      <c r="G368" s="62" t="s">
        <v>4410</v>
      </c>
      <c r="H368" s="62"/>
      <c r="I368" s="62">
        <v>1018</v>
      </c>
      <c r="J368" s="62" t="s">
        <v>658</v>
      </c>
      <c r="K368" s="63">
        <v>20230626</v>
      </c>
      <c r="L368" s="64">
        <v>1700</v>
      </c>
      <c r="M368" s="62" t="s">
        <v>29</v>
      </c>
      <c r="N368" s="62" t="s">
        <v>91</v>
      </c>
      <c r="O368" s="62"/>
      <c r="P368" s="62">
        <v>0</v>
      </c>
      <c r="Q368" s="62">
        <v>0</v>
      </c>
      <c r="R368" s="62">
        <v>1</v>
      </c>
      <c r="S368" s="62">
        <v>1</v>
      </c>
      <c r="T368" s="62">
        <v>1</v>
      </c>
      <c r="U368" s="62">
        <v>1</v>
      </c>
      <c r="V368" s="62">
        <v>1</v>
      </c>
      <c r="W368" s="62">
        <v>1</v>
      </c>
      <c r="X368" s="62">
        <v>1</v>
      </c>
      <c r="Y368" s="62" t="s">
        <v>4364</v>
      </c>
      <c r="Z368" s="83">
        <v>45.449444444444438</v>
      </c>
      <c r="AA368" s="83">
        <v>-75.621944444444438</v>
      </c>
      <c r="AB368" s="62" t="s">
        <v>416</v>
      </c>
      <c r="AC368" s="62">
        <v>100</v>
      </c>
      <c r="AD368" s="62">
        <v>2</v>
      </c>
      <c r="AE368" s="62">
        <v>0</v>
      </c>
      <c r="AF368" s="62">
        <v>114</v>
      </c>
      <c r="AG368" s="65">
        <v>22.8</v>
      </c>
      <c r="AH368" s="65">
        <v>44.8</v>
      </c>
      <c r="AI368" s="62" t="s">
        <v>42</v>
      </c>
      <c r="AJ368" s="62"/>
      <c r="AK368" s="58" t="s">
        <v>4407</v>
      </c>
      <c r="AL368" s="62" t="s">
        <v>4393</v>
      </c>
      <c r="AM368" s="62"/>
      <c r="AN368" s="62" t="s">
        <v>4377</v>
      </c>
      <c r="AO368" s="62"/>
      <c r="AP368" s="62" t="s">
        <v>4385</v>
      </c>
      <c r="AQ368" s="62"/>
      <c r="AR368" s="62"/>
      <c r="AS368" s="62">
        <v>2</v>
      </c>
      <c r="AT368" s="12"/>
    </row>
    <row r="369" spans="1:45" x14ac:dyDescent="0.25">
      <c r="A369" s="58">
        <v>368</v>
      </c>
      <c r="B369" s="59">
        <v>101</v>
      </c>
      <c r="C369" s="58" t="s">
        <v>4354</v>
      </c>
      <c r="D369" s="58">
        <v>20230208</v>
      </c>
      <c r="E369" s="58" t="s">
        <v>157</v>
      </c>
      <c r="F369" s="58">
        <v>368</v>
      </c>
      <c r="G369" s="58" t="s">
        <v>4410</v>
      </c>
      <c r="H369" s="58"/>
      <c r="I369" s="58">
        <v>1019</v>
      </c>
      <c r="J369" s="58" t="s">
        <v>619</v>
      </c>
      <c r="K369" s="58">
        <v>20230802</v>
      </c>
      <c r="L369" s="60">
        <v>1330</v>
      </c>
      <c r="M369" s="58" t="s">
        <v>30</v>
      </c>
      <c r="N369" s="58" t="s">
        <v>91</v>
      </c>
      <c r="O369" s="58"/>
      <c r="P369" s="58">
        <v>0</v>
      </c>
      <c r="Q369" s="58">
        <v>0</v>
      </c>
      <c r="R369" s="58">
        <v>1</v>
      </c>
      <c r="S369" s="58">
        <v>1</v>
      </c>
      <c r="T369" s="58">
        <v>1</v>
      </c>
      <c r="U369" s="58">
        <v>1</v>
      </c>
      <c r="V369" s="58">
        <v>1</v>
      </c>
      <c r="W369" s="58">
        <v>1</v>
      </c>
      <c r="X369" s="58">
        <v>1</v>
      </c>
      <c r="Y369" s="58" t="s">
        <v>4358</v>
      </c>
      <c r="Z369" s="82">
        <v>48.179722222222217</v>
      </c>
      <c r="AA369" s="82">
        <v>11.546388888888888</v>
      </c>
      <c r="AB369" s="58" t="s">
        <v>418</v>
      </c>
      <c r="AC369" s="58">
        <v>510</v>
      </c>
      <c r="AD369" s="58">
        <v>2</v>
      </c>
      <c r="AE369" s="58">
        <v>0</v>
      </c>
      <c r="AF369" s="58">
        <v>127</v>
      </c>
      <c r="AG369" s="61">
        <v>23.1</v>
      </c>
      <c r="AH369" s="61">
        <v>58.1</v>
      </c>
      <c r="AI369" s="58" t="s">
        <v>4406</v>
      </c>
      <c r="AJ369" s="58"/>
      <c r="AK369" s="58" t="s">
        <v>4407</v>
      </c>
      <c r="AL369" s="58" t="s">
        <v>4388</v>
      </c>
      <c r="AM369" s="58"/>
      <c r="AN369" s="58" t="s">
        <v>4378</v>
      </c>
      <c r="AO369" s="58"/>
      <c r="AP369" s="58" t="s">
        <v>4385</v>
      </c>
      <c r="AQ369" s="58"/>
      <c r="AR369" s="58"/>
      <c r="AS369" s="58">
        <v>2</v>
      </c>
    </row>
    <row r="370" spans="1:45" x14ac:dyDescent="0.25">
      <c r="A370" s="58">
        <v>369</v>
      </c>
      <c r="B370" s="59">
        <v>101</v>
      </c>
      <c r="C370" s="58" t="s">
        <v>4354</v>
      </c>
      <c r="D370" s="58">
        <v>20230208</v>
      </c>
      <c r="E370" s="58" t="s">
        <v>157</v>
      </c>
      <c r="F370" s="58">
        <v>369</v>
      </c>
      <c r="G370" s="58" t="s">
        <v>4410</v>
      </c>
      <c r="H370" s="58"/>
      <c r="I370" s="58">
        <v>1019</v>
      </c>
      <c r="J370" s="58" t="s">
        <v>620</v>
      </c>
      <c r="K370" s="58">
        <v>20230802</v>
      </c>
      <c r="L370" s="60">
        <v>1400</v>
      </c>
      <c r="M370" s="58" t="s">
        <v>30</v>
      </c>
      <c r="N370" s="58" t="s">
        <v>91</v>
      </c>
      <c r="O370" s="58"/>
      <c r="P370" s="58">
        <v>0</v>
      </c>
      <c r="Q370" s="58">
        <v>0</v>
      </c>
      <c r="R370" s="58">
        <v>0</v>
      </c>
      <c r="S370" s="58">
        <v>1</v>
      </c>
      <c r="T370" s="58">
        <v>1</v>
      </c>
      <c r="U370" s="58">
        <v>1</v>
      </c>
      <c r="V370" s="58">
        <v>1</v>
      </c>
      <c r="W370" s="58">
        <v>1</v>
      </c>
      <c r="X370" s="58">
        <v>1</v>
      </c>
      <c r="Y370" s="58" t="s">
        <v>4358</v>
      </c>
      <c r="Z370" s="82">
        <v>48.179722222222217</v>
      </c>
      <c r="AA370" s="82">
        <v>11.546388888888888</v>
      </c>
      <c r="AB370" s="58" t="s">
        <v>420</v>
      </c>
      <c r="AC370" s="58">
        <v>510</v>
      </c>
      <c r="AD370" s="58">
        <v>2</v>
      </c>
      <c r="AE370" s="58">
        <v>0</v>
      </c>
      <c r="AF370" s="58">
        <v>120</v>
      </c>
      <c r="AG370" s="61">
        <v>23.1</v>
      </c>
      <c r="AH370" s="61">
        <v>59.1</v>
      </c>
      <c r="AI370" s="58" t="s">
        <v>4406</v>
      </c>
      <c r="AJ370" s="58"/>
      <c r="AK370" s="58" t="s">
        <v>4407</v>
      </c>
      <c r="AL370" s="58" t="s">
        <v>4388</v>
      </c>
      <c r="AM370" s="58"/>
      <c r="AN370" s="58" t="s">
        <v>4378</v>
      </c>
      <c r="AO370" s="58"/>
      <c r="AP370" s="58" t="s">
        <v>4385</v>
      </c>
      <c r="AQ370" s="58"/>
      <c r="AR370" s="58"/>
      <c r="AS370" s="58">
        <v>1</v>
      </c>
    </row>
    <row r="371" spans="1:45" x14ac:dyDescent="0.25">
      <c r="A371" s="58">
        <v>370</v>
      </c>
      <c r="B371" s="59">
        <v>101</v>
      </c>
      <c r="C371" s="58" t="s">
        <v>4354</v>
      </c>
      <c r="D371" s="58">
        <v>20230208</v>
      </c>
      <c r="E371" s="58" t="s">
        <v>157</v>
      </c>
      <c r="F371" s="58">
        <v>370</v>
      </c>
      <c r="G371" s="58" t="s">
        <v>4410</v>
      </c>
      <c r="H371" s="58"/>
      <c r="I371" s="58">
        <v>1019</v>
      </c>
      <c r="J371" s="58" t="s">
        <v>621</v>
      </c>
      <c r="K371" s="58">
        <v>20230802</v>
      </c>
      <c r="L371" s="60">
        <v>1430</v>
      </c>
      <c r="M371" s="58" t="s">
        <v>30</v>
      </c>
      <c r="N371" s="58" t="s">
        <v>91</v>
      </c>
      <c r="O371" s="58"/>
      <c r="P371" s="58">
        <v>0</v>
      </c>
      <c r="Q371" s="58">
        <v>0</v>
      </c>
      <c r="R371" s="58">
        <v>1</v>
      </c>
      <c r="S371" s="58">
        <v>1</v>
      </c>
      <c r="T371" s="58">
        <v>1</v>
      </c>
      <c r="U371" s="58">
        <v>1</v>
      </c>
      <c r="V371" s="58">
        <v>1</v>
      </c>
      <c r="W371" s="58">
        <v>1</v>
      </c>
      <c r="X371" s="58">
        <v>1</v>
      </c>
      <c r="Y371" s="58" t="s">
        <v>4358</v>
      </c>
      <c r="Z371" s="82">
        <v>48.179722222222217</v>
      </c>
      <c r="AA371" s="82">
        <v>11.546388888888888</v>
      </c>
      <c r="AB371" s="58" t="s">
        <v>342</v>
      </c>
      <c r="AC371" s="58">
        <v>510</v>
      </c>
      <c r="AD371" s="58">
        <v>2</v>
      </c>
      <c r="AE371" s="58">
        <v>0</v>
      </c>
      <c r="AF371" s="58">
        <v>120</v>
      </c>
      <c r="AG371" s="61">
        <v>23</v>
      </c>
      <c r="AH371" s="61">
        <v>57.3</v>
      </c>
      <c r="AI371" s="58" t="s">
        <v>4406</v>
      </c>
      <c r="AJ371" s="58"/>
      <c r="AK371" s="58" t="s">
        <v>4407</v>
      </c>
      <c r="AL371" s="58" t="s">
        <v>4389</v>
      </c>
      <c r="AM371" s="58"/>
      <c r="AN371" s="58" t="s">
        <v>4378</v>
      </c>
      <c r="AO371" s="58"/>
      <c r="AP371" s="58" t="s">
        <v>4385</v>
      </c>
      <c r="AQ371" s="58"/>
      <c r="AR371" s="58"/>
      <c r="AS371" s="58">
        <v>2</v>
      </c>
    </row>
    <row r="372" spans="1:45" x14ac:dyDescent="0.25">
      <c r="A372" s="58">
        <v>371</v>
      </c>
      <c r="B372" s="59">
        <v>101</v>
      </c>
      <c r="C372" s="58" t="s">
        <v>4354</v>
      </c>
      <c r="D372" s="58">
        <v>20230208</v>
      </c>
      <c r="E372" s="58" t="s">
        <v>157</v>
      </c>
      <c r="F372" s="58">
        <v>371</v>
      </c>
      <c r="G372" s="58" t="s">
        <v>4410</v>
      </c>
      <c r="H372" s="58"/>
      <c r="I372" s="58">
        <v>1019</v>
      </c>
      <c r="J372" s="58" t="s">
        <v>622</v>
      </c>
      <c r="K372" s="58">
        <v>20230802</v>
      </c>
      <c r="L372" s="60">
        <v>1500</v>
      </c>
      <c r="M372" s="58" t="s">
        <v>30</v>
      </c>
      <c r="N372" s="58" t="s">
        <v>91</v>
      </c>
      <c r="O372" s="58"/>
      <c r="P372" s="58">
        <v>0</v>
      </c>
      <c r="Q372" s="58">
        <v>0</v>
      </c>
      <c r="R372" s="58">
        <v>1</v>
      </c>
      <c r="S372" s="58">
        <v>1</v>
      </c>
      <c r="T372" s="58">
        <v>1</v>
      </c>
      <c r="U372" s="58">
        <v>1</v>
      </c>
      <c r="V372" s="58">
        <v>1</v>
      </c>
      <c r="W372" s="58">
        <v>1</v>
      </c>
      <c r="X372" s="58">
        <v>1</v>
      </c>
      <c r="Y372" s="58" t="s">
        <v>4358</v>
      </c>
      <c r="Z372" s="82">
        <v>48.180277777777775</v>
      </c>
      <c r="AA372" s="82">
        <v>11.544444444444444</v>
      </c>
      <c r="AB372" s="58" t="s">
        <v>422</v>
      </c>
      <c r="AC372" s="58">
        <v>510</v>
      </c>
      <c r="AD372" s="58">
        <v>2</v>
      </c>
      <c r="AE372" s="58">
        <v>0</v>
      </c>
      <c r="AF372" s="58">
        <v>120</v>
      </c>
      <c r="AG372" s="61">
        <v>24.4</v>
      </c>
      <c r="AH372" s="61">
        <v>57.5</v>
      </c>
      <c r="AI372" s="58" t="s">
        <v>4406</v>
      </c>
      <c r="AJ372" s="58"/>
      <c r="AK372" s="58" t="s">
        <v>4407</v>
      </c>
      <c r="AL372" s="58" t="s">
        <v>4402</v>
      </c>
      <c r="AM372" s="58"/>
      <c r="AN372" s="58" t="s">
        <v>32</v>
      </c>
      <c r="AO372" s="58"/>
      <c r="AP372" s="58" t="s">
        <v>4380</v>
      </c>
      <c r="AQ372" s="58"/>
      <c r="AR372" s="58"/>
      <c r="AS372" s="58">
        <v>2</v>
      </c>
    </row>
    <row r="373" spans="1:45" x14ac:dyDescent="0.25">
      <c r="A373" s="58">
        <v>372</v>
      </c>
      <c r="B373" s="59">
        <v>101</v>
      </c>
      <c r="C373" s="58" t="s">
        <v>4354</v>
      </c>
      <c r="D373" s="58">
        <v>20230208</v>
      </c>
      <c r="E373" s="58" t="s">
        <v>157</v>
      </c>
      <c r="F373" s="58">
        <v>372</v>
      </c>
      <c r="G373" s="58" t="s">
        <v>4410</v>
      </c>
      <c r="H373" s="58"/>
      <c r="I373" s="58">
        <v>1019</v>
      </c>
      <c r="J373" s="58" t="s">
        <v>623</v>
      </c>
      <c r="K373" s="58">
        <v>20230802</v>
      </c>
      <c r="L373" s="60">
        <v>1530</v>
      </c>
      <c r="M373" s="58" t="s">
        <v>30</v>
      </c>
      <c r="N373" s="58" t="s">
        <v>91</v>
      </c>
      <c r="O373" s="58"/>
      <c r="P373" s="58">
        <v>0</v>
      </c>
      <c r="Q373" s="58">
        <v>0</v>
      </c>
      <c r="R373" s="58">
        <v>1</v>
      </c>
      <c r="S373" s="58">
        <v>1</v>
      </c>
      <c r="T373" s="58">
        <v>1</v>
      </c>
      <c r="U373" s="58">
        <v>1</v>
      </c>
      <c r="V373" s="58">
        <v>1</v>
      </c>
      <c r="W373" s="58">
        <v>1</v>
      </c>
      <c r="X373" s="58">
        <v>1</v>
      </c>
      <c r="Y373" s="58" t="s">
        <v>4358</v>
      </c>
      <c r="Z373" s="82">
        <v>48.180277777777775</v>
      </c>
      <c r="AA373" s="82">
        <v>11.544444444444444</v>
      </c>
      <c r="AB373" s="58" t="s">
        <v>422</v>
      </c>
      <c r="AC373" s="58">
        <v>510</v>
      </c>
      <c r="AD373" s="58">
        <v>2</v>
      </c>
      <c r="AE373" s="58">
        <v>0</v>
      </c>
      <c r="AF373" s="58">
        <v>120</v>
      </c>
      <c r="AG373" s="61">
        <v>25.2</v>
      </c>
      <c r="AH373" s="61">
        <v>51.4</v>
      </c>
      <c r="AI373" s="58" t="s">
        <v>4406</v>
      </c>
      <c r="AJ373" s="58"/>
      <c r="AK373" s="58" t="s">
        <v>4407</v>
      </c>
      <c r="AL373" s="58" t="s">
        <v>4402</v>
      </c>
      <c r="AM373" s="58"/>
      <c r="AN373" s="58" t="s">
        <v>32</v>
      </c>
      <c r="AO373" s="58"/>
      <c r="AP373" s="58" t="s">
        <v>4380</v>
      </c>
      <c r="AQ373" s="58"/>
      <c r="AR373" s="58"/>
      <c r="AS373" s="58">
        <v>2</v>
      </c>
    </row>
    <row r="374" spans="1:45" x14ac:dyDescent="0.25">
      <c r="A374" s="58">
        <v>373</v>
      </c>
      <c r="B374" s="59">
        <v>101</v>
      </c>
      <c r="C374" s="58" t="s">
        <v>4354</v>
      </c>
      <c r="D374" s="58">
        <v>20230208</v>
      </c>
      <c r="E374" s="58" t="s">
        <v>157</v>
      </c>
      <c r="F374" s="58">
        <v>373</v>
      </c>
      <c r="G374" s="58" t="s">
        <v>4410</v>
      </c>
      <c r="H374" s="58"/>
      <c r="I374" s="58">
        <v>1019</v>
      </c>
      <c r="J374" s="58" t="s">
        <v>624</v>
      </c>
      <c r="K374" s="58">
        <v>20230802</v>
      </c>
      <c r="L374" s="60">
        <v>1600</v>
      </c>
      <c r="M374" s="58" t="s">
        <v>30</v>
      </c>
      <c r="N374" s="58" t="s">
        <v>91</v>
      </c>
      <c r="O374" s="58"/>
      <c r="P374" s="58">
        <v>0</v>
      </c>
      <c r="Q374" s="58">
        <v>0</v>
      </c>
      <c r="R374" s="58">
        <v>1</v>
      </c>
      <c r="S374" s="58">
        <v>1</v>
      </c>
      <c r="T374" s="58">
        <v>1</v>
      </c>
      <c r="U374" s="58">
        <v>1</v>
      </c>
      <c r="V374" s="58">
        <v>1</v>
      </c>
      <c r="W374" s="58">
        <v>1</v>
      </c>
      <c r="X374" s="58">
        <v>1</v>
      </c>
      <c r="Y374" s="58" t="s">
        <v>4358</v>
      </c>
      <c r="Z374" s="82">
        <v>48.180277777777775</v>
      </c>
      <c r="AA374" s="82">
        <v>11.544444444444444</v>
      </c>
      <c r="AB374" s="58" t="s">
        <v>422</v>
      </c>
      <c r="AC374" s="58">
        <v>510</v>
      </c>
      <c r="AD374" s="58">
        <v>2</v>
      </c>
      <c r="AE374" s="58">
        <v>0</v>
      </c>
      <c r="AF374" s="58">
        <v>120</v>
      </c>
      <c r="AG374" s="61">
        <v>27.3</v>
      </c>
      <c r="AH374" s="61">
        <v>47</v>
      </c>
      <c r="AI374" s="58" t="s">
        <v>4406</v>
      </c>
      <c r="AJ374" s="58"/>
      <c r="AK374" s="58" t="s">
        <v>4407</v>
      </c>
      <c r="AL374" s="58" t="s">
        <v>4402</v>
      </c>
      <c r="AM374" s="58"/>
      <c r="AN374" s="58" t="s">
        <v>32</v>
      </c>
      <c r="AO374" s="58"/>
      <c r="AP374" s="58" t="s">
        <v>4380</v>
      </c>
      <c r="AQ374" s="58"/>
      <c r="AR374" s="58"/>
      <c r="AS374" s="58">
        <v>2</v>
      </c>
    </row>
    <row r="375" spans="1:45" x14ac:dyDescent="0.25">
      <c r="A375" s="58">
        <v>374</v>
      </c>
      <c r="B375" s="59">
        <v>101</v>
      </c>
      <c r="C375" s="58" t="s">
        <v>4354</v>
      </c>
      <c r="D375" s="58">
        <v>20230208</v>
      </c>
      <c r="E375" s="58" t="s">
        <v>157</v>
      </c>
      <c r="F375" s="58">
        <v>374</v>
      </c>
      <c r="G375" s="58" t="s">
        <v>4410</v>
      </c>
      <c r="H375" s="58"/>
      <c r="I375" s="58">
        <v>1019</v>
      </c>
      <c r="J375" s="58" t="s">
        <v>625</v>
      </c>
      <c r="K375" s="58">
        <v>20230802</v>
      </c>
      <c r="L375" s="60">
        <v>1630</v>
      </c>
      <c r="M375" s="58" t="s">
        <v>30</v>
      </c>
      <c r="N375" s="58" t="s">
        <v>91</v>
      </c>
      <c r="O375" s="58"/>
      <c r="P375" s="58">
        <v>0</v>
      </c>
      <c r="Q375" s="58">
        <v>0</v>
      </c>
      <c r="R375" s="58">
        <v>1</v>
      </c>
      <c r="S375" s="58">
        <v>1</v>
      </c>
      <c r="T375" s="58">
        <v>1</v>
      </c>
      <c r="U375" s="58">
        <v>1</v>
      </c>
      <c r="V375" s="58">
        <v>1</v>
      </c>
      <c r="W375" s="58">
        <v>1</v>
      </c>
      <c r="X375" s="58">
        <v>1</v>
      </c>
      <c r="Y375" s="58" t="s">
        <v>4358</v>
      </c>
      <c r="Z375" s="82">
        <v>48.180277777777775</v>
      </c>
      <c r="AA375" s="82">
        <v>11.544444444444444</v>
      </c>
      <c r="AB375" s="58" t="s">
        <v>422</v>
      </c>
      <c r="AC375" s="58">
        <v>510</v>
      </c>
      <c r="AD375" s="58">
        <v>2</v>
      </c>
      <c r="AE375" s="58">
        <v>0</v>
      </c>
      <c r="AF375" s="58">
        <v>120</v>
      </c>
      <c r="AG375" s="61">
        <v>27.1</v>
      </c>
      <c r="AH375" s="59">
        <v>46.1</v>
      </c>
      <c r="AI375" s="58" t="s">
        <v>4406</v>
      </c>
      <c r="AJ375" s="58"/>
      <c r="AK375" s="58" t="s">
        <v>4407</v>
      </c>
      <c r="AL375" s="58" t="s">
        <v>4402</v>
      </c>
      <c r="AM375" s="58"/>
      <c r="AN375" s="58" t="s">
        <v>32</v>
      </c>
      <c r="AO375" s="58"/>
      <c r="AP375" s="58" t="s">
        <v>4380</v>
      </c>
      <c r="AQ375" s="58"/>
      <c r="AR375" s="58"/>
      <c r="AS375" s="58">
        <v>2</v>
      </c>
    </row>
    <row r="376" spans="1:45" x14ac:dyDescent="0.25">
      <c r="A376" s="58">
        <v>375</v>
      </c>
      <c r="B376" s="59">
        <v>101</v>
      </c>
      <c r="C376" s="58" t="s">
        <v>4354</v>
      </c>
      <c r="D376" s="58">
        <v>20230208</v>
      </c>
      <c r="E376" s="58" t="s">
        <v>157</v>
      </c>
      <c r="F376" s="58">
        <v>375</v>
      </c>
      <c r="G376" s="58" t="s">
        <v>4410</v>
      </c>
      <c r="H376" s="58"/>
      <c r="I376" s="58">
        <v>1019</v>
      </c>
      <c r="J376" s="58" t="s">
        <v>626</v>
      </c>
      <c r="K376" s="58">
        <v>20230802</v>
      </c>
      <c r="L376" s="60">
        <v>1700</v>
      </c>
      <c r="M376" s="58" t="s">
        <v>30</v>
      </c>
      <c r="N376" s="58" t="s">
        <v>91</v>
      </c>
      <c r="O376" s="58"/>
      <c r="P376" s="58">
        <v>0</v>
      </c>
      <c r="Q376" s="58">
        <v>0</v>
      </c>
      <c r="R376" s="58">
        <v>1</v>
      </c>
      <c r="S376" s="58">
        <v>1</v>
      </c>
      <c r="T376" s="58">
        <v>1</v>
      </c>
      <c r="U376" s="58">
        <v>1</v>
      </c>
      <c r="V376" s="58">
        <v>1</v>
      </c>
      <c r="W376" s="58">
        <v>1</v>
      </c>
      <c r="X376" s="58">
        <v>1</v>
      </c>
      <c r="Y376" s="58" t="s">
        <v>4358</v>
      </c>
      <c r="Z376" s="82">
        <v>48.180277777777775</v>
      </c>
      <c r="AA376" s="82">
        <v>11.544444444444444</v>
      </c>
      <c r="AB376" s="58" t="s">
        <v>422</v>
      </c>
      <c r="AC376" s="58">
        <v>510</v>
      </c>
      <c r="AD376" s="58">
        <v>2</v>
      </c>
      <c r="AE376" s="58">
        <v>0</v>
      </c>
      <c r="AF376" s="58">
        <v>120</v>
      </c>
      <c r="AG376" s="61">
        <v>28</v>
      </c>
      <c r="AH376" s="61">
        <v>46</v>
      </c>
      <c r="AI376" s="58" t="s">
        <v>4406</v>
      </c>
      <c r="AJ376" s="58"/>
      <c r="AK376" s="58" t="s">
        <v>4407</v>
      </c>
      <c r="AL376" s="58" t="s">
        <v>4402</v>
      </c>
      <c r="AM376" s="58"/>
      <c r="AN376" s="58" t="s">
        <v>32</v>
      </c>
      <c r="AO376" s="58"/>
      <c r="AP376" s="58" t="s">
        <v>4380</v>
      </c>
      <c r="AQ376" s="58"/>
      <c r="AR376" s="58"/>
      <c r="AS376" s="58">
        <v>2</v>
      </c>
    </row>
    <row r="377" spans="1:45" x14ac:dyDescent="0.25">
      <c r="A377" s="58">
        <v>376</v>
      </c>
      <c r="B377" s="59">
        <v>101</v>
      </c>
      <c r="C377" s="58" t="s">
        <v>4354</v>
      </c>
      <c r="D377" s="58">
        <v>20230208</v>
      </c>
      <c r="E377" s="58" t="s">
        <v>157</v>
      </c>
      <c r="F377" s="58">
        <v>376</v>
      </c>
      <c r="G377" s="58" t="s">
        <v>4410</v>
      </c>
      <c r="H377" s="58"/>
      <c r="I377" s="58">
        <v>1019</v>
      </c>
      <c r="J377" s="58" t="s">
        <v>860</v>
      </c>
      <c r="K377" s="58">
        <v>20230802</v>
      </c>
      <c r="L377" s="60" t="s">
        <v>838</v>
      </c>
      <c r="M377" s="58" t="s">
        <v>30</v>
      </c>
      <c r="N377" s="58" t="s">
        <v>91</v>
      </c>
      <c r="O377" s="58"/>
      <c r="P377" s="58">
        <v>0</v>
      </c>
      <c r="Q377" s="58">
        <v>0</v>
      </c>
      <c r="R377" s="58">
        <v>1</v>
      </c>
      <c r="S377" s="58">
        <v>1</v>
      </c>
      <c r="T377" s="58">
        <v>1</v>
      </c>
      <c r="U377" s="58">
        <v>1</v>
      </c>
      <c r="V377" s="58">
        <v>1</v>
      </c>
      <c r="W377" s="58">
        <v>1</v>
      </c>
      <c r="X377" s="58">
        <v>1</v>
      </c>
      <c r="Y377" s="58" t="s">
        <v>4358</v>
      </c>
      <c r="Z377" s="82">
        <v>48.180277777777775</v>
      </c>
      <c r="AA377" s="82">
        <v>11.544444444444444</v>
      </c>
      <c r="AB377" s="58" t="s">
        <v>422</v>
      </c>
      <c r="AC377" s="58">
        <v>510</v>
      </c>
      <c r="AD377" s="58">
        <v>2</v>
      </c>
      <c r="AE377" s="58">
        <v>0</v>
      </c>
      <c r="AF377" s="58">
        <v>120</v>
      </c>
      <c r="AG377" s="61">
        <v>28</v>
      </c>
      <c r="AH377" s="61">
        <v>44.6</v>
      </c>
      <c r="AI377" s="58" t="s">
        <v>4406</v>
      </c>
      <c r="AJ377" s="58"/>
      <c r="AK377" s="58" t="s">
        <v>4407</v>
      </c>
      <c r="AL377" s="58" t="s">
        <v>4402</v>
      </c>
      <c r="AM377" s="58"/>
      <c r="AN377" s="58" t="s">
        <v>32</v>
      </c>
      <c r="AO377" s="58"/>
      <c r="AP377" s="58" t="s">
        <v>4380</v>
      </c>
      <c r="AQ377" s="58"/>
      <c r="AR377" s="58"/>
      <c r="AS377" s="58">
        <v>2</v>
      </c>
    </row>
    <row r="378" spans="1:45" x14ac:dyDescent="0.25">
      <c r="A378" s="58">
        <v>377</v>
      </c>
      <c r="B378" s="59">
        <v>101</v>
      </c>
      <c r="C378" s="58" t="s">
        <v>4354</v>
      </c>
      <c r="D378" s="58">
        <v>20230208</v>
      </c>
      <c r="E378" s="58" t="s">
        <v>157</v>
      </c>
      <c r="F378" s="58">
        <v>377</v>
      </c>
      <c r="G378" s="58" t="s">
        <v>4410</v>
      </c>
      <c r="H378" s="58"/>
      <c r="I378" s="58">
        <v>1020</v>
      </c>
      <c r="J378" s="58" t="s">
        <v>627</v>
      </c>
      <c r="K378" s="58">
        <v>20230803</v>
      </c>
      <c r="L378" s="60">
        <v>1000</v>
      </c>
      <c r="M378" s="58" t="s">
        <v>29</v>
      </c>
      <c r="N378" s="58" t="s">
        <v>91</v>
      </c>
      <c r="O378" s="58"/>
      <c r="P378" s="58">
        <v>0</v>
      </c>
      <c r="Q378" s="58">
        <v>0</v>
      </c>
      <c r="R378" s="58">
        <v>1</v>
      </c>
      <c r="S378" s="58">
        <v>1</v>
      </c>
      <c r="T378" s="58">
        <v>1</v>
      </c>
      <c r="U378" s="58">
        <v>1</v>
      </c>
      <c r="V378" s="58">
        <v>1</v>
      </c>
      <c r="W378" s="58">
        <v>1</v>
      </c>
      <c r="X378" s="58">
        <v>1</v>
      </c>
      <c r="Y378" s="58" t="s">
        <v>4358</v>
      </c>
      <c r="Z378" s="82">
        <v>48.179722222222217</v>
      </c>
      <c r="AA378" s="82">
        <v>11.546388888888888</v>
      </c>
      <c r="AB378" s="58" t="s">
        <v>424</v>
      </c>
      <c r="AC378" s="58">
        <v>510</v>
      </c>
      <c r="AD378" s="58">
        <v>2</v>
      </c>
      <c r="AE378" s="58">
        <v>0</v>
      </c>
      <c r="AF378" s="58">
        <v>120</v>
      </c>
      <c r="AG378" s="61">
        <v>23</v>
      </c>
      <c r="AH378" s="61">
        <v>49</v>
      </c>
      <c r="AI378" s="58" t="s">
        <v>36</v>
      </c>
      <c r="AJ378" s="58"/>
      <c r="AK378" s="58" t="s">
        <v>4408</v>
      </c>
      <c r="AL378" s="58" t="s">
        <v>4388</v>
      </c>
      <c r="AM378" s="58"/>
      <c r="AN378" s="58" t="s">
        <v>4378</v>
      </c>
      <c r="AO378" s="58"/>
      <c r="AP378" s="58" t="s">
        <v>4385</v>
      </c>
      <c r="AQ378" s="58"/>
      <c r="AR378" s="58"/>
      <c r="AS378" s="58">
        <v>2</v>
      </c>
    </row>
    <row r="379" spans="1:45" x14ac:dyDescent="0.25">
      <c r="A379" s="58">
        <v>378</v>
      </c>
      <c r="B379" s="59">
        <v>101</v>
      </c>
      <c r="C379" s="58" t="s">
        <v>4354</v>
      </c>
      <c r="D379" s="58">
        <v>20230208</v>
      </c>
      <c r="E379" s="58" t="s">
        <v>157</v>
      </c>
      <c r="F379" s="58">
        <v>378</v>
      </c>
      <c r="G379" s="58" t="s">
        <v>4410</v>
      </c>
      <c r="H379" s="58"/>
      <c r="I379" s="58">
        <v>1020</v>
      </c>
      <c r="J379" s="58" t="s">
        <v>628</v>
      </c>
      <c r="K379" s="58">
        <v>20230803</v>
      </c>
      <c r="L379" s="60">
        <v>1030</v>
      </c>
      <c r="M379" s="58" t="s">
        <v>29</v>
      </c>
      <c r="N379" s="58" t="s">
        <v>91</v>
      </c>
      <c r="O379" s="58"/>
      <c r="P379" s="58">
        <v>0</v>
      </c>
      <c r="Q379" s="58">
        <v>0</v>
      </c>
      <c r="R379" s="58">
        <v>1</v>
      </c>
      <c r="S379" s="58">
        <v>1</v>
      </c>
      <c r="T379" s="58">
        <v>1</v>
      </c>
      <c r="U379" s="58">
        <v>1</v>
      </c>
      <c r="V379" s="58">
        <v>1</v>
      </c>
      <c r="W379" s="58">
        <v>1</v>
      </c>
      <c r="X379" s="58">
        <v>1</v>
      </c>
      <c r="Y379" s="58" t="s">
        <v>4358</v>
      </c>
      <c r="Z379" s="82">
        <v>48.179722222222217</v>
      </c>
      <c r="AA379" s="82">
        <v>11.546388888888888</v>
      </c>
      <c r="AB379" s="58" t="s">
        <v>424</v>
      </c>
      <c r="AC379" s="58">
        <v>510</v>
      </c>
      <c r="AD379" s="58">
        <v>2</v>
      </c>
      <c r="AE379" s="58">
        <v>0</v>
      </c>
      <c r="AF379" s="58">
        <v>120</v>
      </c>
      <c r="AG379" s="61">
        <v>23.3</v>
      </c>
      <c r="AH379" s="61">
        <v>50.5</v>
      </c>
      <c r="AI379" s="58" t="s">
        <v>4406</v>
      </c>
      <c r="AJ379" s="58"/>
      <c r="AK379" s="58" t="s">
        <v>4407</v>
      </c>
      <c r="AL379" s="58" t="s">
        <v>4388</v>
      </c>
      <c r="AM379" s="58"/>
      <c r="AN379" s="58" t="s">
        <v>4378</v>
      </c>
      <c r="AO379" s="58"/>
      <c r="AP379" s="58" t="s">
        <v>4385</v>
      </c>
      <c r="AQ379" s="58"/>
      <c r="AR379" s="58"/>
      <c r="AS379" s="58">
        <v>2</v>
      </c>
    </row>
    <row r="380" spans="1:45" x14ac:dyDescent="0.25">
      <c r="A380" s="58">
        <v>379</v>
      </c>
      <c r="B380" s="59">
        <v>101</v>
      </c>
      <c r="C380" s="58" t="s">
        <v>4354</v>
      </c>
      <c r="D380" s="58">
        <v>20230208</v>
      </c>
      <c r="E380" s="58" t="s">
        <v>157</v>
      </c>
      <c r="F380" s="58">
        <v>379</v>
      </c>
      <c r="G380" s="58" t="s">
        <v>4410</v>
      </c>
      <c r="H380" s="58"/>
      <c r="I380" s="58">
        <v>1020</v>
      </c>
      <c r="J380" s="58" t="s">
        <v>629</v>
      </c>
      <c r="K380" s="58">
        <v>20230803</v>
      </c>
      <c r="L380" s="60">
        <v>1100</v>
      </c>
      <c r="M380" s="58" t="s">
        <v>29</v>
      </c>
      <c r="N380" s="58" t="s">
        <v>91</v>
      </c>
      <c r="O380" s="58"/>
      <c r="P380" s="58">
        <v>0</v>
      </c>
      <c r="Q380" s="58">
        <v>0</v>
      </c>
      <c r="R380" s="58">
        <v>1</v>
      </c>
      <c r="S380" s="58">
        <v>1</v>
      </c>
      <c r="T380" s="58">
        <v>1</v>
      </c>
      <c r="U380" s="58">
        <v>1</v>
      </c>
      <c r="V380" s="58">
        <v>1</v>
      </c>
      <c r="W380" s="58">
        <v>1</v>
      </c>
      <c r="X380" s="58">
        <v>1</v>
      </c>
      <c r="Y380" s="58" t="s">
        <v>4358</v>
      </c>
      <c r="Z380" s="82">
        <v>48.179722222222217</v>
      </c>
      <c r="AA380" s="82">
        <v>11.546388888888888</v>
      </c>
      <c r="AB380" s="58" t="s">
        <v>424</v>
      </c>
      <c r="AC380" s="58">
        <v>510</v>
      </c>
      <c r="AD380" s="58">
        <v>2</v>
      </c>
      <c r="AE380" s="58">
        <v>0</v>
      </c>
      <c r="AF380" s="58">
        <v>120</v>
      </c>
      <c r="AG380" s="61">
        <v>23.9</v>
      </c>
      <c r="AH380" s="61">
        <v>50.3</v>
      </c>
      <c r="AI380" s="58" t="s">
        <v>4406</v>
      </c>
      <c r="AJ380" s="58"/>
      <c r="AK380" s="58" t="s">
        <v>4407</v>
      </c>
      <c r="AL380" s="58" t="s">
        <v>4388</v>
      </c>
      <c r="AM380" s="58"/>
      <c r="AN380" s="58" t="s">
        <v>4378</v>
      </c>
      <c r="AO380" s="58"/>
      <c r="AP380" s="58" t="s">
        <v>4385</v>
      </c>
      <c r="AQ380" s="58"/>
      <c r="AR380" s="58"/>
      <c r="AS380" s="58">
        <v>2</v>
      </c>
    </row>
    <row r="381" spans="1:45" x14ac:dyDescent="0.25">
      <c r="A381" s="58">
        <v>380</v>
      </c>
      <c r="B381" s="59">
        <v>101</v>
      </c>
      <c r="C381" s="58" t="s">
        <v>4354</v>
      </c>
      <c r="D381" s="58">
        <v>20230208</v>
      </c>
      <c r="E381" s="58" t="s">
        <v>157</v>
      </c>
      <c r="F381" s="58">
        <v>380</v>
      </c>
      <c r="G381" s="58" t="s">
        <v>4410</v>
      </c>
      <c r="H381" s="58"/>
      <c r="I381" s="58">
        <v>1020</v>
      </c>
      <c r="J381" s="58" t="s">
        <v>630</v>
      </c>
      <c r="K381" s="58">
        <v>20230803</v>
      </c>
      <c r="L381" s="60">
        <v>1130</v>
      </c>
      <c r="M381" s="58" t="s">
        <v>29</v>
      </c>
      <c r="N381" s="58" t="s">
        <v>91</v>
      </c>
      <c r="O381" s="58"/>
      <c r="P381" s="58">
        <v>0</v>
      </c>
      <c r="Q381" s="58">
        <v>0</v>
      </c>
      <c r="R381" s="58">
        <v>1</v>
      </c>
      <c r="S381" s="58">
        <v>1</v>
      </c>
      <c r="T381" s="58">
        <v>1</v>
      </c>
      <c r="U381" s="58">
        <v>1</v>
      </c>
      <c r="V381" s="58">
        <v>1</v>
      </c>
      <c r="W381" s="58">
        <v>1</v>
      </c>
      <c r="X381" s="58">
        <v>1</v>
      </c>
      <c r="Y381" s="58" t="s">
        <v>4358</v>
      </c>
      <c r="Z381" s="82">
        <v>48.179722222222217</v>
      </c>
      <c r="AA381" s="82">
        <v>11.546388888888888</v>
      </c>
      <c r="AB381" s="58" t="s">
        <v>424</v>
      </c>
      <c r="AC381" s="58">
        <v>510</v>
      </c>
      <c r="AD381" s="58">
        <v>2</v>
      </c>
      <c r="AE381" s="58">
        <v>0</v>
      </c>
      <c r="AF381" s="58">
        <v>120</v>
      </c>
      <c r="AG381" s="61">
        <v>23.9</v>
      </c>
      <c r="AH381" s="61">
        <v>47.6</v>
      </c>
      <c r="AI381" s="58" t="s">
        <v>4406</v>
      </c>
      <c r="AJ381" s="58"/>
      <c r="AK381" s="58" t="s">
        <v>4407</v>
      </c>
      <c r="AL381" s="58" t="s">
        <v>4388</v>
      </c>
      <c r="AM381" s="58"/>
      <c r="AN381" s="58" t="s">
        <v>4378</v>
      </c>
      <c r="AO381" s="58"/>
      <c r="AP381" s="58" t="s">
        <v>4385</v>
      </c>
      <c r="AQ381" s="58"/>
      <c r="AR381" s="58"/>
      <c r="AS381" s="58">
        <v>2</v>
      </c>
    </row>
    <row r="382" spans="1:45" x14ac:dyDescent="0.25">
      <c r="A382" s="58">
        <v>381</v>
      </c>
      <c r="B382" s="59">
        <v>101</v>
      </c>
      <c r="C382" s="58" t="s">
        <v>4354</v>
      </c>
      <c r="D382" s="58">
        <v>20230208</v>
      </c>
      <c r="E382" s="58" t="s">
        <v>157</v>
      </c>
      <c r="F382" s="58">
        <v>381</v>
      </c>
      <c r="G382" s="58" t="s">
        <v>4410</v>
      </c>
      <c r="H382" s="58"/>
      <c r="I382" s="58">
        <v>1020</v>
      </c>
      <c r="J382" s="58" t="s">
        <v>631</v>
      </c>
      <c r="K382" s="58">
        <v>20230803</v>
      </c>
      <c r="L382" s="60">
        <v>1200</v>
      </c>
      <c r="M382" s="58" t="s">
        <v>29</v>
      </c>
      <c r="N382" s="58" t="s">
        <v>91</v>
      </c>
      <c r="O382" s="58"/>
      <c r="P382" s="58">
        <v>0</v>
      </c>
      <c r="Q382" s="58">
        <v>0</v>
      </c>
      <c r="R382" s="58">
        <v>1</v>
      </c>
      <c r="S382" s="58">
        <v>1</v>
      </c>
      <c r="T382" s="58">
        <v>1</v>
      </c>
      <c r="U382" s="58">
        <v>1</v>
      </c>
      <c r="V382" s="58">
        <v>1</v>
      </c>
      <c r="W382" s="58">
        <v>1</v>
      </c>
      <c r="X382" s="58">
        <v>1</v>
      </c>
      <c r="Y382" s="58" t="s">
        <v>4358</v>
      </c>
      <c r="Z382" s="82">
        <v>48.179722222222217</v>
      </c>
      <c r="AA382" s="82">
        <v>11.546388888888888</v>
      </c>
      <c r="AB382" s="58" t="s">
        <v>424</v>
      </c>
      <c r="AC382" s="58">
        <v>510</v>
      </c>
      <c r="AD382" s="58">
        <v>2</v>
      </c>
      <c r="AE382" s="58">
        <v>0</v>
      </c>
      <c r="AF382" s="58">
        <v>120</v>
      </c>
      <c r="AG382" s="61">
        <v>24.4</v>
      </c>
      <c r="AH382" s="61">
        <v>46.9</v>
      </c>
      <c r="AI382" s="58" t="s">
        <v>4406</v>
      </c>
      <c r="AJ382" s="58"/>
      <c r="AK382" s="58" t="s">
        <v>4407</v>
      </c>
      <c r="AL382" s="58" t="s">
        <v>4388</v>
      </c>
      <c r="AM382" s="58"/>
      <c r="AN382" s="58" t="s">
        <v>4378</v>
      </c>
      <c r="AO382" s="58"/>
      <c r="AP382" s="58" t="s">
        <v>4385</v>
      </c>
      <c r="AQ382" s="58"/>
      <c r="AR382" s="58"/>
      <c r="AS382" s="58">
        <v>2</v>
      </c>
    </row>
    <row r="383" spans="1:45" x14ac:dyDescent="0.25">
      <c r="A383" s="58">
        <v>382</v>
      </c>
      <c r="B383" s="59">
        <v>101</v>
      </c>
      <c r="C383" s="58" t="s">
        <v>4354</v>
      </c>
      <c r="D383" s="58">
        <v>20230208</v>
      </c>
      <c r="E383" s="58" t="s">
        <v>157</v>
      </c>
      <c r="F383" s="58">
        <v>382</v>
      </c>
      <c r="G383" s="58" t="s">
        <v>4410</v>
      </c>
      <c r="H383" s="58"/>
      <c r="I383" s="58">
        <v>1020</v>
      </c>
      <c r="J383" s="58" t="s">
        <v>632</v>
      </c>
      <c r="K383" s="58">
        <v>20230803</v>
      </c>
      <c r="L383" s="60">
        <v>1230</v>
      </c>
      <c r="M383" s="58" t="s">
        <v>29</v>
      </c>
      <c r="N383" s="58" t="s">
        <v>91</v>
      </c>
      <c r="O383" s="58"/>
      <c r="P383" s="58">
        <v>0</v>
      </c>
      <c r="Q383" s="58">
        <v>0</v>
      </c>
      <c r="R383" s="58">
        <v>1</v>
      </c>
      <c r="S383" s="58">
        <v>1</v>
      </c>
      <c r="T383" s="58">
        <v>1</v>
      </c>
      <c r="U383" s="58">
        <v>1</v>
      </c>
      <c r="V383" s="58">
        <v>1</v>
      </c>
      <c r="W383" s="58">
        <v>1</v>
      </c>
      <c r="X383" s="58">
        <v>1</v>
      </c>
      <c r="Y383" s="58" t="s">
        <v>4358</v>
      </c>
      <c r="Z383" s="82">
        <v>48.179722222222217</v>
      </c>
      <c r="AA383" s="82">
        <v>11.546388888888888</v>
      </c>
      <c r="AB383" s="58" t="s">
        <v>424</v>
      </c>
      <c r="AC383" s="58">
        <v>510</v>
      </c>
      <c r="AD383" s="58">
        <v>2</v>
      </c>
      <c r="AE383" s="58">
        <v>0</v>
      </c>
      <c r="AF383" s="58">
        <v>120</v>
      </c>
      <c r="AG383" s="61">
        <v>24.2</v>
      </c>
      <c r="AH383" s="61">
        <v>44.8</v>
      </c>
      <c r="AI383" s="58" t="s">
        <v>4406</v>
      </c>
      <c r="AJ383" s="58"/>
      <c r="AK383" s="58" t="s">
        <v>4407</v>
      </c>
      <c r="AL383" s="58" t="s">
        <v>4388</v>
      </c>
      <c r="AM383" s="58"/>
      <c r="AN383" s="58" t="s">
        <v>4378</v>
      </c>
      <c r="AO383" s="58"/>
      <c r="AP383" s="58" t="s">
        <v>4385</v>
      </c>
      <c r="AQ383" s="58"/>
      <c r="AR383" s="58"/>
      <c r="AS383" s="58">
        <v>2</v>
      </c>
    </row>
    <row r="384" spans="1:45" x14ac:dyDescent="0.25">
      <c r="A384" s="58">
        <v>383</v>
      </c>
      <c r="B384" s="59">
        <v>101</v>
      </c>
      <c r="C384" s="58" t="s">
        <v>4354</v>
      </c>
      <c r="D384" s="58">
        <v>20230208</v>
      </c>
      <c r="E384" s="58" t="s">
        <v>157</v>
      </c>
      <c r="F384" s="58">
        <v>383</v>
      </c>
      <c r="G384" s="58" t="s">
        <v>4410</v>
      </c>
      <c r="H384" s="58"/>
      <c r="I384" s="58">
        <v>1020</v>
      </c>
      <c r="J384" s="58" t="s">
        <v>633</v>
      </c>
      <c r="K384" s="58">
        <v>20230803</v>
      </c>
      <c r="L384" s="60">
        <v>1300</v>
      </c>
      <c r="M384" s="58" t="s">
        <v>29</v>
      </c>
      <c r="N384" s="58" t="s">
        <v>91</v>
      </c>
      <c r="O384" s="58"/>
      <c r="P384" s="58">
        <v>0</v>
      </c>
      <c r="Q384" s="58">
        <v>0</v>
      </c>
      <c r="R384" s="58">
        <v>1</v>
      </c>
      <c r="S384" s="58">
        <v>1</v>
      </c>
      <c r="T384" s="58">
        <v>1</v>
      </c>
      <c r="U384" s="58">
        <v>1</v>
      </c>
      <c r="V384" s="58">
        <v>1</v>
      </c>
      <c r="W384" s="58">
        <v>1</v>
      </c>
      <c r="X384" s="58">
        <v>1</v>
      </c>
      <c r="Y384" s="58" t="s">
        <v>4358</v>
      </c>
      <c r="Z384" s="82">
        <v>48.179722222222217</v>
      </c>
      <c r="AA384" s="82">
        <v>11.546388888888888</v>
      </c>
      <c r="AB384" s="58" t="s">
        <v>424</v>
      </c>
      <c r="AC384" s="58">
        <v>510</v>
      </c>
      <c r="AD384" s="58">
        <v>2</v>
      </c>
      <c r="AE384" s="58">
        <v>0</v>
      </c>
      <c r="AF384" s="58">
        <v>120</v>
      </c>
      <c r="AG384" s="61">
        <v>23.9</v>
      </c>
      <c r="AH384" s="61">
        <v>45</v>
      </c>
      <c r="AI384" s="58" t="s">
        <v>4406</v>
      </c>
      <c r="AJ384" s="58"/>
      <c r="AK384" s="58" t="s">
        <v>4407</v>
      </c>
      <c r="AL384" s="58" t="s">
        <v>4388</v>
      </c>
      <c r="AM384" s="58"/>
      <c r="AN384" s="58" t="s">
        <v>4378</v>
      </c>
      <c r="AO384" s="58"/>
      <c r="AP384" s="58" t="s">
        <v>4385</v>
      </c>
      <c r="AQ384" s="58"/>
      <c r="AR384" s="58"/>
      <c r="AS384" s="58">
        <v>2</v>
      </c>
    </row>
    <row r="385" spans="1:45" x14ac:dyDescent="0.25">
      <c r="A385" s="58">
        <v>384</v>
      </c>
      <c r="B385" s="59">
        <v>101</v>
      </c>
      <c r="C385" s="58" t="s">
        <v>4354</v>
      </c>
      <c r="D385" s="58">
        <v>20230208</v>
      </c>
      <c r="E385" s="58" t="s">
        <v>157</v>
      </c>
      <c r="F385" s="58">
        <v>384</v>
      </c>
      <c r="G385" s="58" t="s">
        <v>4410</v>
      </c>
      <c r="H385" s="58"/>
      <c r="I385" s="58">
        <v>1020</v>
      </c>
      <c r="J385" s="58" t="s">
        <v>634</v>
      </c>
      <c r="K385" s="58">
        <v>20230803</v>
      </c>
      <c r="L385" s="60">
        <v>1330</v>
      </c>
      <c r="M385" s="58" t="s">
        <v>29</v>
      </c>
      <c r="N385" s="58" t="s">
        <v>91</v>
      </c>
      <c r="O385" s="58"/>
      <c r="P385" s="58">
        <v>0</v>
      </c>
      <c r="Q385" s="58">
        <v>0</v>
      </c>
      <c r="R385" s="58">
        <v>1</v>
      </c>
      <c r="S385" s="58">
        <v>1</v>
      </c>
      <c r="T385" s="58">
        <v>1</v>
      </c>
      <c r="U385" s="58">
        <v>1</v>
      </c>
      <c r="V385" s="58">
        <v>1</v>
      </c>
      <c r="W385" s="58">
        <v>1</v>
      </c>
      <c r="X385" s="58">
        <v>1</v>
      </c>
      <c r="Y385" s="58" t="s">
        <v>4358</v>
      </c>
      <c r="Z385" s="82">
        <v>48.179722222222217</v>
      </c>
      <c r="AA385" s="82">
        <v>11.546388888888888</v>
      </c>
      <c r="AB385" s="58" t="s">
        <v>424</v>
      </c>
      <c r="AC385" s="58">
        <v>510</v>
      </c>
      <c r="AD385" s="58">
        <v>2</v>
      </c>
      <c r="AE385" s="58">
        <v>0</v>
      </c>
      <c r="AF385" s="58">
        <v>120</v>
      </c>
      <c r="AG385" s="61">
        <v>24.3</v>
      </c>
      <c r="AH385" s="61">
        <v>46.3</v>
      </c>
      <c r="AI385" s="58" t="s">
        <v>4406</v>
      </c>
      <c r="AJ385" s="58"/>
      <c r="AK385" s="58" t="s">
        <v>4407</v>
      </c>
      <c r="AL385" s="58" t="s">
        <v>4388</v>
      </c>
      <c r="AM385" s="58"/>
      <c r="AN385" s="58" t="s">
        <v>4378</v>
      </c>
      <c r="AO385" s="58"/>
      <c r="AP385" s="58" t="s">
        <v>4385</v>
      </c>
      <c r="AQ385" s="58"/>
      <c r="AR385" s="58"/>
      <c r="AS385" s="58">
        <v>2</v>
      </c>
    </row>
    <row r="386" spans="1:45" x14ac:dyDescent="0.25">
      <c r="A386" s="58">
        <v>385</v>
      </c>
      <c r="B386" s="59">
        <v>101</v>
      </c>
      <c r="C386" s="58" t="s">
        <v>4354</v>
      </c>
      <c r="D386" s="58">
        <v>20230208</v>
      </c>
      <c r="E386" s="58" t="s">
        <v>157</v>
      </c>
      <c r="F386" s="58">
        <v>385</v>
      </c>
      <c r="G386" s="58" t="s">
        <v>4410</v>
      </c>
      <c r="H386" s="58"/>
      <c r="I386" s="58">
        <v>1020</v>
      </c>
      <c r="J386" s="58" t="s">
        <v>635</v>
      </c>
      <c r="K386" s="58">
        <v>20230803</v>
      </c>
      <c r="L386" s="60">
        <v>1400</v>
      </c>
      <c r="M386" s="58" t="s">
        <v>29</v>
      </c>
      <c r="N386" s="58" t="s">
        <v>91</v>
      </c>
      <c r="O386" s="58"/>
      <c r="P386" s="58">
        <v>0</v>
      </c>
      <c r="Q386" s="58">
        <v>0</v>
      </c>
      <c r="R386" s="58">
        <v>1</v>
      </c>
      <c r="S386" s="58">
        <v>1</v>
      </c>
      <c r="T386" s="58">
        <v>1</v>
      </c>
      <c r="U386" s="58">
        <v>1</v>
      </c>
      <c r="V386" s="58">
        <v>1</v>
      </c>
      <c r="W386" s="58">
        <v>1</v>
      </c>
      <c r="X386" s="58">
        <v>1</v>
      </c>
      <c r="Y386" s="58" t="s">
        <v>4358</v>
      </c>
      <c r="Z386" s="82">
        <v>48.179722222222217</v>
      </c>
      <c r="AA386" s="82">
        <v>11.546388888888888</v>
      </c>
      <c r="AB386" s="58" t="s">
        <v>424</v>
      </c>
      <c r="AC386" s="58">
        <v>510</v>
      </c>
      <c r="AD386" s="58">
        <v>2</v>
      </c>
      <c r="AE386" s="58">
        <v>0</v>
      </c>
      <c r="AF386" s="58">
        <v>120</v>
      </c>
      <c r="AG386" s="61">
        <v>24.9</v>
      </c>
      <c r="AH386" s="61">
        <v>45.9</v>
      </c>
      <c r="AI386" s="58" t="s">
        <v>4406</v>
      </c>
      <c r="AJ386" s="58"/>
      <c r="AK386" s="58" t="s">
        <v>4407</v>
      </c>
      <c r="AL386" s="58" t="s">
        <v>4388</v>
      </c>
      <c r="AM386" s="58"/>
      <c r="AN386" s="58" t="s">
        <v>4378</v>
      </c>
      <c r="AO386" s="58"/>
      <c r="AP386" s="58" t="s">
        <v>4385</v>
      </c>
      <c r="AQ386" s="58"/>
      <c r="AR386" s="58"/>
      <c r="AS386" s="58">
        <v>2</v>
      </c>
    </row>
    <row r="387" spans="1:45" x14ac:dyDescent="0.25">
      <c r="A387" s="58">
        <v>386</v>
      </c>
      <c r="B387" s="59">
        <v>101</v>
      </c>
      <c r="C387" s="58" t="s">
        <v>4354</v>
      </c>
      <c r="D387" s="58">
        <v>20230208</v>
      </c>
      <c r="E387" s="58" t="s">
        <v>157</v>
      </c>
      <c r="F387" s="58">
        <v>386</v>
      </c>
      <c r="G387" s="58" t="s">
        <v>4410</v>
      </c>
      <c r="H387" s="58"/>
      <c r="I387" s="58">
        <v>1020</v>
      </c>
      <c r="J387" s="58" t="s">
        <v>636</v>
      </c>
      <c r="K387" s="58">
        <v>20230803</v>
      </c>
      <c r="L387" s="60">
        <v>1430</v>
      </c>
      <c r="M387" s="58" t="s">
        <v>29</v>
      </c>
      <c r="N387" s="58" t="s">
        <v>91</v>
      </c>
      <c r="O387" s="58"/>
      <c r="P387" s="58">
        <v>0</v>
      </c>
      <c r="Q387" s="58">
        <v>0</v>
      </c>
      <c r="R387" s="58">
        <v>1</v>
      </c>
      <c r="S387" s="58">
        <v>1</v>
      </c>
      <c r="T387" s="58">
        <v>1</v>
      </c>
      <c r="U387" s="58">
        <v>1</v>
      </c>
      <c r="V387" s="58">
        <v>1</v>
      </c>
      <c r="W387" s="58">
        <v>1</v>
      </c>
      <c r="X387" s="58">
        <v>1</v>
      </c>
      <c r="Y387" s="58" t="s">
        <v>4358</v>
      </c>
      <c r="Z387" s="82">
        <v>48.179722222222217</v>
      </c>
      <c r="AA387" s="82">
        <v>11.546388888888888</v>
      </c>
      <c r="AB387" s="58" t="s">
        <v>424</v>
      </c>
      <c r="AC387" s="58">
        <v>510</v>
      </c>
      <c r="AD387" s="58">
        <v>2</v>
      </c>
      <c r="AE387" s="58">
        <v>0</v>
      </c>
      <c r="AF387" s="58">
        <v>120</v>
      </c>
      <c r="AG387" s="61">
        <v>24.6</v>
      </c>
      <c r="AH387" s="61">
        <v>45.1</v>
      </c>
      <c r="AI387" s="58" t="s">
        <v>4406</v>
      </c>
      <c r="AJ387" s="58"/>
      <c r="AK387" s="58" t="s">
        <v>4407</v>
      </c>
      <c r="AL387" s="58" t="s">
        <v>4388</v>
      </c>
      <c r="AM387" s="58"/>
      <c r="AN387" s="58" t="s">
        <v>4378</v>
      </c>
      <c r="AO387" s="58"/>
      <c r="AP387" s="58" t="s">
        <v>4385</v>
      </c>
      <c r="AQ387" s="58"/>
      <c r="AR387" s="58"/>
      <c r="AS387" s="58">
        <v>2</v>
      </c>
    </row>
    <row r="388" spans="1:45" x14ac:dyDescent="0.25">
      <c r="A388" s="58">
        <v>387</v>
      </c>
      <c r="B388" s="59">
        <v>101</v>
      </c>
      <c r="C388" s="58" t="s">
        <v>4354</v>
      </c>
      <c r="D388" s="58">
        <v>20230208</v>
      </c>
      <c r="E388" s="58" t="s">
        <v>157</v>
      </c>
      <c r="F388" s="58">
        <v>387</v>
      </c>
      <c r="G388" s="58" t="s">
        <v>4410</v>
      </c>
      <c r="H388" s="58"/>
      <c r="I388" s="58">
        <v>1020</v>
      </c>
      <c r="J388" s="58" t="s">
        <v>637</v>
      </c>
      <c r="K388" s="58">
        <v>20230803</v>
      </c>
      <c r="L388" s="60">
        <v>1500</v>
      </c>
      <c r="M388" s="58" t="s">
        <v>29</v>
      </c>
      <c r="N388" s="58" t="s">
        <v>91</v>
      </c>
      <c r="O388" s="58"/>
      <c r="P388" s="58">
        <v>0</v>
      </c>
      <c r="Q388" s="58">
        <v>0</v>
      </c>
      <c r="R388" s="58">
        <v>1</v>
      </c>
      <c r="S388" s="58">
        <v>1</v>
      </c>
      <c r="T388" s="58">
        <v>1</v>
      </c>
      <c r="U388" s="58">
        <v>1</v>
      </c>
      <c r="V388" s="58">
        <v>1</v>
      </c>
      <c r="W388" s="58">
        <v>1</v>
      </c>
      <c r="X388" s="58">
        <v>1</v>
      </c>
      <c r="Y388" s="58" t="s">
        <v>4358</v>
      </c>
      <c r="Z388" s="82">
        <v>48.179722222222217</v>
      </c>
      <c r="AA388" s="82">
        <v>11.546388888888888</v>
      </c>
      <c r="AB388" s="58" t="s">
        <v>424</v>
      </c>
      <c r="AC388" s="58">
        <v>510</v>
      </c>
      <c r="AD388" s="58">
        <v>2</v>
      </c>
      <c r="AE388" s="58">
        <v>0</v>
      </c>
      <c r="AF388" s="58">
        <v>120</v>
      </c>
      <c r="AG388" s="61">
        <v>24.8</v>
      </c>
      <c r="AH388" s="61">
        <v>41.9</v>
      </c>
      <c r="AI388" s="58" t="s">
        <v>4406</v>
      </c>
      <c r="AJ388" s="58"/>
      <c r="AK388" s="58" t="s">
        <v>4407</v>
      </c>
      <c r="AL388" s="58" t="s">
        <v>4388</v>
      </c>
      <c r="AM388" s="58"/>
      <c r="AN388" s="58" t="s">
        <v>4378</v>
      </c>
      <c r="AO388" s="58"/>
      <c r="AP388" s="58" t="s">
        <v>4385</v>
      </c>
      <c r="AQ388" s="58"/>
      <c r="AR388" s="58"/>
      <c r="AS388" s="58">
        <v>2</v>
      </c>
    </row>
    <row r="389" spans="1:45" x14ac:dyDescent="0.25">
      <c r="A389" s="58">
        <v>388</v>
      </c>
      <c r="B389" s="59">
        <v>101</v>
      </c>
      <c r="C389" s="58" t="s">
        <v>4354</v>
      </c>
      <c r="D389" s="58">
        <v>20230208</v>
      </c>
      <c r="E389" s="58" t="s">
        <v>157</v>
      </c>
      <c r="F389" s="58">
        <v>388</v>
      </c>
      <c r="G389" s="58" t="s">
        <v>4410</v>
      </c>
      <c r="H389" s="58"/>
      <c r="I389" s="58">
        <v>1020</v>
      </c>
      <c r="J389" s="58" t="s">
        <v>638</v>
      </c>
      <c r="K389" s="58">
        <v>20230803</v>
      </c>
      <c r="L389" s="60">
        <v>1530</v>
      </c>
      <c r="M389" s="58" t="s">
        <v>29</v>
      </c>
      <c r="N389" s="58" t="s">
        <v>91</v>
      </c>
      <c r="O389" s="58"/>
      <c r="P389" s="58">
        <v>0</v>
      </c>
      <c r="Q389" s="58">
        <v>0</v>
      </c>
      <c r="R389" s="58">
        <v>1</v>
      </c>
      <c r="S389" s="58">
        <v>1</v>
      </c>
      <c r="T389" s="58">
        <v>1</v>
      </c>
      <c r="U389" s="58">
        <v>1</v>
      </c>
      <c r="V389" s="58">
        <v>1</v>
      </c>
      <c r="W389" s="58">
        <v>1</v>
      </c>
      <c r="X389" s="58">
        <v>1</v>
      </c>
      <c r="Y389" s="58" t="s">
        <v>4358</v>
      </c>
      <c r="Z389" s="82">
        <v>48.179722222222217</v>
      </c>
      <c r="AA389" s="82">
        <v>11.546388888888888</v>
      </c>
      <c r="AB389" s="58" t="s">
        <v>424</v>
      </c>
      <c r="AC389" s="58">
        <v>510</v>
      </c>
      <c r="AD389" s="58">
        <v>2</v>
      </c>
      <c r="AE389" s="58">
        <v>0</v>
      </c>
      <c r="AF389" s="58">
        <v>120</v>
      </c>
      <c r="AG389" s="61">
        <v>24.8</v>
      </c>
      <c r="AH389" s="61">
        <v>42.2</v>
      </c>
      <c r="AI389" s="58" t="s">
        <v>4406</v>
      </c>
      <c r="AJ389" s="58"/>
      <c r="AK389" s="58" t="s">
        <v>4407</v>
      </c>
      <c r="AL389" s="58" t="s">
        <v>4388</v>
      </c>
      <c r="AM389" s="58"/>
      <c r="AN389" s="58" t="s">
        <v>4378</v>
      </c>
      <c r="AO389" s="58"/>
      <c r="AP389" s="58" t="s">
        <v>4385</v>
      </c>
      <c r="AQ389" s="58"/>
      <c r="AR389" s="58" t="s">
        <v>426</v>
      </c>
      <c r="AS389" s="58">
        <v>2</v>
      </c>
    </row>
    <row r="390" spans="1:45" x14ac:dyDescent="0.25">
      <c r="A390" s="58">
        <v>389</v>
      </c>
      <c r="B390" s="59">
        <v>101</v>
      </c>
      <c r="C390" s="58" t="s">
        <v>4354</v>
      </c>
      <c r="D390" s="58">
        <v>20230208</v>
      </c>
      <c r="E390" s="58" t="s">
        <v>157</v>
      </c>
      <c r="F390" s="58">
        <v>389</v>
      </c>
      <c r="G390" s="58" t="s">
        <v>4410</v>
      </c>
      <c r="H390" s="58"/>
      <c r="I390" s="58">
        <v>1020</v>
      </c>
      <c r="J390" s="58" t="s">
        <v>639</v>
      </c>
      <c r="K390" s="58">
        <v>20230803</v>
      </c>
      <c r="L390" s="60">
        <v>1600</v>
      </c>
      <c r="M390" s="58" t="s">
        <v>29</v>
      </c>
      <c r="N390" s="58" t="s">
        <v>91</v>
      </c>
      <c r="O390" s="58"/>
      <c r="P390" s="58">
        <v>0</v>
      </c>
      <c r="Q390" s="58">
        <v>0</v>
      </c>
      <c r="R390" s="58">
        <v>1</v>
      </c>
      <c r="S390" s="58">
        <v>1</v>
      </c>
      <c r="T390" s="58">
        <v>1</v>
      </c>
      <c r="U390" s="58">
        <v>1</v>
      </c>
      <c r="V390" s="58">
        <v>1</v>
      </c>
      <c r="W390" s="58">
        <v>1</v>
      </c>
      <c r="X390" s="58">
        <v>1</v>
      </c>
      <c r="Y390" s="58" t="s">
        <v>4358</v>
      </c>
      <c r="Z390" s="82">
        <v>48.179722222222217</v>
      </c>
      <c r="AA390" s="82">
        <v>11.546388888888888</v>
      </c>
      <c r="AB390" s="58" t="s">
        <v>424</v>
      </c>
      <c r="AC390" s="58">
        <v>510</v>
      </c>
      <c r="AD390" s="58">
        <v>2</v>
      </c>
      <c r="AE390" s="58">
        <v>0</v>
      </c>
      <c r="AF390" s="58">
        <v>120</v>
      </c>
      <c r="AG390" s="61">
        <v>24.7</v>
      </c>
      <c r="AH390" s="61">
        <v>39.200000000000003</v>
      </c>
      <c r="AI390" s="58" t="s">
        <v>4406</v>
      </c>
      <c r="AJ390" s="58"/>
      <c r="AK390" s="58" t="s">
        <v>4407</v>
      </c>
      <c r="AL390" s="58" t="s">
        <v>4388</v>
      </c>
      <c r="AM390" s="58"/>
      <c r="AN390" s="58" t="s">
        <v>4378</v>
      </c>
      <c r="AO390" s="58"/>
      <c r="AP390" s="58" t="s">
        <v>4385</v>
      </c>
      <c r="AQ390" s="58"/>
      <c r="AR390" s="58"/>
      <c r="AS390" s="58">
        <v>2</v>
      </c>
    </row>
    <row r="391" spans="1:45" x14ac:dyDescent="0.25">
      <c r="A391" s="58">
        <v>390</v>
      </c>
      <c r="B391" s="59">
        <v>101</v>
      </c>
      <c r="C391" s="58" t="s">
        <v>4354</v>
      </c>
      <c r="D391" s="58">
        <v>20230208</v>
      </c>
      <c r="E391" s="58" t="s">
        <v>157</v>
      </c>
      <c r="F391" s="58">
        <v>390</v>
      </c>
      <c r="G391" s="58" t="s">
        <v>4410</v>
      </c>
      <c r="H391" s="58"/>
      <c r="I391" s="58">
        <v>1020</v>
      </c>
      <c r="J391" s="58" t="s">
        <v>640</v>
      </c>
      <c r="K391" s="58">
        <v>20230803</v>
      </c>
      <c r="L391" s="60">
        <v>1700</v>
      </c>
      <c r="M391" s="58" t="s">
        <v>29</v>
      </c>
      <c r="N391" s="58" t="s">
        <v>91</v>
      </c>
      <c r="O391" s="58"/>
      <c r="P391" s="58">
        <v>0</v>
      </c>
      <c r="Q391" s="58">
        <v>0</v>
      </c>
      <c r="R391" s="58">
        <v>1</v>
      </c>
      <c r="S391" s="58">
        <v>1</v>
      </c>
      <c r="T391" s="58">
        <v>1</v>
      </c>
      <c r="U391" s="58">
        <v>1</v>
      </c>
      <c r="V391" s="58">
        <v>1</v>
      </c>
      <c r="W391" s="58">
        <v>1</v>
      </c>
      <c r="X391" s="58">
        <v>1</v>
      </c>
      <c r="Y391" s="58" t="s">
        <v>4358</v>
      </c>
      <c r="Z391" s="82">
        <v>48.179722222222217</v>
      </c>
      <c r="AA391" s="82">
        <v>11.546388888888888</v>
      </c>
      <c r="AB391" s="58" t="s">
        <v>424</v>
      </c>
      <c r="AC391" s="58">
        <v>510</v>
      </c>
      <c r="AD391" s="58">
        <v>2</v>
      </c>
      <c r="AE391" s="58">
        <v>0</v>
      </c>
      <c r="AF391" s="58">
        <v>120</v>
      </c>
      <c r="AG391" s="61">
        <v>24.5</v>
      </c>
      <c r="AH391" s="61">
        <v>42.9</v>
      </c>
      <c r="AI391" s="58" t="s">
        <v>4406</v>
      </c>
      <c r="AJ391" s="58"/>
      <c r="AK391" s="58" t="s">
        <v>4407</v>
      </c>
      <c r="AL391" s="58" t="s">
        <v>4388</v>
      </c>
      <c r="AM391" s="58"/>
      <c r="AN391" s="58" t="s">
        <v>4378</v>
      </c>
      <c r="AO391" s="58"/>
      <c r="AP391" s="58" t="s">
        <v>4385</v>
      </c>
      <c r="AQ391" s="58"/>
      <c r="AR391" s="58"/>
      <c r="AS391" s="58">
        <v>2</v>
      </c>
    </row>
    <row r="392" spans="1:45" x14ac:dyDescent="0.25">
      <c r="A392" s="58">
        <v>391</v>
      </c>
      <c r="B392" s="59">
        <v>101</v>
      </c>
      <c r="C392" s="58" t="s">
        <v>4354</v>
      </c>
      <c r="D392" s="58">
        <v>20230208</v>
      </c>
      <c r="E392" s="58" t="s">
        <v>157</v>
      </c>
      <c r="F392" s="58">
        <v>391</v>
      </c>
      <c r="G392" s="58" t="s">
        <v>4411</v>
      </c>
      <c r="H392" s="58"/>
      <c r="I392" s="58">
        <v>1021</v>
      </c>
      <c r="J392" s="58" t="s">
        <v>777</v>
      </c>
      <c r="K392" s="66">
        <v>20230917</v>
      </c>
      <c r="L392" s="67" t="s">
        <v>822</v>
      </c>
      <c r="M392" s="58" t="s">
        <v>30</v>
      </c>
      <c r="N392" s="58" t="s">
        <v>859</v>
      </c>
      <c r="O392" s="58"/>
      <c r="P392" s="58">
        <v>0</v>
      </c>
      <c r="Q392" s="58">
        <v>1</v>
      </c>
      <c r="R392" s="58">
        <v>0</v>
      </c>
      <c r="S392" s="58">
        <v>0</v>
      </c>
      <c r="T392" s="58">
        <v>0</v>
      </c>
      <c r="U392" s="58">
        <v>0</v>
      </c>
      <c r="V392" s="58">
        <v>1</v>
      </c>
      <c r="W392" s="58">
        <v>1</v>
      </c>
      <c r="X392" s="58">
        <v>1</v>
      </c>
      <c r="Y392" s="58" t="s">
        <v>4363</v>
      </c>
      <c r="Z392" s="82">
        <v>46.055</v>
      </c>
      <c r="AA392" s="82">
        <v>14.502222222222223</v>
      </c>
      <c r="AB392" s="58" t="s">
        <v>386</v>
      </c>
      <c r="AC392" s="68">
        <v>300</v>
      </c>
      <c r="AD392" s="58">
        <v>2</v>
      </c>
      <c r="AE392" s="58">
        <v>0</v>
      </c>
      <c r="AF392" s="58">
        <v>120</v>
      </c>
      <c r="AG392" s="68">
        <v>18.3</v>
      </c>
      <c r="AH392" s="69">
        <v>39.299999999999997</v>
      </c>
      <c r="AI392" s="58" t="s">
        <v>36</v>
      </c>
      <c r="AJ392" s="58"/>
      <c r="AK392" s="58" t="s">
        <v>4407</v>
      </c>
      <c r="AL392" s="58" t="s">
        <v>4400</v>
      </c>
      <c r="AM392" s="58"/>
      <c r="AN392" s="58" t="s">
        <v>32</v>
      </c>
      <c r="AO392" s="58"/>
      <c r="AP392" s="58" t="s">
        <v>4380</v>
      </c>
      <c r="AQ392" s="58"/>
      <c r="AR392" s="58"/>
      <c r="AS392" s="58">
        <v>2</v>
      </c>
    </row>
    <row r="393" spans="1:45" x14ac:dyDescent="0.25">
      <c r="A393" s="58">
        <v>392</v>
      </c>
      <c r="B393" s="59">
        <v>101</v>
      </c>
      <c r="C393" s="58" t="s">
        <v>4354</v>
      </c>
      <c r="D393" s="58">
        <v>20230208</v>
      </c>
      <c r="E393" s="58" t="s">
        <v>157</v>
      </c>
      <c r="F393" s="58">
        <v>392</v>
      </c>
      <c r="G393" s="58" t="s">
        <v>4411</v>
      </c>
      <c r="H393" s="58"/>
      <c r="I393" s="58">
        <v>1021</v>
      </c>
      <c r="J393" s="58" t="s">
        <v>778</v>
      </c>
      <c r="K393" s="66">
        <v>20230917</v>
      </c>
      <c r="L393" s="67" t="s">
        <v>823</v>
      </c>
      <c r="M393" s="58" t="s">
        <v>30</v>
      </c>
      <c r="N393" s="58" t="s">
        <v>859</v>
      </c>
      <c r="O393" s="58"/>
      <c r="P393" s="58">
        <v>0</v>
      </c>
      <c r="Q393" s="58">
        <v>1</v>
      </c>
      <c r="R393" s="58">
        <v>0</v>
      </c>
      <c r="S393" s="58">
        <v>0</v>
      </c>
      <c r="T393" s="58">
        <v>0</v>
      </c>
      <c r="U393" s="58">
        <v>0</v>
      </c>
      <c r="V393" s="58">
        <v>1</v>
      </c>
      <c r="W393" s="58">
        <v>1</v>
      </c>
      <c r="X393" s="58">
        <v>1</v>
      </c>
      <c r="Y393" s="58" t="s">
        <v>4363</v>
      </c>
      <c r="Z393" s="82">
        <v>46.054722222222217</v>
      </c>
      <c r="AA393" s="82">
        <v>14.501944444444444</v>
      </c>
      <c r="AB393" s="58" t="s">
        <v>666</v>
      </c>
      <c r="AC393" s="68">
        <v>300</v>
      </c>
      <c r="AD393" s="58">
        <v>2</v>
      </c>
      <c r="AE393" s="58">
        <v>0</v>
      </c>
      <c r="AF393" s="58">
        <v>130</v>
      </c>
      <c r="AG393" s="68">
        <v>21.1</v>
      </c>
      <c r="AH393" s="69">
        <v>67.7</v>
      </c>
      <c r="AI393" s="58" t="s">
        <v>36</v>
      </c>
      <c r="AJ393" s="58"/>
      <c r="AK393" s="58" t="s">
        <v>4407</v>
      </c>
      <c r="AL393" s="58" t="s">
        <v>4389</v>
      </c>
      <c r="AM393" s="58"/>
      <c r="AN393" s="58" t="s">
        <v>4377</v>
      </c>
      <c r="AO393" s="58"/>
      <c r="AP393" s="58" t="s">
        <v>4384</v>
      </c>
      <c r="AQ393" s="58"/>
      <c r="AR393" s="58"/>
      <c r="AS393" s="58">
        <v>2</v>
      </c>
    </row>
    <row r="394" spans="1:45" x14ac:dyDescent="0.25">
      <c r="A394" s="58">
        <v>393</v>
      </c>
      <c r="B394" s="59">
        <v>101</v>
      </c>
      <c r="C394" s="58" t="s">
        <v>4354</v>
      </c>
      <c r="D394" s="58">
        <v>20230208</v>
      </c>
      <c r="E394" s="58" t="s">
        <v>157</v>
      </c>
      <c r="F394" s="58">
        <v>393</v>
      </c>
      <c r="G394" s="58" t="s">
        <v>4411</v>
      </c>
      <c r="H394" s="58"/>
      <c r="I394" s="58">
        <v>1021</v>
      </c>
      <c r="J394" s="58" t="s">
        <v>779</v>
      </c>
      <c r="K394" s="66">
        <v>20230917</v>
      </c>
      <c r="L394" s="67" t="s">
        <v>824</v>
      </c>
      <c r="M394" s="58" t="s">
        <v>30</v>
      </c>
      <c r="N394" s="58" t="s">
        <v>859</v>
      </c>
      <c r="O394" s="58"/>
      <c r="P394" s="58">
        <v>0</v>
      </c>
      <c r="Q394" s="58">
        <v>1</v>
      </c>
      <c r="R394" s="58">
        <v>0</v>
      </c>
      <c r="S394" s="58">
        <v>0</v>
      </c>
      <c r="T394" s="58">
        <v>0</v>
      </c>
      <c r="U394" s="58">
        <v>0</v>
      </c>
      <c r="V394" s="58">
        <v>1</v>
      </c>
      <c r="W394" s="58">
        <v>1</v>
      </c>
      <c r="X394" s="58">
        <v>1</v>
      </c>
      <c r="Y394" s="58" t="s">
        <v>4363</v>
      </c>
      <c r="Z394" s="82">
        <v>46.054722222222217</v>
      </c>
      <c r="AA394" s="82">
        <v>14.502777777777778</v>
      </c>
      <c r="AB394" s="58" t="s">
        <v>105</v>
      </c>
      <c r="AC394" s="68">
        <v>300</v>
      </c>
      <c r="AD394" s="58">
        <v>0</v>
      </c>
      <c r="AE394" s="58">
        <v>0</v>
      </c>
      <c r="AF394" s="58">
        <v>130</v>
      </c>
      <c r="AG394" s="68">
        <v>26.8</v>
      </c>
      <c r="AH394" s="69">
        <v>51.2</v>
      </c>
      <c r="AI394" s="58" t="s">
        <v>36</v>
      </c>
      <c r="AJ394" s="58"/>
      <c r="AK394" s="58" t="s">
        <v>4407</v>
      </c>
      <c r="AL394" s="58" t="s">
        <v>4395</v>
      </c>
      <c r="AM394" s="58"/>
      <c r="AN394" s="58" t="s">
        <v>32</v>
      </c>
      <c r="AO394" s="58"/>
      <c r="AP394" s="58" t="s">
        <v>4380</v>
      </c>
      <c r="AQ394" s="58"/>
      <c r="AR394" s="58"/>
      <c r="AS394" s="58">
        <v>2</v>
      </c>
    </row>
    <row r="395" spans="1:45" x14ac:dyDescent="0.25">
      <c r="A395" s="58">
        <v>394</v>
      </c>
      <c r="B395" s="59">
        <v>101</v>
      </c>
      <c r="C395" s="58" t="s">
        <v>4354</v>
      </c>
      <c r="D395" s="58">
        <v>20230208</v>
      </c>
      <c r="E395" s="58" t="s">
        <v>157</v>
      </c>
      <c r="F395" s="58">
        <v>394</v>
      </c>
      <c r="G395" s="58" t="s">
        <v>4411</v>
      </c>
      <c r="H395" s="58"/>
      <c r="I395" s="58">
        <v>1021</v>
      </c>
      <c r="J395" s="58" t="s">
        <v>780</v>
      </c>
      <c r="K395" s="66">
        <v>20230917</v>
      </c>
      <c r="L395" s="67" t="s">
        <v>825</v>
      </c>
      <c r="M395" s="58" t="s">
        <v>30</v>
      </c>
      <c r="N395" s="58" t="s">
        <v>859</v>
      </c>
      <c r="O395" s="58"/>
      <c r="P395" s="58">
        <v>0</v>
      </c>
      <c r="Q395" s="58">
        <v>1</v>
      </c>
      <c r="R395" s="58">
        <v>0</v>
      </c>
      <c r="S395" s="58">
        <v>0</v>
      </c>
      <c r="T395" s="58">
        <v>0</v>
      </c>
      <c r="U395" s="58">
        <v>0</v>
      </c>
      <c r="V395" s="58">
        <v>1</v>
      </c>
      <c r="W395" s="58">
        <v>1</v>
      </c>
      <c r="X395" s="58">
        <v>1</v>
      </c>
      <c r="Y395" s="58" t="s">
        <v>4363</v>
      </c>
      <c r="Z395" s="82">
        <v>46.056111111111107</v>
      </c>
      <c r="AA395" s="82">
        <v>14.494166666666667</v>
      </c>
      <c r="AB395" s="58" t="s">
        <v>671</v>
      </c>
      <c r="AC395" s="68">
        <v>320</v>
      </c>
      <c r="AD395" s="58">
        <v>0</v>
      </c>
      <c r="AE395" s="58">
        <v>0</v>
      </c>
      <c r="AF395" s="58">
        <v>130</v>
      </c>
      <c r="AG395" s="68">
        <v>23.5</v>
      </c>
      <c r="AH395" s="69">
        <v>72.599999999999994</v>
      </c>
      <c r="AI395" s="58" t="s">
        <v>4406</v>
      </c>
      <c r="AJ395" s="58"/>
      <c r="AK395" s="58" t="s">
        <v>4407</v>
      </c>
      <c r="AL395" s="58" t="s">
        <v>4395</v>
      </c>
      <c r="AM395" s="58"/>
      <c r="AN395" s="58" t="s">
        <v>32</v>
      </c>
      <c r="AO395" s="58"/>
      <c r="AP395" s="58" t="s">
        <v>4380</v>
      </c>
      <c r="AQ395" s="58"/>
      <c r="AR395" s="58"/>
      <c r="AS395" s="58">
        <v>2</v>
      </c>
    </row>
    <row r="396" spans="1:45" x14ac:dyDescent="0.25">
      <c r="A396" s="58">
        <v>395</v>
      </c>
      <c r="B396" s="59">
        <v>101</v>
      </c>
      <c r="C396" s="58" t="s">
        <v>4354</v>
      </c>
      <c r="D396" s="58">
        <v>20230208</v>
      </c>
      <c r="E396" s="58" t="s">
        <v>157</v>
      </c>
      <c r="F396" s="58">
        <v>395</v>
      </c>
      <c r="G396" s="58" t="s">
        <v>4411</v>
      </c>
      <c r="H396" s="58"/>
      <c r="I396" s="58">
        <v>1021</v>
      </c>
      <c r="J396" s="58" t="s">
        <v>781</v>
      </c>
      <c r="K396" s="66">
        <v>20230917</v>
      </c>
      <c r="L396" s="67" t="s">
        <v>826</v>
      </c>
      <c r="M396" s="58" t="s">
        <v>30</v>
      </c>
      <c r="N396" s="58" t="s">
        <v>859</v>
      </c>
      <c r="O396" s="58"/>
      <c r="P396" s="58">
        <v>0</v>
      </c>
      <c r="Q396" s="58">
        <v>1</v>
      </c>
      <c r="R396" s="58">
        <v>0</v>
      </c>
      <c r="S396" s="58">
        <v>0</v>
      </c>
      <c r="T396" s="58">
        <v>0</v>
      </c>
      <c r="U396" s="58">
        <v>0</v>
      </c>
      <c r="V396" s="58">
        <v>1</v>
      </c>
      <c r="W396" s="58">
        <v>1</v>
      </c>
      <c r="X396" s="58">
        <v>1</v>
      </c>
      <c r="Y396" s="58" t="s">
        <v>4363</v>
      </c>
      <c r="Z396" s="82">
        <v>46.06166666666666</v>
      </c>
      <c r="AA396" s="82">
        <v>14.493611111111111</v>
      </c>
      <c r="AB396" s="58" t="s">
        <v>675</v>
      </c>
      <c r="AC396" s="68">
        <v>360</v>
      </c>
      <c r="AD396" s="58">
        <v>0</v>
      </c>
      <c r="AE396" s="58">
        <v>0</v>
      </c>
      <c r="AF396" s="58">
        <v>130</v>
      </c>
      <c r="AG396" s="68">
        <v>21.5</v>
      </c>
      <c r="AH396" s="69">
        <v>74.400000000000006</v>
      </c>
      <c r="AI396" s="58" t="s">
        <v>4406</v>
      </c>
      <c r="AJ396" s="58"/>
      <c r="AK396" s="58" t="s">
        <v>4407</v>
      </c>
      <c r="AL396" s="58" t="s">
        <v>4395</v>
      </c>
      <c r="AM396" s="58"/>
      <c r="AN396" s="58" t="s">
        <v>32</v>
      </c>
      <c r="AO396" s="58"/>
      <c r="AP396" s="58" t="s">
        <v>4380</v>
      </c>
      <c r="AQ396" s="58"/>
      <c r="AR396" s="58"/>
      <c r="AS396" s="58">
        <v>2</v>
      </c>
    </row>
    <row r="397" spans="1:45" x14ac:dyDescent="0.25">
      <c r="A397" s="58">
        <v>396</v>
      </c>
      <c r="B397" s="59">
        <v>101</v>
      </c>
      <c r="C397" s="58" t="s">
        <v>4354</v>
      </c>
      <c r="D397" s="58">
        <v>20230208</v>
      </c>
      <c r="E397" s="58" t="s">
        <v>157</v>
      </c>
      <c r="F397" s="58">
        <v>396</v>
      </c>
      <c r="G397" s="58" t="s">
        <v>4411</v>
      </c>
      <c r="H397" s="58"/>
      <c r="I397" s="58">
        <v>1021</v>
      </c>
      <c r="J397" s="58" t="s">
        <v>782</v>
      </c>
      <c r="K397" s="66">
        <v>20230917</v>
      </c>
      <c r="L397" s="67" t="s">
        <v>827</v>
      </c>
      <c r="M397" s="58" t="s">
        <v>30</v>
      </c>
      <c r="N397" s="58" t="s">
        <v>859</v>
      </c>
      <c r="O397" s="58"/>
      <c r="P397" s="58">
        <v>0</v>
      </c>
      <c r="Q397" s="58">
        <v>1</v>
      </c>
      <c r="R397" s="58">
        <v>0</v>
      </c>
      <c r="S397" s="58">
        <v>0</v>
      </c>
      <c r="T397" s="58">
        <v>0</v>
      </c>
      <c r="U397" s="58">
        <v>0</v>
      </c>
      <c r="V397" s="58">
        <v>1</v>
      </c>
      <c r="W397" s="58">
        <v>1</v>
      </c>
      <c r="X397" s="58">
        <v>1</v>
      </c>
      <c r="Y397" s="58" t="s">
        <v>4363</v>
      </c>
      <c r="Z397" s="82">
        <v>46.059166666666663</v>
      </c>
      <c r="AA397" s="82">
        <v>14.483888888888888</v>
      </c>
      <c r="AB397" s="58" t="s">
        <v>679</v>
      </c>
      <c r="AC397" s="68">
        <v>400</v>
      </c>
      <c r="AD397" s="58">
        <v>0</v>
      </c>
      <c r="AE397" s="58">
        <v>0</v>
      </c>
      <c r="AF397" s="58">
        <v>130</v>
      </c>
      <c r="AG397" s="68">
        <v>20.9</v>
      </c>
      <c r="AH397" s="69">
        <v>82.6</v>
      </c>
      <c r="AI397" s="58" t="s">
        <v>4406</v>
      </c>
      <c r="AJ397" s="58"/>
      <c r="AK397" s="58" t="s">
        <v>4407</v>
      </c>
      <c r="AL397" s="58" t="s">
        <v>4403</v>
      </c>
      <c r="AM397" s="58"/>
      <c r="AN397" s="58" t="s">
        <v>32</v>
      </c>
      <c r="AO397" s="58"/>
      <c r="AP397" s="58" t="s">
        <v>4380</v>
      </c>
      <c r="AQ397" s="58"/>
      <c r="AR397" s="58"/>
      <c r="AS397" s="58">
        <v>2</v>
      </c>
    </row>
    <row r="398" spans="1:45" x14ac:dyDescent="0.25">
      <c r="A398" s="58">
        <v>397</v>
      </c>
      <c r="B398" s="59">
        <v>101</v>
      </c>
      <c r="C398" s="58" t="s">
        <v>4354</v>
      </c>
      <c r="D398" s="58">
        <v>20230208</v>
      </c>
      <c r="E398" s="58" t="s">
        <v>157</v>
      </c>
      <c r="F398" s="58">
        <v>397</v>
      </c>
      <c r="G398" s="58" t="s">
        <v>4411</v>
      </c>
      <c r="H398" s="58"/>
      <c r="I398" s="58">
        <v>1021</v>
      </c>
      <c r="J398" s="58" t="s">
        <v>783</v>
      </c>
      <c r="K398" s="66">
        <v>20230917</v>
      </c>
      <c r="L398" s="67" t="s">
        <v>828</v>
      </c>
      <c r="M398" s="58" t="s">
        <v>30</v>
      </c>
      <c r="N398" s="58" t="s">
        <v>859</v>
      </c>
      <c r="O398" s="58"/>
      <c r="P398" s="58">
        <v>0</v>
      </c>
      <c r="Q398" s="58">
        <v>1</v>
      </c>
      <c r="R398" s="58">
        <v>0</v>
      </c>
      <c r="S398" s="58">
        <v>0</v>
      </c>
      <c r="T398" s="58">
        <v>0</v>
      </c>
      <c r="U398" s="58">
        <v>0</v>
      </c>
      <c r="V398" s="58">
        <v>1</v>
      </c>
      <c r="W398" s="58">
        <v>1</v>
      </c>
      <c r="X398" s="58">
        <v>1</v>
      </c>
      <c r="Y398" s="58" t="s">
        <v>4363</v>
      </c>
      <c r="Z398" s="82">
        <v>46.054444444444442</v>
      </c>
      <c r="AA398" s="82">
        <v>14.476944444444445</v>
      </c>
      <c r="AB398" s="58" t="s">
        <v>683</v>
      </c>
      <c r="AC398" s="68">
        <v>390</v>
      </c>
      <c r="AD398" s="58">
        <v>0</v>
      </c>
      <c r="AE398" s="58">
        <v>0</v>
      </c>
      <c r="AF398" s="58">
        <v>130</v>
      </c>
      <c r="AG398" s="68">
        <v>26.9</v>
      </c>
      <c r="AH398" s="69">
        <v>64</v>
      </c>
      <c r="AI398" s="58" t="s">
        <v>4406</v>
      </c>
      <c r="AJ398" s="58"/>
      <c r="AK398" s="58" t="s">
        <v>4407</v>
      </c>
      <c r="AL398" s="58" t="s">
        <v>4403</v>
      </c>
      <c r="AM398" s="58"/>
      <c r="AN398" s="58" t="s">
        <v>32</v>
      </c>
      <c r="AO398" s="58"/>
      <c r="AP398" s="58" t="s">
        <v>4380</v>
      </c>
      <c r="AQ398" s="58"/>
      <c r="AR398" s="58"/>
      <c r="AS398" s="58">
        <v>2</v>
      </c>
    </row>
    <row r="399" spans="1:45" x14ac:dyDescent="0.25">
      <c r="A399" s="58">
        <v>398</v>
      </c>
      <c r="B399" s="59">
        <v>101</v>
      </c>
      <c r="C399" s="58" t="s">
        <v>4354</v>
      </c>
      <c r="D399" s="58">
        <v>20230208</v>
      </c>
      <c r="E399" s="58" t="s">
        <v>157</v>
      </c>
      <c r="F399" s="58">
        <v>398</v>
      </c>
      <c r="G399" s="58" t="s">
        <v>4411</v>
      </c>
      <c r="H399" s="58"/>
      <c r="I399" s="58">
        <v>1021</v>
      </c>
      <c r="J399" s="58" t="s">
        <v>784</v>
      </c>
      <c r="K399" s="66">
        <v>20230917</v>
      </c>
      <c r="L399" s="67" t="s">
        <v>829</v>
      </c>
      <c r="M399" s="58" t="s">
        <v>30</v>
      </c>
      <c r="N399" s="58" t="s">
        <v>859</v>
      </c>
      <c r="O399" s="58"/>
      <c r="P399" s="58">
        <v>0</v>
      </c>
      <c r="Q399" s="58">
        <v>1</v>
      </c>
      <c r="R399" s="58">
        <v>0</v>
      </c>
      <c r="S399" s="58">
        <v>0</v>
      </c>
      <c r="T399" s="58">
        <v>0</v>
      </c>
      <c r="U399" s="58">
        <v>0</v>
      </c>
      <c r="V399" s="58">
        <v>1</v>
      </c>
      <c r="W399" s="58">
        <v>1</v>
      </c>
      <c r="X399" s="58">
        <v>1</v>
      </c>
      <c r="Y399" s="58" t="s">
        <v>4363</v>
      </c>
      <c r="Z399" s="82">
        <v>46.051666666666662</v>
      </c>
      <c r="AA399" s="82">
        <v>14.481666666666667</v>
      </c>
      <c r="AB399" s="58" t="s">
        <v>687</v>
      </c>
      <c r="AC399" s="68">
        <v>400</v>
      </c>
      <c r="AD399" s="58">
        <v>0</v>
      </c>
      <c r="AE399" s="58">
        <v>0</v>
      </c>
      <c r="AF399" s="58">
        <v>130</v>
      </c>
      <c r="AG399" s="68">
        <v>24</v>
      </c>
      <c r="AH399" s="69">
        <v>66.5</v>
      </c>
      <c r="AI399" s="58" t="s">
        <v>40</v>
      </c>
      <c r="AJ399" s="58"/>
      <c r="AK399" s="58" t="s">
        <v>4408</v>
      </c>
      <c r="AL399" s="58" t="s">
        <v>4403</v>
      </c>
      <c r="AM399" s="58"/>
      <c r="AN399" s="58" t="s">
        <v>32</v>
      </c>
      <c r="AO399" s="58"/>
      <c r="AP399" s="58" t="s">
        <v>4380</v>
      </c>
      <c r="AQ399" s="58"/>
      <c r="AR399" s="58"/>
      <c r="AS399" s="58">
        <v>2</v>
      </c>
    </row>
    <row r="400" spans="1:45" x14ac:dyDescent="0.25">
      <c r="A400" s="58">
        <v>399</v>
      </c>
      <c r="B400" s="59">
        <v>101</v>
      </c>
      <c r="C400" s="58" t="s">
        <v>4354</v>
      </c>
      <c r="D400" s="58">
        <v>20230208</v>
      </c>
      <c r="E400" s="58" t="s">
        <v>157</v>
      </c>
      <c r="F400" s="58">
        <v>399</v>
      </c>
      <c r="G400" s="58" t="s">
        <v>4411</v>
      </c>
      <c r="H400" s="58"/>
      <c r="I400" s="58">
        <v>1021</v>
      </c>
      <c r="J400" s="58" t="s">
        <v>785</v>
      </c>
      <c r="K400" s="66">
        <v>20230917</v>
      </c>
      <c r="L400" s="67" t="s">
        <v>830</v>
      </c>
      <c r="M400" s="58" t="s">
        <v>30</v>
      </c>
      <c r="N400" s="58" t="s">
        <v>859</v>
      </c>
      <c r="O400" s="58"/>
      <c r="P400" s="58">
        <v>0</v>
      </c>
      <c r="Q400" s="58">
        <v>1</v>
      </c>
      <c r="R400" s="58">
        <v>0</v>
      </c>
      <c r="S400" s="58">
        <v>0</v>
      </c>
      <c r="T400" s="58">
        <v>0</v>
      </c>
      <c r="U400" s="58">
        <v>0</v>
      </c>
      <c r="V400" s="58">
        <v>1</v>
      </c>
      <c r="W400" s="58">
        <v>1</v>
      </c>
      <c r="X400" s="58">
        <v>1</v>
      </c>
      <c r="Y400" s="58" t="s">
        <v>4363</v>
      </c>
      <c r="Z400" s="82">
        <v>46.053888888888885</v>
      </c>
      <c r="AA400" s="82">
        <v>14.476666666666667</v>
      </c>
      <c r="AB400" s="58" t="s">
        <v>690</v>
      </c>
      <c r="AC400" s="68">
        <v>390</v>
      </c>
      <c r="AD400" s="58">
        <v>0</v>
      </c>
      <c r="AE400" s="58">
        <v>0</v>
      </c>
      <c r="AF400" s="58">
        <v>130</v>
      </c>
      <c r="AG400" s="68">
        <v>24.1</v>
      </c>
      <c r="AH400" s="69">
        <v>67.7</v>
      </c>
      <c r="AI400" s="58" t="s">
        <v>4406</v>
      </c>
      <c r="AJ400" s="58"/>
      <c r="AK400" s="58" t="s">
        <v>4408</v>
      </c>
      <c r="AL400" s="58" t="s">
        <v>4403</v>
      </c>
      <c r="AM400" s="58"/>
      <c r="AN400" s="58" t="s">
        <v>32</v>
      </c>
      <c r="AO400" s="58"/>
      <c r="AP400" s="58" t="s">
        <v>4380</v>
      </c>
      <c r="AQ400" s="58"/>
      <c r="AR400" s="58"/>
      <c r="AS400" s="58">
        <v>2</v>
      </c>
    </row>
    <row r="401" spans="1:45" x14ac:dyDescent="0.25">
      <c r="A401" s="58">
        <v>400</v>
      </c>
      <c r="B401" s="59">
        <v>101</v>
      </c>
      <c r="C401" s="58" t="s">
        <v>4354</v>
      </c>
      <c r="D401" s="58">
        <v>20230208</v>
      </c>
      <c r="E401" s="58" t="s">
        <v>157</v>
      </c>
      <c r="F401" s="58">
        <v>400</v>
      </c>
      <c r="G401" s="58" t="s">
        <v>4411</v>
      </c>
      <c r="H401" s="58"/>
      <c r="I401" s="58">
        <v>1021</v>
      </c>
      <c r="J401" s="58" t="s">
        <v>786</v>
      </c>
      <c r="K401" s="66">
        <v>20230917</v>
      </c>
      <c r="L401" s="67" t="s">
        <v>831</v>
      </c>
      <c r="M401" s="58" t="s">
        <v>30</v>
      </c>
      <c r="N401" s="58" t="s">
        <v>859</v>
      </c>
      <c r="O401" s="58"/>
      <c r="P401" s="58">
        <v>0</v>
      </c>
      <c r="Q401" s="58">
        <v>1</v>
      </c>
      <c r="R401" s="58">
        <v>0</v>
      </c>
      <c r="S401" s="58">
        <v>0</v>
      </c>
      <c r="T401" s="58">
        <v>0</v>
      </c>
      <c r="U401" s="58">
        <v>0</v>
      </c>
      <c r="V401" s="58">
        <v>1</v>
      </c>
      <c r="W401" s="58">
        <v>1</v>
      </c>
      <c r="X401" s="58">
        <v>1</v>
      </c>
      <c r="Y401" s="58" t="s">
        <v>4363</v>
      </c>
      <c r="Z401" s="82">
        <v>46.05555555555555</v>
      </c>
      <c r="AA401" s="82">
        <v>14.476944444444445</v>
      </c>
      <c r="AB401" s="58" t="s">
        <v>384</v>
      </c>
      <c r="AC401" s="68">
        <v>390</v>
      </c>
      <c r="AD401" s="58">
        <v>0</v>
      </c>
      <c r="AE401" s="58">
        <v>0</v>
      </c>
      <c r="AF401" s="58">
        <v>130</v>
      </c>
      <c r="AG401" s="68">
        <v>27.7</v>
      </c>
      <c r="AH401" s="69">
        <v>53.6</v>
      </c>
      <c r="AI401" s="58" t="s">
        <v>4406</v>
      </c>
      <c r="AJ401" s="58"/>
      <c r="AK401" s="58" t="s">
        <v>4408</v>
      </c>
      <c r="AL401" s="58" t="s">
        <v>4403</v>
      </c>
      <c r="AM401" s="58"/>
      <c r="AN401" s="58" t="s">
        <v>32</v>
      </c>
      <c r="AO401" s="58"/>
      <c r="AP401" s="58" t="s">
        <v>4380</v>
      </c>
      <c r="AQ401" s="58"/>
      <c r="AR401" s="58"/>
      <c r="AS401" s="58">
        <v>2</v>
      </c>
    </row>
    <row r="402" spans="1:45" x14ac:dyDescent="0.25">
      <c r="A402" s="58">
        <v>401</v>
      </c>
      <c r="B402" s="59">
        <v>101</v>
      </c>
      <c r="C402" s="58" t="s">
        <v>4354</v>
      </c>
      <c r="D402" s="58">
        <v>20230208</v>
      </c>
      <c r="E402" s="58" t="s">
        <v>157</v>
      </c>
      <c r="F402" s="58">
        <v>401</v>
      </c>
      <c r="G402" s="58" t="s">
        <v>4411</v>
      </c>
      <c r="H402" s="58"/>
      <c r="I402" s="58">
        <v>1021</v>
      </c>
      <c r="J402" s="58" t="s">
        <v>787</v>
      </c>
      <c r="K402" s="66">
        <v>20230917</v>
      </c>
      <c r="L402" s="67" t="s">
        <v>832</v>
      </c>
      <c r="M402" s="58" t="s">
        <v>30</v>
      </c>
      <c r="N402" s="58" t="s">
        <v>859</v>
      </c>
      <c r="O402" s="58"/>
      <c r="P402" s="58">
        <v>0</v>
      </c>
      <c r="Q402" s="58">
        <v>1</v>
      </c>
      <c r="R402" s="58">
        <v>0</v>
      </c>
      <c r="S402" s="58">
        <v>0</v>
      </c>
      <c r="T402" s="58">
        <v>0</v>
      </c>
      <c r="U402" s="58">
        <v>0</v>
      </c>
      <c r="V402" s="58">
        <v>1</v>
      </c>
      <c r="W402" s="58">
        <v>1</v>
      </c>
      <c r="X402" s="58">
        <v>1</v>
      </c>
      <c r="Y402" s="58" t="s">
        <v>4363</v>
      </c>
      <c r="Z402" s="82">
        <v>46.059444444444445</v>
      </c>
      <c r="AA402" s="82">
        <v>14.469166666666666</v>
      </c>
      <c r="AB402" s="58" t="s">
        <v>694</v>
      </c>
      <c r="AC402" s="68">
        <v>360</v>
      </c>
      <c r="AD402" s="58">
        <v>0</v>
      </c>
      <c r="AE402" s="58">
        <v>0</v>
      </c>
      <c r="AF402" s="58">
        <v>130</v>
      </c>
      <c r="AG402" s="68">
        <v>25.7</v>
      </c>
      <c r="AH402" s="69">
        <v>57.1</v>
      </c>
      <c r="AI402" s="58" t="s">
        <v>4406</v>
      </c>
      <c r="AJ402" s="58"/>
      <c r="AK402" s="58" t="s">
        <v>4407</v>
      </c>
      <c r="AL402" s="58" t="s">
        <v>4403</v>
      </c>
      <c r="AM402" s="58"/>
      <c r="AN402" s="58" t="s">
        <v>32</v>
      </c>
      <c r="AO402" s="58"/>
      <c r="AP402" s="58" t="s">
        <v>4380</v>
      </c>
      <c r="AQ402" s="58"/>
      <c r="AR402" s="58"/>
      <c r="AS402" s="58">
        <v>2</v>
      </c>
    </row>
    <row r="403" spans="1:45" x14ac:dyDescent="0.25">
      <c r="A403" s="58">
        <v>402</v>
      </c>
      <c r="B403" s="59">
        <v>101</v>
      </c>
      <c r="C403" s="58" t="s">
        <v>4354</v>
      </c>
      <c r="D403" s="58">
        <v>20230208</v>
      </c>
      <c r="E403" s="58" t="s">
        <v>157</v>
      </c>
      <c r="F403" s="58">
        <v>402</v>
      </c>
      <c r="G403" s="58" t="s">
        <v>4411</v>
      </c>
      <c r="H403" s="58"/>
      <c r="I403" s="58">
        <v>1021</v>
      </c>
      <c r="J403" s="58" t="s">
        <v>788</v>
      </c>
      <c r="K403" s="66">
        <v>20230917</v>
      </c>
      <c r="L403" s="67" t="s">
        <v>833</v>
      </c>
      <c r="M403" s="58" t="s">
        <v>30</v>
      </c>
      <c r="N403" s="58" t="s">
        <v>859</v>
      </c>
      <c r="O403" s="58"/>
      <c r="P403" s="58">
        <v>0</v>
      </c>
      <c r="Q403" s="58">
        <v>1</v>
      </c>
      <c r="R403" s="58">
        <v>0</v>
      </c>
      <c r="S403" s="58">
        <v>0</v>
      </c>
      <c r="T403" s="58">
        <v>0</v>
      </c>
      <c r="U403" s="58">
        <v>0</v>
      </c>
      <c r="V403" s="58">
        <v>1</v>
      </c>
      <c r="W403" s="58">
        <v>1</v>
      </c>
      <c r="X403" s="58">
        <v>1</v>
      </c>
      <c r="Y403" s="58" t="s">
        <v>4363</v>
      </c>
      <c r="Z403" s="82">
        <v>46.059999999999995</v>
      </c>
      <c r="AA403" s="82">
        <v>14.477777777777778</v>
      </c>
      <c r="AB403" s="58" t="s">
        <v>697</v>
      </c>
      <c r="AC403" s="68">
        <v>360</v>
      </c>
      <c r="AD403" s="58">
        <v>0</v>
      </c>
      <c r="AE403" s="58">
        <v>0</v>
      </c>
      <c r="AF403" s="58">
        <v>130</v>
      </c>
      <c r="AG403" s="68">
        <v>27.5</v>
      </c>
      <c r="AH403" s="69">
        <v>53</v>
      </c>
      <c r="AI403" s="58" t="s">
        <v>4406</v>
      </c>
      <c r="AJ403" s="58"/>
      <c r="AK403" s="58" t="s">
        <v>4408</v>
      </c>
      <c r="AL403" s="58" t="s">
        <v>4403</v>
      </c>
      <c r="AM403" s="58"/>
      <c r="AN403" s="58" t="s">
        <v>32</v>
      </c>
      <c r="AO403" s="58"/>
      <c r="AP403" s="58" t="s">
        <v>4380</v>
      </c>
      <c r="AQ403" s="58"/>
      <c r="AR403" s="58"/>
      <c r="AS403" s="58">
        <v>2</v>
      </c>
    </row>
    <row r="404" spans="1:45" x14ac:dyDescent="0.25">
      <c r="A404" s="58">
        <v>403</v>
      </c>
      <c r="B404" s="59">
        <v>101</v>
      </c>
      <c r="C404" s="58" t="s">
        <v>4354</v>
      </c>
      <c r="D404" s="58">
        <v>20230208</v>
      </c>
      <c r="E404" s="58" t="s">
        <v>157</v>
      </c>
      <c r="F404" s="58">
        <v>403</v>
      </c>
      <c r="G404" s="58" t="s">
        <v>4411</v>
      </c>
      <c r="H404" s="58"/>
      <c r="I404" s="58">
        <v>1021</v>
      </c>
      <c r="J404" s="58" t="s">
        <v>789</v>
      </c>
      <c r="K404" s="66">
        <v>20230917</v>
      </c>
      <c r="L404" s="67" t="s">
        <v>834</v>
      </c>
      <c r="M404" s="58" t="s">
        <v>30</v>
      </c>
      <c r="N404" s="58" t="s">
        <v>859</v>
      </c>
      <c r="O404" s="58"/>
      <c r="P404" s="58">
        <v>0</v>
      </c>
      <c r="Q404" s="58">
        <v>1</v>
      </c>
      <c r="R404" s="58">
        <v>0</v>
      </c>
      <c r="S404" s="58">
        <v>0</v>
      </c>
      <c r="T404" s="58">
        <v>0</v>
      </c>
      <c r="U404" s="58">
        <v>0</v>
      </c>
      <c r="V404" s="58">
        <v>1</v>
      </c>
      <c r="W404" s="58">
        <v>1</v>
      </c>
      <c r="X404" s="58">
        <v>1</v>
      </c>
      <c r="Y404" s="58" t="s">
        <v>4363</v>
      </c>
      <c r="Z404" s="82">
        <v>46.053888888888885</v>
      </c>
      <c r="AA404" s="82">
        <v>14.493055555555555</v>
      </c>
      <c r="AB404" s="58" t="s">
        <v>700</v>
      </c>
      <c r="AC404" s="68">
        <v>390</v>
      </c>
      <c r="AD404" s="58">
        <v>0</v>
      </c>
      <c r="AE404" s="58">
        <v>0</v>
      </c>
      <c r="AF404" s="58">
        <v>130</v>
      </c>
      <c r="AG404" s="68">
        <v>26.6</v>
      </c>
      <c r="AH404" s="69">
        <v>58.6</v>
      </c>
      <c r="AI404" s="58" t="s">
        <v>36</v>
      </c>
      <c r="AJ404" s="58"/>
      <c r="AK404" s="58" t="s">
        <v>4407</v>
      </c>
      <c r="AL404" s="58" t="s">
        <v>4403</v>
      </c>
      <c r="AM404" s="58"/>
      <c r="AN404" s="58" t="s">
        <v>32</v>
      </c>
      <c r="AO404" s="58"/>
      <c r="AP404" s="58" t="s">
        <v>4380</v>
      </c>
      <c r="AQ404" s="58"/>
      <c r="AR404" s="58"/>
      <c r="AS404" s="58">
        <v>2</v>
      </c>
    </row>
    <row r="405" spans="1:45" x14ac:dyDescent="0.25">
      <c r="A405" s="58">
        <v>404</v>
      </c>
      <c r="B405" s="59">
        <v>101</v>
      </c>
      <c r="C405" s="58" t="s">
        <v>4354</v>
      </c>
      <c r="D405" s="58">
        <v>20230208</v>
      </c>
      <c r="E405" s="58" t="s">
        <v>157</v>
      </c>
      <c r="F405" s="58">
        <v>404</v>
      </c>
      <c r="G405" s="58" t="s">
        <v>4411</v>
      </c>
      <c r="H405" s="58"/>
      <c r="I405" s="58">
        <v>1021</v>
      </c>
      <c r="J405" s="58" t="s">
        <v>790</v>
      </c>
      <c r="K405" s="66">
        <v>20230917</v>
      </c>
      <c r="L405" s="67" t="s">
        <v>835</v>
      </c>
      <c r="M405" s="58" t="s">
        <v>30</v>
      </c>
      <c r="N405" s="58" t="s">
        <v>859</v>
      </c>
      <c r="O405" s="58"/>
      <c r="P405" s="58">
        <v>0</v>
      </c>
      <c r="Q405" s="58">
        <v>1</v>
      </c>
      <c r="R405" s="58">
        <v>0</v>
      </c>
      <c r="S405" s="58">
        <v>0</v>
      </c>
      <c r="T405" s="58">
        <v>0</v>
      </c>
      <c r="U405" s="58">
        <v>0</v>
      </c>
      <c r="V405" s="58">
        <v>1</v>
      </c>
      <c r="W405" s="58">
        <v>1</v>
      </c>
      <c r="X405" s="58">
        <v>1</v>
      </c>
      <c r="Y405" s="58" t="s">
        <v>4363</v>
      </c>
      <c r="Z405" s="82">
        <v>46.057777777777773</v>
      </c>
      <c r="AA405" s="82">
        <v>14.490555555555554</v>
      </c>
      <c r="AB405" s="58" t="s">
        <v>703</v>
      </c>
      <c r="AC405" s="68">
        <v>330</v>
      </c>
      <c r="AD405" s="58">
        <v>0</v>
      </c>
      <c r="AE405" s="58">
        <v>0</v>
      </c>
      <c r="AF405" s="58">
        <v>130</v>
      </c>
      <c r="AG405" s="68">
        <v>25.2</v>
      </c>
      <c r="AH405" s="69">
        <v>58.9</v>
      </c>
      <c r="AI405" s="58" t="s">
        <v>4406</v>
      </c>
      <c r="AJ405" s="58"/>
      <c r="AK405" s="58" t="s">
        <v>4407</v>
      </c>
      <c r="AL405" s="58" t="s">
        <v>4395</v>
      </c>
      <c r="AM405" s="58"/>
      <c r="AN405" s="58" t="s">
        <v>32</v>
      </c>
      <c r="AO405" s="58"/>
      <c r="AP405" s="58" t="s">
        <v>4380</v>
      </c>
      <c r="AQ405" s="58"/>
      <c r="AR405" s="58"/>
      <c r="AS405" s="58">
        <v>2</v>
      </c>
    </row>
    <row r="406" spans="1:45" x14ac:dyDescent="0.25">
      <c r="A406" s="58">
        <v>405</v>
      </c>
      <c r="B406" s="59">
        <v>101</v>
      </c>
      <c r="C406" s="58" t="s">
        <v>4354</v>
      </c>
      <c r="D406" s="58">
        <v>20230208</v>
      </c>
      <c r="E406" s="58" t="s">
        <v>157</v>
      </c>
      <c r="F406" s="58">
        <v>405</v>
      </c>
      <c r="G406" s="58" t="s">
        <v>4411</v>
      </c>
      <c r="H406" s="58"/>
      <c r="I406" s="58">
        <v>1021</v>
      </c>
      <c r="J406" s="58" t="s">
        <v>791</v>
      </c>
      <c r="K406" s="66">
        <v>20230917</v>
      </c>
      <c r="L406" s="67" t="s">
        <v>836</v>
      </c>
      <c r="M406" s="58" t="s">
        <v>30</v>
      </c>
      <c r="N406" s="58" t="s">
        <v>859</v>
      </c>
      <c r="O406" s="58"/>
      <c r="P406" s="58">
        <v>0</v>
      </c>
      <c r="Q406" s="58">
        <v>1</v>
      </c>
      <c r="R406" s="58">
        <v>0</v>
      </c>
      <c r="S406" s="58">
        <v>0</v>
      </c>
      <c r="T406" s="58">
        <v>0</v>
      </c>
      <c r="U406" s="58">
        <v>0</v>
      </c>
      <c r="V406" s="58">
        <v>1</v>
      </c>
      <c r="W406" s="58">
        <v>1</v>
      </c>
      <c r="X406" s="58">
        <v>1</v>
      </c>
      <c r="Y406" s="58" t="s">
        <v>4363</v>
      </c>
      <c r="Z406" s="82">
        <v>46.051666666666662</v>
      </c>
      <c r="AA406" s="82">
        <v>14.494722222222221</v>
      </c>
      <c r="AB406" s="58" t="s">
        <v>707</v>
      </c>
      <c r="AC406" s="68">
        <v>310</v>
      </c>
      <c r="AD406" s="58">
        <v>0</v>
      </c>
      <c r="AE406" s="58">
        <v>0</v>
      </c>
      <c r="AF406" s="58">
        <v>130</v>
      </c>
      <c r="AG406" s="68">
        <v>25.3</v>
      </c>
      <c r="AH406" s="69">
        <v>56</v>
      </c>
      <c r="AI406" s="58" t="s">
        <v>4406</v>
      </c>
      <c r="AJ406" s="58"/>
      <c r="AK406" s="58" t="s">
        <v>4408</v>
      </c>
      <c r="AL406" s="58" t="s">
        <v>4395</v>
      </c>
      <c r="AM406" s="58"/>
      <c r="AN406" s="58" t="s">
        <v>32</v>
      </c>
      <c r="AO406" s="58"/>
      <c r="AP406" s="58" t="s">
        <v>4380</v>
      </c>
      <c r="AQ406" s="58"/>
      <c r="AR406" s="58"/>
      <c r="AS406" s="58">
        <v>2</v>
      </c>
    </row>
    <row r="407" spans="1:45" x14ac:dyDescent="0.25">
      <c r="A407" s="58">
        <v>406</v>
      </c>
      <c r="B407" s="59">
        <v>101</v>
      </c>
      <c r="C407" s="58" t="s">
        <v>4354</v>
      </c>
      <c r="D407" s="58">
        <v>20230208</v>
      </c>
      <c r="E407" s="58" t="s">
        <v>157</v>
      </c>
      <c r="F407" s="58">
        <v>406</v>
      </c>
      <c r="G407" s="58" t="s">
        <v>4411</v>
      </c>
      <c r="H407" s="58"/>
      <c r="I407" s="58">
        <v>1021</v>
      </c>
      <c r="J407" s="58" t="s">
        <v>792</v>
      </c>
      <c r="K407" s="66">
        <v>20230917</v>
      </c>
      <c r="L407" s="67" t="s">
        <v>837</v>
      </c>
      <c r="M407" s="58" t="s">
        <v>30</v>
      </c>
      <c r="N407" s="58" t="s">
        <v>859</v>
      </c>
      <c r="O407" s="58"/>
      <c r="P407" s="58">
        <v>0</v>
      </c>
      <c r="Q407" s="58">
        <v>1</v>
      </c>
      <c r="R407" s="58">
        <v>0</v>
      </c>
      <c r="S407" s="58">
        <v>0</v>
      </c>
      <c r="T407" s="58">
        <v>0</v>
      </c>
      <c r="U407" s="58">
        <v>0</v>
      </c>
      <c r="V407" s="58">
        <v>1</v>
      </c>
      <c r="W407" s="58">
        <v>1</v>
      </c>
      <c r="X407" s="58">
        <v>1</v>
      </c>
      <c r="Y407" s="58" t="s">
        <v>4363</v>
      </c>
      <c r="Z407" s="82">
        <v>46.053888888888885</v>
      </c>
      <c r="AA407" s="82">
        <v>14.498333333333333</v>
      </c>
      <c r="AB407" s="58" t="s">
        <v>711</v>
      </c>
      <c r="AC407" s="68">
        <v>300</v>
      </c>
      <c r="AD407" s="58">
        <v>0</v>
      </c>
      <c r="AE407" s="58">
        <v>0</v>
      </c>
      <c r="AF407" s="58">
        <v>130</v>
      </c>
      <c r="AG407" s="68">
        <v>30.2</v>
      </c>
      <c r="AH407" s="69">
        <v>44.2</v>
      </c>
      <c r="AI407" s="58" t="s">
        <v>4406</v>
      </c>
      <c r="AJ407" s="58"/>
      <c r="AK407" s="58" t="s">
        <v>4407</v>
      </c>
      <c r="AL407" s="58" t="s">
        <v>4395</v>
      </c>
      <c r="AM407" s="58"/>
      <c r="AN407" s="58" t="s">
        <v>32</v>
      </c>
      <c r="AO407" s="58"/>
      <c r="AP407" s="58" t="s">
        <v>4380</v>
      </c>
      <c r="AQ407" s="58"/>
      <c r="AR407" s="58"/>
      <c r="AS407" s="58">
        <v>2</v>
      </c>
    </row>
    <row r="408" spans="1:45" x14ac:dyDescent="0.25">
      <c r="A408" s="58">
        <v>407</v>
      </c>
      <c r="B408" s="59">
        <v>101</v>
      </c>
      <c r="C408" s="58" t="s">
        <v>4354</v>
      </c>
      <c r="D408" s="58">
        <v>20230208</v>
      </c>
      <c r="E408" s="58" t="s">
        <v>157</v>
      </c>
      <c r="F408" s="58">
        <v>407</v>
      </c>
      <c r="G408" s="58" t="s">
        <v>4411</v>
      </c>
      <c r="H408" s="58"/>
      <c r="I408" s="58">
        <v>1021</v>
      </c>
      <c r="J408" s="58" t="s">
        <v>793</v>
      </c>
      <c r="K408" s="66">
        <v>20230917</v>
      </c>
      <c r="L408" s="67" t="s">
        <v>838</v>
      </c>
      <c r="M408" s="58" t="s">
        <v>30</v>
      </c>
      <c r="N408" s="58" t="s">
        <v>859</v>
      </c>
      <c r="O408" s="58"/>
      <c r="P408" s="58">
        <v>0</v>
      </c>
      <c r="Q408" s="58">
        <v>1</v>
      </c>
      <c r="R408" s="58">
        <v>0</v>
      </c>
      <c r="S408" s="58">
        <v>0</v>
      </c>
      <c r="T408" s="58">
        <v>0</v>
      </c>
      <c r="U408" s="58">
        <v>0</v>
      </c>
      <c r="V408" s="58">
        <v>1</v>
      </c>
      <c r="W408" s="58">
        <v>1</v>
      </c>
      <c r="X408" s="58">
        <v>1</v>
      </c>
      <c r="Y408" s="58" t="s">
        <v>4363</v>
      </c>
      <c r="Z408" s="82">
        <v>46.054444444444442</v>
      </c>
      <c r="AA408" s="82">
        <v>14.503055555555555</v>
      </c>
      <c r="AB408" s="58" t="s">
        <v>714</v>
      </c>
      <c r="AC408" s="68">
        <v>300</v>
      </c>
      <c r="AD408" s="58">
        <v>0</v>
      </c>
      <c r="AE408" s="58">
        <v>0</v>
      </c>
      <c r="AF408" s="58">
        <v>130</v>
      </c>
      <c r="AG408" s="68">
        <v>25.7</v>
      </c>
      <c r="AH408" s="69">
        <v>57.6</v>
      </c>
      <c r="AI408" s="58" t="s">
        <v>4406</v>
      </c>
      <c r="AJ408" s="58"/>
      <c r="AK408" s="58" t="s">
        <v>4407</v>
      </c>
      <c r="AL408" s="58" t="s">
        <v>4395</v>
      </c>
      <c r="AM408" s="58"/>
      <c r="AN408" s="58" t="s">
        <v>32</v>
      </c>
      <c r="AO408" s="58"/>
      <c r="AP408" s="58" t="s">
        <v>4380</v>
      </c>
      <c r="AQ408" s="58"/>
      <c r="AR408" s="58"/>
      <c r="AS408" s="58">
        <v>2</v>
      </c>
    </row>
    <row r="409" spans="1:45" x14ac:dyDescent="0.25">
      <c r="A409" s="58">
        <v>408</v>
      </c>
      <c r="B409" s="59">
        <v>101</v>
      </c>
      <c r="C409" s="58" t="s">
        <v>4354</v>
      </c>
      <c r="D409" s="58">
        <v>20230208</v>
      </c>
      <c r="E409" s="58" t="s">
        <v>157</v>
      </c>
      <c r="F409" s="58">
        <v>408</v>
      </c>
      <c r="G409" s="58" t="s">
        <v>4411</v>
      </c>
      <c r="H409" s="58"/>
      <c r="I409" s="58">
        <v>1021</v>
      </c>
      <c r="J409" s="58" t="s">
        <v>794</v>
      </c>
      <c r="K409" s="66">
        <v>20230917</v>
      </c>
      <c r="L409" s="67" t="s">
        <v>839</v>
      </c>
      <c r="M409" s="58" t="s">
        <v>30</v>
      </c>
      <c r="N409" s="58" t="s">
        <v>859</v>
      </c>
      <c r="O409" s="58"/>
      <c r="P409" s="58">
        <v>0</v>
      </c>
      <c r="Q409" s="58">
        <v>1</v>
      </c>
      <c r="R409" s="58">
        <v>0</v>
      </c>
      <c r="S409" s="58">
        <v>0</v>
      </c>
      <c r="T409" s="58">
        <v>0</v>
      </c>
      <c r="U409" s="58">
        <v>0</v>
      </c>
      <c r="V409" s="58">
        <v>1</v>
      </c>
      <c r="W409" s="58">
        <v>1</v>
      </c>
      <c r="X409" s="58">
        <v>1</v>
      </c>
      <c r="Y409" s="58" t="s">
        <v>4363</v>
      </c>
      <c r="Z409" s="82">
        <v>46.054722222222217</v>
      </c>
      <c r="AA409" s="82">
        <v>14.501944444444444</v>
      </c>
      <c r="AB409" s="58" t="s">
        <v>716</v>
      </c>
      <c r="AC409" s="68">
        <v>300</v>
      </c>
      <c r="AD409" s="58">
        <v>2</v>
      </c>
      <c r="AE409" s="58">
        <v>0</v>
      </c>
      <c r="AF409" s="58">
        <v>130</v>
      </c>
      <c r="AG409" s="68">
        <v>24.1</v>
      </c>
      <c r="AH409" s="69">
        <v>62.9</v>
      </c>
      <c r="AI409" s="58" t="s">
        <v>36</v>
      </c>
      <c r="AJ409" s="58"/>
      <c r="AK409" s="58" t="s">
        <v>4407</v>
      </c>
      <c r="AL409" s="58" t="s">
        <v>4389</v>
      </c>
      <c r="AM409" s="58"/>
      <c r="AN409" s="58" t="s">
        <v>4377</v>
      </c>
      <c r="AO409" s="58"/>
      <c r="AP409" s="58" t="s">
        <v>4384</v>
      </c>
      <c r="AQ409" s="58"/>
      <c r="AR409" s="58"/>
      <c r="AS409" s="58">
        <v>2</v>
      </c>
    </row>
    <row r="410" spans="1:45" x14ac:dyDescent="0.25">
      <c r="A410" s="58">
        <v>409</v>
      </c>
      <c r="B410" s="59">
        <v>101</v>
      </c>
      <c r="C410" s="58" t="s">
        <v>4354</v>
      </c>
      <c r="D410" s="58">
        <v>20230208</v>
      </c>
      <c r="E410" s="58" t="s">
        <v>157</v>
      </c>
      <c r="F410" s="58">
        <v>409</v>
      </c>
      <c r="G410" s="58" t="s">
        <v>4411</v>
      </c>
      <c r="H410" s="58"/>
      <c r="I410" s="58">
        <v>1021</v>
      </c>
      <c r="J410" s="58" t="s">
        <v>795</v>
      </c>
      <c r="K410" s="66">
        <v>20230917</v>
      </c>
      <c r="L410" s="67" t="s">
        <v>844</v>
      </c>
      <c r="M410" s="58" t="s">
        <v>30</v>
      </c>
      <c r="N410" s="58" t="s">
        <v>859</v>
      </c>
      <c r="O410" s="58"/>
      <c r="P410" s="58">
        <v>0</v>
      </c>
      <c r="Q410" s="58">
        <v>1</v>
      </c>
      <c r="R410" s="58">
        <v>0</v>
      </c>
      <c r="S410" s="58">
        <v>0</v>
      </c>
      <c r="T410" s="58">
        <v>0</v>
      </c>
      <c r="U410" s="58">
        <v>0</v>
      </c>
      <c r="V410" s="58">
        <v>1</v>
      </c>
      <c r="W410" s="58">
        <v>1</v>
      </c>
      <c r="X410" s="58">
        <v>1</v>
      </c>
      <c r="Y410" s="58" t="s">
        <v>4363</v>
      </c>
      <c r="Z410" s="82">
        <v>46.055</v>
      </c>
      <c r="AA410" s="82">
        <v>14.501944444444444</v>
      </c>
      <c r="AB410" s="58" t="s">
        <v>718</v>
      </c>
      <c r="AC410" s="68">
        <v>300</v>
      </c>
      <c r="AD410" s="58">
        <v>2</v>
      </c>
      <c r="AE410" s="58">
        <v>0</v>
      </c>
      <c r="AF410" s="58">
        <v>130</v>
      </c>
      <c r="AG410" s="68">
        <v>24.3</v>
      </c>
      <c r="AH410" s="69">
        <v>69.2</v>
      </c>
      <c r="AI410" s="58" t="s">
        <v>36</v>
      </c>
      <c r="AJ410" s="58"/>
      <c r="AK410" s="58" t="s">
        <v>4407</v>
      </c>
      <c r="AL410" s="58" t="s">
        <v>4392</v>
      </c>
      <c r="AM410" s="58"/>
      <c r="AN410" s="58" t="s">
        <v>4378</v>
      </c>
      <c r="AO410" s="58"/>
      <c r="AP410" s="58" t="s">
        <v>4385</v>
      </c>
      <c r="AQ410" s="58"/>
      <c r="AR410" s="58"/>
      <c r="AS410" s="58">
        <v>2</v>
      </c>
    </row>
    <row r="411" spans="1:45" x14ac:dyDescent="0.25">
      <c r="A411" s="58">
        <v>410</v>
      </c>
      <c r="B411" s="59">
        <v>101</v>
      </c>
      <c r="C411" s="58" t="s">
        <v>4354</v>
      </c>
      <c r="D411" s="58">
        <v>20230208</v>
      </c>
      <c r="E411" s="58" t="s">
        <v>157</v>
      </c>
      <c r="F411" s="58">
        <v>410</v>
      </c>
      <c r="G411" s="58" t="s">
        <v>4411</v>
      </c>
      <c r="H411" s="58"/>
      <c r="I411" s="58">
        <v>1022</v>
      </c>
      <c r="J411" s="58" t="s">
        <v>797</v>
      </c>
      <c r="K411" s="66">
        <v>20230921</v>
      </c>
      <c r="L411" s="67" t="s">
        <v>823</v>
      </c>
      <c r="M411" s="58" t="s">
        <v>30</v>
      </c>
      <c r="N411" s="58" t="s">
        <v>859</v>
      </c>
      <c r="O411" s="58"/>
      <c r="P411" s="58">
        <v>0</v>
      </c>
      <c r="Q411" s="58">
        <v>1</v>
      </c>
      <c r="R411" s="58">
        <v>0</v>
      </c>
      <c r="S411" s="58">
        <v>0</v>
      </c>
      <c r="T411" s="58">
        <v>0</v>
      </c>
      <c r="U411" s="58">
        <v>0</v>
      </c>
      <c r="V411" s="58">
        <v>1</v>
      </c>
      <c r="W411" s="58">
        <v>1</v>
      </c>
      <c r="X411" s="58">
        <v>1</v>
      </c>
      <c r="Y411" s="58" t="s">
        <v>4363</v>
      </c>
      <c r="Z411" s="82">
        <v>46.054722222222217</v>
      </c>
      <c r="AA411" s="82">
        <v>14.501944444444444</v>
      </c>
      <c r="AB411" s="58" t="s">
        <v>721</v>
      </c>
      <c r="AC411" s="68">
        <v>300</v>
      </c>
      <c r="AD411" s="58">
        <v>2</v>
      </c>
      <c r="AE411" s="58">
        <v>0</v>
      </c>
      <c r="AF411" s="58">
        <v>130</v>
      </c>
      <c r="AG411" s="68">
        <v>23</v>
      </c>
      <c r="AH411" s="69">
        <v>67.400000000000006</v>
      </c>
      <c r="AI411" s="58" t="s">
        <v>4406</v>
      </c>
      <c r="AJ411" s="58"/>
      <c r="AK411" s="58" t="s">
        <v>4407</v>
      </c>
      <c r="AL411" s="58" t="s">
        <v>4392</v>
      </c>
      <c r="AM411" s="58"/>
      <c r="AN411" s="58" t="s">
        <v>4378</v>
      </c>
      <c r="AO411" s="58"/>
      <c r="AP411" s="58" t="s">
        <v>4383</v>
      </c>
      <c r="AQ411" s="58"/>
      <c r="AR411" s="58"/>
      <c r="AS411" s="58">
        <v>2</v>
      </c>
    </row>
    <row r="412" spans="1:45" x14ac:dyDescent="0.25">
      <c r="A412" s="58">
        <v>411</v>
      </c>
      <c r="B412" s="59">
        <v>101</v>
      </c>
      <c r="C412" s="58" t="s">
        <v>4354</v>
      </c>
      <c r="D412" s="58">
        <v>20230208</v>
      </c>
      <c r="E412" s="58" t="s">
        <v>157</v>
      </c>
      <c r="F412" s="58">
        <v>411</v>
      </c>
      <c r="G412" s="58" t="s">
        <v>4411</v>
      </c>
      <c r="H412" s="58"/>
      <c r="I412" s="58">
        <v>1022</v>
      </c>
      <c r="J412" s="58" t="s">
        <v>798</v>
      </c>
      <c r="K412" s="66">
        <v>20230921</v>
      </c>
      <c r="L412" s="67" t="s">
        <v>824</v>
      </c>
      <c r="M412" s="58" t="s">
        <v>30</v>
      </c>
      <c r="N412" s="58" t="s">
        <v>859</v>
      </c>
      <c r="O412" s="58"/>
      <c r="P412" s="58">
        <v>0</v>
      </c>
      <c r="Q412" s="58">
        <v>1</v>
      </c>
      <c r="R412" s="58">
        <v>0</v>
      </c>
      <c r="S412" s="58">
        <v>0</v>
      </c>
      <c r="T412" s="58">
        <v>0</v>
      </c>
      <c r="U412" s="58">
        <v>0</v>
      </c>
      <c r="V412" s="58">
        <v>1</v>
      </c>
      <c r="W412" s="58">
        <v>1</v>
      </c>
      <c r="X412" s="58">
        <v>1</v>
      </c>
      <c r="Y412" s="58" t="s">
        <v>4363</v>
      </c>
      <c r="Z412" s="82">
        <v>46.055</v>
      </c>
      <c r="AA412" s="82">
        <v>14.501944444444444</v>
      </c>
      <c r="AB412" s="58" t="s">
        <v>724</v>
      </c>
      <c r="AC412" s="68">
        <v>300</v>
      </c>
      <c r="AD412" s="58">
        <v>2</v>
      </c>
      <c r="AE412" s="58">
        <v>0</v>
      </c>
      <c r="AF412" s="58">
        <v>130</v>
      </c>
      <c r="AG412" s="68">
        <v>22.9</v>
      </c>
      <c r="AH412" s="68">
        <v>69.3</v>
      </c>
      <c r="AI412" s="58" t="s">
        <v>4406</v>
      </c>
      <c r="AJ412" s="58"/>
      <c r="AK412" s="58" t="s">
        <v>4407</v>
      </c>
      <c r="AL412" s="58" t="s">
        <v>4387</v>
      </c>
      <c r="AM412" s="58"/>
      <c r="AN412" s="58" t="s">
        <v>4378</v>
      </c>
      <c r="AO412" s="58"/>
      <c r="AP412" s="58" t="s">
        <v>4383</v>
      </c>
      <c r="AQ412" s="58"/>
      <c r="AR412" s="58"/>
      <c r="AS412" s="58">
        <v>2</v>
      </c>
    </row>
    <row r="413" spans="1:45" x14ac:dyDescent="0.25">
      <c r="A413" s="58">
        <v>412</v>
      </c>
      <c r="B413" s="59">
        <v>101</v>
      </c>
      <c r="C413" s="58" t="s">
        <v>4354</v>
      </c>
      <c r="D413" s="58">
        <v>20230208</v>
      </c>
      <c r="E413" s="58" t="s">
        <v>157</v>
      </c>
      <c r="F413" s="58">
        <v>412</v>
      </c>
      <c r="G413" s="58" t="s">
        <v>4411</v>
      </c>
      <c r="H413" s="58"/>
      <c r="I413" s="58">
        <v>1022</v>
      </c>
      <c r="J413" s="58" t="s">
        <v>799</v>
      </c>
      <c r="K413" s="66">
        <v>20230921</v>
      </c>
      <c r="L413" s="67" t="s">
        <v>825</v>
      </c>
      <c r="M413" s="58" t="s">
        <v>30</v>
      </c>
      <c r="N413" s="58" t="s">
        <v>859</v>
      </c>
      <c r="O413" s="58"/>
      <c r="P413" s="58">
        <v>0</v>
      </c>
      <c r="Q413" s="58">
        <v>1</v>
      </c>
      <c r="R413" s="58">
        <v>0</v>
      </c>
      <c r="S413" s="58">
        <v>0</v>
      </c>
      <c r="T413" s="58">
        <v>0</v>
      </c>
      <c r="U413" s="58">
        <v>0</v>
      </c>
      <c r="V413" s="58">
        <v>1</v>
      </c>
      <c r="W413" s="58">
        <v>1</v>
      </c>
      <c r="X413" s="58">
        <v>1</v>
      </c>
      <c r="Y413" s="58" t="s">
        <v>4363</v>
      </c>
      <c r="Z413" s="82">
        <v>46.054722222222217</v>
      </c>
      <c r="AA413" s="82">
        <v>14.501666666666667</v>
      </c>
      <c r="AB413" s="58" t="s">
        <v>727</v>
      </c>
      <c r="AC413" s="68">
        <v>300</v>
      </c>
      <c r="AD413" s="58">
        <v>2</v>
      </c>
      <c r="AE413" s="58">
        <v>0</v>
      </c>
      <c r="AF413" s="58">
        <v>130</v>
      </c>
      <c r="AG413" s="68">
        <v>22.5</v>
      </c>
      <c r="AH413" s="68">
        <v>69.099999999999994</v>
      </c>
      <c r="AI413" s="58" t="s">
        <v>4406</v>
      </c>
      <c r="AJ413" s="58"/>
      <c r="AK413" s="58" t="s">
        <v>4407</v>
      </c>
      <c r="AL413" s="58" t="s">
        <v>4389</v>
      </c>
      <c r="AM413" s="58"/>
      <c r="AN413" s="58" t="s">
        <v>4377</v>
      </c>
      <c r="AO413" s="58"/>
      <c r="AP413" s="58" t="s">
        <v>4383</v>
      </c>
      <c r="AQ413" s="58"/>
      <c r="AR413" s="58"/>
      <c r="AS413" s="58">
        <v>2</v>
      </c>
    </row>
    <row r="414" spans="1:45" x14ac:dyDescent="0.25">
      <c r="A414" s="58">
        <v>413</v>
      </c>
      <c r="B414" s="59">
        <v>101</v>
      </c>
      <c r="C414" s="58" t="s">
        <v>4354</v>
      </c>
      <c r="D414" s="58">
        <v>20230208</v>
      </c>
      <c r="E414" s="58" t="s">
        <v>157</v>
      </c>
      <c r="F414" s="58">
        <v>413</v>
      </c>
      <c r="G414" s="58" t="s">
        <v>4411</v>
      </c>
      <c r="H414" s="58"/>
      <c r="I414" s="58">
        <v>1022</v>
      </c>
      <c r="J414" s="58" t="s">
        <v>800</v>
      </c>
      <c r="K414" s="66">
        <v>20230921</v>
      </c>
      <c r="L414" s="67" t="s">
        <v>826</v>
      </c>
      <c r="M414" s="58" t="s">
        <v>30</v>
      </c>
      <c r="N414" s="58" t="s">
        <v>859</v>
      </c>
      <c r="O414" s="58"/>
      <c r="P414" s="58">
        <v>0</v>
      </c>
      <c r="Q414" s="58">
        <v>1</v>
      </c>
      <c r="R414" s="58">
        <v>0</v>
      </c>
      <c r="S414" s="58">
        <v>0</v>
      </c>
      <c r="T414" s="58">
        <v>0</v>
      </c>
      <c r="U414" s="58">
        <v>0</v>
      </c>
      <c r="V414" s="58">
        <v>1</v>
      </c>
      <c r="W414" s="58">
        <v>1</v>
      </c>
      <c r="X414" s="58">
        <v>1</v>
      </c>
      <c r="Y414" s="58" t="s">
        <v>4363</v>
      </c>
      <c r="Z414" s="82">
        <v>46.05361111111111</v>
      </c>
      <c r="AA414" s="82">
        <v>14.500833333333333</v>
      </c>
      <c r="AB414" s="58" t="s">
        <v>730</v>
      </c>
      <c r="AC414" s="68">
        <v>310</v>
      </c>
      <c r="AD414" s="58">
        <v>0</v>
      </c>
      <c r="AE414" s="58">
        <v>0</v>
      </c>
      <c r="AF414" s="58">
        <v>130</v>
      </c>
      <c r="AG414" s="68">
        <v>24.1</v>
      </c>
      <c r="AH414" s="69">
        <v>65.2</v>
      </c>
      <c r="AI414" s="58" t="s">
        <v>4406</v>
      </c>
      <c r="AJ414" s="58"/>
      <c r="AK414" s="58" t="s">
        <v>4407</v>
      </c>
      <c r="AL414" s="58" t="s">
        <v>4400</v>
      </c>
      <c r="AM414" s="58"/>
      <c r="AN414" s="58" t="s">
        <v>32</v>
      </c>
      <c r="AO414" s="58"/>
      <c r="AP414" s="58" t="s">
        <v>4380</v>
      </c>
      <c r="AQ414" s="58"/>
      <c r="AR414" s="58"/>
      <c r="AS414" s="58">
        <v>2</v>
      </c>
    </row>
    <row r="415" spans="1:45" x14ac:dyDescent="0.25">
      <c r="A415" s="58">
        <v>414</v>
      </c>
      <c r="B415" s="59">
        <v>101</v>
      </c>
      <c r="C415" s="58" t="s">
        <v>4354</v>
      </c>
      <c r="D415" s="58">
        <v>20230208</v>
      </c>
      <c r="E415" s="58" t="s">
        <v>157</v>
      </c>
      <c r="F415" s="58">
        <v>414</v>
      </c>
      <c r="G415" s="58" t="s">
        <v>4411</v>
      </c>
      <c r="H415" s="58"/>
      <c r="I415" s="58">
        <v>1022</v>
      </c>
      <c r="J415" s="58" t="s">
        <v>801</v>
      </c>
      <c r="K415" s="66">
        <v>20230921</v>
      </c>
      <c r="L415" s="67" t="s">
        <v>827</v>
      </c>
      <c r="M415" s="58" t="s">
        <v>30</v>
      </c>
      <c r="N415" s="58" t="s">
        <v>859</v>
      </c>
      <c r="O415" s="58"/>
      <c r="P415" s="58">
        <v>0</v>
      </c>
      <c r="Q415" s="58">
        <v>1</v>
      </c>
      <c r="R415" s="58">
        <v>0</v>
      </c>
      <c r="S415" s="58">
        <v>0</v>
      </c>
      <c r="T415" s="58">
        <v>0</v>
      </c>
      <c r="U415" s="58">
        <v>0</v>
      </c>
      <c r="V415" s="58">
        <v>1</v>
      </c>
      <c r="W415" s="58">
        <v>1</v>
      </c>
      <c r="X415" s="58">
        <v>1</v>
      </c>
      <c r="Y415" s="58" t="s">
        <v>4363</v>
      </c>
      <c r="Z415" s="82">
        <v>46.05</v>
      </c>
      <c r="AA415" s="82">
        <v>14.500277777777777</v>
      </c>
      <c r="AB415" s="58" t="s">
        <v>732</v>
      </c>
      <c r="AC415" s="68">
        <v>310</v>
      </c>
      <c r="AD415" s="58">
        <v>0</v>
      </c>
      <c r="AE415" s="58">
        <v>0</v>
      </c>
      <c r="AF415" s="58">
        <v>130</v>
      </c>
      <c r="AG415" s="68">
        <v>26.5</v>
      </c>
      <c r="AH415" s="69">
        <v>56.9</v>
      </c>
      <c r="AI415" s="58" t="s">
        <v>4406</v>
      </c>
      <c r="AJ415" s="58"/>
      <c r="AK415" s="58" t="s">
        <v>4407</v>
      </c>
      <c r="AL415" s="58" t="s">
        <v>4400</v>
      </c>
      <c r="AM415" s="58"/>
      <c r="AN415" s="58" t="s">
        <v>32</v>
      </c>
      <c r="AO415" s="58"/>
      <c r="AP415" s="58" t="s">
        <v>4380</v>
      </c>
      <c r="AQ415" s="58"/>
      <c r="AR415" s="58" t="s">
        <v>1097</v>
      </c>
      <c r="AS415" s="58">
        <v>2</v>
      </c>
    </row>
    <row r="416" spans="1:45" x14ac:dyDescent="0.25">
      <c r="A416" s="58">
        <v>415</v>
      </c>
      <c r="B416" s="59">
        <v>101</v>
      </c>
      <c r="C416" s="58" t="s">
        <v>4354</v>
      </c>
      <c r="D416" s="58">
        <v>20230208</v>
      </c>
      <c r="E416" s="58" t="s">
        <v>157</v>
      </c>
      <c r="F416" s="58">
        <v>415</v>
      </c>
      <c r="G416" s="58" t="s">
        <v>4411</v>
      </c>
      <c r="H416" s="58"/>
      <c r="I416" s="58">
        <v>1022</v>
      </c>
      <c r="J416" s="58" t="s">
        <v>802</v>
      </c>
      <c r="K416" s="66">
        <v>20230921</v>
      </c>
      <c r="L416" s="67" t="s">
        <v>828</v>
      </c>
      <c r="M416" s="58" t="s">
        <v>30</v>
      </c>
      <c r="N416" s="58" t="s">
        <v>859</v>
      </c>
      <c r="O416" s="58"/>
      <c r="P416" s="58">
        <v>0</v>
      </c>
      <c r="Q416" s="58">
        <v>1</v>
      </c>
      <c r="R416" s="58">
        <v>0</v>
      </c>
      <c r="S416" s="58">
        <v>0</v>
      </c>
      <c r="T416" s="58">
        <v>0</v>
      </c>
      <c r="U416" s="58">
        <v>0</v>
      </c>
      <c r="V416" s="58">
        <v>1</v>
      </c>
      <c r="W416" s="58">
        <v>1</v>
      </c>
      <c r="X416" s="58">
        <v>1</v>
      </c>
      <c r="Y416" s="58" t="s">
        <v>4363</v>
      </c>
      <c r="Z416" s="82">
        <v>46.045555555555552</v>
      </c>
      <c r="AA416" s="82">
        <v>14.509444444444444</v>
      </c>
      <c r="AB416" s="58" t="s">
        <v>735</v>
      </c>
      <c r="AC416" s="68">
        <v>300</v>
      </c>
      <c r="AD416" s="58">
        <v>0</v>
      </c>
      <c r="AE416" s="58">
        <v>0</v>
      </c>
      <c r="AF416" s="58">
        <v>130</v>
      </c>
      <c r="AG416" s="68">
        <v>26.2</v>
      </c>
      <c r="AH416" s="69">
        <v>59.3</v>
      </c>
      <c r="AI416" s="58" t="s">
        <v>4406</v>
      </c>
      <c r="AJ416" s="58"/>
      <c r="AK416" s="58" t="s">
        <v>4407</v>
      </c>
      <c r="AL416" s="58" t="s">
        <v>4400</v>
      </c>
      <c r="AM416" s="58"/>
      <c r="AN416" s="58" t="s">
        <v>32</v>
      </c>
      <c r="AO416" s="58"/>
      <c r="AP416" s="58" t="s">
        <v>4380</v>
      </c>
      <c r="AQ416" s="58"/>
      <c r="AR416" s="58"/>
      <c r="AS416" s="58">
        <v>2</v>
      </c>
    </row>
    <row r="417" spans="1:45" x14ac:dyDescent="0.25">
      <c r="A417" s="58">
        <v>416</v>
      </c>
      <c r="B417" s="59">
        <v>101</v>
      </c>
      <c r="C417" s="58" t="s">
        <v>4354</v>
      </c>
      <c r="D417" s="58">
        <v>20230208</v>
      </c>
      <c r="E417" s="58" t="s">
        <v>157</v>
      </c>
      <c r="F417" s="58">
        <v>416</v>
      </c>
      <c r="G417" s="58" t="s">
        <v>4411</v>
      </c>
      <c r="H417" s="58"/>
      <c r="I417" s="58">
        <v>1022</v>
      </c>
      <c r="J417" s="58" t="s">
        <v>803</v>
      </c>
      <c r="K417" s="66">
        <v>20230921</v>
      </c>
      <c r="L417" s="67" t="s">
        <v>829</v>
      </c>
      <c r="M417" s="58" t="s">
        <v>30</v>
      </c>
      <c r="N417" s="58" t="s">
        <v>859</v>
      </c>
      <c r="O417" s="58"/>
      <c r="P417" s="58">
        <v>0</v>
      </c>
      <c r="Q417" s="58">
        <v>1</v>
      </c>
      <c r="R417" s="58">
        <v>0</v>
      </c>
      <c r="S417" s="58">
        <v>0</v>
      </c>
      <c r="T417" s="58">
        <v>0</v>
      </c>
      <c r="U417" s="58">
        <v>0</v>
      </c>
      <c r="V417" s="58">
        <v>1</v>
      </c>
      <c r="W417" s="58">
        <v>1</v>
      </c>
      <c r="X417" s="58">
        <v>1</v>
      </c>
      <c r="Y417" s="58" t="s">
        <v>4363</v>
      </c>
      <c r="Z417" s="82">
        <v>46.048055555555557</v>
      </c>
      <c r="AA417" s="82">
        <v>14.508888888888889</v>
      </c>
      <c r="AB417" s="58" t="s">
        <v>738</v>
      </c>
      <c r="AC417" s="68">
        <v>370</v>
      </c>
      <c r="AD417" s="58">
        <v>0</v>
      </c>
      <c r="AE417" s="58">
        <v>0</v>
      </c>
      <c r="AF417" s="58">
        <v>130</v>
      </c>
      <c r="AG417" s="68">
        <v>22.8</v>
      </c>
      <c r="AH417" s="69">
        <v>68.599999999999994</v>
      </c>
      <c r="AI417" s="58" t="s">
        <v>40</v>
      </c>
      <c r="AJ417" s="58"/>
      <c r="AK417" s="58" t="s">
        <v>4407</v>
      </c>
      <c r="AL417" s="58" t="s">
        <v>4395</v>
      </c>
      <c r="AM417" s="58"/>
      <c r="AN417" s="58" t="s">
        <v>32</v>
      </c>
      <c r="AO417" s="58"/>
      <c r="AP417" s="58" t="s">
        <v>4380</v>
      </c>
      <c r="AQ417" s="58"/>
      <c r="AR417" s="58" t="s">
        <v>1097</v>
      </c>
      <c r="AS417" s="58">
        <v>2</v>
      </c>
    </row>
    <row r="418" spans="1:45" x14ac:dyDescent="0.25">
      <c r="A418" s="58">
        <v>417</v>
      </c>
      <c r="B418" s="59">
        <v>101</v>
      </c>
      <c r="C418" s="58" t="s">
        <v>4354</v>
      </c>
      <c r="D418" s="58">
        <v>20230208</v>
      </c>
      <c r="E418" s="58" t="s">
        <v>157</v>
      </c>
      <c r="F418" s="58">
        <v>417</v>
      </c>
      <c r="G418" s="58" t="s">
        <v>4411</v>
      </c>
      <c r="H418" s="58"/>
      <c r="I418" s="58">
        <v>1022</v>
      </c>
      <c r="J418" s="58" t="s">
        <v>804</v>
      </c>
      <c r="K418" s="66">
        <v>20230921</v>
      </c>
      <c r="L418" s="67" t="s">
        <v>830</v>
      </c>
      <c r="M418" s="58" t="s">
        <v>30</v>
      </c>
      <c r="N418" s="58" t="s">
        <v>859</v>
      </c>
      <c r="O418" s="58"/>
      <c r="P418" s="58">
        <v>0</v>
      </c>
      <c r="Q418" s="58">
        <v>1</v>
      </c>
      <c r="R418" s="58">
        <v>0</v>
      </c>
      <c r="S418" s="58">
        <v>0</v>
      </c>
      <c r="T418" s="58">
        <v>0</v>
      </c>
      <c r="U418" s="58">
        <v>0</v>
      </c>
      <c r="V418" s="58">
        <v>1</v>
      </c>
      <c r="W418" s="58">
        <v>1</v>
      </c>
      <c r="X418" s="58">
        <v>1</v>
      </c>
      <c r="Y418" s="58" t="s">
        <v>4363</v>
      </c>
      <c r="Z418" s="82">
        <v>46.048055555555557</v>
      </c>
      <c r="AA418" s="82">
        <v>14.509166666666667</v>
      </c>
      <c r="AB418" s="58" t="s">
        <v>742</v>
      </c>
      <c r="AC418" s="68">
        <v>370</v>
      </c>
      <c r="AD418" s="58">
        <v>0</v>
      </c>
      <c r="AE418" s="58">
        <v>0</v>
      </c>
      <c r="AF418" s="58">
        <v>130</v>
      </c>
      <c r="AG418" s="68">
        <v>21.9</v>
      </c>
      <c r="AH418" s="69">
        <v>80</v>
      </c>
      <c r="AI418" s="58" t="s">
        <v>44</v>
      </c>
      <c r="AJ418" s="58"/>
      <c r="AK418" s="58" t="s">
        <v>4407</v>
      </c>
      <c r="AL418" s="58" t="s">
        <v>4395</v>
      </c>
      <c r="AM418" s="58"/>
      <c r="AN418" s="58" t="s">
        <v>32</v>
      </c>
      <c r="AO418" s="58"/>
      <c r="AP418" s="58" t="s">
        <v>4380</v>
      </c>
      <c r="AQ418" s="58"/>
      <c r="AR418" s="58"/>
      <c r="AS418" s="58">
        <v>2</v>
      </c>
    </row>
    <row r="419" spans="1:45" x14ac:dyDescent="0.25">
      <c r="A419" s="58">
        <v>418</v>
      </c>
      <c r="B419" s="59">
        <v>101</v>
      </c>
      <c r="C419" s="58" t="s">
        <v>4354</v>
      </c>
      <c r="D419" s="58">
        <v>20230208</v>
      </c>
      <c r="E419" s="58" t="s">
        <v>157</v>
      </c>
      <c r="F419" s="58">
        <v>418</v>
      </c>
      <c r="G419" s="58" t="s">
        <v>4411</v>
      </c>
      <c r="H419" s="58"/>
      <c r="I419" s="58">
        <v>1022</v>
      </c>
      <c r="J419" s="58" t="s">
        <v>805</v>
      </c>
      <c r="K419" s="66">
        <v>20230921</v>
      </c>
      <c r="L419" s="67" t="s">
        <v>831</v>
      </c>
      <c r="M419" s="58" t="s">
        <v>30</v>
      </c>
      <c r="N419" s="58" t="s">
        <v>859</v>
      </c>
      <c r="O419" s="58"/>
      <c r="P419" s="58">
        <v>0</v>
      </c>
      <c r="Q419" s="58">
        <v>1</v>
      </c>
      <c r="R419" s="58">
        <v>0</v>
      </c>
      <c r="S419" s="58">
        <v>0</v>
      </c>
      <c r="T419" s="58">
        <v>0</v>
      </c>
      <c r="U419" s="58">
        <v>0</v>
      </c>
      <c r="V419" s="58">
        <v>1</v>
      </c>
      <c r="W419" s="58">
        <v>1</v>
      </c>
      <c r="X419" s="58">
        <v>1</v>
      </c>
      <c r="Y419" s="58" t="s">
        <v>4363</v>
      </c>
      <c r="Z419" s="82">
        <v>46.047499999999999</v>
      </c>
      <c r="AA419" s="82">
        <v>14.510833333333334</v>
      </c>
      <c r="AB419" s="58" t="s">
        <v>745</v>
      </c>
      <c r="AC419" s="68">
        <v>360</v>
      </c>
      <c r="AD419" s="58">
        <v>0</v>
      </c>
      <c r="AE419" s="58">
        <v>0</v>
      </c>
      <c r="AF419" s="58">
        <v>130</v>
      </c>
      <c r="AG419" s="68">
        <v>20.5</v>
      </c>
      <c r="AH419" s="69">
        <v>74.099999999999994</v>
      </c>
      <c r="AI419" s="58" t="s">
        <v>44</v>
      </c>
      <c r="AJ419" s="58"/>
      <c r="AK419" s="58" t="s">
        <v>4408</v>
      </c>
      <c r="AL419" s="58" t="s">
        <v>4395</v>
      </c>
      <c r="AM419" s="58"/>
      <c r="AN419" s="58" t="s">
        <v>32</v>
      </c>
      <c r="AO419" s="58"/>
      <c r="AP419" s="58" t="s">
        <v>4380</v>
      </c>
      <c r="AQ419" s="58"/>
      <c r="AR419" s="58"/>
      <c r="AS419" s="58">
        <v>2</v>
      </c>
    </row>
    <row r="420" spans="1:45" x14ac:dyDescent="0.25">
      <c r="A420" s="58">
        <v>419</v>
      </c>
      <c r="B420" s="59">
        <v>101</v>
      </c>
      <c r="C420" s="58" t="s">
        <v>4354</v>
      </c>
      <c r="D420" s="58">
        <v>20230208</v>
      </c>
      <c r="E420" s="58" t="s">
        <v>157</v>
      </c>
      <c r="F420" s="58">
        <v>419</v>
      </c>
      <c r="G420" s="58" t="s">
        <v>4411</v>
      </c>
      <c r="H420" s="58"/>
      <c r="I420" s="58">
        <v>1022</v>
      </c>
      <c r="J420" s="58" t="s">
        <v>806</v>
      </c>
      <c r="K420" s="66">
        <v>20230921</v>
      </c>
      <c r="L420" s="67" t="s">
        <v>832</v>
      </c>
      <c r="M420" s="58" t="s">
        <v>30</v>
      </c>
      <c r="N420" s="58" t="s">
        <v>859</v>
      </c>
      <c r="O420" s="58"/>
      <c r="P420" s="58">
        <v>0</v>
      </c>
      <c r="Q420" s="58">
        <v>1</v>
      </c>
      <c r="R420" s="58">
        <v>0</v>
      </c>
      <c r="S420" s="58">
        <v>0</v>
      </c>
      <c r="T420" s="58">
        <v>0</v>
      </c>
      <c r="U420" s="58">
        <v>0</v>
      </c>
      <c r="V420" s="58">
        <v>1</v>
      </c>
      <c r="W420" s="58">
        <v>1</v>
      </c>
      <c r="X420" s="58">
        <v>1</v>
      </c>
      <c r="Y420" s="58" t="s">
        <v>4363</v>
      </c>
      <c r="Z420" s="82">
        <v>46.047499999999999</v>
      </c>
      <c r="AA420" s="82">
        <v>14.510833333333334</v>
      </c>
      <c r="AB420" s="58" t="s">
        <v>748</v>
      </c>
      <c r="AC420" s="68">
        <v>290</v>
      </c>
      <c r="AD420" s="58">
        <v>0</v>
      </c>
      <c r="AE420" s="58">
        <v>0</v>
      </c>
      <c r="AF420" s="58">
        <v>130</v>
      </c>
      <c r="AG420" s="68">
        <v>23.9</v>
      </c>
      <c r="AH420" s="69">
        <v>59</v>
      </c>
      <c r="AI420" s="58" t="s">
        <v>40</v>
      </c>
      <c r="AJ420" s="58"/>
      <c r="AK420" s="58" t="s">
        <v>4408</v>
      </c>
      <c r="AL420" s="58" t="s">
        <v>4401</v>
      </c>
      <c r="AM420" s="58"/>
      <c r="AN420" s="58" t="s">
        <v>32</v>
      </c>
      <c r="AO420" s="58"/>
      <c r="AP420" s="58" t="s">
        <v>4380</v>
      </c>
      <c r="AQ420" s="58"/>
      <c r="AR420" s="58"/>
      <c r="AS420" s="58">
        <v>2</v>
      </c>
    </row>
    <row r="421" spans="1:45" x14ac:dyDescent="0.25">
      <c r="A421" s="58">
        <v>420</v>
      </c>
      <c r="B421" s="59">
        <v>101</v>
      </c>
      <c r="C421" s="58" t="s">
        <v>4354</v>
      </c>
      <c r="D421" s="58">
        <v>20230208</v>
      </c>
      <c r="E421" s="58" t="s">
        <v>157</v>
      </c>
      <c r="F421" s="58">
        <v>420</v>
      </c>
      <c r="G421" s="58" t="s">
        <v>4411</v>
      </c>
      <c r="H421" s="58"/>
      <c r="I421" s="58">
        <v>1022</v>
      </c>
      <c r="J421" s="58" t="s">
        <v>807</v>
      </c>
      <c r="K421" s="66">
        <v>20230921</v>
      </c>
      <c r="L421" s="67" t="s">
        <v>833</v>
      </c>
      <c r="M421" s="58" t="s">
        <v>30</v>
      </c>
      <c r="N421" s="58" t="s">
        <v>859</v>
      </c>
      <c r="O421" s="58"/>
      <c r="P421" s="58">
        <v>0</v>
      </c>
      <c r="Q421" s="58">
        <v>1</v>
      </c>
      <c r="R421" s="58">
        <v>0</v>
      </c>
      <c r="S421" s="58">
        <v>0</v>
      </c>
      <c r="T421" s="58">
        <v>0</v>
      </c>
      <c r="U421" s="58">
        <v>0</v>
      </c>
      <c r="V421" s="58">
        <v>1</v>
      </c>
      <c r="W421" s="58">
        <v>1</v>
      </c>
      <c r="X421" s="58">
        <v>1</v>
      </c>
      <c r="Y421" s="58" t="s">
        <v>4363</v>
      </c>
      <c r="Z421" s="82">
        <v>46.042222222222222</v>
      </c>
      <c r="AA421" s="82">
        <v>14.507777777777777</v>
      </c>
      <c r="AB421" s="58" t="s">
        <v>752</v>
      </c>
      <c r="AC421" s="68">
        <v>290</v>
      </c>
      <c r="AD421" s="58">
        <v>0</v>
      </c>
      <c r="AE421" s="58">
        <v>0</v>
      </c>
      <c r="AF421" s="58">
        <v>130</v>
      </c>
      <c r="AG421" s="68">
        <v>22.8</v>
      </c>
      <c r="AH421" s="69">
        <v>65.2</v>
      </c>
      <c r="AI421" s="58" t="s">
        <v>40</v>
      </c>
      <c r="AJ421" s="58"/>
      <c r="AK421" s="58" t="s">
        <v>4408</v>
      </c>
      <c r="AL421" s="58" t="s">
        <v>4401</v>
      </c>
      <c r="AM421" s="58"/>
      <c r="AN421" s="58" t="s">
        <v>32</v>
      </c>
      <c r="AO421" s="58"/>
      <c r="AP421" s="58" t="s">
        <v>4380</v>
      </c>
      <c r="AQ421" s="58"/>
      <c r="AR421" s="58"/>
      <c r="AS421" s="58">
        <v>2</v>
      </c>
    </row>
    <row r="422" spans="1:45" x14ac:dyDescent="0.25">
      <c r="A422" s="58">
        <v>421</v>
      </c>
      <c r="B422" s="59">
        <v>101</v>
      </c>
      <c r="C422" s="58" t="s">
        <v>4354</v>
      </c>
      <c r="D422" s="58">
        <v>20230208</v>
      </c>
      <c r="E422" s="58" t="s">
        <v>157</v>
      </c>
      <c r="F422" s="58">
        <v>421</v>
      </c>
      <c r="G422" s="58" t="s">
        <v>4411</v>
      </c>
      <c r="H422" s="58"/>
      <c r="I422" s="58">
        <v>1022</v>
      </c>
      <c r="J422" s="58" t="s">
        <v>808</v>
      </c>
      <c r="K422" s="66">
        <v>20230921</v>
      </c>
      <c r="L422" s="67" t="s">
        <v>834</v>
      </c>
      <c r="M422" s="58" t="s">
        <v>30</v>
      </c>
      <c r="N422" s="58" t="s">
        <v>859</v>
      </c>
      <c r="O422" s="58"/>
      <c r="P422" s="58">
        <v>0</v>
      </c>
      <c r="Q422" s="58">
        <v>1</v>
      </c>
      <c r="R422" s="58">
        <v>0</v>
      </c>
      <c r="S422" s="58">
        <v>0</v>
      </c>
      <c r="T422" s="58">
        <v>0</v>
      </c>
      <c r="U422" s="58">
        <v>0</v>
      </c>
      <c r="V422" s="58">
        <v>1</v>
      </c>
      <c r="W422" s="58">
        <v>1</v>
      </c>
      <c r="X422" s="58">
        <v>1</v>
      </c>
      <c r="Y422" s="58" t="s">
        <v>4363</v>
      </c>
      <c r="Z422" s="82">
        <v>46.044999999999995</v>
      </c>
      <c r="AA422" s="82">
        <v>14.503611111111111</v>
      </c>
      <c r="AB422" s="58" t="s">
        <v>753</v>
      </c>
      <c r="AC422" s="68">
        <v>300</v>
      </c>
      <c r="AD422" s="58">
        <v>0</v>
      </c>
      <c r="AE422" s="58">
        <v>0</v>
      </c>
      <c r="AF422" s="58">
        <v>130</v>
      </c>
      <c r="AG422" s="68">
        <v>23.7</v>
      </c>
      <c r="AH422" s="69">
        <v>60</v>
      </c>
      <c r="AI422" s="58" t="s">
        <v>40</v>
      </c>
      <c r="AJ422" s="58"/>
      <c r="AK422" s="58" t="s">
        <v>4407</v>
      </c>
      <c r="AL422" s="58" t="s">
        <v>4400</v>
      </c>
      <c r="AM422" s="58"/>
      <c r="AN422" s="58" t="s">
        <v>32</v>
      </c>
      <c r="AO422" s="58"/>
      <c r="AP422" s="58" t="s">
        <v>4380</v>
      </c>
      <c r="AQ422" s="58"/>
      <c r="AR422" s="58"/>
      <c r="AS422" s="58">
        <v>2</v>
      </c>
    </row>
    <row r="423" spans="1:45" x14ac:dyDescent="0.25">
      <c r="A423" s="58">
        <v>422</v>
      </c>
      <c r="B423" s="59">
        <v>101</v>
      </c>
      <c r="C423" s="58" t="s">
        <v>4354</v>
      </c>
      <c r="D423" s="58">
        <v>20230208</v>
      </c>
      <c r="E423" s="58" t="s">
        <v>157</v>
      </c>
      <c r="F423" s="58">
        <v>422</v>
      </c>
      <c r="G423" s="58" t="s">
        <v>4411</v>
      </c>
      <c r="H423" s="58"/>
      <c r="I423" s="58">
        <v>1022</v>
      </c>
      <c r="J423" s="58" t="s">
        <v>809</v>
      </c>
      <c r="K423" s="66">
        <v>20230921</v>
      </c>
      <c r="L423" s="67" t="s">
        <v>835</v>
      </c>
      <c r="M423" s="58" t="s">
        <v>30</v>
      </c>
      <c r="N423" s="58" t="s">
        <v>859</v>
      </c>
      <c r="O423" s="58"/>
      <c r="P423" s="58">
        <v>0</v>
      </c>
      <c r="Q423" s="58">
        <v>1</v>
      </c>
      <c r="R423" s="58">
        <v>0</v>
      </c>
      <c r="S423" s="58">
        <v>0</v>
      </c>
      <c r="T423" s="58">
        <v>0</v>
      </c>
      <c r="U423" s="58">
        <v>0</v>
      </c>
      <c r="V423" s="58">
        <v>1</v>
      </c>
      <c r="W423" s="58">
        <v>1</v>
      </c>
      <c r="X423" s="58">
        <v>1</v>
      </c>
      <c r="Y423" s="58" t="s">
        <v>4363</v>
      </c>
      <c r="Z423" s="82">
        <v>46.046388888888885</v>
      </c>
      <c r="AA423" s="82">
        <v>14.498888888888889</v>
      </c>
      <c r="AB423" s="58" t="s">
        <v>756</v>
      </c>
      <c r="AC423" s="68">
        <v>300</v>
      </c>
      <c r="AD423" s="58">
        <v>0</v>
      </c>
      <c r="AE423" s="58">
        <v>0</v>
      </c>
      <c r="AF423" s="58">
        <v>130</v>
      </c>
      <c r="AG423" s="68">
        <v>22.9</v>
      </c>
      <c r="AH423" s="69">
        <v>64.5</v>
      </c>
      <c r="AI423" s="58" t="s">
        <v>40</v>
      </c>
      <c r="AJ423" s="58"/>
      <c r="AK423" s="58" t="s">
        <v>4407</v>
      </c>
      <c r="AL423" s="58" t="s">
        <v>4400</v>
      </c>
      <c r="AM423" s="58"/>
      <c r="AN423" s="58" t="s">
        <v>32</v>
      </c>
      <c r="AO423" s="58"/>
      <c r="AP423" s="58" t="s">
        <v>4380</v>
      </c>
      <c r="AQ423" s="58"/>
      <c r="AR423" s="58"/>
      <c r="AS423" s="58">
        <v>2</v>
      </c>
    </row>
    <row r="424" spans="1:45" x14ac:dyDescent="0.25">
      <c r="A424" s="58">
        <v>423</v>
      </c>
      <c r="B424" s="59">
        <v>101</v>
      </c>
      <c r="C424" s="58" t="s">
        <v>4354</v>
      </c>
      <c r="D424" s="58">
        <v>20230208</v>
      </c>
      <c r="E424" s="58" t="s">
        <v>157</v>
      </c>
      <c r="F424" s="58">
        <v>423</v>
      </c>
      <c r="G424" s="58" t="s">
        <v>4411</v>
      </c>
      <c r="H424" s="58"/>
      <c r="I424" s="58">
        <v>1022</v>
      </c>
      <c r="J424" s="58" t="s">
        <v>810</v>
      </c>
      <c r="K424" s="66">
        <v>20230921</v>
      </c>
      <c r="L424" s="67" t="s">
        <v>836</v>
      </c>
      <c r="M424" s="58" t="s">
        <v>30</v>
      </c>
      <c r="N424" s="58" t="s">
        <v>859</v>
      </c>
      <c r="O424" s="58"/>
      <c r="P424" s="58">
        <v>0</v>
      </c>
      <c r="Q424" s="58">
        <v>1</v>
      </c>
      <c r="R424" s="58">
        <v>0</v>
      </c>
      <c r="S424" s="58">
        <v>0</v>
      </c>
      <c r="T424" s="58">
        <v>0</v>
      </c>
      <c r="U424" s="58">
        <v>0</v>
      </c>
      <c r="V424" s="58">
        <v>1</v>
      </c>
      <c r="W424" s="58">
        <v>1</v>
      </c>
      <c r="X424" s="58">
        <v>1</v>
      </c>
      <c r="Y424" s="58" t="s">
        <v>4363</v>
      </c>
      <c r="Z424" s="82">
        <v>46.044722222222219</v>
      </c>
      <c r="AA424" s="82">
        <v>14.491388888888888</v>
      </c>
      <c r="AB424" s="58" t="s">
        <v>758</v>
      </c>
      <c r="AC424" s="68">
        <v>300</v>
      </c>
      <c r="AD424" s="58">
        <v>0</v>
      </c>
      <c r="AE424" s="58">
        <v>0</v>
      </c>
      <c r="AF424" s="58">
        <v>130</v>
      </c>
      <c r="AG424" s="68">
        <v>22.5</v>
      </c>
      <c r="AH424" s="69">
        <v>67.099999999999994</v>
      </c>
      <c r="AI424" s="58" t="s">
        <v>40</v>
      </c>
      <c r="AJ424" s="58"/>
      <c r="AK424" s="58" t="s">
        <v>4407</v>
      </c>
      <c r="AL424" s="58" t="s">
        <v>4400</v>
      </c>
      <c r="AM424" s="58"/>
      <c r="AN424" s="58" t="s">
        <v>32</v>
      </c>
      <c r="AO424" s="58"/>
      <c r="AP424" s="58" t="s">
        <v>4380</v>
      </c>
      <c r="AQ424" s="58"/>
      <c r="AR424" s="58" t="s">
        <v>1098</v>
      </c>
      <c r="AS424" s="58">
        <v>2</v>
      </c>
    </row>
    <row r="425" spans="1:45" x14ac:dyDescent="0.25">
      <c r="A425" s="58">
        <v>424</v>
      </c>
      <c r="B425" s="59">
        <v>101</v>
      </c>
      <c r="C425" s="58" t="s">
        <v>4354</v>
      </c>
      <c r="D425" s="58">
        <v>20230208</v>
      </c>
      <c r="E425" s="58" t="s">
        <v>157</v>
      </c>
      <c r="F425" s="58">
        <v>424</v>
      </c>
      <c r="G425" s="58" t="s">
        <v>4411</v>
      </c>
      <c r="H425" s="58"/>
      <c r="I425" s="58">
        <v>1022</v>
      </c>
      <c r="J425" s="58" t="s">
        <v>811</v>
      </c>
      <c r="K425" s="66">
        <v>20230921</v>
      </c>
      <c r="L425" s="67" t="s">
        <v>837</v>
      </c>
      <c r="M425" s="58" t="s">
        <v>30</v>
      </c>
      <c r="N425" s="58" t="s">
        <v>859</v>
      </c>
      <c r="O425" s="58"/>
      <c r="P425" s="58">
        <v>0</v>
      </c>
      <c r="Q425" s="58">
        <v>1</v>
      </c>
      <c r="R425" s="58">
        <v>0</v>
      </c>
      <c r="S425" s="58">
        <v>0</v>
      </c>
      <c r="T425" s="58">
        <v>0</v>
      </c>
      <c r="U425" s="58">
        <v>0</v>
      </c>
      <c r="V425" s="58">
        <v>1</v>
      </c>
      <c r="W425" s="58">
        <v>1</v>
      </c>
      <c r="X425" s="58">
        <v>1</v>
      </c>
      <c r="Y425" s="58" t="s">
        <v>4363</v>
      </c>
      <c r="Z425" s="82">
        <v>46.048055555555557</v>
      </c>
      <c r="AA425" s="82">
        <v>14.5</v>
      </c>
      <c r="AB425" s="58" t="s">
        <v>396</v>
      </c>
      <c r="AC425" s="68">
        <v>310</v>
      </c>
      <c r="AD425" s="58">
        <v>0</v>
      </c>
      <c r="AE425" s="58">
        <v>0</v>
      </c>
      <c r="AF425" s="58">
        <v>130</v>
      </c>
      <c r="AG425" s="68">
        <v>21.4</v>
      </c>
      <c r="AH425" s="69">
        <v>69.099999999999994</v>
      </c>
      <c r="AI425" s="58" t="s">
        <v>40</v>
      </c>
      <c r="AJ425" s="58"/>
      <c r="AK425" s="58" t="s">
        <v>4408</v>
      </c>
      <c r="AL425" s="58" t="s">
        <v>4400</v>
      </c>
      <c r="AM425" s="58"/>
      <c r="AN425" s="58" t="s">
        <v>32</v>
      </c>
      <c r="AO425" s="58"/>
      <c r="AP425" s="58" t="s">
        <v>4380</v>
      </c>
      <c r="AQ425" s="58"/>
      <c r="AR425" s="58"/>
      <c r="AS425" s="58">
        <v>2</v>
      </c>
    </row>
    <row r="426" spans="1:45" x14ac:dyDescent="0.25">
      <c r="A426" s="58">
        <v>425</v>
      </c>
      <c r="B426" s="59">
        <v>101</v>
      </c>
      <c r="C426" s="58" t="s">
        <v>4354</v>
      </c>
      <c r="D426" s="58">
        <v>20230208</v>
      </c>
      <c r="E426" s="58" t="s">
        <v>157</v>
      </c>
      <c r="F426" s="58">
        <v>425</v>
      </c>
      <c r="G426" s="58" t="s">
        <v>4411</v>
      </c>
      <c r="H426" s="58"/>
      <c r="I426" s="58">
        <v>1022</v>
      </c>
      <c r="J426" s="58" t="s">
        <v>812</v>
      </c>
      <c r="K426" s="66">
        <v>20230921</v>
      </c>
      <c r="L426" s="67" t="s">
        <v>838</v>
      </c>
      <c r="M426" s="58" t="s">
        <v>30</v>
      </c>
      <c r="N426" s="58" t="s">
        <v>859</v>
      </c>
      <c r="O426" s="58"/>
      <c r="P426" s="58">
        <v>0</v>
      </c>
      <c r="Q426" s="58">
        <v>1</v>
      </c>
      <c r="R426" s="58">
        <v>0</v>
      </c>
      <c r="S426" s="58">
        <v>0</v>
      </c>
      <c r="T426" s="58">
        <v>0</v>
      </c>
      <c r="U426" s="58">
        <v>0</v>
      </c>
      <c r="V426" s="58">
        <v>1</v>
      </c>
      <c r="W426" s="58">
        <v>1</v>
      </c>
      <c r="X426" s="58">
        <v>1</v>
      </c>
      <c r="Y426" s="58" t="s">
        <v>4363</v>
      </c>
      <c r="Z426" s="82">
        <v>46.048055555555557</v>
      </c>
      <c r="AA426" s="82">
        <v>14.499444444444444</v>
      </c>
      <c r="AB426" s="58" t="s">
        <v>761</v>
      </c>
      <c r="AC426" s="68">
        <v>300</v>
      </c>
      <c r="AD426" s="58">
        <v>0</v>
      </c>
      <c r="AE426" s="58">
        <v>0</v>
      </c>
      <c r="AF426" s="58">
        <v>130</v>
      </c>
      <c r="AG426" s="68">
        <v>21.6</v>
      </c>
      <c r="AH426" s="69">
        <v>69.8</v>
      </c>
      <c r="AI426" s="58" t="s">
        <v>40</v>
      </c>
      <c r="AJ426" s="58"/>
      <c r="AK426" s="58" t="s">
        <v>4408</v>
      </c>
      <c r="AL426" s="58" t="s">
        <v>4400</v>
      </c>
      <c r="AM426" s="58"/>
      <c r="AN426" s="58" t="s">
        <v>32</v>
      </c>
      <c r="AO426" s="58"/>
      <c r="AP426" s="58" t="s">
        <v>4380</v>
      </c>
      <c r="AQ426" s="58"/>
      <c r="AR426" s="58"/>
      <c r="AS426" s="58">
        <v>2</v>
      </c>
    </row>
    <row r="427" spans="1:45" x14ac:dyDescent="0.25">
      <c r="A427" s="58">
        <v>426</v>
      </c>
      <c r="B427" s="59">
        <v>101</v>
      </c>
      <c r="C427" s="58" t="s">
        <v>4354</v>
      </c>
      <c r="D427" s="58">
        <v>20230208</v>
      </c>
      <c r="E427" s="58" t="s">
        <v>157</v>
      </c>
      <c r="F427" s="58">
        <v>426</v>
      </c>
      <c r="G427" s="58" t="s">
        <v>4411</v>
      </c>
      <c r="H427" s="58"/>
      <c r="I427" s="58">
        <v>1022</v>
      </c>
      <c r="J427" s="58" t="s">
        <v>813</v>
      </c>
      <c r="K427" s="66">
        <v>20230921</v>
      </c>
      <c r="L427" s="67" t="s">
        <v>839</v>
      </c>
      <c r="M427" s="58" t="s">
        <v>30</v>
      </c>
      <c r="N427" s="58" t="s">
        <v>859</v>
      </c>
      <c r="O427" s="58"/>
      <c r="P427" s="58">
        <v>0</v>
      </c>
      <c r="Q427" s="58">
        <v>1</v>
      </c>
      <c r="R427" s="58">
        <v>0</v>
      </c>
      <c r="S427" s="58">
        <v>0</v>
      </c>
      <c r="T427" s="58">
        <v>0</v>
      </c>
      <c r="U427" s="58">
        <v>0</v>
      </c>
      <c r="V427" s="58">
        <v>1</v>
      </c>
      <c r="W427" s="58">
        <v>1</v>
      </c>
      <c r="X427" s="58">
        <v>1</v>
      </c>
      <c r="Y427" s="58" t="s">
        <v>4363</v>
      </c>
      <c r="Z427" s="82">
        <v>46.046666666666667</v>
      </c>
      <c r="AA427" s="82">
        <v>14.503888888888889</v>
      </c>
      <c r="AB427" s="58" t="s">
        <v>764</v>
      </c>
      <c r="AC427" s="68">
        <v>300</v>
      </c>
      <c r="AD427" s="58">
        <v>0</v>
      </c>
      <c r="AE427" s="58">
        <v>0</v>
      </c>
      <c r="AF427" s="58">
        <v>130</v>
      </c>
      <c r="AG427" s="68">
        <v>21.7</v>
      </c>
      <c r="AH427" s="69">
        <v>70</v>
      </c>
      <c r="AI427" s="58" t="s">
        <v>40</v>
      </c>
      <c r="AJ427" s="58"/>
      <c r="AK427" s="58" t="s">
        <v>4407</v>
      </c>
      <c r="AL427" s="58" t="s">
        <v>4400</v>
      </c>
      <c r="AM427" s="58"/>
      <c r="AN427" s="58" t="s">
        <v>32</v>
      </c>
      <c r="AO427" s="58"/>
      <c r="AP427" s="58" t="s">
        <v>4380</v>
      </c>
      <c r="AQ427" s="58"/>
      <c r="AR427" s="58"/>
      <c r="AS427" s="58">
        <v>2</v>
      </c>
    </row>
    <row r="428" spans="1:45" x14ac:dyDescent="0.25">
      <c r="A428" s="58">
        <v>427</v>
      </c>
      <c r="B428" s="59">
        <v>101</v>
      </c>
      <c r="C428" s="58" t="s">
        <v>4354</v>
      </c>
      <c r="D428" s="58">
        <v>20230208</v>
      </c>
      <c r="E428" s="58" t="s">
        <v>157</v>
      </c>
      <c r="F428" s="58">
        <v>427</v>
      </c>
      <c r="G428" s="58" t="s">
        <v>4411</v>
      </c>
      <c r="H428" s="58"/>
      <c r="I428" s="58">
        <v>1022</v>
      </c>
      <c r="J428" s="58" t="s">
        <v>814</v>
      </c>
      <c r="K428" s="66">
        <v>20230921</v>
      </c>
      <c r="L428" s="67" t="s">
        <v>844</v>
      </c>
      <c r="M428" s="58" t="s">
        <v>30</v>
      </c>
      <c r="N428" s="58" t="s">
        <v>859</v>
      </c>
      <c r="O428" s="58"/>
      <c r="P428" s="58">
        <v>0</v>
      </c>
      <c r="Q428" s="58">
        <v>1</v>
      </c>
      <c r="R428" s="58">
        <v>0</v>
      </c>
      <c r="S428" s="58">
        <v>0</v>
      </c>
      <c r="T428" s="58">
        <v>0</v>
      </c>
      <c r="U428" s="58">
        <v>0</v>
      </c>
      <c r="V428" s="58">
        <v>1</v>
      </c>
      <c r="W428" s="58">
        <v>1</v>
      </c>
      <c r="X428" s="58">
        <v>1</v>
      </c>
      <c r="Y428" s="58" t="s">
        <v>4363</v>
      </c>
      <c r="Z428" s="82">
        <v>46.044166666666662</v>
      </c>
      <c r="AA428" s="82">
        <v>14.505555555555556</v>
      </c>
      <c r="AB428" s="58" t="s">
        <v>767</v>
      </c>
      <c r="AC428" s="68">
        <v>290</v>
      </c>
      <c r="AD428" s="58">
        <v>0</v>
      </c>
      <c r="AE428" s="58">
        <v>0</v>
      </c>
      <c r="AF428" s="58">
        <v>130</v>
      </c>
      <c r="AG428" s="68">
        <v>21.3</v>
      </c>
      <c r="AH428" s="69">
        <v>69.2</v>
      </c>
      <c r="AI428" s="58" t="s">
        <v>4406</v>
      </c>
      <c r="AJ428" s="58"/>
      <c r="AK428" s="58" t="s">
        <v>4408</v>
      </c>
      <c r="AL428" s="58" t="s">
        <v>4400</v>
      </c>
      <c r="AM428" s="58"/>
      <c r="AN428" s="58" t="s">
        <v>32</v>
      </c>
      <c r="AO428" s="58"/>
      <c r="AP428" s="58" t="s">
        <v>4380</v>
      </c>
      <c r="AQ428" s="58"/>
      <c r="AR428" s="58"/>
      <c r="AS428" s="58">
        <v>2</v>
      </c>
    </row>
    <row r="429" spans="1:45" x14ac:dyDescent="0.25">
      <c r="A429" s="58">
        <v>428</v>
      </c>
      <c r="B429" s="59">
        <v>101</v>
      </c>
      <c r="C429" s="58" t="s">
        <v>4354</v>
      </c>
      <c r="D429" s="58">
        <v>20230208</v>
      </c>
      <c r="E429" s="58" t="s">
        <v>157</v>
      </c>
      <c r="F429" s="58">
        <v>428</v>
      </c>
      <c r="G429" s="58" t="s">
        <v>4411</v>
      </c>
      <c r="H429" s="58"/>
      <c r="I429" s="58">
        <v>1022</v>
      </c>
      <c r="J429" s="58" t="s">
        <v>815</v>
      </c>
      <c r="K429" s="66">
        <v>20230921</v>
      </c>
      <c r="L429" s="67" t="s">
        <v>845</v>
      </c>
      <c r="M429" s="58" t="s">
        <v>30</v>
      </c>
      <c r="N429" s="58" t="s">
        <v>859</v>
      </c>
      <c r="O429" s="58"/>
      <c r="P429" s="58">
        <v>0</v>
      </c>
      <c r="Q429" s="58">
        <v>1</v>
      </c>
      <c r="R429" s="58">
        <v>0</v>
      </c>
      <c r="S429" s="58">
        <v>0</v>
      </c>
      <c r="T429" s="58">
        <v>0</v>
      </c>
      <c r="U429" s="58">
        <v>0</v>
      </c>
      <c r="V429" s="58">
        <v>1</v>
      </c>
      <c r="W429" s="58">
        <v>1</v>
      </c>
      <c r="X429" s="58">
        <v>1</v>
      </c>
      <c r="Y429" s="58" t="s">
        <v>4363</v>
      </c>
      <c r="Z429" s="82">
        <v>46.05</v>
      </c>
      <c r="AA429" s="82">
        <v>14.500277777777777</v>
      </c>
      <c r="AB429" s="58" t="s">
        <v>769</v>
      </c>
      <c r="AC429" s="68">
        <v>310</v>
      </c>
      <c r="AD429" s="58">
        <v>0</v>
      </c>
      <c r="AE429" s="58">
        <v>0</v>
      </c>
      <c r="AF429" s="58">
        <v>130</v>
      </c>
      <c r="AG429" s="68">
        <v>20.399999999999999</v>
      </c>
      <c r="AH429" s="69">
        <v>72.599999999999994</v>
      </c>
      <c r="AI429" s="58" t="s">
        <v>36</v>
      </c>
      <c r="AJ429" s="58"/>
      <c r="AK429" s="58" t="s">
        <v>4408</v>
      </c>
      <c r="AL429" s="58" t="s">
        <v>4400</v>
      </c>
      <c r="AM429" s="58"/>
      <c r="AN429" s="58" t="s">
        <v>32</v>
      </c>
      <c r="AO429" s="58"/>
      <c r="AP429" s="58" t="s">
        <v>4380</v>
      </c>
      <c r="AQ429" s="58"/>
      <c r="AR429" s="58"/>
      <c r="AS429" s="58">
        <v>2</v>
      </c>
    </row>
    <row r="430" spans="1:45" x14ac:dyDescent="0.25">
      <c r="A430" s="58">
        <v>429</v>
      </c>
      <c r="B430" s="59">
        <v>101</v>
      </c>
      <c r="C430" s="58" t="s">
        <v>4354</v>
      </c>
      <c r="D430" s="58">
        <v>20230208</v>
      </c>
      <c r="E430" s="58" t="s">
        <v>157</v>
      </c>
      <c r="F430" s="58">
        <v>429</v>
      </c>
      <c r="G430" s="58" t="s">
        <v>4411</v>
      </c>
      <c r="H430" s="58"/>
      <c r="I430" s="58">
        <v>1022</v>
      </c>
      <c r="J430" s="58" t="s">
        <v>816</v>
      </c>
      <c r="K430" s="66">
        <v>20230921</v>
      </c>
      <c r="L430" s="67" t="s">
        <v>846</v>
      </c>
      <c r="M430" s="58" t="s">
        <v>30</v>
      </c>
      <c r="N430" s="58" t="s">
        <v>859</v>
      </c>
      <c r="O430" s="58"/>
      <c r="P430" s="58">
        <v>0</v>
      </c>
      <c r="Q430" s="58">
        <v>1</v>
      </c>
      <c r="R430" s="58">
        <v>0</v>
      </c>
      <c r="S430" s="58">
        <v>0</v>
      </c>
      <c r="T430" s="58">
        <v>0</v>
      </c>
      <c r="U430" s="58">
        <v>0</v>
      </c>
      <c r="V430" s="58">
        <v>1</v>
      </c>
      <c r="W430" s="58">
        <v>1</v>
      </c>
      <c r="X430" s="58">
        <v>1</v>
      </c>
      <c r="Y430" s="58" t="s">
        <v>4363</v>
      </c>
      <c r="Z430" s="82">
        <v>46.050277777777772</v>
      </c>
      <c r="AA430" s="82">
        <v>14.496111111111111</v>
      </c>
      <c r="AB430" s="58" t="s">
        <v>401</v>
      </c>
      <c r="AC430" s="68">
        <v>300</v>
      </c>
      <c r="AD430" s="58">
        <v>0</v>
      </c>
      <c r="AE430" s="58">
        <v>0</v>
      </c>
      <c r="AF430" s="58">
        <v>130</v>
      </c>
      <c r="AG430" s="68">
        <v>20.5</v>
      </c>
      <c r="AH430" s="69">
        <v>76.599999999999994</v>
      </c>
      <c r="AI430" s="58" t="s">
        <v>36</v>
      </c>
      <c r="AJ430" s="58"/>
      <c r="AK430" s="58" t="s">
        <v>4408</v>
      </c>
      <c r="AL430" s="58" t="s">
        <v>4413</v>
      </c>
      <c r="AM430" s="58"/>
      <c r="AN430" s="58" t="s">
        <v>32</v>
      </c>
      <c r="AO430" s="58"/>
      <c r="AP430" s="58" t="s">
        <v>4382</v>
      </c>
      <c r="AQ430" s="58"/>
      <c r="AR430" s="58"/>
      <c r="AS430" s="58">
        <v>2</v>
      </c>
    </row>
    <row r="431" spans="1:45" x14ac:dyDescent="0.25">
      <c r="A431" s="58">
        <v>430</v>
      </c>
      <c r="B431" s="59">
        <v>101</v>
      </c>
      <c r="C431" s="58" t="s">
        <v>4354</v>
      </c>
      <c r="D431" s="58">
        <v>20230208</v>
      </c>
      <c r="E431" s="58" t="s">
        <v>157</v>
      </c>
      <c r="F431" s="58">
        <v>430</v>
      </c>
      <c r="G431" s="58" t="s">
        <v>4411</v>
      </c>
      <c r="H431" s="58"/>
      <c r="I431" s="58">
        <v>1022</v>
      </c>
      <c r="J431" s="58" t="s">
        <v>817</v>
      </c>
      <c r="K431" s="66">
        <v>20230921</v>
      </c>
      <c r="L431" s="67" t="s">
        <v>847</v>
      </c>
      <c r="M431" s="58" t="s">
        <v>30</v>
      </c>
      <c r="N431" s="58" t="s">
        <v>859</v>
      </c>
      <c r="O431" s="58"/>
      <c r="P431" s="58">
        <v>0</v>
      </c>
      <c r="Q431" s="58">
        <v>1</v>
      </c>
      <c r="R431" s="58">
        <v>0</v>
      </c>
      <c r="S431" s="58">
        <v>0</v>
      </c>
      <c r="T431" s="58">
        <v>0</v>
      </c>
      <c r="U431" s="58">
        <v>0</v>
      </c>
      <c r="V431" s="58">
        <v>1</v>
      </c>
      <c r="W431" s="58">
        <v>1</v>
      </c>
      <c r="X431" s="58">
        <v>1</v>
      </c>
      <c r="Y431" s="58" t="s">
        <v>4363</v>
      </c>
      <c r="Z431" s="82">
        <v>46.055</v>
      </c>
      <c r="AA431" s="82">
        <v>14.5025</v>
      </c>
      <c r="AB431" s="58" t="s">
        <v>772</v>
      </c>
      <c r="AC431" s="68">
        <v>300</v>
      </c>
      <c r="AD431" s="58">
        <v>0</v>
      </c>
      <c r="AE431" s="58">
        <v>0</v>
      </c>
      <c r="AF431" s="58">
        <v>130</v>
      </c>
      <c r="AG431" s="68">
        <v>21.9</v>
      </c>
      <c r="AH431" s="68">
        <v>70</v>
      </c>
      <c r="AI431" s="58" t="s">
        <v>36</v>
      </c>
      <c r="AJ431" s="58"/>
      <c r="AK431" s="58" t="s">
        <v>4407</v>
      </c>
      <c r="AL431" s="58" t="s">
        <v>4395</v>
      </c>
      <c r="AM431" s="58"/>
      <c r="AN431" s="58" t="s">
        <v>32</v>
      </c>
      <c r="AO431" s="58"/>
      <c r="AP431" s="58" t="s">
        <v>4382</v>
      </c>
      <c r="AQ431" s="58"/>
      <c r="AR431" s="58"/>
      <c r="AS431" s="58">
        <v>2</v>
      </c>
    </row>
    <row r="432" spans="1:45" x14ac:dyDescent="0.25">
      <c r="A432" s="58">
        <v>431</v>
      </c>
      <c r="B432" s="59">
        <v>101</v>
      </c>
      <c r="C432" s="58" t="s">
        <v>4354</v>
      </c>
      <c r="D432" s="58">
        <v>20230208</v>
      </c>
      <c r="E432" s="58" t="s">
        <v>157</v>
      </c>
      <c r="F432" s="58">
        <v>431</v>
      </c>
      <c r="G432" s="58" t="s">
        <v>4411</v>
      </c>
      <c r="H432" s="58"/>
      <c r="I432" s="58">
        <v>1023</v>
      </c>
      <c r="J432" s="58" t="s">
        <v>73</v>
      </c>
      <c r="K432" s="58">
        <v>20231014</v>
      </c>
      <c r="L432" s="60" t="s">
        <v>828</v>
      </c>
      <c r="M432" s="58" t="s">
        <v>29</v>
      </c>
      <c r="N432" s="58" t="s">
        <v>74</v>
      </c>
      <c r="O432" s="58"/>
      <c r="P432" s="58">
        <v>0</v>
      </c>
      <c r="Q432" s="58">
        <v>1</v>
      </c>
      <c r="R432" s="58">
        <v>0</v>
      </c>
      <c r="S432" s="58">
        <v>0</v>
      </c>
      <c r="T432" s="58">
        <v>0</v>
      </c>
      <c r="U432" s="58">
        <v>0</v>
      </c>
      <c r="V432" s="58">
        <v>1</v>
      </c>
      <c r="W432" s="58">
        <v>1</v>
      </c>
      <c r="X432" s="58">
        <v>1</v>
      </c>
      <c r="Y432" s="58" t="s">
        <v>4358</v>
      </c>
      <c r="Z432" s="82">
        <v>48.411388888888887</v>
      </c>
      <c r="AA432" s="82">
        <v>11.753055555555555</v>
      </c>
      <c r="AB432" s="58" t="s">
        <v>76</v>
      </c>
      <c r="AC432" s="58">
        <v>480</v>
      </c>
      <c r="AD432" s="58">
        <v>5</v>
      </c>
      <c r="AE432" s="58">
        <v>0</v>
      </c>
      <c r="AF432" s="58">
        <v>92</v>
      </c>
      <c r="AG432" s="61">
        <v>22.5</v>
      </c>
      <c r="AH432" s="61">
        <v>53.1</v>
      </c>
      <c r="AI432" s="58" t="s">
        <v>4406</v>
      </c>
      <c r="AJ432" s="58"/>
      <c r="AK432" s="58" t="s">
        <v>4408</v>
      </c>
      <c r="AL432" s="58" t="s">
        <v>4393</v>
      </c>
      <c r="AM432" s="58"/>
      <c r="AN432" s="58" t="s">
        <v>4378</v>
      </c>
      <c r="AO432" s="58"/>
      <c r="AP432" s="58" t="s">
        <v>4383</v>
      </c>
      <c r="AQ432" s="58"/>
      <c r="AR432" s="58"/>
      <c r="AS432" s="58">
        <v>2</v>
      </c>
    </row>
    <row r="433" spans="1:45" x14ac:dyDescent="0.25">
      <c r="A433" s="58">
        <v>432</v>
      </c>
      <c r="B433" s="59">
        <v>101</v>
      </c>
      <c r="C433" s="58" t="s">
        <v>4354</v>
      </c>
      <c r="D433" s="58">
        <v>20230208</v>
      </c>
      <c r="E433" s="58" t="s">
        <v>157</v>
      </c>
      <c r="F433" s="58">
        <v>432</v>
      </c>
      <c r="G433" s="58" t="s">
        <v>4411</v>
      </c>
      <c r="H433" s="58"/>
      <c r="I433" s="58">
        <v>1023</v>
      </c>
      <c r="J433" s="58" t="s">
        <v>77</v>
      </c>
      <c r="K433" s="58">
        <v>20231014</v>
      </c>
      <c r="L433" s="60" t="s">
        <v>829</v>
      </c>
      <c r="M433" s="58" t="s">
        <v>29</v>
      </c>
      <c r="N433" s="58" t="s">
        <v>74</v>
      </c>
      <c r="O433" s="58"/>
      <c r="P433" s="58">
        <v>0</v>
      </c>
      <c r="Q433" s="58">
        <v>1</v>
      </c>
      <c r="R433" s="58">
        <v>0</v>
      </c>
      <c r="S433" s="58">
        <v>0</v>
      </c>
      <c r="T433" s="58">
        <v>0</v>
      </c>
      <c r="U433" s="58">
        <v>0</v>
      </c>
      <c r="V433" s="58">
        <v>1</v>
      </c>
      <c r="W433" s="58">
        <v>1</v>
      </c>
      <c r="X433" s="58">
        <v>1</v>
      </c>
      <c r="Y433" s="58" t="s">
        <v>4358</v>
      </c>
      <c r="Z433" s="82">
        <v>48.411388888888887</v>
      </c>
      <c r="AA433" s="82">
        <v>11.753055555555555</v>
      </c>
      <c r="AB433" s="58" t="s">
        <v>76</v>
      </c>
      <c r="AC433" s="58">
        <v>480</v>
      </c>
      <c r="AD433" s="58">
        <v>5</v>
      </c>
      <c r="AE433" s="58">
        <v>0</v>
      </c>
      <c r="AF433" s="58">
        <v>92</v>
      </c>
      <c r="AG433" s="61">
        <v>22.2</v>
      </c>
      <c r="AH433" s="61">
        <v>51.9</v>
      </c>
      <c r="AI433" s="58" t="s">
        <v>4406</v>
      </c>
      <c r="AJ433" s="58"/>
      <c r="AK433" s="58" t="s">
        <v>4408</v>
      </c>
      <c r="AL433" s="58" t="s">
        <v>4393</v>
      </c>
      <c r="AM433" s="58"/>
      <c r="AN433" s="58" t="s">
        <v>4378</v>
      </c>
      <c r="AO433" s="58"/>
      <c r="AP433" s="58" t="s">
        <v>4383</v>
      </c>
      <c r="AQ433" s="58"/>
      <c r="AR433" s="58"/>
      <c r="AS433" s="58">
        <v>2</v>
      </c>
    </row>
    <row r="434" spans="1:45" x14ac:dyDescent="0.25">
      <c r="A434" s="58">
        <v>433</v>
      </c>
      <c r="B434" s="59">
        <v>101</v>
      </c>
      <c r="C434" s="58" t="s">
        <v>4354</v>
      </c>
      <c r="D434" s="58">
        <v>20230208</v>
      </c>
      <c r="E434" s="58" t="s">
        <v>157</v>
      </c>
      <c r="F434" s="58">
        <v>433</v>
      </c>
      <c r="G434" s="58" t="s">
        <v>4411</v>
      </c>
      <c r="H434" s="58"/>
      <c r="I434" s="58">
        <v>1023</v>
      </c>
      <c r="J434" s="58" t="s">
        <v>79</v>
      </c>
      <c r="K434" s="58">
        <v>20231014</v>
      </c>
      <c r="L434" s="60" t="s">
        <v>830</v>
      </c>
      <c r="M434" s="58" t="s">
        <v>29</v>
      </c>
      <c r="N434" s="58" t="s">
        <v>74</v>
      </c>
      <c r="O434" s="58"/>
      <c r="P434" s="58">
        <v>0</v>
      </c>
      <c r="Q434" s="58">
        <v>1</v>
      </c>
      <c r="R434" s="58">
        <v>0</v>
      </c>
      <c r="S434" s="58">
        <v>0</v>
      </c>
      <c r="T434" s="58">
        <v>0</v>
      </c>
      <c r="U434" s="58">
        <v>0</v>
      </c>
      <c r="V434" s="58">
        <v>1</v>
      </c>
      <c r="W434" s="58">
        <v>1</v>
      </c>
      <c r="X434" s="58">
        <v>1</v>
      </c>
      <c r="Y434" s="58" t="s">
        <v>4358</v>
      </c>
      <c r="Z434" s="82">
        <v>48.411388888888887</v>
      </c>
      <c r="AA434" s="82">
        <v>11.753055555555555</v>
      </c>
      <c r="AB434" s="58" t="s">
        <v>76</v>
      </c>
      <c r="AC434" s="58">
        <v>480</v>
      </c>
      <c r="AD434" s="58">
        <v>5</v>
      </c>
      <c r="AE434" s="58">
        <v>0</v>
      </c>
      <c r="AF434" s="58">
        <v>92</v>
      </c>
      <c r="AG434" s="61">
        <v>22.8</v>
      </c>
      <c r="AH434" s="61">
        <v>50.2</v>
      </c>
      <c r="AI434" s="58" t="s">
        <v>4406</v>
      </c>
      <c r="AJ434" s="58"/>
      <c r="AK434" s="58" t="s">
        <v>4408</v>
      </c>
      <c r="AL434" s="58" t="s">
        <v>4393</v>
      </c>
      <c r="AM434" s="58"/>
      <c r="AN434" s="58" t="s">
        <v>4378</v>
      </c>
      <c r="AO434" s="58"/>
      <c r="AP434" s="58" t="s">
        <v>4383</v>
      </c>
      <c r="AQ434" s="58"/>
      <c r="AR434" s="58"/>
      <c r="AS434" s="58">
        <v>2</v>
      </c>
    </row>
    <row r="435" spans="1:45" x14ac:dyDescent="0.25">
      <c r="A435" s="58">
        <v>434</v>
      </c>
      <c r="B435" s="59">
        <v>101</v>
      </c>
      <c r="C435" s="58" t="s">
        <v>4354</v>
      </c>
      <c r="D435" s="58">
        <v>20230208</v>
      </c>
      <c r="E435" s="58" t="s">
        <v>157</v>
      </c>
      <c r="F435" s="58">
        <v>434</v>
      </c>
      <c r="G435" s="58" t="s">
        <v>4411</v>
      </c>
      <c r="H435" s="58"/>
      <c r="I435" s="58">
        <v>1023</v>
      </c>
      <c r="J435" s="58" t="s">
        <v>78</v>
      </c>
      <c r="K435" s="58">
        <v>20231014</v>
      </c>
      <c r="L435" s="60" t="s">
        <v>831</v>
      </c>
      <c r="M435" s="58" t="s">
        <v>29</v>
      </c>
      <c r="N435" s="58" t="s">
        <v>74</v>
      </c>
      <c r="O435" s="58"/>
      <c r="P435" s="58">
        <v>0</v>
      </c>
      <c r="Q435" s="58">
        <v>1</v>
      </c>
      <c r="R435" s="58">
        <v>0</v>
      </c>
      <c r="S435" s="58">
        <v>0</v>
      </c>
      <c r="T435" s="58">
        <v>0</v>
      </c>
      <c r="U435" s="58">
        <v>0</v>
      </c>
      <c r="V435" s="58">
        <v>1</v>
      </c>
      <c r="W435" s="58">
        <v>1</v>
      </c>
      <c r="X435" s="58">
        <v>1</v>
      </c>
      <c r="Y435" s="58" t="s">
        <v>4358</v>
      </c>
      <c r="Z435" s="82">
        <v>48.411388888888887</v>
      </c>
      <c r="AA435" s="82">
        <v>11.753055555555555</v>
      </c>
      <c r="AB435" s="58" t="s">
        <v>76</v>
      </c>
      <c r="AC435" s="58">
        <v>480</v>
      </c>
      <c r="AD435" s="58">
        <v>5</v>
      </c>
      <c r="AE435" s="58">
        <v>0</v>
      </c>
      <c r="AF435" s="58">
        <v>92</v>
      </c>
      <c r="AG435" s="61">
        <v>23.4</v>
      </c>
      <c r="AH435" s="61">
        <v>48.1</v>
      </c>
      <c r="AI435" s="58" t="s">
        <v>4406</v>
      </c>
      <c r="AJ435" s="58"/>
      <c r="AK435" s="58" t="s">
        <v>4408</v>
      </c>
      <c r="AL435" s="58" t="s">
        <v>4393</v>
      </c>
      <c r="AM435" s="58"/>
      <c r="AN435" s="58" t="s">
        <v>4378</v>
      </c>
      <c r="AO435" s="58"/>
      <c r="AP435" s="58" t="s">
        <v>4383</v>
      </c>
      <c r="AQ435" s="58"/>
      <c r="AR435" s="58"/>
      <c r="AS435" s="58">
        <v>2</v>
      </c>
    </row>
    <row r="436" spans="1:45" x14ac:dyDescent="0.25">
      <c r="A436" s="58">
        <v>435</v>
      </c>
      <c r="B436" s="59">
        <v>101</v>
      </c>
      <c r="C436" s="58" t="s">
        <v>4354</v>
      </c>
      <c r="D436" s="58">
        <v>20230208</v>
      </c>
      <c r="E436" s="58" t="s">
        <v>157</v>
      </c>
      <c r="F436" s="58">
        <v>435</v>
      </c>
      <c r="G436" s="58" t="s">
        <v>4411</v>
      </c>
      <c r="H436" s="58"/>
      <c r="I436" s="58">
        <v>1023</v>
      </c>
      <c r="J436" s="58" t="s">
        <v>80</v>
      </c>
      <c r="K436" s="58">
        <v>20231014</v>
      </c>
      <c r="L436" s="60" t="s">
        <v>833</v>
      </c>
      <c r="M436" s="58" t="s">
        <v>29</v>
      </c>
      <c r="N436" s="58" t="s">
        <v>74</v>
      </c>
      <c r="O436" s="58"/>
      <c r="P436" s="58">
        <v>0</v>
      </c>
      <c r="Q436" s="58">
        <v>1</v>
      </c>
      <c r="R436" s="58">
        <v>0</v>
      </c>
      <c r="S436" s="58">
        <v>0</v>
      </c>
      <c r="T436" s="58">
        <v>0</v>
      </c>
      <c r="U436" s="58">
        <v>0</v>
      </c>
      <c r="V436" s="58">
        <v>1</v>
      </c>
      <c r="W436" s="58">
        <v>1</v>
      </c>
      <c r="X436" s="58">
        <v>1</v>
      </c>
      <c r="Y436" s="58" t="s">
        <v>4358</v>
      </c>
      <c r="Z436" s="82">
        <v>48.411388888888887</v>
      </c>
      <c r="AA436" s="82">
        <v>11.753055555555555</v>
      </c>
      <c r="AB436" s="58" t="s">
        <v>76</v>
      </c>
      <c r="AC436" s="58">
        <v>480</v>
      </c>
      <c r="AD436" s="58">
        <v>5</v>
      </c>
      <c r="AE436" s="58">
        <v>0</v>
      </c>
      <c r="AF436" s="58">
        <v>92</v>
      </c>
      <c r="AG436" s="61">
        <v>22.2</v>
      </c>
      <c r="AH436" s="61">
        <v>52.4</v>
      </c>
      <c r="AI436" s="58" t="s">
        <v>4406</v>
      </c>
      <c r="AJ436" s="58"/>
      <c r="AK436" s="58" t="s">
        <v>4408</v>
      </c>
      <c r="AL436" s="58" t="s">
        <v>4393</v>
      </c>
      <c r="AM436" s="58"/>
      <c r="AN436" s="58" t="s">
        <v>4378</v>
      </c>
      <c r="AO436" s="58"/>
      <c r="AP436" s="58" t="s">
        <v>4383</v>
      </c>
      <c r="AQ436" s="58"/>
      <c r="AR436" s="58"/>
      <c r="AS436" s="58">
        <v>2</v>
      </c>
    </row>
    <row r="437" spans="1:45" x14ac:dyDescent="0.25">
      <c r="A437" s="58">
        <v>436</v>
      </c>
      <c r="B437" s="59">
        <v>101</v>
      </c>
      <c r="C437" s="58" t="s">
        <v>4354</v>
      </c>
      <c r="D437" s="58">
        <v>20230208</v>
      </c>
      <c r="E437" s="58" t="s">
        <v>157</v>
      </c>
      <c r="F437" s="58">
        <v>436</v>
      </c>
      <c r="G437" s="58" t="s">
        <v>4411</v>
      </c>
      <c r="H437" s="58"/>
      <c r="I437" s="58">
        <v>1023</v>
      </c>
      <c r="J437" s="58" t="s">
        <v>81</v>
      </c>
      <c r="K437" s="58">
        <v>20231014</v>
      </c>
      <c r="L437" s="60" t="s">
        <v>834</v>
      </c>
      <c r="M437" s="58" t="s">
        <v>29</v>
      </c>
      <c r="N437" s="58" t="s">
        <v>74</v>
      </c>
      <c r="O437" s="58"/>
      <c r="P437" s="58">
        <v>0</v>
      </c>
      <c r="Q437" s="58">
        <v>1</v>
      </c>
      <c r="R437" s="58">
        <v>0</v>
      </c>
      <c r="S437" s="58">
        <v>0</v>
      </c>
      <c r="T437" s="58">
        <v>0</v>
      </c>
      <c r="U437" s="58">
        <v>0</v>
      </c>
      <c r="V437" s="58">
        <v>1</v>
      </c>
      <c r="W437" s="58">
        <v>1</v>
      </c>
      <c r="X437" s="58">
        <v>1</v>
      </c>
      <c r="Y437" s="58" t="s">
        <v>4358</v>
      </c>
      <c r="Z437" s="82">
        <v>48.411388888888887</v>
      </c>
      <c r="AA437" s="82">
        <v>11.753055555555555</v>
      </c>
      <c r="AB437" s="58" t="s">
        <v>76</v>
      </c>
      <c r="AC437" s="58">
        <v>480</v>
      </c>
      <c r="AD437" s="58">
        <v>5</v>
      </c>
      <c r="AE437" s="58">
        <v>0</v>
      </c>
      <c r="AF437" s="58">
        <v>92</v>
      </c>
      <c r="AG437" s="61">
        <v>22.1</v>
      </c>
      <c r="AH437" s="61">
        <v>53.8</v>
      </c>
      <c r="AI437" s="58" t="s">
        <v>4406</v>
      </c>
      <c r="AJ437" s="58"/>
      <c r="AK437" s="58" t="s">
        <v>4408</v>
      </c>
      <c r="AL437" s="58" t="s">
        <v>4393</v>
      </c>
      <c r="AM437" s="58"/>
      <c r="AN437" s="58" t="s">
        <v>4378</v>
      </c>
      <c r="AO437" s="58"/>
      <c r="AP437" s="58" t="s">
        <v>4383</v>
      </c>
      <c r="AQ437" s="58"/>
      <c r="AR437" s="58"/>
      <c r="AS437" s="58">
        <v>2</v>
      </c>
    </row>
    <row r="438" spans="1:45" x14ac:dyDescent="0.25">
      <c r="A438" s="58">
        <v>437</v>
      </c>
      <c r="B438" s="59">
        <v>101</v>
      </c>
      <c r="C438" s="58" t="s">
        <v>4354</v>
      </c>
      <c r="D438" s="58">
        <v>20230208</v>
      </c>
      <c r="E438" s="58" t="s">
        <v>157</v>
      </c>
      <c r="F438" s="58">
        <v>437</v>
      </c>
      <c r="G438" s="58" t="s">
        <v>4411</v>
      </c>
      <c r="H438" s="58"/>
      <c r="I438" s="58">
        <v>1023</v>
      </c>
      <c r="J438" s="58" t="s">
        <v>82</v>
      </c>
      <c r="K438" s="58">
        <v>20231014</v>
      </c>
      <c r="L438" s="60" t="s">
        <v>835</v>
      </c>
      <c r="M438" s="58" t="s">
        <v>29</v>
      </c>
      <c r="N438" s="58" t="s">
        <v>74</v>
      </c>
      <c r="O438" s="58"/>
      <c r="P438" s="58">
        <v>0</v>
      </c>
      <c r="Q438" s="58">
        <v>1</v>
      </c>
      <c r="R438" s="58">
        <v>0</v>
      </c>
      <c r="S438" s="58">
        <v>0</v>
      </c>
      <c r="T438" s="58">
        <v>0</v>
      </c>
      <c r="U438" s="58">
        <v>0</v>
      </c>
      <c r="V438" s="58">
        <v>1</v>
      </c>
      <c r="W438" s="58">
        <v>1</v>
      </c>
      <c r="X438" s="58">
        <v>1</v>
      </c>
      <c r="Y438" s="58" t="s">
        <v>4358</v>
      </c>
      <c r="Z438" s="82">
        <v>48.411388888888887</v>
      </c>
      <c r="AA438" s="82">
        <v>11.753055555555555</v>
      </c>
      <c r="AB438" s="58" t="s">
        <v>76</v>
      </c>
      <c r="AC438" s="58">
        <v>480</v>
      </c>
      <c r="AD438" s="58">
        <v>5</v>
      </c>
      <c r="AE438" s="58">
        <v>0</v>
      </c>
      <c r="AF438" s="58">
        <v>92</v>
      </c>
      <c r="AG438" s="61">
        <v>22.5</v>
      </c>
      <c r="AH438" s="61">
        <v>54.1</v>
      </c>
      <c r="AI438" s="58" t="s">
        <v>44</v>
      </c>
      <c r="AJ438" s="58"/>
      <c r="AK438" s="58" t="s">
        <v>4408</v>
      </c>
      <c r="AL438" s="58" t="s">
        <v>4393</v>
      </c>
      <c r="AM438" s="58"/>
      <c r="AN438" s="58" t="s">
        <v>4378</v>
      </c>
      <c r="AO438" s="58"/>
      <c r="AP438" s="58" t="s">
        <v>4383</v>
      </c>
      <c r="AQ438" s="58"/>
      <c r="AR438" s="58"/>
      <c r="AS438" s="58">
        <v>2</v>
      </c>
    </row>
    <row r="439" spans="1:45" x14ac:dyDescent="0.25">
      <c r="A439" s="58">
        <v>438</v>
      </c>
      <c r="B439" s="59">
        <v>101</v>
      </c>
      <c r="C439" s="58" t="s">
        <v>4354</v>
      </c>
      <c r="D439" s="58">
        <v>20230208</v>
      </c>
      <c r="E439" s="58" t="s">
        <v>157</v>
      </c>
      <c r="F439" s="58">
        <v>438</v>
      </c>
      <c r="G439" s="58" t="s">
        <v>4411</v>
      </c>
      <c r="H439" s="58"/>
      <c r="I439" s="58">
        <v>1023</v>
      </c>
      <c r="J439" s="58" t="s">
        <v>83</v>
      </c>
      <c r="K439" s="58">
        <v>20231014</v>
      </c>
      <c r="L439" s="60" t="s">
        <v>836</v>
      </c>
      <c r="M439" s="58" t="s">
        <v>29</v>
      </c>
      <c r="N439" s="58" t="s">
        <v>74</v>
      </c>
      <c r="O439" s="58"/>
      <c r="P439" s="58">
        <v>0</v>
      </c>
      <c r="Q439" s="58">
        <v>1</v>
      </c>
      <c r="R439" s="58">
        <v>0</v>
      </c>
      <c r="S439" s="58">
        <v>0</v>
      </c>
      <c r="T439" s="58">
        <v>0</v>
      </c>
      <c r="U439" s="58">
        <v>0</v>
      </c>
      <c r="V439" s="58">
        <v>1</v>
      </c>
      <c r="W439" s="58">
        <v>1</v>
      </c>
      <c r="X439" s="58">
        <v>1</v>
      </c>
      <c r="Y439" s="58" t="s">
        <v>4358</v>
      </c>
      <c r="Z439" s="82">
        <v>48.411388888888887</v>
      </c>
      <c r="AA439" s="82">
        <v>11.753055555555555</v>
      </c>
      <c r="AB439" s="58" t="s">
        <v>76</v>
      </c>
      <c r="AC439" s="58">
        <v>480</v>
      </c>
      <c r="AD439" s="58">
        <v>5</v>
      </c>
      <c r="AE439" s="58">
        <v>0</v>
      </c>
      <c r="AF439" s="58">
        <v>92</v>
      </c>
      <c r="AG439" s="61">
        <v>22</v>
      </c>
      <c r="AH439" s="61">
        <v>57.4</v>
      </c>
      <c r="AI439" s="58" t="s">
        <v>44</v>
      </c>
      <c r="AJ439" s="58"/>
      <c r="AK439" s="58" t="s">
        <v>4408</v>
      </c>
      <c r="AL439" s="58" t="s">
        <v>4393</v>
      </c>
      <c r="AM439" s="58"/>
      <c r="AN439" s="58" t="s">
        <v>4378</v>
      </c>
      <c r="AO439" s="58"/>
      <c r="AP439" s="58" t="s">
        <v>4385</v>
      </c>
      <c r="AQ439" s="58"/>
      <c r="AR439" s="58"/>
      <c r="AS439" s="58">
        <v>2</v>
      </c>
    </row>
    <row r="440" spans="1:45" x14ac:dyDescent="0.25">
      <c r="A440" s="58">
        <v>439</v>
      </c>
      <c r="B440" s="59">
        <v>101</v>
      </c>
      <c r="C440" s="58" t="s">
        <v>4354</v>
      </c>
      <c r="D440" s="58">
        <v>20230208</v>
      </c>
      <c r="E440" s="58" t="s">
        <v>157</v>
      </c>
      <c r="F440" s="58">
        <v>439</v>
      </c>
      <c r="G440" s="58" t="s">
        <v>4411</v>
      </c>
      <c r="H440" s="58"/>
      <c r="I440" s="58">
        <v>1023</v>
      </c>
      <c r="J440" s="58" t="s">
        <v>84</v>
      </c>
      <c r="K440" s="58">
        <v>20231014</v>
      </c>
      <c r="L440" s="60" t="s">
        <v>837</v>
      </c>
      <c r="M440" s="58" t="s">
        <v>29</v>
      </c>
      <c r="N440" s="58" t="s">
        <v>74</v>
      </c>
      <c r="O440" s="58"/>
      <c r="P440" s="58">
        <v>0</v>
      </c>
      <c r="Q440" s="58">
        <v>1</v>
      </c>
      <c r="R440" s="58">
        <v>0</v>
      </c>
      <c r="S440" s="58">
        <v>0</v>
      </c>
      <c r="T440" s="58">
        <v>0</v>
      </c>
      <c r="U440" s="58">
        <v>0</v>
      </c>
      <c r="V440" s="58">
        <v>1</v>
      </c>
      <c r="W440" s="58">
        <v>1</v>
      </c>
      <c r="X440" s="58">
        <v>1</v>
      </c>
      <c r="Y440" s="58" t="s">
        <v>4358</v>
      </c>
      <c r="Z440" s="82">
        <v>48.411388888888887</v>
      </c>
      <c r="AA440" s="82">
        <v>11.753055555555555</v>
      </c>
      <c r="AB440" s="58" t="s">
        <v>76</v>
      </c>
      <c r="AC440" s="58">
        <v>480</v>
      </c>
      <c r="AD440" s="58">
        <v>5</v>
      </c>
      <c r="AE440" s="58">
        <v>0</v>
      </c>
      <c r="AF440" s="58">
        <v>92</v>
      </c>
      <c r="AG440" s="61">
        <v>21.9</v>
      </c>
      <c r="AH440" s="61">
        <v>57.4</v>
      </c>
      <c r="AI440" s="58" t="s">
        <v>4406</v>
      </c>
      <c r="AJ440" s="58"/>
      <c r="AK440" s="58" t="s">
        <v>4407</v>
      </c>
      <c r="AL440" s="58" t="s">
        <v>4393</v>
      </c>
      <c r="AM440" s="58"/>
      <c r="AN440" s="58" t="s">
        <v>4378</v>
      </c>
      <c r="AO440" s="58"/>
      <c r="AP440" s="58" t="s">
        <v>4383</v>
      </c>
      <c r="AQ440" s="58"/>
      <c r="AR440" s="58"/>
      <c r="AS440" s="58">
        <v>2</v>
      </c>
    </row>
    <row r="441" spans="1:45" x14ac:dyDescent="0.25">
      <c r="A441" s="58">
        <v>440</v>
      </c>
      <c r="B441" s="59">
        <v>101</v>
      </c>
      <c r="C441" s="58" t="s">
        <v>4354</v>
      </c>
      <c r="D441" s="58">
        <v>20230208</v>
      </c>
      <c r="E441" s="58" t="s">
        <v>157</v>
      </c>
      <c r="F441" s="58">
        <v>440</v>
      </c>
      <c r="G441" s="58" t="s">
        <v>4411</v>
      </c>
      <c r="H441" s="58"/>
      <c r="I441" s="58">
        <v>1023</v>
      </c>
      <c r="J441" s="58" t="s">
        <v>85</v>
      </c>
      <c r="K441" s="58">
        <v>20231014</v>
      </c>
      <c r="L441" s="60" t="s">
        <v>838</v>
      </c>
      <c r="M441" s="58" t="s">
        <v>29</v>
      </c>
      <c r="N441" s="58" t="s">
        <v>74</v>
      </c>
      <c r="O441" s="58"/>
      <c r="P441" s="58">
        <v>0</v>
      </c>
      <c r="Q441" s="58">
        <v>1</v>
      </c>
      <c r="R441" s="58">
        <v>0</v>
      </c>
      <c r="S441" s="58">
        <v>0</v>
      </c>
      <c r="T441" s="58">
        <v>0</v>
      </c>
      <c r="U441" s="58">
        <v>0</v>
      </c>
      <c r="V441" s="58">
        <v>1</v>
      </c>
      <c r="W441" s="58">
        <v>1</v>
      </c>
      <c r="X441" s="58">
        <v>1</v>
      </c>
      <c r="Y441" s="58" t="s">
        <v>4358</v>
      </c>
      <c r="Z441" s="82">
        <v>48.411388888888887</v>
      </c>
      <c r="AA441" s="82">
        <v>11.753055555555555</v>
      </c>
      <c r="AB441" s="58" t="s">
        <v>76</v>
      </c>
      <c r="AC441" s="58">
        <v>480</v>
      </c>
      <c r="AD441" s="58">
        <v>5</v>
      </c>
      <c r="AE441" s="58">
        <v>0</v>
      </c>
      <c r="AF441" s="58">
        <v>92</v>
      </c>
      <c r="AG441" s="61">
        <v>21.5</v>
      </c>
      <c r="AH441" s="61">
        <v>58.5</v>
      </c>
      <c r="AI441" s="58" t="s">
        <v>46</v>
      </c>
      <c r="AJ441" s="58"/>
      <c r="AK441" s="58" t="s">
        <v>4407</v>
      </c>
      <c r="AL441" s="58" t="s">
        <v>4393</v>
      </c>
      <c r="AM441" s="58"/>
      <c r="AN441" s="58" t="s">
        <v>4378</v>
      </c>
      <c r="AO441" s="58"/>
      <c r="AP441" s="58" t="s">
        <v>4385</v>
      </c>
      <c r="AQ441" s="58"/>
      <c r="AR441" s="58"/>
      <c r="AS441" s="58">
        <v>2</v>
      </c>
    </row>
    <row r="442" spans="1:45" x14ac:dyDescent="0.25">
      <c r="A442" s="58">
        <v>441</v>
      </c>
      <c r="B442" s="59">
        <v>101</v>
      </c>
      <c r="C442" s="58" t="s">
        <v>4354</v>
      </c>
      <c r="D442" s="58">
        <v>20230208</v>
      </c>
      <c r="E442" s="58" t="s">
        <v>157</v>
      </c>
      <c r="F442" s="58">
        <v>441</v>
      </c>
      <c r="G442" s="58" t="s">
        <v>4411</v>
      </c>
      <c r="H442" s="58"/>
      <c r="I442" s="58">
        <v>1023</v>
      </c>
      <c r="J442" s="58" t="s">
        <v>86</v>
      </c>
      <c r="K442" s="58">
        <v>20231014</v>
      </c>
      <c r="L442" s="60" t="s">
        <v>839</v>
      </c>
      <c r="M442" s="58" t="s">
        <v>29</v>
      </c>
      <c r="N442" s="58" t="s">
        <v>74</v>
      </c>
      <c r="O442" s="58"/>
      <c r="P442" s="58">
        <v>0</v>
      </c>
      <c r="Q442" s="58">
        <v>1</v>
      </c>
      <c r="R442" s="58">
        <v>0</v>
      </c>
      <c r="S442" s="58">
        <v>0</v>
      </c>
      <c r="T442" s="58">
        <v>0</v>
      </c>
      <c r="U442" s="58">
        <v>0</v>
      </c>
      <c r="V442" s="58">
        <v>1</v>
      </c>
      <c r="W442" s="58">
        <v>1</v>
      </c>
      <c r="X442" s="58">
        <v>0</v>
      </c>
      <c r="Y442" s="58" t="s">
        <v>4358</v>
      </c>
      <c r="Z442" s="82">
        <v>48.411388888888887</v>
      </c>
      <c r="AA442" s="82">
        <v>11.753055555555555</v>
      </c>
      <c r="AB442" s="58" t="s">
        <v>76</v>
      </c>
      <c r="AC442" s="58">
        <v>480</v>
      </c>
      <c r="AD442" s="58">
        <v>5</v>
      </c>
      <c r="AE442" s="58">
        <v>0</v>
      </c>
      <c r="AF442" s="58">
        <v>92</v>
      </c>
      <c r="AG442" s="61">
        <v>21.1</v>
      </c>
      <c r="AH442" s="61">
        <v>59.1</v>
      </c>
      <c r="AI442" s="58" t="s">
        <v>44</v>
      </c>
      <c r="AJ442" s="58"/>
      <c r="AK442" s="58" t="s">
        <v>4407</v>
      </c>
      <c r="AL442" s="58" t="s">
        <v>4393</v>
      </c>
      <c r="AM442" s="58"/>
      <c r="AN442" s="58" t="s">
        <v>4378</v>
      </c>
      <c r="AO442" s="58"/>
      <c r="AP442" s="58" t="s">
        <v>4385</v>
      </c>
      <c r="AQ442" s="58"/>
      <c r="AR442" s="58"/>
      <c r="AS442" s="58">
        <v>1</v>
      </c>
    </row>
    <row r="443" spans="1:45" x14ac:dyDescent="0.25">
      <c r="A443" s="58">
        <v>442</v>
      </c>
      <c r="B443" s="59">
        <v>101</v>
      </c>
      <c r="C443" s="58" t="s">
        <v>4354</v>
      </c>
      <c r="D443" s="58">
        <v>20230208</v>
      </c>
      <c r="E443" s="58" t="s">
        <v>157</v>
      </c>
      <c r="F443" s="58">
        <v>442</v>
      </c>
      <c r="G443" s="58" t="s">
        <v>4411</v>
      </c>
      <c r="H443" s="58"/>
      <c r="I443" s="58">
        <v>1023</v>
      </c>
      <c r="J443" s="58" t="s">
        <v>87</v>
      </c>
      <c r="K443" s="58">
        <v>20231014</v>
      </c>
      <c r="L443" s="60" t="s">
        <v>844</v>
      </c>
      <c r="M443" s="58" t="s">
        <v>29</v>
      </c>
      <c r="N443" s="58" t="s">
        <v>74</v>
      </c>
      <c r="O443" s="58"/>
      <c r="P443" s="58">
        <v>0</v>
      </c>
      <c r="Q443" s="58">
        <v>1</v>
      </c>
      <c r="R443" s="58">
        <v>0</v>
      </c>
      <c r="S443" s="58">
        <v>0</v>
      </c>
      <c r="T443" s="58">
        <v>0</v>
      </c>
      <c r="U443" s="58">
        <v>0</v>
      </c>
      <c r="V443" s="58">
        <v>1</v>
      </c>
      <c r="W443" s="58">
        <v>1</v>
      </c>
      <c r="X443" s="58">
        <v>1</v>
      </c>
      <c r="Y443" s="58" t="s">
        <v>4358</v>
      </c>
      <c r="Z443" s="82">
        <v>48.411388888888887</v>
      </c>
      <c r="AA443" s="82">
        <v>11.753055555555555</v>
      </c>
      <c r="AB443" s="58" t="s">
        <v>76</v>
      </c>
      <c r="AC443" s="58">
        <v>480</v>
      </c>
      <c r="AD443" s="58">
        <v>5</v>
      </c>
      <c r="AE443" s="58">
        <v>0</v>
      </c>
      <c r="AF443" s="58">
        <v>92</v>
      </c>
      <c r="AG443" s="61">
        <v>20.8</v>
      </c>
      <c r="AH443" s="61">
        <v>59.2</v>
      </c>
      <c r="AI443" s="58" t="s">
        <v>46</v>
      </c>
      <c r="AJ443" s="58"/>
      <c r="AK443" s="58" t="s">
        <v>4407</v>
      </c>
      <c r="AL443" s="58" t="s">
        <v>4393</v>
      </c>
      <c r="AM443" s="58"/>
      <c r="AN443" s="58" t="s">
        <v>4378</v>
      </c>
      <c r="AO443" s="58"/>
      <c r="AP443" s="58" t="s">
        <v>4385</v>
      </c>
      <c r="AQ443" s="58"/>
      <c r="AR443" s="58"/>
      <c r="AS443" s="58">
        <v>2</v>
      </c>
    </row>
    <row r="444" spans="1:45" x14ac:dyDescent="0.25">
      <c r="A444" s="58">
        <v>443</v>
      </c>
      <c r="B444" s="59">
        <v>101</v>
      </c>
      <c r="C444" s="58" t="s">
        <v>4354</v>
      </c>
      <c r="D444" s="58">
        <v>20230208</v>
      </c>
      <c r="E444" s="58" t="s">
        <v>157</v>
      </c>
      <c r="F444" s="58">
        <v>443</v>
      </c>
      <c r="G444" s="58" t="s">
        <v>4411</v>
      </c>
      <c r="H444" s="58"/>
      <c r="I444" s="58">
        <v>1023</v>
      </c>
      <c r="J444" s="58" t="s">
        <v>88</v>
      </c>
      <c r="K444" s="58">
        <v>20231014</v>
      </c>
      <c r="L444" s="60" t="s">
        <v>845</v>
      </c>
      <c r="M444" s="58" t="s">
        <v>29</v>
      </c>
      <c r="N444" s="58" t="s">
        <v>74</v>
      </c>
      <c r="O444" s="58"/>
      <c r="P444" s="58">
        <v>0</v>
      </c>
      <c r="Q444" s="58">
        <v>1</v>
      </c>
      <c r="R444" s="58">
        <v>0</v>
      </c>
      <c r="S444" s="58">
        <v>0</v>
      </c>
      <c r="T444" s="58">
        <v>0</v>
      </c>
      <c r="U444" s="58">
        <v>0</v>
      </c>
      <c r="V444" s="58">
        <v>1</v>
      </c>
      <c r="W444" s="58">
        <v>1</v>
      </c>
      <c r="X444" s="58">
        <v>1</v>
      </c>
      <c r="Y444" s="58" t="s">
        <v>4358</v>
      </c>
      <c r="Z444" s="82">
        <v>48.411388888888887</v>
      </c>
      <c r="AA444" s="82">
        <v>11.753055555555555</v>
      </c>
      <c r="AB444" s="58" t="s">
        <v>76</v>
      </c>
      <c r="AC444" s="58">
        <v>480</v>
      </c>
      <c r="AD444" s="58">
        <v>5</v>
      </c>
      <c r="AE444" s="58">
        <v>0</v>
      </c>
      <c r="AF444" s="58">
        <v>92</v>
      </c>
      <c r="AG444" s="61">
        <v>20.7</v>
      </c>
      <c r="AH444" s="61">
        <v>58.6</v>
      </c>
      <c r="AI444" s="58" t="s">
        <v>44</v>
      </c>
      <c r="AJ444" s="58"/>
      <c r="AK444" s="58" t="s">
        <v>4407</v>
      </c>
      <c r="AL444" s="58" t="s">
        <v>4393</v>
      </c>
      <c r="AM444" s="58"/>
      <c r="AN444" s="58" t="s">
        <v>4378</v>
      </c>
      <c r="AO444" s="58"/>
      <c r="AP444" s="58" t="s">
        <v>4385</v>
      </c>
      <c r="AQ444" s="58"/>
      <c r="AR444" s="58"/>
      <c r="AS444" s="58">
        <v>2</v>
      </c>
    </row>
    <row r="445" spans="1:45" x14ac:dyDescent="0.25">
      <c r="A445" s="58">
        <v>444</v>
      </c>
      <c r="B445" s="59">
        <v>101</v>
      </c>
      <c r="C445" s="58" t="s">
        <v>4354</v>
      </c>
      <c r="D445" s="58">
        <v>20230208</v>
      </c>
      <c r="E445" s="58" t="s">
        <v>157</v>
      </c>
      <c r="F445" s="58">
        <v>444</v>
      </c>
      <c r="G445" s="58" t="s">
        <v>4411</v>
      </c>
      <c r="H445" s="58"/>
      <c r="I445" s="58">
        <v>1023</v>
      </c>
      <c r="J445" s="58" t="s">
        <v>89</v>
      </c>
      <c r="K445" s="58">
        <v>20231014</v>
      </c>
      <c r="L445" s="60" t="s">
        <v>846</v>
      </c>
      <c r="M445" s="58" t="s">
        <v>29</v>
      </c>
      <c r="N445" s="58" t="s">
        <v>74</v>
      </c>
      <c r="O445" s="58"/>
      <c r="P445" s="58">
        <v>0</v>
      </c>
      <c r="Q445" s="58">
        <v>1</v>
      </c>
      <c r="R445" s="58">
        <v>0</v>
      </c>
      <c r="S445" s="58">
        <v>0</v>
      </c>
      <c r="T445" s="58">
        <v>0</v>
      </c>
      <c r="U445" s="58">
        <v>0</v>
      </c>
      <c r="V445" s="58">
        <v>1</v>
      </c>
      <c r="W445" s="58">
        <v>1</v>
      </c>
      <c r="X445" s="58">
        <v>1</v>
      </c>
      <c r="Y445" s="58" t="s">
        <v>4358</v>
      </c>
      <c r="Z445" s="82">
        <v>48.411388888888887</v>
      </c>
      <c r="AA445" s="82">
        <v>11.753055555555555</v>
      </c>
      <c r="AB445" s="58" t="s">
        <v>76</v>
      </c>
      <c r="AC445" s="58">
        <v>480</v>
      </c>
      <c r="AD445" s="58">
        <v>5</v>
      </c>
      <c r="AE445" s="58">
        <v>0</v>
      </c>
      <c r="AF445" s="58">
        <v>92</v>
      </c>
      <c r="AG445" s="61">
        <v>20.5</v>
      </c>
      <c r="AH445" s="61">
        <v>58.7</v>
      </c>
      <c r="AI445" s="58" t="s">
        <v>44</v>
      </c>
      <c r="AJ445" s="58"/>
      <c r="AK445" s="58" t="s">
        <v>4408</v>
      </c>
      <c r="AL445" s="58" t="s">
        <v>4393</v>
      </c>
      <c r="AM445" s="58"/>
      <c r="AN445" s="58" t="s">
        <v>4378</v>
      </c>
      <c r="AO445" s="58"/>
      <c r="AP445" s="58" t="s">
        <v>4385</v>
      </c>
      <c r="AQ445" s="58"/>
      <c r="AR445" s="58"/>
      <c r="AS445" s="58">
        <v>2</v>
      </c>
    </row>
    <row r="446" spans="1:45" x14ac:dyDescent="0.25">
      <c r="A446" s="58">
        <v>445</v>
      </c>
      <c r="B446" s="59">
        <v>101</v>
      </c>
      <c r="C446" s="58" t="s">
        <v>4354</v>
      </c>
      <c r="D446" s="58">
        <v>20230208</v>
      </c>
      <c r="E446" s="58" t="s">
        <v>157</v>
      </c>
      <c r="F446" s="58">
        <v>445</v>
      </c>
      <c r="G446" s="58" t="s">
        <v>4411</v>
      </c>
      <c r="H446" s="58"/>
      <c r="I446" s="58">
        <v>1023</v>
      </c>
      <c r="J446" s="58" t="s">
        <v>90</v>
      </c>
      <c r="K446" s="58">
        <v>20231014</v>
      </c>
      <c r="L446" s="60" t="s">
        <v>847</v>
      </c>
      <c r="M446" s="58" t="s">
        <v>29</v>
      </c>
      <c r="N446" s="58" t="s">
        <v>74</v>
      </c>
      <c r="O446" s="58"/>
      <c r="P446" s="58">
        <v>0</v>
      </c>
      <c r="Q446" s="58">
        <v>1</v>
      </c>
      <c r="R446" s="58">
        <v>0</v>
      </c>
      <c r="S446" s="58">
        <v>0</v>
      </c>
      <c r="T446" s="58">
        <v>0</v>
      </c>
      <c r="U446" s="58">
        <v>0</v>
      </c>
      <c r="V446" s="58">
        <v>1</v>
      </c>
      <c r="W446" s="58">
        <v>1</v>
      </c>
      <c r="X446" s="58">
        <v>1</v>
      </c>
      <c r="Y446" s="58" t="s">
        <v>4358</v>
      </c>
      <c r="Z446" s="82">
        <v>48.411388888888887</v>
      </c>
      <c r="AA446" s="82">
        <v>11.753055555555555</v>
      </c>
      <c r="AB446" s="58" t="s">
        <v>76</v>
      </c>
      <c r="AC446" s="58">
        <v>480</v>
      </c>
      <c r="AD446" s="58">
        <v>5</v>
      </c>
      <c r="AE446" s="58">
        <v>0</v>
      </c>
      <c r="AF446" s="58">
        <v>92</v>
      </c>
      <c r="AG446" s="61">
        <v>20.5</v>
      </c>
      <c r="AH446" s="61">
        <v>58.7</v>
      </c>
      <c r="AI446" s="58" t="s">
        <v>42</v>
      </c>
      <c r="AJ446" s="58"/>
      <c r="AK446" s="58" t="s">
        <v>4407</v>
      </c>
      <c r="AL446" s="58" t="s">
        <v>4393</v>
      </c>
      <c r="AM446" s="58"/>
      <c r="AN446" s="58" t="s">
        <v>4378</v>
      </c>
      <c r="AO446" s="58"/>
      <c r="AP446" s="58" t="s">
        <v>4385</v>
      </c>
      <c r="AQ446" s="58"/>
      <c r="AR446" s="58" t="s">
        <v>1099</v>
      </c>
      <c r="AS446" s="58">
        <v>2</v>
      </c>
    </row>
    <row r="447" spans="1:45" x14ac:dyDescent="0.25">
      <c r="A447" s="58">
        <v>446</v>
      </c>
      <c r="B447" s="59">
        <v>101</v>
      </c>
      <c r="C447" s="58" t="s">
        <v>4354</v>
      </c>
      <c r="D447" s="58">
        <v>20230208</v>
      </c>
      <c r="E447" s="58" t="s">
        <v>157</v>
      </c>
      <c r="F447" s="58">
        <v>446</v>
      </c>
      <c r="G447" s="58" t="s">
        <v>4410</v>
      </c>
      <c r="H447" s="58"/>
      <c r="I447" s="58">
        <v>1024</v>
      </c>
      <c r="J447" s="58" t="s">
        <v>93</v>
      </c>
      <c r="K447" s="58">
        <v>20231016</v>
      </c>
      <c r="L447" s="60" t="s">
        <v>827</v>
      </c>
      <c r="M447" s="58" t="s">
        <v>29</v>
      </c>
      <c r="N447" s="58" t="s">
        <v>91</v>
      </c>
      <c r="O447" s="58"/>
      <c r="P447" s="58">
        <v>0</v>
      </c>
      <c r="Q447" s="58">
        <v>0</v>
      </c>
      <c r="R447" s="58">
        <v>0</v>
      </c>
      <c r="S447" s="58">
        <v>1</v>
      </c>
      <c r="T447" s="58">
        <v>1</v>
      </c>
      <c r="U447" s="58">
        <v>1</v>
      </c>
      <c r="V447" s="58">
        <v>1</v>
      </c>
      <c r="W447" s="58">
        <v>1</v>
      </c>
      <c r="X447" s="58">
        <v>1</v>
      </c>
      <c r="Y447" s="58" t="s">
        <v>4362</v>
      </c>
      <c r="Z447" s="82">
        <v>50.104444444444447</v>
      </c>
      <c r="AA447" s="82">
        <v>14.389444444444443</v>
      </c>
      <c r="AB447" s="58" t="s">
        <v>92</v>
      </c>
      <c r="AC447" s="58">
        <v>220</v>
      </c>
      <c r="AD447" s="58">
        <v>5</v>
      </c>
      <c r="AE447" s="58">
        <v>0</v>
      </c>
      <c r="AF447" s="58">
        <v>110</v>
      </c>
      <c r="AG447" s="61">
        <v>25.5</v>
      </c>
      <c r="AH447" s="61">
        <v>40</v>
      </c>
      <c r="AI447" s="58" t="s">
        <v>4406</v>
      </c>
      <c r="AJ447" s="58"/>
      <c r="AK447" s="58" t="s">
        <v>4407</v>
      </c>
      <c r="AL447" s="58" t="s">
        <v>4393</v>
      </c>
      <c r="AM447" s="58"/>
      <c r="AN447" s="58" t="s">
        <v>4377</v>
      </c>
      <c r="AO447" s="58"/>
      <c r="AP447" s="58" t="s">
        <v>4383</v>
      </c>
      <c r="AQ447" s="58"/>
      <c r="AR447" s="58"/>
      <c r="AS447" s="58">
        <v>1</v>
      </c>
    </row>
    <row r="448" spans="1:45" x14ac:dyDescent="0.25">
      <c r="A448" s="58">
        <v>447</v>
      </c>
      <c r="B448" s="59">
        <v>101</v>
      </c>
      <c r="C448" s="58" t="s">
        <v>4354</v>
      </c>
      <c r="D448" s="58">
        <v>20230208</v>
      </c>
      <c r="E448" s="58" t="s">
        <v>157</v>
      </c>
      <c r="F448" s="58">
        <v>447</v>
      </c>
      <c r="G448" s="58" t="s">
        <v>4410</v>
      </c>
      <c r="H448" s="58"/>
      <c r="I448" s="58">
        <v>1024</v>
      </c>
      <c r="J448" s="58" t="s">
        <v>94</v>
      </c>
      <c r="K448" s="58">
        <v>20231016</v>
      </c>
      <c r="L448" s="60" t="s">
        <v>828</v>
      </c>
      <c r="M448" s="58" t="s">
        <v>29</v>
      </c>
      <c r="N448" s="58" t="s">
        <v>91</v>
      </c>
      <c r="O448" s="58"/>
      <c r="P448" s="58">
        <v>1</v>
      </c>
      <c r="Q448" s="58">
        <v>0</v>
      </c>
      <c r="R448" s="58">
        <v>0</v>
      </c>
      <c r="S448" s="58">
        <v>1</v>
      </c>
      <c r="T448" s="58">
        <v>1</v>
      </c>
      <c r="U448" s="58">
        <v>1</v>
      </c>
      <c r="V448" s="58">
        <v>1</v>
      </c>
      <c r="W448" s="58">
        <v>1</v>
      </c>
      <c r="X448" s="58">
        <v>1</v>
      </c>
      <c r="Y448" s="58" t="s">
        <v>4362</v>
      </c>
      <c r="Z448" s="82">
        <v>50.104444444444447</v>
      </c>
      <c r="AA448" s="82">
        <v>14.389444444444443</v>
      </c>
      <c r="AB448" s="58" t="s">
        <v>92</v>
      </c>
      <c r="AC448" s="58">
        <v>220</v>
      </c>
      <c r="AD448" s="58">
        <v>5</v>
      </c>
      <c r="AE448" s="58">
        <v>0</v>
      </c>
      <c r="AF448" s="58">
        <v>110</v>
      </c>
      <c r="AG448" s="61">
        <v>25.7</v>
      </c>
      <c r="AH448" s="61">
        <v>39.700000000000003</v>
      </c>
      <c r="AI448" s="58" t="s">
        <v>4406</v>
      </c>
      <c r="AJ448" s="58"/>
      <c r="AK448" s="58" t="s">
        <v>4407</v>
      </c>
      <c r="AL448" s="58" t="s">
        <v>4393</v>
      </c>
      <c r="AM448" s="58"/>
      <c r="AN448" s="58" t="s">
        <v>4377</v>
      </c>
      <c r="AO448" s="58"/>
      <c r="AP448" s="58" t="s">
        <v>4383</v>
      </c>
      <c r="AQ448" s="58"/>
      <c r="AR448" s="58"/>
      <c r="AS448" s="58">
        <v>2</v>
      </c>
    </row>
    <row r="449" spans="1:45" x14ac:dyDescent="0.25">
      <c r="A449" s="58">
        <v>448</v>
      </c>
      <c r="B449" s="59">
        <v>101</v>
      </c>
      <c r="C449" s="58" t="s">
        <v>4354</v>
      </c>
      <c r="D449" s="58">
        <v>20230208</v>
      </c>
      <c r="E449" s="58" t="s">
        <v>157</v>
      </c>
      <c r="F449" s="58">
        <v>448</v>
      </c>
      <c r="G449" s="58" t="s">
        <v>4410</v>
      </c>
      <c r="H449" s="58"/>
      <c r="I449" s="58">
        <v>1024</v>
      </c>
      <c r="J449" s="58" t="s">
        <v>95</v>
      </c>
      <c r="K449" s="58">
        <v>20231016</v>
      </c>
      <c r="L449" s="60" t="s">
        <v>829</v>
      </c>
      <c r="M449" s="58" t="s">
        <v>29</v>
      </c>
      <c r="N449" s="58" t="s">
        <v>91</v>
      </c>
      <c r="O449" s="58"/>
      <c r="P449" s="58">
        <v>1</v>
      </c>
      <c r="Q449" s="58">
        <v>0</v>
      </c>
      <c r="R449" s="58">
        <v>0</v>
      </c>
      <c r="S449" s="58">
        <v>1</v>
      </c>
      <c r="T449" s="58">
        <v>1</v>
      </c>
      <c r="U449" s="58">
        <v>1</v>
      </c>
      <c r="V449" s="58">
        <v>1</v>
      </c>
      <c r="W449" s="58">
        <v>1</v>
      </c>
      <c r="X449" s="58">
        <v>1</v>
      </c>
      <c r="Y449" s="58" t="s">
        <v>4362</v>
      </c>
      <c r="Z449" s="82">
        <v>50.104444444444447</v>
      </c>
      <c r="AA449" s="82">
        <v>14.389444444444443</v>
      </c>
      <c r="AB449" s="58" t="s">
        <v>92</v>
      </c>
      <c r="AC449" s="58">
        <v>220</v>
      </c>
      <c r="AD449" s="58">
        <v>5</v>
      </c>
      <c r="AE449" s="58">
        <v>0</v>
      </c>
      <c r="AF449" s="58">
        <v>110</v>
      </c>
      <c r="AG449" s="61">
        <v>25.5</v>
      </c>
      <c r="AH449" s="61">
        <v>39.1</v>
      </c>
      <c r="AI449" s="58" t="s">
        <v>4406</v>
      </c>
      <c r="AJ449" s="58"/>
      <c r="AK449" s="58" t="s">
        <v>4407</v>
      </c>
      <c r="AL449" s="58" t="s">
        <v>4393</v>
      </c>
      <c r="AM449" s="58"/>
      <c r="AN449" s="58" t="s">
        <v>4377</v>
      </c>
      <c r="AO449" s="58"/>
      <c r="AP449" s="58" t="s">
        <v>4383</v>
      </c>
      <c r="AQ449" s="58"/>
      <c r="AR449" s="58"/>
      <c r="AS449" s="58">
        <v>2</v>
      </c>
    </row>
    <row r="450" spans="1:45" x14ac:dyDescent="0.25">
      <c r="A450" s="58">
        <v>449</v>
      </c>
      <c r="B450" s="59">
        <v>101</v>
      </c>
      <c r="C450" s="58" t="s">
        <v>4354</v>
      </c>
      <c r="D450" s="58">
        <v>20230208</v>
      </c>
      <c r="E450" s="58" t="s">
        <v>157</v>
      </c>
      <c r="F450" s="58">
        <v>449</v>
      </c>
      <c r="G450" s="58" t="s">
        <v>4410</v>
      </c>
      <c r="H450" s="58"/>
      <c r="I450" s="58">
        <v>1024</v>
      </c>
      <c r="J450" s="58" t="s">
        <v>96</v>
      </c>
      <c r="K450" s="58">
        <v>20231016</v>
      </c>
      <c r="L450" s="60" t="s">
        <v>830</v>
      </c>
      <c r="M450" s="58" t="s">
        <v>29</v>
      </c>
      <c r="N450" s="58" t="s">
        <v>91</v>
      </c>
      <c r="O450" s="58"/>
      <c r="P450" s="58">
        <v>1</v>
      </c>
      <c r="Q450" s="58">
        <v>0</v>
      </c>
      <c r="R450" s="58">
        <v>0</v>
      </c>
      <c r="S450" s="58">
        <v>1</v>
      </c>
      <c r="T450" s="58">
        <v>1</v>
      </c>
      <c r="U450" s="58">
        <v>1</v>
      </c>
      <c r="V450" s="58">
        <v>1</v>
      </c>
      <c r="W450" s="58">
        <v>1</v>
      </c>
      <c r="X450" s="58">
        <v>1</v>
      </c>
      <c r="Y450" s="58" t="s">
        <v>4362</v>
      </c>
      <c r="Z450" s="82">
        <v>50.104444444444447</v>
      </c>
      <c r="AA450" s="82">
        <v>14.389444444444443</v>
      </c>
      <c r="AB450" s="58" t="s">
        <v>92</v>
      </c>
      <c r="AC450" s="58">
        <v>220</v>
      </c>
      <c r="AD450" s="58">
        <v>5</v>
      </c>
      <c r="AE450" s="58">
        <v>0</v>
      </c>
      <c r="AF450" s="58">
        <v>110</v>
      </c>
      <c r="AG450" s="61">
        <v>25.7</v>
      </c>
      <c r="AH450" s="61">
        <v>40.799999999999997</v>
      </c>
      <c r="AI450" s="58" t="s">
        <v>4406</v>
      </c>
      <c r="AJ450" s="58"/>
      <c r="AK450" s="58" t="s">
        <v>4407</v>
      </c>
      <c r="AL450" s="58" t="s">
        <v>4393</v>
      </c>
      <c r="AM450" s="58"/>
      <c r="AN450" s="58" t="s">
        <v>4377</v>
      </c>
      <c r="AO450" s="58"/>
      <c r="AP450" s="58" t="s">
        <v>4383</v>
      </c>
      <c r="AQ450" s="58"/>
      <c r="AR450" s="58"/>
      <c r="AS450" s="58">
        <v>2</v>
      </c>
    </row>
    <row r="451" spans="1:45" x14ac:dyDescent="0.25">
      <c r="A451" s="58">
        <v>450</v>
      </c>
      <c r="B451" s="59">
        <v>101</v>
      </c>
      <c r="C451" s="58" t="s">
        <v>4354</v>
      </c>
      <c r="D451" s="58">
        <v>20230208</v>
      </c>
      <c r="E451" s="58" t="s">
        <v>157</v>
      </c>
      <c r="F451" s="58">
        <v>450</v>
      </c>
      <c r="G451" s="58" t="s">
        <v>4410</v>
      </c>
      <c r="H451" s="58"/>
      <c r="I451" s="58">
        <v>1024</v>
      </c>
      <c r="J451" s="58" t="s">
        <v>97</v>
      </c>
      <c r="K451" s="58">
        <v>20231016</v>
      </c>
      <c r="L451" s="60" t="s">
        <v>831</v>
      </c>
      <c r="M451" s="58" t="s">
        <v>29</v>
      </c>
      <c r="N451" s="58" t="s">
        <v>91</v>
      </c>
      <c r="O451" s="58"/>
      <c r="P451" s="58">
        <v>1</v>
      </c>
      <c r="Q451" s="58">
        <v>0</v>
      </c>
      <c r="R451" s="58">
        <v>0</v>
      </c>
      <c r="S451" s="58">
        <v>1</v>
      </c>
      <c r="T451" s="58">
        <v>1</v>
      </c>
      <c r="U451" s="58">
        <v>1</v>
      </c>
      <c r="V451" s="58">
        <v>1</v>
      </c>
      <c r="W451" s="58">
        <v>1</v>
      </c>
      <c r="X451" s="58">
        <v>1</v>
      </c>
      <c r="Y451" s="58" t="s">
        <v>4362</v>
      </c>
      <c r="Z451" s="82">
        <v>50.104444444444447</v>
      </c>
      <c r="AA451" s="82">
        <v>14.389444444444443</v>
      </c>
      <c r="AB451" s="58" t="s">
        <v>92</v>
      </c>
      <c r="AC451" s="58">
        <v>220</v>
      </c>
      <c r="AD451" s="58">
        <v>5</v>
      </c>
      <c r="AE451" s="58">
        <v>0</v>
      </c>
      <c r="AF451" s="58">
        <v>110</v>
      </c>
      <c r="AG451" s="61">
        <v>26.2</v>
      </c>
      <c r="AH451" s="61">
        <v>35</v>
      </c>
      <c r="AI451" s="58" t="s">
        <v>4406</v>
      </c>
      <c r="AJ451" s="58"/>
      <c r="AK451" s="58" t="s">
        <v>4407</v>
      </c>
      <c r="AL451" s="58" t="s">
        <v>4393</v>
      </c>
      <c r="AM451" s="58"/>
      <c r="AN451" s="58" t="s">
        <v>4377</v>
      </c>
      <c r="AO451" s="58"/>
      <c r="AP451" s="58" t="s">
        <v>4383</v>
      </c>
      <c r="AQ451" s="58"/>
      <c r="AR451" s="58"/>
      <c r="AS451" s="58">
        <v>2</v>
      </c>
    </row>
    <row r="452" spans="1:45" x14ac:dyDescent="0.25">
      <c r="A452" s="58">
        <v>451</v>
      </c>
      <c r="B452" s="59">
        <v>101</v>
      </c>
      <c r="C452" s="58" t="s">
        <v>4354</v>
      </c>
      <c r="D452" s="58">
        <v>20230208</v>
      </c>
      <c r="E452" s="58" t="s">
        <v>157</v>
      </c>
      <c r="F452" s="58">
        <v>451</v>
      </c>
      <c r="G452" s="58" t="s">
        <v>4410</v>
      </c>
      <c r="H452" s="58"/>
      <c r="I452" s="58">
        <v>1024</v>
      </c>
      <c r="J452" s="58" t="s">
        <v>98</v>
      </c>
      <c r="K452" s="58">
        <v>20231016</v>
      </c>
      <c r="L452" s="60" t="s">
        <v>832</v>
      </c>
      <c r="M452" s="58" t="s">
        <v>29</v>
      </c>
      <c r="N452" s="58" t="s">
        <v>91</v>
      </c>
      <c r="O452" s="58"/>
      <c r="P452" s="58">
        <v>1</v>
      </c>
      <c r="Q452" s="58">
        <v>0</v>
      </c>
      <c r="R452" s="58">
        <v>0</v>
      </c>
      <c r="S452" s="58">
        <v>1</v>
      </c>
      <c r="T452" s="58">
        <v>1</v>
      </c>
      <c r="U452" s="58">
        <v>1</v>
      </c>
      <c r="V452" s="58">
        <v>1</v>
      </c>
      <c r="W452" s="58">
        <v>1</v>
      </c>
      <c r="X452" s="58">
        <v>1</v>
      </c>
      <c r="Y452" s="58" t="s">
        <v>4362</v>
      </c>
      <c r="Z452" s="82">
        <v>50.104444444444447</v>
      </c>
      <c r="AA452" s="82">
        <v>14.389444444444443</v>
      </c>
      <c r="AB452" s="58" t="s">
        <v>92</v>
      </c>
      <c r="AC452" s="58">
        <v>220</v>
      </c>
      <c r="AD452" s="58">
        <v>5</v>
      </c>
      <c r="AE452" s="58">
        <v>0</v>
      </c>
      <c r="AF452" s="58">
        <v>110</v>
      </c>
      <c r="AG452" s="61">
        <v>25.4</v>
      </c>
      <c r="AH452" s="61">
        <v>25.3</v>
      </c>
      <c r="AI452" s="58" t="s">
        <v>4406</v>
      </c>
      <c r="AJ452" s="58"/>
      <c r="AK452" s="58" t="s">
        <v>4407</v>
      </c>
      <c r="AL452" s="58" t="s">
        <v>4393</v>
      </c>
      <c r="AM452" s="58"/>
      <c r="AN452" s="58" t="s">
        <v>4377</v>
      </c>
      <c r="AO452" s="58"/>
      <c r="AP452" s="58" t="s">
        <v>4383</v>
      </c>
      <c r="AQ452" s="58"/>
      <c r="AR452" s="58"/>
      <c r="AS452" s="58">
        <v>2</v>
      </c>
    </row>
    <row r="453" spans="1:45" x14ac:dyDescent="0.25">
      <c r="A453" s="58">
        <v>452</v>
      </c>
      <c r="B453" s="59">
        <v>101</v>
      </c>
      <c r="C453" s="58" t="s">
        <v>4354</v>
      </c>
      <c r="D453" s="58">
        <v>20230208</v>
      </c>
      <c r="E453" s="58" t="s">
        <v>157</v>
      </c>
      <c r="F453" s="58">
        <v>452</v>
      </c>
      <c r="G453" s="58" t="s">
        <v>4410</v>
      </c>
      <c r="H453" s="58"/>
      <c r="I453" s="58">
        <v>1024</v>
      </c>
      <c r="J453" s="58" t="s">
        <v>99</v>
      </c>
      <c r="K453" s="58">
        <v>20231016</v>
      </c>
      <c r="L453" s="60" t="s">
        <v>833</v>
      </c>
      <c r="M453" s="58" t="s">
        <v>29</v>
      </c>
      <c r="N453" s="58" t="s">
        <v>91</v>
      </c>
      <c r="O453" s="58"/>
      <c r="P453" s="58">
        <v>1</v>
      </c>
      <c r="Q453" s="58">
        <v>0</v>
      </c>
      <c r="R453" s="58">
        <v>0</v>
      </c>
      <c r="S453" s="58">
        <v>1</v>
      </c>
      <c r="T453" s="58">
        <v>1</v>
      </c>
      <c r="U453" s="58">
        <v>1</v>
      </c>
      <c r="V453" s="58">
        <v>1</v>
      </c>
      <c r="W453" s="58">
        <v>1</v>
      </c>
      <c r="X453" s="58">
        <v>1</v>
      </c>
      <c r="Y453" s="58" t="s">
        <v>4362</v>
      </c>
      <c r="Z453" s="82">
        <v>50.104444444444447</v>
      </c>
      <c r="AA453" s="82">
        <v>14.389444444444443</v>
      </c>
      <c r="AB453" s="58" t="s">
        <v>92</v>
      </c>
      <c r="AC453" s="58">
        <v>220</v>
      </c>
      <c r="AD453" s="58">
        <v>5</v>
      </c>
      <c r="AE453" s="58">
        <v>0</v>
      </c>
      <c r="AF453" s="58">
        <v>110</v>
      </c>
      <c r="AG453" s="61">
        <v>25.6</v>
      </c>
      <c r="AH453" s="61">
        <v>26.7</v>
      </c>
      <c r="AI453" s="58" t="s">
        <v>4406</v>
      </c>
      <c r="AJ453" s="58"/>
      <c r="AK453" s="58" t="s">
        <v>4407</v>
      </c>
      <c r="AL453" s="58" t="s">
        <v>4393</v>
      </c>
      <c r="AM453" s="58"/>
      <c r="AN453" s="58" t="s">
        <v>4377</v>
      </c>
      <c r="AO453" s="58"/>
      <c r="AP453" s="58" t="s">
        <v>4383</v>
      </c>
      <c r="AQ453" s="58"/>
      <c r="AR453" s="58"/>
      <c r="AS453" s="58">
        <v>2</v>
      </c>
    </row>
    <row r="454" spans="1:45" x14ac:dyDescent="0.25">
      <c r="A454" s="58">
        <v>453</v>
      </c>
      <c r="B454" s="59">
        <v>101</v>
      </c>
      <c r="C454" s="58" t="s">
        <v>4354</v>
      </c>
      <c r="D454" s="58">
        <v>20230208</v>
      </c>
      <c r="E454" s="58" t="s">
        <v>157</v>
      </c>
      <c r="F454" s="58">
        <v>453</v>
      </c>
      <c r="G454" s="58" t="s">
        <v>4410</v>
      </c>
      <c r="H454" s="58"/>
      <c r="I454" s="58">
        <v>1024</v>
      </c>
      <c r="J454" s="58" t="s">
        <v>100</v>
      </c>
      <c r="K454" s="58">
        <v>20231016</v>
      </c>
      <c r="L454" s="60" t="s">
        <v>834</v>
      </c>
      <c r="M454" s="58" t="s">
        <v>29</v>
      </c>
      <c r="N454" s="58" t="s">
        <v>91</v>
      </c>
      <c r="O454" s="58"/>
      <c r="P454" s="58">
        <v>1</v>
      </c>
      <c r="Q454" s="58">
        <v>0</v>
      </c>
      <c r="R454" s="58">
        <v>0</v>
      </c>
      <c r="S454" s="58">
        <v>1</v>
      </c>
      <c r="T454" s="58">
        <v>1</v>
      </c>
      <c r="U454" s="58">
        <v>1</v>
      </c>
      <c r="V454" s="58">
        <v>1</v>
      </c>
      <c r="W454" s="58">
        <v>1</v>
      </c>
      <c r="X454" s="58">
        <v>1</v>
      </c>
      <c r="Y454" s="58" t="s">
        <v>4362</v>
      </c>
      <c r="Z454" s="82">
        <v>50.104444444444447</v>
      </c>
      <c r="AA454" s="82">
        <v>14.389444444444443</v>
      </c>
      <c r="AB454" s="58" t="s">
        <v>92</v>
      </c>
      <c r="AC454" s="58">
        <v>220</v>
      </c>
      <c r="AD454" s="58">
        <v>5</v>
      </c>
      <c r="AE454" s="58">
        <v>0</v>
      </c>
      <c r="AF454" s="58">
        <v>110</v>
      </c>
      <c r="AG454" s="61">
        <v>25.7</v>
      </c>
      <c r="AH454" s="61">
        <v>24</v>
      </c>
      <c r="AI454" s="58" t="s">
        <v>4406</v>
      </c>
      <c r="AJ454" s="58"/>
      <c r="AK454" s="58" t="s">
        <v>4407</v>
      </c>
      <c r="AL454" s="58" t="s">
        <v>4393</v>
      </c>
      <c r="AM454" s="58"/>
      <c r="AN454" s="58" t="s">
        <v>4377</v>
      </c>
      <c r="AO454" s="58"/>
      <c r="AP454" s="58" t="s">
        <v>4383</v>
      </c>
      <c r="AQ454" s="58"/>
      <c r="AR454" s="58"/>
      <c r="AS454" s="58">
        <v>2</v>
      </c>
    </row>
    <row r="455" spans="1:45" x14ac:dyDescent="0.25">
      <c r="A455" s="58">
        <v>454</v>
      </c>
      <c r="B455" s="59">
        <v>101</v>
      </c>
      <c r="C455" s="58" t="s">
        <v>4354</v>
      </c>
      <c r="D455" s="58">
        <v>20230208</v>
      </c>
      <c r="E455" s="58" t="s">
        <v>157</v>
      </c>
      <c r="F455" s="58">
        <v>454</v>
      </c>
      <c r="G455" s="58" t="s">
        <v>4410</v>
      </c>
      <c r="H455" s="58"/>
      <c r="I455" s="58">
        <v>1024</v>
      </c>
      <c r="J455" s="58" t="s">
        <v>101</v>
      </c>
      <c r="K455" s="58">
        <v>20231016</v>
      </c>
      <c r="L455" s="60" t="s">
        <v>835</v>
      </c>
      <c r="M455" s="58" t="s">
        <v>29</v>
      </c>
      <c r="N455" s="58" t="s">
        <v>91</v>
      </c>
      <c r="O455" s="58"/>
      <c r="P455" s="58">
        <v>1</v>
      </c>
      <c r="Q455" s="58">
        <v>0</v>
      </c>
      <c r="R455" s="58">
        <v>0</v>
      </c>
      <c r="S455" s="58">
        <v>1</v>
      </c>
      <c r="T455" s="58">
        <v>1</v>
      </c>
      <c r="U455" s="58">
        <v>1</v>
      </c>
      <c r="V455" s="58">
        <v>1</v>
      </c>
      <c r="W455" s="58">
        <v>1</v>
      </c>
      <c r="X455" s="58">
        <v>1</v>
      </c>
      <c r="Y455" s="58" t="s">
        <v>4362</v>
      </c>
      <c r="Z455" s="82">
        <v>50.104444444444447</v>
      </c>
      <c r="AA455" s="82">
        <v>14.389444444444443</v>
      </c>
      <c r="AB455" s="58" t="s">
        <v>92</v>
      </c>
      <c r="AC455" s="58">
        <v>220</v>
      </c>
      <c r="AD455" s="58">
        <v>5</v>
      </c>
      <c r="AE455" s="58">
        <v>0</v>
      </c>
      <c r="AF455" s="58">
        <v>110</v>
      </c>
      <c r="AG455" s="61">
        <v>25.9</v>
      </c>
      <c r="AH455" s="61">
        <v>23.4</v>
      </c>
      <c r="AI455" s="58" t="s">
        <v>4406</v>
      </c>
      <c r="AJ455" s="58"/>
      <c r="AK455" s="58" t="s">
        <v>4407</v>
      </c>
      <c r="AL455" s="58" t="s">
        <v>4393</v>
      </c>
      <c r="AM455" s="58"/>
      <c r="AN455" s="58" t="s">
        <v>4377</v>
      </c>
      <c r="AO455" s="58"/>
      <c r="AP455" s="58" t="s">
        <v>4383</v>
      </c>
      <c r="AQ455" s="58"/>
      <c r="AR455" s="58"/>
      <c r="AS455" s="58">
        <v>2</v>
      </c>
    </row>
    <row r="456" spans="1:45" x14ac:dyDescent="0.25">
      <c r="A456" s="58">
        <v>455</v>
      </c>
      <c r="B456" s="59">
        <v>101</v>
      </c>
      <c r="C456" s="58" t="s">
        <v>4354</v>
      </c>
      <c r="D456" s="58">
        <v>20230208</v>
      </c>
      <c r="E456" s="58" t="s">
        <v>157</v>
      </c>
      <c r="F456" s="58">
        <v>455</v>
      </c>
      <c r="G456" s="58" t="s">
        <v>4410</v>
      </c>
      <c r="H456" s="58"/>
      <c r="I456" s="58">
        <v>1024</v>
      </c>
      <c r="J456" s="58" t="s">
        <v>102</v>
      </c>
      <c r="K456" s="58">
        <v>20231016</v>
      </c>
      <c r="L456" s="60" t="s">
        <v>836</v>
      </c>
      <c r="M456" s="58" t="s">
        <v>29</v>
      </c>
      <c r="N456" s="58" t="s">
        <v>91</v>
      </c>
      <c r="O456" s="58"/>
      <c r="P456" s="58">
        <v>1</v>
      </c>
      <c r="Q456" s="58">
        <v>0</v>
      </c>
      <c r="R456" s="58">
        <v>0</v>
      </c>
      <c r="S456" s="58">
        <v>1</v>
      </c>
      <c r="T456" s="58">
        <v>1</v>
      </c>
      <c r="U456" s="58">
        <v>1</v>
      </c>
      <c r="V456" s="58">
        <v>1</v>
      </c>
      <c r="W456" s="58">
        <v>1</v>
      </c>
      <c r="X456" s="58">
        <v>1</v>
      </c>
      <c r="Y456" s="58" t="s">
        <v>4362</v>
      </c>
      <c r="Z456" s="82">
        <v>50.104444444444447</v>
      </c>
      <c r="AA456" s="82">
        <v>14.389444444444443</v>
      </c>
      <c r="AB456" s="58" t="s">
        <v>92</v>
      </c>
      <c r="AC456" s="58">
        <v>220</v>
      </c>
      <c r="AD456" s="58">
        <v>5</v>
      </c>
      <c r="AE456" s="58">
        <v>0</v>
      </c>
      <c r="AF456" s="58">
        <v>110</v>
      </c>
      <c r="AG456" s="61">
        <v>28.7</v>
      </c>
      <c r="AH456" s="61">
        <v>22.7</v>
      </c>
      <c r="AI456" s="58" t="s">
        <v>4406</v>
      </c>
      <c r="AJ456" s="58"/>
      <c r="AK456" s="58" t="s">
        <v>4407</v>
      </c>
      <c r="AL456" s="58" t="s">
        <v>4393</v>
      </c>
      <c r="AM456" s="58"/>
      <c r="AN456" s="58" t="s">
        <v>4377</v>
      </c>
      <c r="AO456" s="58"/>
      <c r="AP456" s="58" t="s">
        <v>4383</v>
      </c>
      <c r="AQ456" s="58"/>
      <c r="AR456" s="58"/>
      <c r="AS456" s="58">
        <v>2</v>
      </c>
    </row>
    <row r="457" spans="1:45" x14ac:dyDescent="0.25">
      <c r="A457" s="58">
        <v>456</v>
      </c>
      <c r="B457" s="59">
        <v>101</v>
      </c>
      <c r="C457" s="58" t="s">
        <v>4354</v>
      </c>
      <c r="D457" s="58">
        <v>20230208</v>
      </c>
      <c r="E457" s="58" t="s">
        <v>157</v>
      </c>
      <c r="F457" s="58">
        <v>456</v>
      </c>
      <c r="G457" s="58" t="s">
        <v>4410</v>
      </c>
      <c r="H457" s="58"/>
      <c r="I457" s="58">
        <v>1024</v>
      </c>
      <c r="J457" s="58" t="s">
        <v>103</v>
      </c>
      <c r="K457" s="58">
        <v>20231016</v>
      </c>
      <c r="L457" s="60" t="s">
        <v>837</v>
      </c>
      <c r="M457" s="58" t="s">
        <v>29</v>
      </c>
      <c r="N457" s="58" t="s">
        <v>91</v>
      </c>
      <c r="O457" s="58"/>
      <c r="P457" s="58">
        <v>1</v>
      </c>
      <c r="Q457" s="58">
        <v>0</v>
      </c>
      <c r="R457" s="58">
        <v>0</v>
      </c>
      <c r="S457" s="58">
        <v>1</v>
      </c>
      <c r="T457" s="58">
        <v>1</v>
      </c>
      <c r="U457" s="58">
        <v>1</v>
      </c>
      <c r="V457" s="58">
        <v>1</v>
      </c>
      <c r="W457" s="58">
        <v>1</v>
      </c>
      <c r="X457" s="58">
        <v>1</v>
      </c>
      <c r="Y457" s="58" t="s">
        <v>4362</v>
      </c>
      <c r="Z457" s="82">
        <v>50.104444444444447</v>
      </c>
      <c r="AA457" s="82">
        <v>14.389444444444443</v>
      </c>
      <c r="AB457" s="58" t="s">
        <v>92</v>
      </c>
      <c r="AC457" s="58">
        <v>220</v>
      </c>
      <c r="AD457" s="58">
        <v>5</v>
      </c>
      <c r="AE457" s="58">
        <v>0</v>
      </c>
      <c r="AF457" s="58">
        <v>110</v>
      </c>
      <c r="AG457" s="61">
        <v>26.1</v>
      </c>
      <c r="AH457" s="61">
        <v>28.2</v>
      </c>
      <c r="AI457" s="58" t="s">
        <v>4406</v>
      </c>
      <c r="AJ457" s="58"/>
      <c r="AK457" s="58" t="s">
        <v>4407</v>
      </c>
      <c r="AL457" s="58" t="s">
        <v>4393</v>
      </c>
      <c r="AM457" s="58"/>
      <c r="AN457" s="58" t="s">
        <v>4377</v>
      </c>
      <c r="AO457" s="58"/>
      <c r="AP457" s="58" t="s">
        <v>4383</v>
      </c>
      <c r="AQ457" s="58"/>
      <c r="AR457" s="58"/>
      <c r="AS457" s="58">
        <v>2</v>
      </c>
    </row>
    <row r="458" spans="1:45" x14ac:dyDescent="0.25">
      <c r="A458" s="58">
        <v>457</v>
      </c>
      <c r="B458" s="59">
        <v>101</v>
      </c>
      <c r="C458" s="58" t="s">
        <v>4354</v>
      </c>
      <c r="D458" s="58">
        <v>20230208</v>
      </c>
      <c r="E458" s="58" t="s">
        <v>157</v>
      </c>
      <c r="F458" s="58">
        <v>457</v>
      </c>
      <c r="G458" s="58" t="s">
        <v>4410</v>
      </c>
      <c r="H458" s="58"/>
      <c r="I458" s="58">
        <v>1025</v>
      </c>
      <c r="J458" s="58" t="s">
        <v>107</v>
      </c>
      <c r="K458" s="58">
        <v>20231017</v>
      </c>
      <c r="L458" s="60" t="s">
        <v>824</v>
      </c>
      <c r="M458" s="58" t="s">
        <v>29</v>
      </c>
      <c r="N458" s="58" t="s">
        <v>91</v>
      </c>
      <c r="O458" s="58"/>
      <c r="P458" s="58">
        <v>1</v>
      </c>
      <c r="Q458" s="58">
        <v>0</v>
      </c>
      <c r="R458" s="58">
        <v>0</v>
      </c>
      <c r="S458" s="58">
        <v>1</v>
      </c>
      <c r="T458" s="58">
        <v>1</v>
      </c>
      <c r="U458" s="58">
        <v>1</v>
      </c>
      <c r="V458" s="58">
        <v>1</v>
      </c>
      <c r="W458" s="58">
        <v>1</v>
      </c>
      <c r="X458" s="58">
        <v>1</v>
      </c>
      <c r="Y458" s="58" t="s">
        <v>4362</v>
      </c>
      <c r="Z458" s="82">
        <v>50.103611111111114</v>
      </c>
      <c r="AA458" s="82">
        <v>14.388055555555555</v>
      </c>
      <c r="AB458" s="58" t="s">
        <v>104</v>
      </c>
      <c r="AC458" s="58">
        <v>220</v>
      </c>
      <c r="AD458" s="58">
        <v>0</v>
      </c>
      <c r="AE458" s="58">
        <v>0</v>
      </c>
      <c r="AF458" s="58">
        <v>125</v>
      </c>
      <c r="AG458" s="61">
        <v>7.5</v>
      </c>
      <c r="AH458" s="61">
        <v>68.5</v>
      </c>
      <c r="AI458" s="58" t="s">
        <v>4406</v>
      </c>
      <c r="AJ458" s="58"/>
      <c r="AK458" s="58" t="s">
        <v>4407</v>
      </c>
      <c r="AL458" s="58" t="s">
        <v>4395</v>
      </c>
      <c r="AM458" s="58"/>
      <c r="AN458" s="58" t="s">
        <v>32</v>
      </c>
      <c r="AO458" s="58"/>
      <c r="AP458" s="58" t="s">
        <v>4380</v>
      </c>
      <c r="AQ458" s="58"/>
      <c r="AR458" s="58"/>
      <c r="AS458" s="58">
        <v>2</v>
      </c>
    </row>
    <row r="459" spans="1:45" x14ac:dyDescent="0.25">
      <c r="A459" s="58">
        <v>458</v>
      </c>
      <c r="B459" s="59">
        <v>101</v>
      </c>
      <c r="C459" s="58" t="s">
        <v>4354</v>
      </c>
      <c r="D459" s="58">
        <v>20230208</v>
      </c>
      <c r="E459" s="58" t="s">
        <v>157</v>
      </c>
      <c r="F459" s="58">
        <v>458</v>
      </c>
      <c r="G459" s="58" t="s">
        <v>4410</v>
      </c>
      <c r="H459" s="58"/>
      <c r="I459" s="58">
        <v>1025</v>
      </c>
      <c r="J459" s="58" t="s">
        <v>108</v>
      </c>
      <c r="K459" s="58">
        <v>20231017</v>
      </c>
      <c r="L459" s="60" t="s">
        <v>825</v>
      </c>
      <c r="M459" s="58" t="s">
        <v>29</v>
      </c>
      <c r="N459" s="58" t="s">
        <v>91</v>
      </c>
      <c r="O459" s="58"/>
      <c r="P459" s="58">
        <v>1</v>
      </c>
      <c r="Q459" s="58">
        <v>0</v>
      </c>
      <c r="R459" s="58">
        <v>0</v>
      </c>
      <c r="S459" s="58">
        <v>1</v>
      </c>
      <c r="T459" s="58">
        <v>1</v>
      </c>
      <c r="U459" s="58">
        <v>1</v>
      </c>
      <c r="V459" s="58">
        <v>1</v>
      </c>
      <c r="W459" s="58">
        <v>1</v>
      </c>
      <c r="X459" s="58">
        <v>1</v>
      </c>
      <c r="Y459" s="58" t="s">
        <v>4362</v>
      </c>
      <c r="Z459" s="82">
        <v>50.103611111111114</v>
      </c>
      <c r="AA459" s="82">
        <v>14.388055555555555</v>
      </c>
      <c r="AB459" s="58" t="s">
        <v>104</v>
      </c>
      <c r="AC459" s="58">
        <v>220</v>
      </c>
      <c r="AD459" s="58">
        <v>0</v>
      </c>
      <c r="AE459" s="58">
        <v>0</v>
      </c>
      <c r="AF459" s="58">
        <v>125</v>
      </c>
      <c r="AG459" s="61">
        <v>8.8000000000000007</v>
      </c>
      <c r="AH459" s="61">
        <v>64.099999999999994</v>
      </c>
      <c r="AI459" s="58" t="s">
        <v>4406</v>
      </c>
      <c r="AJ459" s="58"/>
      <c r="AK459" s="58" t="s">
        <v>4407</v>
      </c>
      <c r="AL459" s="58" t="s">
        <v>4395</v>
      </c>
      <c r="AM459" s="58"/>
      <c r="AN459" s="58" t="s">
        <v>32</v>
      </c>
      <c r="AO459" s="58"/>
      <c r="AP459" s="58" t="s">
        <v>4380</v>
      </c>
      <c r="AQ459" s="58"/>
      <c r="AR459" s="58"/>
      <c r="AS459" s="58">
        <v>2</v>
      </c>
    </row>
    <row r="460" spans="1:45" x14ac:dyDescent="0.25">
      <c r="A460" s="58">
        <v>459</v>
      </c>
      <c r="B460" s="59">
        <v>101</v>
      </c>
      <c r="C460" s="58" t="s">
        <v>4354</v>
      </c>
      <c r="D460" s="58">
        <v>20230208</v>
      </c>
      <c r="E460" s="58" t="s">
        <v>157</v>
      </c>
      <c r="F460" s="58">
        <v>459</v>
      </c>
      <c r="G460" s="58" t="s">
        <v>4410</v>
      </c>
      <c r="H460" s="58"/>
      <c r="I460" s="58">
        <v>1025</v>
      </c>
      <c r="J460" s="58" t="s">
        <v>109</v>
      </c>
      <c r="K460" s="58">
        <v>20231017</v>
      </c>
      <c r="L460" s="60" t="s">
        <v>826</v>
      </c>
      <c r="M460" s="58" t="s">
        <v>29</v>
      </c>
      <c r="N460" s="58" t="s">
        <v>91</v>
      </c>
      <c r="O460" s="58"/>
      <c r="P460" s="58">
        <v>1</v>
      </c>
      <c r="Q460" s="58">
        <v>0</v>
      </c>
      <c r="R460" s="58">
        <v>0</v>
      </c>
      <c r="S460" s="58">
        <v>1</v>
      </c>
      <c r="T460" s="58">
        <v>1</v>
      </c>
      <c r="U460" s="58">
        <v>1</v>
      </c>
      <c r="V460" s="58">
        <v>1</v>
      </c>
      <c r="W460" s="58">
        <v>1</v>
      </c>
      <c r="X460" s="58">
        <v>1</v>
      </c>
      <c r="Y460" s="58" t="s">
        <v>4362</v>
      </c>
      <c r="Z460" s="82">
        <v>50.103611111111114</v>
      </c>
      <c r="AA460" s="82">
        <v>14.388055555555555</v>
      </c>
      <c r="AB460" s="58" t="s">
        <v>104</v>
      </c>
      <c r="AC460" s="58">
        <v>220</v>
      </c>
      <c r="AD460" s="58">
        <v>0</v>
      </c>
      <c r="AE460" s="58">
        <v>0</v>
      </c>
      <c r="AF460" s="58">
        <v>125</v>
      </c>
      <c r="AG460" s="61">
        <v>10.8</v>
      </c>
      <c r="AH460" s="61">
        <v>58.5</v>
      </c>
      <c r="AI460" s="58" t="s">
        <v>4406</v>
      </c>
      <c r="AJ460" s="58"/>
      <c r="AK460" s="58" t="s">
        <v>4407</v>
      </c>
      <c r="AL460" s="58" t="s">
        <v>4395</v>
      </c>
      <c r="AM460" s="58"/>
      <c r="AN460" s="58" t="s">
        <v>32</v>
      </c>
      <c r="AO460" s="58"/>
      <c r="AP460" s="58" t="s">
        <v>4380</v>
      </c>
      <c r="AQ460" s="58"/>
      <c r="AR460" s="58"/>
      <c r="AS460" s="58">
        <v>2</v>
      </c>
    </row>
    <row r="461" spans="1:45" x14ac:dyDescent="0.25">
      <c r="A461" s="58">
        <v>460</v>
      </c>
      <c r="B461" s="59">
        <v>101</v>
      </c>
      <c r="C461" s="58" t="s">
        <v>4354</v>
      </c>
      <c r="D461" s="58">
        <v>20230208</v>
      </c>
      <c r="E461" s="58" t="s">
        <v>157</v>
      </c>
      <c r="F461" s="58">
        <v>460</v>
      </c>
      <c r="G461" s="58" t="s">
        <v>4410</v>
      </c>
      <c r="H461" s="58"/>
      <c r="I461" s="58">
        <v>1025</v>
      </c>
      <c r="J461" s="58" t="s">
        <v>110</v>
      </c>
      <c r="K461" s="58">
        <v>20231017</v>
      </c>
      <c r="L461" s="60" t="s">
        <v>827</v>
      </c>
      <c r="M461" s="58" t="s">
        <v>29</v>
      </c>
      <c r="N461" s="58" t="s">
        <v>91</v>
      </c>
      <c r="O461" s="58"/>
      <c r="P461" s="58">
        <v>1</v>
      </c>
      <c r="Q461" s="58">
        <v>0</v>
      </c>
      <c r="R461" s="58">
        <v>0</v>
      </c>
      <c r="S461" s="58">
        <v>1</v>
      </c>
      <c r="T461" s="58">
        <v>1</v>
      </c>
      <c r="U461" s="58">
        <v>1</v>
      </c>
      <c r="V461" s="58">
        <v>1</v>
      </c>
      <c r="W461" s="58">
        <v>1</v>
      </c>
      <c r="X461" s="58">
        <v>1</v>
      </c>
      <c r="Y461" s="58" t="s">
        <v>4362</v>
      </c>
      <c r="Z461" s="82">
        <v>50.103611111111114</v>
      </c>
      <c r="AA461" s="82">
        <v>14.388055555555555</v>
      </c>
      <c r="AB461" s="58" t="s">
        <v>104</v>
      </c>
      <c r="AC461" s="58">
        <v>220</v>
      </c>
      <c r="AD461" s="58">
        <v>0</v>
      </c>
      <c r="AE461" s="58">
        <v>0</v>
      </c>
      <c r="AF461" s="58">
        <v>125</v>
      </c>
      <c r="AG461" s="61">
        <v>10.6</v>
      </c>
      <c r="AH461" s="61">
        <v>57.4</v>
      </c>
      <c r="AI461" s="58" t="s">
        <v>40</v>
      </c>
      <c r="AJ461" s="58"/>
      <c r="AK461" s="58" t="s">
        <v>4407</v>
      </c>
      <c r="AL461" s="58" t="s">
        <v>4395</v>
      </c>
      <c r="AM461" s="58"/>
      <c r="AN461" s="58" t="s">
        <v>32</v>
      </c>
      <c r="AO461" s="58"/>
      <c r="AP461" s="58" t="s">
        <v>4380</v>
      </c>
      <c r="AQ461" s="58"/>
      <c r="AR461" s="58"/>
      <c r="AS461" s="58">
        <v>2</v>
      </c>
    </row>
    <row r="462" spans="1:45" x14ac:dyDescent="0.25">
      <c r="A462" s="58">
        <v>461</v>
      </c>
      <c r="B462" s="59">
        <v>101</v>
      </c>
      <c r="C462" s="58" t="s">
        <v>4354</v>
      </c>
      <c r="D462" s="58">
        <v>20230208</v>
      </c>
      <c r="E462" s="58" t="s">
        <v>157</v>
      </c>
      <c r="F462" s="58">
        <v>461</v>
      </c>
      <c r="G462" s="58" t="s">
        <v>4410</v>
      </c>
      <c r="H462" s="58"/>
      <c r="I462" s="58">
        <v>1025</v>
      </c>
      <c r="J462" s="58" t="s">
        <v>111</v>
      </c>
      <c r="K462" s="58">
        <v>20231017</v>
      </c>
      <c r="L462" s="60" t="s">
        <v>828</v>
      </c>
      <c r="M462" s="58" t="s">
        <v>29</v>
      </c>
      <c r="N462" s="58" t="s">
        <v>91</v>
      </c>
      <c r="O462" s="58"/>
      <c r="P462" s="58">
        <v>1</v>
      </c>
      <c r="Q462" s="58">
        <v>0</v>
      </c>
      <c r="R462" s="58">
        <v>0</v>
      </c>
      <c r="S462" s="58">
        <v>1</v>
      </c>
      <c r="T462" s="58">
        <v>1</v>
      </c>
      <c r="U462" s="58">
        <v>1</v>
      </c>
      <c r="V462" s="58">
        <v>1</v>
      </c>
      <c r="W462" s="58">
        <v>1</v>
      </c>
      <c r="X462" s="58">
        <v>1</v>
      </c>
      <c r="Y462" s="58" t="s">
        <v>4362</v>
      </c>
      <c r="Z462" s="82">
        <v>50.103611111111114</v>
      </c>
      <c r="AA462" s="82">
        <v>14.388055555555555</v>
      </c>
      <c r="AB462" s="58" t="s">
        <v>104</v>
      </c>
      <c r="AC462" s="58">
        <v>220</v>
      </c>
      <c r="AD462" s="58">
        <v>0</v>
      </c>
      <c r="AE462" s="58">
        <v>0</v>
      </c>
      <c r="AF462" s="58">
        <v>125</v>
      </c>
      <c r="AG462" s="61">
        <v>11.6</v>
      </c>
      <c r="AH462" s="61">
        <v>53.9</v>
      </c>
      <c r="AI462" s="58" t="s">
        <v>40</v>
      </c>
      <c r="AJ462" s="58"/>
      <c r="AK462" s="58" t="s">
        <v>4408</v>
      </c>
      <c r="AL462" s="58" t="s">
        <v>4395</v>
      </c>
      <c r="AM462" s="58"/>
      <c r="AN462" s="58" t="s">
        <v>32</v>
      </c>
      <c r="AO462" s="58"/>
      <c r="AP462" s="58" t="s">
        <v>4380</v>
      </c>
      <c r="AQ462" s="58"/>
      <c r="AR462" s="58"/>
      <c r="AS462" s="58">
        <v>2</v>
      </c>
    </row>
    <row r="463" spans="1:45" x14ac:dyDescent="0.25">
      <c r="A463" s="58">
        <v>462</v>
      </c>
      <c r="B463" s="59">
        <v>101</v>
      </c>
      <c r="C463" s="58" t="s">
        <v>4354</v>
      </c>
      <c r="D463" s="58">
        <v>20230208</v>
      </c>
      <c r="E463" s="58" t="s">
        <v>157</v>
      </c>
      <c r="F463" s="58">
        <v>462</v>
      </c>
      <c r="G463" s="58" t="s">
        <v>4410</v>
      </c>
      <c r="H463" s="58"/>
      <c r="I463" s="58">
        <v>1025</v>
      </c>
      <c r="J463" s="58" t="s">
        <v>112</v>
      </c>
      <c r="K463" s="58">
        <v>20231017</v>
      </c>
      <c r="L463" s="60" t="s">
        <v>829</v>
      </c>
      <c r="M463" s="58" t="s">
        <v>29</v>
      </c>
      <c r="N463" s="58" t="s">
        <v>91</v>
      </c>
      <c r="O463" s="58"/>
      <c r="P463" s="58">
        <v>1</v>
      </c>
      <c r="Q463" s="58">
        <v>0</v>
      </c>
      <c r="R463" s="58">
        <v>0</v>
      </c>
      <c r="S463" s="58">
        <v>1</v>
      </c>
      <c r="T463" s="58">
        <v>1</v>
      </c>
      <c r="U463" s="58">
        <v>1</v>
      </c>
      <c r="V463" s="58">
        <v>1</v>
      </c>
      <c r="W463" s="58">
        <v>1</v>
      </c>
      <c r="X463" s="58">
        <v>1</v>
      </c>
      <c r="Y463" s="58" t="s">
        <v>4362</v>
      </c>
      <c r="Z463" s="82">
        <v>50.103611111111114</v>
      </c>
      <c r="AA463" s="82">
        <v>14.388055555555555</v>
      </c>
      <c r="AB463" s="58" t="s">
        <v>104</v>
      </c>
      <c r="AC463" s="58">
        <v>220</v>
      </c>
      <c r="AD463" s="58">
        <v>0</v>
      </c>
      <c r="AE463" s="58">
        <v>0</v>
      </c>
      <c r="AF463" s="58">
        <v>125</v>
      </c>
      <c r="AG463" s="61">
        <v>12.2</v>
      </c>
      <c r="AH463" s="61">
        <v>51.7</v>
      </c>
      <c r="AI463" s="58" t="s">
        <v>40</v>
      </c>
      <c r="AJ463" s="58"/>
      <c r="AK463" s="58" t="s">
        <v>4408</v>
      </c>
      <c r="AL463" s="58" t="s">
        <v>4395</v>
      </c>
      <c r="AM463" s="58"/>
      <c r="AN463" s="58" t="s">
        <v>32</v>
      </c>
      <c r="AO463" s="58"/>
      <c r="AP463" s="58" t="s">
        <v>4380</v>
      </c>
      <c r="AQ463" s="58"/>
      <c r="AR463" s="58"/>
      <c r="AS463" s="58">
        <v>2</v>
      </c>
    </row>
    <row r="464" spans="1:45" x14ac:dyDescent="0.25">
      <c r="A464" s="58">
        <v>463</v>
      </c>
      <c r="B464" s="59">
        <v>101</v>
      </c>
      <c r="C464" s="58" t="s">
        <v>4354</v>
      </c>
      <c r="D464" s="58">
        <v>20230208</v>
      </c>
      <c r="E464" s="58" t="s">
        <v>157</v>
      </c>
      <c r="F464" s="58">
        <v>463</v>
      </c>
      <c r="G464" s="58" t="s">
        <v>4410</v>
      </c>
      <c r="H464" s="58"/>
      <c r="I464" s="58">
        <v>1025</v>
      </c>
      <c r="J464" s="58" t="s">
        <v>113</v>
      </c>
      <c r="K464" s="58">
        <v>20231017</v>
      </c>
      <c r="L464" s="60" t="s">
        <v>830</v>
      </c>
      <c r="M464" s="58" t="s">
        <v>29</v>
      </c>
      <c r="N464" s="58" t="s">
        <v>91</v>
      </c>
      <c r="O464" s="58"/>
      <c r="P464" s="58">
        <v>1</v>
      </c>
      <c r="Q464" s="58">
        <v>0</v>
      </c>
      <c r="R464" s="58">
        <v>0</v>
      </c>
      <c r="S464" s="58">
        <v>1</v>
      </c>
      <c r="T464" s="58">
        <v>1</v>
      </c>
      <c r="U464" s="58">
        <v>1</v>
      </c>
      <c r="V464" s="58">
        <v>1</v>
      </c>
      <c r="W464" s="58">
        <v>1</v>
      </c>
      <c r="X464" s="58">
        <v>1</v>
      </c>
      <c r="Y464" s="58" t="s">
        <v>4362</v>
      </c>
      <c r="Z464" s="82">
        <v>50.103611111111114</v>
      </c>
      <c r="AA464" s="82">
        <v>14.388055555555555</v>
      </c>
      <c r="AB464" s="58" t="s">
        <v>104</v>
      </c>
      <c r="AC464" s="58">
        <v>220</v>
      </c>
      <c r="AD464" s="58">
        <v>0</v>
      </c>
      <c r="AE464" s="58">
        <v>0</v>
      </c>
      <c r="AF464" s="58">
        <v>125</v>
      </c>
      <c r="AG464" s="61">
        <v>12.2</v>
      </c>
      <c r="AH464" s="61">
        <v>49.6</v>
      </c>
      <c r="AI464" s="58" t="s">
        <v>40</v>
      </c>
      <c r="AJ464" s="58"/>
      <c r="AK464" s="58" t="s">
        <v>4407</v>
      </c>
      <c r="AL464" s="58" t="s">
        <v>4395</v>
      </c>
      <c r="AM464" s="58"/>
      <c r="AN464" s="58" t="s">
        <v>32</v>
      </c>
      <c r="AO464" s="58"/>
      <c r="AP464" s="58" t="s">
        <v>4380</v>
      </c>
      <c r="AQ464" s="58"/>
      <c r="AR464" s="58"/>
      <c r="AS464" s="58">
        <v>2</v>
      </c>
    </row>
    <row r="465" spans="1:45" x14ac:dyDescent="0.25">
      <c r="A465" s="58">
        <v>464</v>
      </c>
      <c r="B465" s="59">
        <v>101</v>
      </c>
      <c r="C465" s="58" t="s">
        <v>4354</v>
      </c>
      <c r="D465" s="58">
        <v>20230208</v>
      </c>
      <c r="E465" s="58" t="s">
        <v>157</v>
      </c>
      <c r="F465" s="58">
        <v>464</v>
      </c>
      <c r="G465" s="58" t="s">
        <v>4410</v>
      </c>
      <c r="H465" s="58"/>
      <c r="I465" s="58">
        <v>1025</v>
      </c>
      <c r="J465" s="58" t="s">
        <v>114</v>
      </c>
      <c r="K465" s="58">
        <v>20231017</v>
      </c>
      <c r="L465" s="60" t="s">
        <v>831</v>
      </c>
      <c r="M465" s="58" t="s">
        <v>29</v>
      </c>
      <c r="N465" s="58" t="s">
        <v>91</v>
      </c>
      <c r="O465" s="58"/>
      <c r="P465" s="58">
        <v>1</v>
      </c>
      <c r="Q465" s="58">
        <v>0</v>
      </c>
      <c r="R465" s="58">
        <v>0</v>
      </c>
      <c r="S465" s="58">
        <v>1</v>
      </c>
      <c r="T465" s="58">
        <v>1</v>
      </c>
      <c r="U465" s="58">
        <v>1</v>
      </c>
      <c r="V465" s="58">
        <v>1</v>
      </c>
      <c r="W465" s="58">
        <v>0</v>
      </c>
      <c r="X465" s="58">
        <v>1</v>
      </c>
      <c r="Y465" s="58" t="s">
        <v>4362</v>
      </c>
      <c r="Z465" s="82">
        <v>50.103611111111114</v>
      </c>
      <c r="AA465" s="82">
        <v>14.388055555555555</v>
      </c>
      <c r="AB465" s="58" t="s">
        <v>104</v>
      </c>
      <c r="AC465" s="58">
        <v>220</v>
      </c>
      <c r="AD465" s="58">
        <v>0</v>
      </c>
      <c r="AE465" s="58">
        <v>0</v>
      </c>
      <c r="AF465" s="58">
        <v>125</v>
      </c>
      <c r="AG465" s="61">
        <v>12.5</v>
      </c>
      <c r="AH465" s="61">
        <v>47.1</v>
      </c>
      <c r="AI465" s="58" t="s">
        <v>40</v>
      </c>
      <c r="AJ465" s="58"/>
      <c r="AK465" s="58" t="s">
        <v>4407</v>
      </c>
      <c r="AL465" s="58" t="s">
        <v>4395</v>
      </c>
      <c r="AM465" s="58"/>
      <c r="AN465" s="58" t="s">
        <v>32</v>
      </c>
      <c r="AO465" s="58"/>
      <c r="AP465" s="58" t="s">
        <v>4380</v>
      </c>
      <c r="AQ465" s="58"/>
      <c r="AR465" s="58" t="s">
        <v>1100</v>
      </c>
      <c r="AS465" s="58">
        <v>1</v>
      </c>
    </row>
    <row r="466" spans="1:45" x14ac:dyDescent="0.25">
      <c r="A466" s="58">
        <v>465</v>
      </c>
      <c r="B466" s="59">
        <v>101</v>
      </c>
      <c r="C466" s="58" t="s">
        <v>4354</v>
      </c>
      <c r="D466" s="58">
        <v>20230208</v>
      </c>
      <c r="E466" s="58" t="s">
        <v>157</v>
      </c>
      <c r="F466" s="58">
        <v>465</v>
      </c>
      <c r="G466" s="58" t="s">
        <v>4410</v>
      </c>
      <c r="H466" s="58"/>
      <c r="I466" s="58">
        <v>1025</v>
      </c>
      <c r="J466" s="58" t="s">
        <v>115</v>
      </c>
      <c r="K466" s="58">
        <v>20231017</v>
      </c>
      <c r="L466" s="60" t="s">
        <v>832</v>
      </c>
      <c r="M466" s="58" t="s">
        <v>29</v>
      </c>
      <c r="N466" s="58" t="s">
        <v>91</v>
      </c>
      <c r="O466" s="58"/>
      <c r="P466" s="58">
        <v>1</v>
      </c>
      <c r="Q466" s="58">
        <v>0</v>
      </c>
      <c r="R466" s="58">
        <v>0</v>
      </c>
      <c r="S466" s="58">
        <v>1</v>
      </c>
      <c r="T466" s="58">
        <v>1</v>
      </c>
      <c r="U466" s="58">
        <v>1</v>
      </c>
      <c r="V466" s="58">
        <v>1</v>
      </c>
      <c r="W466" s="58">
        <v>1</v>
      </c>
      <c r="X466" s="58">
        <v>1</v>
      </c>
      <c r="Y466" s="58" t="s">
        <v>4362</v>
      </c>
      <c r="Z466" s="82">
        <v>50.103611111111114</v>
      </c>
      <c r="AA466" s="82">
        <v>14.388055555555555</v>
      </c>
      <c r="AB466" s="58" t="s">
        <v>104</v>
      </c>
      <c r="AC466" s="58">
        <v>220</v>
      </c>
      <c r="AD466" s="58">
        <v>0</v>
      </c>
      <c r="AE466" s="58">
        <v>0</v>
      </c>
      <c r="AF466" s="58">
        <v>125</v>
      </c>
      <c r="AG466" s="61">
        <v>11.3</v>
      </c>
      <c r="AH466" s="61">
        <v>51.3</v>
      </c>
      <c r="AI466" s="58" t="s">
        <v>40</v>
      </c>
      <c r="AJ466" s="58"/>
      <c r="AK466" s="58" t="s">
        <v>4408</v>
      </c>
      <c r="AL466" s="58" t="s">
        <v>4395</v>
      </c>
      <c r="AM466" s="58"/>
      <c r="AN466" s="58" t="s">
        <v>32</v>
      </c>
      <c r="AO466" s="58"/>
      <c r="AP466" s="58" t="s">
        <v>4380</v>
      </c>
      <c r="AQ466" s="58"/>
      <c r="AR466" s="58"/>
      <c r="AS466" s="58">
        <v>2</v>
      </c>
    </row>
    <row r="467" spans="1:45" x14ac:dyDescent="0.25">
      <c r="A467" s="58">
        <v>466</v>
      </c>
      <c r="B467" s="59">
        <v>101</v>
      </c>
      <c r="C467" s="58" t="s">
        <v>4354</v>
      </c>
      <c r="D467" s="58">
        <v>20230208</v>
      </c>
      <c r="E467" s="58" t="s">
        <v>157</v>
      </c>
      <c r="F467" s="58">
        <v>466</v>
      </c>
      <c r="G467" s="58" t="s">
        <v>4410</v>
      </c>
      <c r="H467" s="58"/>
      <c r="I467" s="58">
        <v>1025</v>
      </c>
      <c r="J467" s="58" t="s">
        <v>116</v>
      </c>
      <c r="K467" s="58">
        <v>20231017</v>
      </c>
      <c r="L467" s="60" t="s">
        <v>833</v>
      </c>
      <c r="M467" s="58" t="s">
        <v>29</v>
      </c>
      <c r="N467" s="58" t="s">
        <v>91</v>
      </c>
      <c r="O467" s="58"/>
      <c r="P467" s="58">
        <v>1</v>
      </c>
      <c r="Q467" s="58">
        <v>0</v>
      </c>
      <c r="R467" s="58">
        <v>0</v>
      </c>
      <c r="S467" s="58">
        <v>1</v>
      </c>
      <c r="T467" s="58">
        <v>1</v>
      </c>
      <c r="U467" s="58">
        <v>1</v>
      </c>
      <c r="V467" s="58">
        <v>1</v>
      </c>
      <c r="W467" s="58">
        <v>1</v>
      </c>
      <c r="X467" s="58">
        <v>1</v>
      </c>
      <c r="Y467" s="58" t="s">
        <v>4362</v>
      </c>
      <c r="Z467" s="82">
        <v>50.103611111111114</v>
      </c>
      <c r="AA467" s="82">
        <v>14.388055555555555</v>
      </c>
      <c r="AB467" s="58" t="s">
        <v>104</v>
      </c>
      <c r="AC467" s="58">
        <v>220</v>
      </c>
      <c r="AD467" s="58">
        <v>0</v>
      </c>
      <c r="AE467" s="58">
        <v>0</v>
      </c>
      <c r="AF467" s="58">
        <v>125</v>
      </c>
      <c r="AG467" s="61">
        <v>10.9</v>
      </c>
      <c r="AH467" s="61">
        <v>51.2</v>
      </c>
      <c r="AI467" s="58" t="s">
        <v>40</v>
      </c>
      <c r="AJ467" s="58"/>
      <c r="AK467" s="58" t="s">
        <v>4408</v>
      </c>
      <c r="AL467" s="58" t="s">
        <v>4395</v>
      </c>
      <c r="AM467" s="58"/>
      <c r="AN467" s="58" t="s">
        <v>32</v>
      </c>
      <c r="AO467" s="58"/>
      <c r="AP467" s="58" t="s">
        <v>4380</v>
      </c>
      <c r="AQ467" s="58"/>
      <c r="AR467" s="58"/>
      <c r="AS467" s="58">
        <v>2</v>
      </c>
    </row>
    <row r="468" spans="1:45" x14ac:dyDescent="0.25">
      <c r="A468" s="58">
        <v>467</v>
      </c>
      <c r="B468" s="59">
        <v>101</v>
      </c>
      <c r="C468" s="58" t="s">
        <v>4354</v>
      </c>
      <c r="D468" s="58">
        <v>20230208</v>
      </c>
      <c r="E468" s="58" t="s">
        <v>157</v>
      </c>
      <c r="F468" s="58">
        <v>467</v>
      </c>
      <c r="G468" s="58" t="s">
        <v>4410</v>
      </c>
      <c r="H468" s="58"/>
      <c r="I468" s="58">
        <v>1025</v>
      </c>
      <c r="J468" s="58" t="s">
        <v>117</v>
      </c>
      <c r="K468" s="58">
        <v>20231017</v>
      </c>
      <c r="L468" s="60" t="s">
        <v>834</v>
      </c>
      <c r="M468" s="58" t="s">
        <v>29</v>
      </c>
      <c r="N468" s="58" t="s">
        <v>91</v>
      </c>
      <c r="O468" s="58"/>
      <c r="P468" s="58">
        <v>1</v>
      </c>
      <c r="Q468" s="58">
        <v>0</v>
      </c>
      <c r="R468" s="58">
        <v>0</v>
      </c>
      <c r="S468" s="58">
        <v>1</v>
      </c>
      <c r="T468" s="58">
        <v>1</v>
      </c>
      <c r="U468" s="58">
        <v>1</v>
      </c>
      <c r="V468" s="58">
        <v>1</v>
      </c>
      <c r="W468" s="58">
        <v>1</v>
      </c>
      <c r="X468" s="58">
        <v>1</v>
      </c>
      <c r="Y468" s="58" t="s">
        <v>4362</v>
      </c>
      <c r="Z468" s="82">
        <v>50.103611111111114</v>
      </c>
      <c r="AA468" s="82">
        <v>14.388055555555555</v>
      </c>
      <c r="AB468" s="58" t="s">
        <v>104</v>
      </c>
      <c r="AC468" s="58">
        <v>220</v>
      </c>
      <c r="AD468" s="58">
        <v>0</v>
      </c>
      <c r="AE468" s="58">
        <v>0</v>
      </c>
      <c r="AF468" s="58">
        <v>125</v>
      </c>
      <c r="AG468" s="61">
        <v>11.2</v>
      </c>
      <c r="AH468" s="61">
        <v>50.4</v>
      </c>
      <c r="AI468" s="58" t="s">
        <v>40</v>
      </c>
      <c r="AJ468" s="58"/>
      <c r="AK468" s="58" t="s">
        <v>4408</v>
      </c>
      <c r="AL468" s="58" t="s">
        <v>4395</v>
      </c>
      <c r="AM468" s="58"/>
      <c r="AN468" s="58" t="s">
        <v>32</v>
      </c>
      <c r="AO468" s="58"/>
      <c r="AP468" s="58" t="s">
        <v>4380</v>
      </c>
      <c r="AQ468" s="58"/>
      <c r="AR468" s="58"/>
      <c r="AS468" s="58">
        <v>2</v>
      </c>
    </row>
    <row r="469" spans="1:45" x14ac:dyDescent="0.25">
      <c r="A469" s="58">
        <v>468</v>
      </c>
      <c r="B469" s="59">
        <v>101</v>
      </c>
      <c r="C469" s="58" t="s">
        <v>4354</v>
      </c>
      <c r="D469" s="58">
        <v>20230208</v>
      </c>
      <c r="E469" s="58" t="s">
        <v>157</v>
      </c>
      <c r="F469" s="58">
        <v>468</v>
      </c>
      <c r="G469" s="58" t="s">
        <v>4410</v>
      </c>
      <c r="H469" s="58"/>
      <c r="I469" s="58">
        <v>1025</v>
      </c>
      <c r="J469" s="58" t="s">
        <v>118</v>
      </c>
      <c r="K469" s="58">
        <v>20231017</v>
      </c>
      <c r="L469" s="60" t="s">
        <v>835</v>
      </c>
      <c r="M469" s="58" t="s">
        <v>29</v>
      </c>
      <c r="N469" s="58" t="s">
        <v>91</v>
      </c>
      <c r="O469" s="58"/>
      <c r="P469" s="58">
        <v>1</v>
      </c>
      <c r="Q469" s="58">
        <v>0</v>
      </c>
      <c r="R469" s="58">
        <v>0</v>
      </c>
      <c r="S469" s="58">
        <v>1</v>
      </c>
      <c r="T469" s="58">
        <v>1</v>
      </c>
      <c r="U469" s="58">
        <v>1</v>
      </c>
      <c r="V469" s="58">
        <v>1</v>
      </c>
      <c r="W469" s="58">
        <v>1</v>
      </c>
      <c r="X469" s="58">
        <v>1</v>
      </c>
      <c r="Y469" s="58" t="s">
        <v>4362</v>
      </c>
      <c r="Z469" s="82">
        <v>50.103611111111114</v>
      </c>
      <c r="AA469" s="82">
        <v>14.388055555555555</v>
      </c>
      <c r="AB469" s="58" t="s">
        <v>104</v>
      </c>
      <c r="AC469" s="58">
        <v>220</v>
      </c>
      <c r="AD469" s="58">
        <v>0</v>
      </c>
      <c r="AE469" s="58">
        <v>0</v>
      </c>
      <c r="AF469" s="58">
        <v>125</v>
      </c>
      <c r="AG469" s="61">
        <v>11.7</v>
      </c>
      <c r="AH469" s="61">
        <v>48.8</v>
      </c>
      <c r="AI469" s="58" t="s">
        <v>36</v>
      </c>
      <c r="AJ469" s="58"/>
      <c r="AK469" s="58" t="s">
        <v>4407</v>
      </c>
      <c r="AL469" s="58" t="s">
        <v>4395</v>
      </c>
      <c r="AM469" s="58"/>
      <c r="AN469" s="58" t="s">
        <v>32</v>
      </c>
      <c r="AO469" s="58"/>
      <c r="AP469" s="58" t="s">
        <v>4380</v>
      </c>
      <c r="AQ469" s="58"/>
      <c r="AR469" s="58"/>
      <c r="AS469" s="58">
        <v>2</v>
      </c>
    </row>
    <row r="470" spans="1:45" x14ac:dyDescent="0.25">
      <c r="A470" s="58">
        <v>469</v>
      </c>
      <c r="B470" s="59">
        <v>101</v>
      </c>
      <c r="C470" s="58" t="s">
        <v>4354</v>
      </c>
      <c r="D470" s="58">
        <v>20230208</v>
      </c>
      <c r="E470" s="58" t="s">
        <v>157</v>
      </c>
      <c r="F470" s="58">
        <v>469</v>
      </c>
      <c r="G470" s="58" t="s">
        <v>4410</v>
      </c>
      <c r="H470" s="58"/>
      <c r="I470" s="58">
        <v>1025</v>
      </c>
      <c r="J470" s="58" t="s">
        <v>119</v>
      </c>
      <c r="K470" s="58">
        <v>20231017</v>
      </c>
      <c r="L470" s="60" t="s">
        <v>836</v>
      </c>
      <c r="M470" s="58" t="s">
        <v>29</v>
      </c>
      <c r="N470" s="58" t="s">
        <v>91</v>
      </c>
      <c r="O470" s="58"/>
      <c r="P470" s="58">
        <v>1</v>
      </c>
      <c r="Q470" s="58">
        <v>0</v>
      </c>
      <c r="R470" s="58">
        <v>0</v>
      </c>
      <c r="S470" s="58">
        <v>1</v>
      </c>
      <c r="T470" s="58">
        <v>1</v>
      </c>
      <c r="U470" s="58">
        <v>1</v>
      </c>
      <c r="V470" s="58">
        <v>1</v>
      </c>
      <c r="W470" s="58">
        <v>1</v>
      </c>
      <c r="X470" s="58">
        <v>1</v>
      </c>
      <c r="Y470" s="58" t="s">
        <v>4362</v>
      </c>
      <c r="Z470" s="82">
        <v>50.103611111111114</v>
      </c>
      <c r="AA470" s="82">
        <v>14.388055555555555</v>
      </c>
      <c r="AB470" s="58" t="s">
        <v>104</v>
      </c>
      <c r="AC470" s="58">
        <v>220</v>
      </c>
      <c r="AD470" s="58">
        <v>0</v>
      </c>
      <c r="AE470" s="58">
        <v>0</v>
      </c>
      <c r="AF470" s="58">
        <v>125</v>
      </c>
      <c r="AG470" s="61">
        <v>14.9</v>
      </c>
      <c r="AH470" s="61">
        <v>41.8</v>
      </c>
      <c r="AI470" s="58" t="s">
        <v>36</v>
      </c>
      <c r="AJ470" s="58"/>
      <c r="AK470" s="58" t="s">
        <v>4408</v>
      </c>
      <c r="AL470" s="58" t="s">
        <v>4395</v>
      </c>
      <c r="AM470" s="58"/>
      <c r="AN470" s="58" t="s">
        <v>32</v>
      </c>
      <c r="AO470" s="58"/>
      <c r="AP470" s="58" t="s">
        <v>4380</v>
      </c>
      <c r="AQ470" s="58"/>
      <c r="AR470" s="58"/>
      <c r="AS470" s="58">
        <v>2</v>
      </c>
    </row>
    <row r="471" spans="1:45" x14ac:dyDescent="0.25">
      <c r="A471" s="58">
        <v>470</v>
      </c>
      <c r="B471" s="59">
        <v>101</v>
      </c>
      <c r="C471" s="58" t="s">
        <v>4354</v>
      </c>
      <c r="D471" s="58">
        <v>20230208</v>
      </c>
      <c r="E471" s="58" t="s">
        <v>157</v>
      </c>
      <c r="F471" s="58">
        <v>470</v>
      </c>
      <c r="G471" s="58" t="s">
        <v>4410</v>
      </c>
      <c r="H471" s="58"/>
      <c r="I471" s="58">
        <v>1025</v>
      </c>
      <c r="J471" s="58" t="s">
        <v>120</v>
      </c>
      <c r="K471" s="58">
        <v>20231017</v>
      </c>
      <c r="L471" s="60" t="s">
        <v>837</v>
      </c>
      <c r="M471" s="58" t="s">
        <v>29</v>
      </c>
      <c r="N471" s="58" t="s">
        <v>91</v>
      </c>
      <c r="O471" s="58"/>
      <c r="P471" s="58">
        <v>1</v>
      </c>
      <c r="Q471" s="58">
        <v>0</v>
      </c>
      <c r="R471" s="58">
        <v>0</v>
      </c>
      <c r="S471" s="58">
        <v>1</v>
      </c>
      <c r="T471" s="58">
        <v>1</v>
      </c>
      <c r="U471" s="58">
        <v>1</v>
      </c>
      <c r="V471" s="58">
        <v>1</v>
      </c>
      <c r="W471" s="58">
        <v>1</v>
      </c>
      <c r="X471" s="58">
        <v>1</v>
      </c>
      <c r="Y471" s="58" t="s">
        <v>4362</v>
      </c>
      <c r="Z471" s="82">
        <v>50.103611111111114</v>
      </c>
      <c r="AA471" s="82">
        <v>14.388055555555555</v>
      </c>
      <c r="AB471" s="58" t="s">
        <v>104</v>
      </c>
      <c r="AC471" s="58">
        <v>220</v>
      </c>
      <c r="AD471" s="58">
        <v>0</v>
      </c>
      <c r="AE471" s="58">
        <v>0</v>
      </c>
      <c r="AF471" s="58">
        <v>125</v>
      </c>
      <c r="AG471" s="61">
        <v>11</v>
      </c>
      <c r="AH471" s="61">
        <v>52.5</v>
      </c>
      <c r="AI471" s="58" t="s">
        <v>36</v>
      </c>
      <c r="AJ471" s="58"/>
      <c r="AK471" s="58" t="s">
        <v>4407</v>
      </c>
      <c r="AL471" s="58" t="s">
        <v>4395</v>
      </c>
      <c r="AM471" s="58"/>
      <c r="AN471" s="58" t="s">
        <v>32</v>
      </c>
      <c r="AO471" s="58"/>
      <c r="AP471" s="58" t="s">
        <v>4380</v>
      </c>
      <c r="AQ471" s="58"/>
      <c r="AR471" s="58"/>
      <c r="AS471" s="58">
        <v>2</v>
      </c>
    </row>
    <row r="472" spans="1:45" x14ac:dyDescent="0.25">
      <c r="A472" s="58">
        <v>471</v>
      </c>
      <c r="B472" s="59">
        <v>101</v>
      </c>
      <c r="C472" s="58" t="s">
        <v>4354</v>
      </c>
      <c r="D472" s="58">
        <v>20230208</v>
      </c>
      <c r="E472" s="58" t="s">
        <v>157</v>
      </c>
      <c r="F472" s="58">
        <v>471</v>
      </c>
      <c r="G472" s="58" t="s">
        <v>4410</v>
      </c>
      <c r="H472" s="58"/>
      <c r="I472" s="58">
        <v>1026</v>
      </c>
      <c r="J472" s="58" t="s">
        <v>121</v>
      </c>
      <c r="K472" s="58">
        <v>20231019</v>
      </c>
      <c r="L472" s="60" t="s">
        <v>822</v>
      </c>
      <c r="M472" s="58" t="s">
        <v>29</v>
      </c>
      <c r="N472" s="58" t="s">
        <v>91</v>
      </c>
      <c r="O472" s="58"/>
      <c r="P472" s="58">
        <v>1</v>
      </c>
      <c r="Q472" s="58">
        <v>0</v>
      </c>
      <c r="R472" s="58">
        <v>0</v>
      </c>
      <c r="S472" s="58">
        <v>1</v>
      </c>
      <c r="T472" s="58">
        <v>1</v>
      </c>
      <c r="U472" s="58">
        <v>1</v>
      </c>
      <c r="V472" s="58">
        <v>1</v>
      </c>
      <c r="W472" s="58">
        <v>1</v>
      </c>
      <c r="X472" s="58">
        <v>1</v>
      </c>
      <c r="Y472" s="58" t="s">
        <v>4362</v>
      </c>
      <c r="Z472" s="82">
        <v>50.104444444444447</v>
      </c>
      <c r="AA472" s="82">
        <v>14.389166666666666</v>
      </c>
      <c r="AB472" s="58" t="s">
        <v>105</v>
      </c>
      <c r="AC472" s="58">
        <v>220</v>
      </c>
      <c r="AD472" s="58">
        <v>5</v>
      </c>
      <c r="AE472" s="58">
        <v>0</v>
      </c>
      <c r="AF472" s="58">
        <v>115</v>
      </c>
      <c r="AG472" s="61">
        <v>22.3</v>
      </c>
      <c r="AH472" s="61">
        <v>35.299999999999997</v>
      </c>
      <c r="AI472" s="58" t="s">
        <v>44</v>
      </c>
      <c r="AJ472" s="58"/>
      <c r="AK472" s="58" t="s">
        <v>4407</v>
      </c>
      <c r="AL472" s="58" t="s">
        <v>4393</v>
      </c>
      <c r="AM472" s="58"/>
      <c r="AN472" s="58" t="s">
        <v>4378</v>
      </c>
      <c r="AO472" s="58"/>
      <c r="AP472" s="58" t="s">
        <v>4383</v>
      </c>
      <c r="AQ472" s="58"/>
      <c r="AR472" s="58"/>
      <c r="AS472" s="58">
        <v>2</v>
      </c>
    </row>
    <row r="473" spans="1:45" x14ac:dyDescent="0.25">
      <c r="A473" s="58">
        <v>472</v>
      </c>
      <c r="B473" s="59">
        <v>101</v>
      </c>
      <c r="C473" s="58" t="s">
        <v>4354</v>
      </c>
      <c r="D473" s="58">
        <v>20230208</v>
      </c>
      <c r="E473" s="58" t="s">
        <v>157</v>
      </c>
      <c r="F473" s="58">
        <v>472</v>
      </c>
      <c r="G473" s="58" t="s">
        <v>4410</v>
      </c>
      <c r="H473" s="58"/>
      <c r="I473" s="58">
        <v>1026</v>
      </c>
      <c r="J473" s="58" t="s">
        <v>122</v>
      </c>
      <c r="K473" s="58">
        <v>20231019</v>
      </c>
      <c r="L473" s="60" t="s">
        <v>823</v>
      </c>
      <c r="M473" s="58" t="s">
        <v>29</v>
      </c>
      <c r="N473" s="58" t="s">
        <v>91</v>
      </c>
      <c r="O473" s="58"/>
      <c r="P473" s="58">
        <v>1</v>
      </c>
      <c r="Q473" s="58">
        <v>0</v>
      </c>
      <c r="R473" s="58">
        <v>0</v>
      </c>
      <c r="S473" s="58">
        <v>1</v>
      </c>
      <c r="T473" s="58">
        <v>1</v>
      </c>
      <c r="U473" s="58">
        <v>1</v>
      </c>
      <c r="V473" s="58">
        <v>1</v>
      </c>
      <c r="W473" s="58">
        <v>1</v>
      </c>
      <c r="X473" s="58">
        <v>1</v>
      </c>
      <c r="Y473" s="58" t="s">
        <v>4362</v>
      </c>
      <c r="Z473" s="82">
        <v>50.104444444444447</v>
      </c>
      <c r="AA473" s="82">
        <v>14.389166666666666</v>
      </c>
      <c r="AB473" s="58" t="s">
        <v>105</v>
      </c>
      <c r="AC473" s="58">
        <v>220</v>
      </c>
      <c r="AD473" s="58">
        <v>5</v>
      </c>
      <c r="AE473" s="58">
        <v>0</v>
      </c>
      <c r="AF473" s="58">
        <v>115</v>
      </c>
      <c r="AG473" s="61">
        <v>22.9</v>
      </c>
      <c r="AH473" s="61">
        <v>34.4</v>
      </c>
      <c r="AI473" s="58" t="s">
        <v>44</v>
      </c>
      <c r="AJ473" s="58"/>
      <c r="AK473" s="58" t="s">
        <v>4407</v>
      </c>
      <c r="AL473" s="58" t="s">
        <v>4393</v>
      </c>
      <c r="AM473" s="58"/>
      <c r="AN473" s="58" t="s">
        <v>4378</v>
      </c>
      <c r="AO473" s="58"/>
      <c r="AP473" s="58" t="s">
        <v>4383</v>
      </c>
      <c r="AQ473" s="58"/>
      <c r="AR473" s="58"/>
      <c r="AS473" s="58">
        <v>2</v>
      </c>
    </row>
    <row r="474" spans="1:45" x14ac:dyDescent="0.25">
      <c r="A474" s="58">
        <v>473</v>
      </c>
      <c r="B474" s="59">
        <v>101</v>
      </c>
      <c r="C474" s="58" t="s">
        <v>4354</v>
      </c>
      <c r="D474" s="58">
        <v>20230208</v>
      </c>
      <c r="E474" s="58" t="s">
        <v>157</v>
      </c>
      <c r="F474" s="58">
        <v>473</v>
      </c>
      <c r="G474" s="58" t="s">
        <v>4410</v>
      </c>
      <c r="H474" s="58"/>
      <c r="I474" s="58">
        <v>1026</v>
      </c>
      <c r="J474" s="58" t="s">
        <v>123</v>
      </c>
      <c r="K474" s="58">
        <v>20231019</v>
      </c>
      <c r="L474" s="60" t="s">
        <v>824</v>
      </c>
      <c r="M474" s="58" t="s">
        <v>29</v>
      </c>
      <c r="N474" s="58" t="s">
        <v>91</v>
      </c>
      <c r="O474" s="58"/>
      <c r="P474" s="58">
        <v>1</v>
      </c>
      <c r="Q474" s="58">
        <v>0</v>
      </c>
      <c r="R474" s="58">
        <v>0</v>
      </c>
      <c r="S474" s="58">
        <v>1</v>
      </c>
      <c r="T474" s="58">
        <v>1</v>
      </c>
      <c r="U474" s="58">
        <v>1</v>
      </c>
      <c r="V474" s="58">
        <v>1</v>
      </c>
      <c r="W474" s="58">
        <v>1</v>
      </c>
      <c r="X474" s="58">
        <v>1</v>
      </c>
      <c r="Y474" s="58" t="s">
        <v>4362</v>
      </c>
      <c r="Z474" s="82">
        <v>50.104444444444447</v>
      </c>
      <c r="AA474" s="82">
        <v>14.389166666666666</v>
      </c>
      <c r="AB474" s="58" t="s">
        <v>105</v>
      </c>
      <c r="AC474" s="58">
        <v>220</v>
      </c>
      <c r="AD474" s="58">
        <v>5</v>
      </c>
      <c r="AE474" s="58">
        <v>0</v>
      </c>
      <c r="AF474" s="58">
        <v>115</v>
      </c>
      <c r="AG474" s="61">
        <v>23.3</v>
      </c>
      <c r="AH474" s="61">
        <v>34</v>
      </c>
      <c r="AI474" s="58" t="s">
        <v>44</v>
      </c>
      <c r="AJ474" s="58"/>
      <c r="AK474" s="58" t="s">
        <v>4407</v>
      </c>
      <c r="AL474" s="58" t="s">
        <v>4393</v>
      </c>
      <c r="AM474" s="58"/>
      <c r="AN474" s="58" t="s">
        <v>4378</v>
      </c>
      <c r="AO474" s="58"/>
      <c r="AP474" s="58" t="s">
        <v>4383</v>
      </c>
      <c r="AQ474" s="58"/>
      <c r="AR474" s="58"/>
      <c r="AS474" s="58">
        <v>2</v>
      </c>
    </row>
    <row r="475" spans="1:45" x14ac:dyDescent="0.25">
      <c r="A475" s="58">
        <v>474</v>
      </c>
      <c r="B475" s="59">
        <v>101</v>
      </c>
      <c r="C475" s="58" t="s">
        <v>4354</v>
      </c>
      <c r="D475" s="58">
        <v>20230208</v>
      </c>
      <c r="E475" s="58" t="s">
        <v>157</v>
      </c>
      <c r="F475" s="58">
        <v>474</v>
      </c>
      <c r="G475" s="58" t="s">
        <v>4410</v>
      </c>
      <c r="H475" s="58"/>
      <c r="I475" s="58">
        <v>1026</v>
      </c>
      <c r="J475" s="58" t="s">
        <v>124</v>
      </c>
      <c r="K475" s="58">
        <v>20231019</v>
      </c>
      <c r="L475" s="60" t="s">
        <v>825</v>
      </c>
      <c r="M475" s="58" t="s">
        <v>29</v>
      </c>
      <c r="N475" s="58" t="s">
        <v>91</v>
      </c>
      <c r="O475" s="58"/>
      <c r="P475" s="58">
        <v>1</v>
      </c>
      <c r="Q475" s="58">
        <v>0</v>
      </c>
      <c r="R475" s="58">
        <v>0</v>
      </c>
      <c r="S475" s="58">
        <v>1</v>
      </c>
      <c r="T475" s="58">
        <v>1</v>
      </c>
      <c r="U475" s="58">
        <v>1</v>
      </c>
      <c r="V475" s="58">
        <v>1</v>
      </c>
      <c r="W475" s="58">
        <v>1</v>
      </c>
      <c r="X475" s="58">
        <v>1</v>
      </c>
      <c r="Y475" s="58" t="s">
        <v>4362</v>
      </c>
      <c r="Z475" s="82">
        <v>50.104444444444447</v>
      </c>
      <c r="AA475" s="82">
        <v>14.389166666666666</v>
      </c>
      <c r="AB475" s="58" t="s">
        <v>105</v>
      </c>
      <c r="AC475" s="58">
        <v>220</v>
      </c>
      <c r="AD475" s="58">
        <v>5</v>
      </c>
      <c r="AE475" s="58">
        <v>0</v>
      </c>
      <c r="AF475" s="58">
        <v>115</v>
      </c>
      <c r="AG475" s="61">
        <v>23.5</v>
      </c>
      <c r="AH475" s="61">
        <v>33.700000000000003</v>
      </c>
      <c r="AI475" s="58" t="s">
        <v>40</v>
      </c>
      <c r="AJ475" s="58"/>
      <c r="AK475" s="58" t="s">
        <v>4407</v>
      </c>
      <c r="AL475" s="58" t="s">
        <v>4393</v>
      </c>
      <c r="AM475" s="58"/>
      <c r="AN475" s="58" t="s">
        <v>4378</v>
      </c>
      <c r="AO475" s="58"/>
      <c r="AP475" s="58" t="s">
        <v>4383</v>
      </c>
      <c r="AQ475" s="58"/>
      <c r="AR475" s="58"/>
      <c r="AS475" s="58">
        <v>2</v>
      </c>
    </row>
    <row r="476" spans="1:45" x14ac:dyDescent="0.25">
      <c r="A476" s="58">
        <v>475</v>
      </c>
      <c r="B476" s="59">
        <v>101</v>
      </c>
      <c r="C476" s="58" t="s">
        <v>4354</v>
      </c>
      <c r="D476" s="58">
        <v>20230208</v>
      </c>
      <c r="E476" s="58" t="s">
        <v>157</v>
      </c>
      <c r="F476" s="58">
        <v>475</v>
      </c>
      <c r="G476" s="58" t="s">
        <v>4410</v>
      </c>
      <c r="H476" s="58"/>
      <c r="I476" s="58">
        <v>1026</v>
      </c>
      <c r="J476" s="58" t="s">
        <v>125</v>
      </c>
      <c r="K476" s="58">
        <v>20231019</v>
      </c>
      <c r="L476" s="60" t="s">
        <v>826</v>
      </c>
      <c r="M476" s="58" t="s">
        <v>29</v>
      </c>
      <c r="N476" s="58" t="s">
        <v>91</v>
      </c>
      <c r="O476" s="58"/>
      <c r="P476" s="58">
        <v>1</v>
      </c>
      <c r="Q476" s="58">
        <v>0</v>
      </c>
      <c r="R476" s="58">
        <v>0</v>
      </c>
      <c r="S476" s="58">
        <v>1</v>
      </c>
      <c r="T476" s="58">
        <v>1</v>
      </c>
      <c r="U476" s="58">
        <v>1</v>
      </c>
      <c r="V476" s="58">
        <v>1</v>
      </c>
      <c r="W476" s="58">
        <v>1</v>
      </c>
      <c r="X476" s="58">
        <v>1</v>
      </c>
      <c r="Y476" s="58" t="s">
        <v>4362</v>
      </c>
      <c r="Z476" s="82">
        <v>50.104444444444447</v>
      </c>
      <c r="AA476" s="82">
        <v>14.389166666666666</v>
      </c>
      <c r="AB476" s="58" t="s">
        <v>105</v>
      </c>
      <c r="AC476" s="58">
        <v>220</v>
      </c>
      <c r="AD476" s="58">
        <v>5</v>
      </c>
      <c r="AE476" s="58">
        <v>0</v>
      </c>
      <c r="AF476" s="58">
        <v>115</v>
      </c>
      <c r="AG476" s="61">
        <v>23.5</v>
      </c>
      <c r="AH476" s="61">
        <v>33.700000000000003</v>
      </c>
      <c r="AI476" s="58" t="s">
        <v>40</v>
      </c>
      <c r="AJ476" s="58"/>
      <c r="AK476" s="58" t="s">
        <v>4407</v>
      </c>
      <c r="AL476" s="58" t="s">
        <v>4393</v>
      </c>
      <c r="AM476" s="58"/>
      <c r="AN476" s="58" t="s">
        <v>4378</v>
      </c>
      <c r="AO476" s="58"/>
      <c r="AP476" s="58" t="s">
        <v>4383</v>
      </c>
      <c r="AQ476" s="58"/>
      <c r="AR476" s="58"/>
      <c r="AS476" s="58">
        <v>2</v>
      </c>
    </row>
    <row r="477" spans="1:45" x14ac:dyDescent="0.25">
      <c r="A477" s="58">
        <v>476</v>
      </c>
      <c r="B477" s="59">
        <v>101</v>
      </c>
      <c r="C477" s="58" t="s">
        <v>4354</v>
      </c>
      <c r="D477" s="58">
        <v>20230208</v>
      </c>
      <c r="E477" s="58" t="s">
        <v>157</v>
      </c>
      <c r="F477" s="58">
        <v>476</v>
      </c>
      <c r="G477" s="58" t="s">
        <v>4410</v>
      </c>
      <c r="H477" s="58"/>
      <c r="I477" s="58">
        <v>1026</v>
      </c>
      <c r="J477" s="58" t="s">
        <v>126</v>
      </c>
      <c r="K477" s="58">
        <v>20231019</v>
      </c>
      <c r="L477" s="60" t="s">
        <v>827</v>
      </c>
      <c r="M477" s="58" t="s">
        <v>29</v>
      </c>
      <c r="N477" s="58" t="s">
        <v>91</v>
      </c>
      <c r="O477" s="58"/>
      <c r="P477" s="58">
        <v>1</v>
      </c>
      <c r="Q477" s="58">
        <v>0</v>
      </c>
      <c r="R477" s="58">
        <v>0</v>
      </c>
      <c r="S477" s="58">
        <v>1</v>
      </c>
      <c r="T477" s="58">
        <v>1</v>
      </c>
      <c r="U477" s="58">
        <v>1</v>
      </c>
      <c r="V477" s="58">
        <v>1</v>
      </c>
      <c r="W477" s="58">
        <v>1</v>
      </c>
      <c r="X477" s="58">
        <v>1</v>
      </c>
      <c r="Y477" s="58" t="s">
        <v>4362</v>
      </c>
      <c r="Z477" s="82">
        <v>50.104444444444447</v>
      </c>
      <c r="AA477" s="82">
        <v>14.389166666666666</v>
      </c>
      <c r="AB477" s="58" t="s">
        <v>105</v>
      </c>
      <c r="AC477" s="58">
        <v>220</v>
      </c>
      <c r="AD477" s="58">
        <v>5</v>
      </c>
      <c r="AE477" s="58">
        <v>0</v>
      </c>
      <c r="AF477" s="58">
        <v>115</v>
      </c>
      <c r="AG477" s="61">
        <v>23.8</v>
      </c>
      <c r="AH477" s="61">
        <v>34.299999999999997</v>
      </c>
      <c r="AI477" s="58" t="s">
        <v>40</v>
      </c>
      <c r="AJ477" s="58"/>
      <c r="AK477" s="58" t="s">
        <v>4407</v>
      </c>
      <c r="AL477" s="58" t="s">
        <v>4393</v>
      </c>
      <c r="AM477" s="58"/>
      <c r="AN477" s="58" t="s">
        <v>4378</v>
      </c>
      <c r="AO477" s="58"/>
      <c r="AP477" s="58" t="s">
        <v>4383</v>
      </c>
      <c r="AQ477" s="58"/>
      <c r="AR477" s="58"/>
      <c r="AS477" s="58">
        <v>2</v>
      </c>
    </row>
    <row r="478" spans="1:45" x14ac:dyDescent="0.25">
      <c r="A478" s="58">
        <v>477</v>
      </c>
      <c r="B478" s="59">
        <v>101</v>
      </c>
      <c r="C478" s="58" t="s">
        <v>4354</v>
      </c>
      <c r="D478" s="58">
        <v>20230208</v>
      </c>
      <c r="E478" s="58" t="s">
        <v>157</v>
      </c>
      <c r="F478" s="58">
        <v>477</v>
      </c>
      <c r="G478" s="58" t="s">
        <v>4410</v>
      </c>
      <c r="H478" s="58"/>
      <c r="I478" s="58">
        <v>1026</v>
      </c>
      <c r="J478" s="58" t="s">
        <v>127</v>
      </c>
      <c r="K478" s="58">
        <v>20231019</v>
      </c>
      <c r="L478" s="60" t="s">
        <v>828</v>
      </c>
      <c r="M478" s="58" t="s">
        <v>29</v>
      </c>
      <c r="N478" s="58" t="s">
        <v>91</v>
      </c>
      <c r="O478" s="58"/>
      <c r="P478" s="58">
        <v>1</v>
      </c>
      <c r="Q478" s="58">
        <v>0</v>
      </c>
      <c r="R478" s="58">
        <v>0</v>
      </c>
      <c r="S478" s="58">
        <v>1</v>
      </c>
      <c r="T478" s="58">
        <v>1</v>
      </c>
      <c r="U478" s="58">
        <v>1</v>
      </c>
      <c r="V478" s="58">
        <v>1</v>
      </c>
      <c r="W478" s="58">
        <v>1</v>
      </c>
      <c r="X478" s="58">
        <v>1</v>
      </c>
      <c r="Y478" s="58" t="s">
        <v>4362</v>
      </c>
      <c r="Z478" s="82">
        <v>50.104444444444447</v>
      </c>
      <c r="AA478" s="82">
        <v>14.389166666666666</v>
      </c>
      <c r="AB478" s="58" t="s">
        <v>105</v>
      </c>
      <c r="AC478" s="58">
        <v>220</v>
      </c>
      <c r="AD478" s="58">
        <v>5</v>
      </c>
      <c r="AE478" s="58">
        <v>0</v>
      </c>
      <c r="AF478" s="58">
        <v>115</v>
      </c>
      <c r="AG478" s="61">
        <v>24.1</v>
      </c>
      <c r="AH478" s="61">
        <v>34.5</v>
      </c>
      <c r="AI478" s="58" t="s">
        <v>40</v>
      </c>
      <c r="AJ478" s="58"/>
      <c r="AK478" s="58" t="s">
        <v>4407</v>
      </c>
      <c r="AL478" s="58" t="s">
        <v>4393</v>
      </c>
      <c r="AM478" s="58"/>
      <c r="AN478" s="58" t="s">
        <v>4378</v>
      </c>
      <c r="AO478" s="58"/>
      <c r="AP478" s="58" t="s">
        <v>4383</v>
      </c>
      <c r="AQ478" s="58"/>
      <c r="AR478" s="58"/>
      <c r="AS478" s="58">
        <v>2</v>
      </c>
    </row>
    <row r="479" spans="1:45" x14ac:dyDescent="0.25">
      <c r="A479" s="58">
        <v>478</v>
      </c>
      <c r="B479" s="59">
        <v>101</v>
      </c>
      <c r="C479" s="58" t="s">
        <v>4354</v>
      </c>
      <c r="D479" s="58">
        <v>20230208</v>
      </c>
      <c r="E479" s="58" t="s">
        <v>157</v>
      </c>
      <c r="F479" s="58">
        <v>478</v>
      </c>
      <c r="G479" s="58" t="s">
        <v>4410</v>
      </c>
      <c r="H479" s="58"/>
      <c r="I479" s="58">
        <v>1026</v>
      </c>
      <c r="J479" s="58" t="s">
        <v>128</v>
      </c>
      <c r="K479" s="58">
        <v>20231019</v>
      </c>
      <c r="L479" s="60" t="s">
        <v>829</v>
      </c>
      <c r="M479" s="58" t="s">
        <v>29</v>
      </c>
      <c r="N479" s="58" t="s">
        <v>91</v>
      </c>
      <c r="O479" s="58"/>
      <c r="P479" s="58">
        <v>1</v>
      </c>
      <c r="Q479" s="58">
        <v>0</v>
      </c>
      <c r="R479" s="58">
        <v>0</v>
      </c>
      <c r="S479" s="58">
        <v>1</v>
      </c>
      <c r="T479" s="58">
        <v>1</v>
      </c>
      <c r="U479" s="58">
        <v>1</v>
      </c>
      <c r="V479" s="58">
        <v>1</v>
      </c>
      <c r="W479" s="58">
        <v>1</v>
      </c>
      <c r="X479" s="58">
        <v>1</v>
      </c>
      <c r="Y479" s="58" t="s">
        <v>4362</v>
      </c>
      <c r="Z479" s="82">
        <v>50.104444444444447</v>
      </c>
      <c r="AA479" s="82">
        <v>14.389166666666666</v>
      </c>
      <c r="AB479" s="58" t="s">
        <v>105</v>
      </c>
      <c r="AC479" s="58">
        <v>220</v>
      </c>
      <c r="AD479" s="58">
        <v>5</v>
      </c>
      <c r="AE479" s="58">
        <v>0</v>
      </c>
      <c r="AF479" s="58">
        <v>115</v>
      </c>
      <c r="AG479" s="61">
        <v>24.3</v>
      </c>
      <c r="AH479" s="61">
        <v>34.200000000000003</v>
      </c>
      <c r="AI479" s="58" t="s">
        <v>40</v>
      </c>
      <c r="AJ479" s="58"/>
      <c r="AK479" s="58" t="s">
        <v>4407</v>
      </c>
      <c r="AL479" s="58" t="s">
        <v>4393</v>
      </c>
      <c r="AM479" s="58"/>
      <c r="AN479" s="58" t="s">
        <v>4378</v>
      </c>
      <c r="AO479" s="58"/>
      <c r="AP479" s="58" t="s">
        <v>4383</v>
      </c>
      <c r="AQ479" s="58"/>
      <c r="AR479" s="58"/>
      <c r="AS479" s="58">
        <v>2</v>
      </c>
    </row>
    <row r="480" spans="1:45" x14ac:dyDescent="0.25">
      <c r="A480" s="58">
        <v>479</v>
      </c>
      <c r="B480" s="59">
        <v>101</v>
      </c>
      <c r="C480" s="58" t="s">
        <v>4354</v>
      </c>
      <c r="D480" s="58">
        <v>20230208</v>
      </c>
      <c r="E480" s="58" t="s">
        <v>157</v>
      </c>
      <c r="F480" s="58">
        <v>479</v>
      </c>
      <c r="G480" s="58" t="s">
        <v>4410</v>
      </c>
      <c r="H480" s="58"/>
      <c r="I480" s="58">
        <v>1026</v>
      </c>
      <c r="J480" s="58" t="s">
        <v>129</v>
      </c>
      <c r="K480" s="58">
        <v>20231019</v>
      </c>
      <c r="L480" s="60" t="s">
        <v>830</v>
      </c>
      <c r="M480" s="58" t="s">
        <v>29</v>
      </c>
      <c r="N480" s="58" t="s">
        <v>91</v>
      </c>
      <c r="O480" s="58"/>
      <c r="P480" s="58">
        <v>1</v>
      </c>
      <c r="Q480" s="58">
        <v>0</v>
      </c>
      <c r="R480" s="58">
        <v>0</v>
      </c>
      <c r="S480" s="58">
        <v>1</v>
      </c>
      <c r="T480" s="58">
        <v>1</v>
      </c>
      <c r="U480" s="58">
        <v>1</v>
      </c>
      <c r="V480" s="58">
        <v>1</v>
      </c>
      <c r="W480" s="58">
        <v>1</v>
      </c>
      <c r="X480" s="58">
        <v>1</v>
      </c>
      <c r="Y480" s="58" t="s">
        <v>4362</v>
      </c>
      <c r="Z480" s="82">
        <v>50.104444444444447</v>
      </c>
      <c r="AA480" s="82">
        <v>14.389166666666666</v>
      </c>
      <c r="AB480" s="58" t="s">
        <v>105</v>
      </c>
      <c r="AC480" s="58">
        <v>220</v>
      </c>
      <c r="AD480" s="58">
        <v>5</v>
      </c>
      <c r="AE480" s="58">
        <v>0</v>
      </c>
      <c r="AF480" s="58">
        <v>115</v>
      </c>
      <c r="AG480" s="61">
        <v>24.3</v>
      </c>
      <c r="AH480" s="61">
        <v>35</v>
      </c>
      <c r="AI480" s="58" t="s">
        <v>40</v>
      </c>
      <c r="AJ480" s="58"/>
      <c r="AK480" s="58" t="s">
        <v>4407</v>
      </c>
      <c r="AL480" s="58" t="s">
        <v>4393</v>
      </c>
      <c r="AM480" s="58"/>
      <c r="AN480" s="58" t="s">
        <v>4378</v>
      </c>
      <c r="AO480" s="58"/>
      <c r="AP480" s="58" t="s">
        <v>4383</v>
      </c>
      <c r="AQ480" s="58"/>
      <c r="AR480" s="58"/>
      <c r="AS480" s="58">
        <v>2</v>
      </c>
    </row>
    <row r="481" spans="1:45" x14ac:dyDescent="0.25">
      <c r="A481" s="58">
        <v>480</v>
      </c>
      <c r="B481" s="59">
        <v>101</v>
      </c>
      <c r="C481" s="58" t="s">
        <v>4354</v>
      </c>
      <c r="D481" s="58">
        <v>20230208</v>
      </c>
      <c r="E481" s="58" t="s">
        <v>157</v>
      </c>
      <c r="F481" s="58">
        <v>480</v>
      </c>
      <c r="G481" s="58" t="s">
        <v>4410</v>
      </c>
      <c r="H481" s="58"/>
      <c r="I481" s="58">
        <v>1026</v>
      </c>
      <c r="J481" s="58" t="s">
        <v>130</v>
      </c>
      <c r="K481" s="58">
        <v>20231019</v>
      </c>
      <c r="L481" s="60" t="s">
        <v>831</v>
      </c>
      <c r="M481" s="58" t="s">
        <v>29</v>
      </c>
      <c r="N481" s="58" t="s">
        <v>91</v>
      </c>
      <c r="O481" s="58"/>
      <c r="P481" s="58">
        <v>1</v>
      </c>
      <c r="Q481" s="58">
        <v>0</v>
      </c>
      <c r="R481" s="58">
        <v>0</v>
      </c>
      <c r="S481" s="58">
        <v>1</v>
      </c>
      <c r="T481" s="58">
        <v>1</v>
      </c>
      <c r="U481" s="58">
        <v>1</v>
      </c>
      <c r="V481" s="58">
        <v>1</v>
      </c>
      <c r="W481" s="58">
        <v>1</v>
      </c>
      <c r="X481" s="58">
        <v>1</v>
      </c>
      <c r="Y481" s="58" t="s">
        <v>4362</v>
      </c>
      <c r="Z481" s="82">
        <v>50.104444444444447</v>
      </c>
      <c r="AA481" s="82">
        <v>14.389166666666666</v>
      </c>
      <c r="AB481" s="58" t="s">
        <v>105</v>
      </c>
      <c r="AC481" s="58">
        <v>220</v>
      </c>
      <c r="AD481" s="58">
        <v>5</v>
      </c>
      <c r="AE481" s="58">
        <v>0</v>
      </c>
      <c r="AF481" s="58">
        <v>115</v>
      </c>
      <c r="AG481" s="61">
        <v>24.4</v>
      </c>
      <c r="AH481" s="61">
        <v>35.4</v>
      </c>
      <c r="AI481" s="58" t="s">
        <v>40</v>
      </c>
      <c r="AJ481" s="58"/>
      <c r="AK481" s="58" t="s">
        <v>4407</v>
      </c>
      <c r="AL481" s="58" t="s">
        <v>4393</v>
      </c>
      <c r="AM481" s="58"/>
      <c r="AN481" s="58" t="s">
        <v>4378</v>
      </c>
      <c r="AO481" s="58"/>
      <c r="AP481" s="58" t="s">
        <v>4383</v>
      </c>
      <c r="AQ481" s="58"/>
      <c r="AR481" s="58"/>
      <c r="AS481" s="58">
        <v>2</v>
      </c>
    </row>
    <row r="482" spans="1:45" x14ac:dyDescent="0.25">
      <c r="A482" s="58">
        <v>481</v>
      </c>
      <c r="B482" s="59">
        <v>101</v>
      </c>
      <c r="C482" s="58" t="s">
        <v>4354</v>
      </c>
      <c r="D482" s="58">
        <v>20230208</v>
      </c>
      <c r="E482" s="58" t="s">
        <v>157</v>
      </c>
      <c r="F482" s="58">
        <v>481</v>
      </c>
      <c r="G482" s="58" t="s">
        <v>4410</v>
      </c>
      <c r="H482" s="58"/>
      <c r="I482" s="58">
        <v>1026</v>
      </c>
      <c r="J482" s="58" t="s">
        <v>131</v>
      </c>
      <c r="K482" s="58">
        <v>20231019</v>
      </c>
      <c r="L482" s="60" t="s">
        <v>832</v>
      </c>
      <c r="M482" s="58" t="s">
        <v>29</v>
      </c>
      <c r="N482" s="58" t="s">
        <v>91</v>
      </c>
      <c r="O482" s="58"/>
      <c r="P482" s="58">
        <v>1</v>
      </c>
      <c r="Q482" s="58">
        <v>0</v>
      </c>
      <c r="R482" s="58">
        <v>0</v>
      </c>
      <c r="S482" s="58">
        <v>1</v>
      </c>
      <c r="T482" s="58">
        <v>1</v>
      </c>
      <c r="U482" s="58">
        <v>1</v>
      </c>
      <c r="V482" s="58">
        <v>1</v>
      </c>
      <c r="W482" s="58">
        <v>1</v>
      </c>
      <c r="X482" s="58">
        <v>1</v>
      </c>
      <c r="Y482" s="58" t="s">
        <v>4362</v>
      </c>
      <c r="Z482" s="82">
        <v>50.104444444444447</v>
      </c>
      <c r="AA482" s="82">
        <v>14.389166666666666</v>
      </c>
      <c r="AB482" s="58" t="s">
        <v>105</v>
      </c>
      <c r="AC482" s="58">
        <v>220</v>
      </c>
      <c r="AD482" s="58">
        <v>5</v>
      </c>
      <c r="AE482" s="58">
        <v>0</v>
      </c>
      <c r="AF482" s="58">
        <v>115</v>
      </c>
      <c r="AG482" s="61">
        <v>24.5</v>
      </c>
      <c r="AH482" s="61">
        <v>35.700000000000003</v>
      </c>
      <c r="AI482" s="58" t="s">
        <v>40</v>
      </c>
      <c r="AJ482" s="58"/>
      <c r="AK482" s="58" t="s">
        <v>4407</v>
      </c>
      <c r="AL482" s="58" t="s">
        <v>4393</v>
      </c>
      <c r="AM482" s="58"/>
      <c r="AN482" s="58" t="s">
        <v>4378</v>
      </c>
      <c r="AO482" s="58"/>
      <c r="AP482" s="58" t="s">
        <v>4383</v>
      </c>
      <c r="AQ482" s="58"/>
      <c r="AR482" s="58"/>
      <c r="AS482" s="58">
        <v>2</v>
      </c>
    </row>
    <row r="483" spans="1:45" x14ac:dyDescent="0.25">
      <c r="A483" s="58">
        <v>482</v>
      </c>
      <c r="B483" s="59">
        <v>101</v>
      </c>
      <c r="C483" s="58" t="s">
        <v>4354</v>
      </c>
      <c r="D483" s="58">
        <v>20230208</v>
      </c>
      <c r="E483" s="58" t="s">
        <v>157</v>
      </c>
      <c r="F483" s="58">
        <v>482</v>
      </c>
      <c r="G483" s="58" t="s">
        <v>4410</v>
      </c>
      <c r="H483" s="58"/>
      <c r="I483" s="58">
        <v>1026</v>
      </c>
      <c r="J483" s="58" t="s">
        <v>132</v>
      </c>
      <c r="K483" s="58">
        <v>20231019</v>
      </c>
      <c r="L483" s="60" t="s">
        <v>833</v>
      </c>
      <c r="M483" s="58" t="s">
        <v>29</v>
      </c>
      <c r="N483" s="58" t="s">
        <v>91</v>
      </c>
      <c r="O483" s="58"/>
      <c r="P483" s="58">
        <v>1</v>
      </c>
      <c r="Q483" s="58">
        <v>0</v>
      </c>
      <c r="R483" s="58">
        <v>0</v>
      </c>
      <c r="S483" s="58">
        <v>1</v>
      </c>
      <c r="T483" s="58">
        <v>1</v>
      </c>
      <c r="U483" s="58">
        <v>1</v>
      </c>
      <c r="V483" s="58">
        <v>1</v>
      </c>
      <c r="W483" s="58">
        <v>1</v>
      </c>
      <c r="X483" s="58">
        <v>1</v>
      </c>
      <c r="Y483" s="58" t="s">
        <v>4362</v>
      </c>
      <c r="Z483" s="82">
        <v>50.104444444444447</v>
      </c>
      <c r="AA483" s="82">
        <v>14.389166666666666</v>
      </c>
      <c r="AB483" s="58" t="s">
        <v>105</v>
      </c>
      <c r="AC483" s="58">
        <v>220</v>
      </c>
      <c r="AD483" s="58">
        <v>5</v>
      </c>
      <c r="AE483" s="58">
        <v>0</v>
      </c>
      <c r="AF483" s="58">
        <v>115</v>
      </c>
      <c r="AG483" s="61">
        <v>24.5</v>
      </c>
      <c r="AH483" s="61">
        <v>35.799999999999997</v>
      </c>
      <c r="AI483" s="58" t="s">
        <v>40</v>
      </c>
      <c r="AJ483" s="58"/>
      <c r="AK483" s="58" t="s">
        <v>4407</v>
      </c>
      <c r="AL483" s="58" t="s">
        <v>4393</v>
      </c>
      <c r="AM483" s="58"/>
      <c r="AN483" s="58" t="s">
        <v>4378</v>
      </c>
      <c r="AO483" s="58"/>
      <c r="AP483" s="58" t="s">
        <v>4383</v>
      </c>
      <c r="AQ483" s="58"/>
      <c r="AR483" s="58"/>
      <c r="AS483" s="58">
        <v>2</v>
      </c>
    </row>
    <row r="484" spans="1:45" x14ac:dyDescent="0.25">
      <c r="A484" s="58">
        <v>483</v>
      </c>
      <c r="B484" s="59">
        <v>101</v>
      </c>
      <c r="C484" s="58" t="s">
        <v>4354</v>
      </c>
      <c r="D484" s="58">
        <v>20230208</v>
      </c>
      <c r="E484" s="58" t="s">
        <v>157</v>
      </c>
      <c r="F484" s="58">
        <v>483</v>
      </c>
      <c r="G484" s="58" t="s">
        <v>4410</v>
      </c>
      <c r="H484" s="58"/>
      <c r="I484" s="58">
        <v>1026</v>
      </c>
      <c r="J484" s="58" t="s">
        <v>133</v>
      </c>
      <c r="K484" s="58">
        <v>20231019</v>
      </c>
      <c r="L484" s="60" t="s">
        <v>834</v>
      </c>
      <c r="M484" s="58" t="s">
        <v>29</v>
      </c>
      <c r="N484" s="58" t="s">
        <v>91</v>
      </c>
      <c r="O484" s="58"/>
      <c r="P484" s="58">
        <v>1</v>
      </c>
      <c r="Q484" s="58">
        <v>0</v>
      </c>
      <c r="R484" s="58">
        <v>0</v>
      </c>
      <c r="S484" s="58">
        <v>1</v>
      </c>
      <c r="T484" s="58">
        <v>1</v>
      </c>
      <c r="U484" s="58">
        <v>1</v>
      </c>
      <c r="V484" s="58">
        <v>1</v>
      </c>
      <c r="W484" s="58">
        <v>1</v>
      </c>
      <c r="X484" s="58">
        <v>1</v>
      </c>
      <c r="Y484" s="58" t="s">
        <v>4362</v>
      </c>
      <c r="Z484" s="82">
        <v>50.104444444444447</v>
      </c>
      <c r="AA484" s="82">
        <v>14.389166666666666</v>
      </c>
      <c r="AB484" s="58" t="s">
        <v>105</v>
      </c>
      <c r="AC484" s="58">
        <v>220</v>
      </c>
      <c r="AD484" s="58">
        <v>5</v>
      </c>
      <c r="AE484" s="58">
        <v>0</v>
      </c>
      <c r="AF484" s="58">
        <v>115</v>
      </c>
      <c r="AG484" s="61">
        <v>24.4</v>
      </c>
      <c r="AH484" s="61">
        <v>36</v>
      </c>
      <c r="AI484" s="58" t="s">
        <v>40</v>
      </c>
      <c r="AJ484" s="58"/>
      <c r="AK484" s="58" t="s">
        <v>4407</v>
      </c>
      <c r="AL484" s="58" t="s">
        <v>4393</v>
      </c>
      <c r="AM484" s="58"/>
      <c r="AN484" s="58" t="s">
        <v>4378</v>
      </c>
      <c r="AO484" s="58"/>
      <c r="AP484" s="58" t="s">
        <v>4383</v>
      </c>
      <c r="AQ484" s="58"/>
      <c r="AR484" s="58"/>
      <c r="AS484" s="58">
        <v>2</v>
      </c>
    </row>
    <row r="485" spans="1:45" x14ac:dyDescent="0.25">
      <c r="A485" s="58">
        <v>484</v>
      </c>
      <c r="B485" s="59">
        <v>101</v>
      </c>
      <c r="C485" s="58" t="s">
        <v>4354</v>
      </c>
      <c r="D485" s="58">
        <v>20230208</v>
      </c>
      <c r="E485" s="58" t="s">
        <v>157</v>
      </c>
      <c r="F485" s="58">
        <v>484</v>
      </c>
      <c r="G485" s="58" t="s">
        <v>4410</v>
      </c>
      <c r="H485" s="58"/>
      <c r="I485" s="58">
        <v>1026</v>
      </c>
      <c r="J485" s="58" t="s">
        <v>134</v>
      </c>
      <c r="K485" s="58">
        <v>20231019</v>
      </c>
      <c r="L485" s="60" t="s">
        <v>835</v>
      </c>
      <c r="M485" s="58" t="s">
        <v>29</v>
      </c>
      <c r="N485" s="58" t="s">
        <v>91</v>
      </c>
      <c r="O485" s="58"/>
      <c r="P485" s="58">
        <v>1</v>
      </c>
      <c r="Q485" s="58">
        <v>0</v>
      </c>
      <c r="R485" s="58">
        <v>0</v>
      </c>
      <c r="S485" s="58">
        <v>1</v>
      </c>
      <c r="T485" s="58">
        <v>1</v>
      </c>
      <c r="U485" s="58">
        <v>1</v>
      </c>
      <c r="V485" s="58">
        <v>1</v>
      </c>
      <c r="W485" s="58">
        <v>1</v>
      </c>
      <c r="X485" s="58">
        <v>1</v>
      </c>
      <c r="Y485" s="58" t="s">
        <v>4362</v>
      </c>
      <c r="Z485" s="82">
        <v>50.104444444444447</v>
      </c>
      <c r="AA485" s="82">
        <v>14.389166666666666</v>
      </c>
      <c r="AB485" s="58" t="s">
        <v>105</v>
      </c>
      <c r="AC485" s="58">
        <v>220</v>
      </c>
      <c r="AD485" s="58">
        <v>5</v>
      </c>
      <c r="AE485" s="58">
        <v>0</v>
      </c>
      <c r="AF485" s="58">
        <v>115</v>
      </c>
      <c r="AG485" s="61">
        <v>24.3</v>
      </c>
      <c r="AH485" s="61">
        <v>36.200000000000003</v>
      </c>
      <c r="AI485" s="58" t="s">
        <v>40</v>
      </c>
      <c r="AJ485" s="58"/>
      <c r="AK485" s="58" t="s">
        <v>4407</v>
      </c>
      <c r="AL485" s="58" t="s">
        <v>4393</v>
      </c>
      <c r="AM485" s="58"/>
      <c r="AN485" s="58" t="s">
        <v>4378</v>
      </c>
      <c r="AO485" s="58"/>
      <c r="AP485" s="58" t="s">
        <v>4383</v>
      </c>
      <c r="AQ485" s="58"/>
      <c r="AR485" s="58"/>
      <c r="AS485" s="58">
        <v>2</v>
      </c>
    </row>
    <row r="486" spans="1:45" x14ac:dyDescent="0.25">
      <c r="A486" s="58">
        <v>485</v>
      </c>
      <c r="B486" s="59">
        <v>101</v>
      </c>
      <c r="C486" s="58" t="s">
        <v>4354</v>
      </c>
      <c r="D486" s="58">
        <v>20230208</v>
      </c>
      <c r="E486" s="58" t="s">
        <v>157</v>
      </c>
      <c r="F486" s="58">
        <v>485</v>
      </c>
      <c r="G486" s="58" t="s">
        <v>4410</v>
      </c>
      <c r="H486" s="58"/>
      <c r="I486" s="58">
        <v>1026</v>
      </c>
      <c r="J486" s="58" t="s">
        <v>135</v>
      </c>
      <c r="K486" s="58">
        <v>20231019</v>
      </c>
      <c r="L486" s="60" t="s">
        <v>836</v>
      </c>
      <c r="M486" s="58" t="s">
        <v>29</v>
      </c>
      <c r="N486" s="58" t="s">
        <v>91</v>
      </c>
      <c r="O486" s="58"/>
      <c r="P486" s="58">
        <v>1</v>
      </c>
      <c r="Q486" s="58">
        <v>0</v>
      </c>
      <c r="R486" s="58">
        <v>0</v>
      </c>
      <c r="S486" s="58">
        <v>1</v>
      </c>
      <c r="T486" s="58">
        <v>1</v>
      </c>
      <c r="U486" s="58">
        <v>1</v>
      </c>
      <c r="V486" s="58">
        <v>1</v>
      </c>
      <c r="W486" s="58">
        <v>1</v>
      </c>
      <c r="X486" s="58">
        <v>1</v>
      </c>
      <c r="Y486" s="58" t="s">
        <v>4362</v>
      </c>
      <c r="Z486" s="82">
        <v>50.104444444444447</v>
      </c>
      <c r="AA486" s="82">
        <v>14.389166666666666</v>
      </c>
      <c r="AB486" s="58" t="s">
        <v>105</v>
      </c>
      <c r="AC486" s="58">
        <v>220</v>
      </c>
      <c r="AD486" s="58">
        <v>5</v>
      </c>
      <c r="AE486" s="58">
        <v>0</v>
      </c>
      <c r="AF486" s="58">
        <v>115</v>
      </c>
      <c r="AG486" s="61">
        <v>24.4</v>
      </c>
      <c r="AH486" s="61">
        <v>36.200000000000003</v>
      </c>
      <c r="AI486" s="58" t="s">
        <v>40</v>
      </c>
      <c r="AJ486" s="58"/>
      <c r="AK486" s="58" t="s">
        <v>4407</v>
      </c>
      <c r="AL486" s="58" t="s">
        <v>4393</v>
      </c>
      <c r="AM486" s="58"/>
      <c r="AN486" s="58" t="s">
        <v>4378</v>
      </c>
      <c r="AO486" s="58"/>
      <c r="AP486" s="58" t="s">
        <v>4383</v>
      </c>
      <c r="AQ486" s="58"/>
      <c r="AR486" s="58"/>
      <c r="AS486" s="58">
        <v>2</v>
      </c>
    </row>
    <row r="487" spans="1:45" x14ac:dyDescent="0.25">
      <c r="A487" s="58">
        <v>486</v>
      </c>
      <c r="B487" s="59">
        <v>101</v>
      </c>
      <c r="C487" s="58" t="s">
        <v>4354</v>
      </c>
      <c r="D487" s="58">
        <v>20230208</v>
      </c>
      <c r="E487" s="58" t="s">
        <v>157</v>
      </c>
      <c r="F487" s="58">
        <v>486</v>
      </c>
      <c r="G487" s="58" t="s">
        <v>4410</v>
      </c>
      <c r="H487" s="58"/>
      <c r="I487" s="58">
        <v>1026</v>
      </c>
      <c r="J487" s="58" t="s">
        <v>136</v>
      </c>
      <c r="K487" s="58">
        <v>20231019</v>
      </c>
      <c r="L487" s="60" t="s">
        <v>837</v>
      </c>
      <c r="M487" s="58" t="s">
        <v>29</v>
      </c>
      <c r="N487" s="58" t="s">
        <v>91</v>
      </c>
      <c r="O487" s="58"/>
      <c r="P487" s="58">
        <v>1</v>
      </c>
      <c r="Q487" s="58">
        <v>0</v>
      </c>
      <c r="R487" s="58">
        <v>0</v>
      </c>
      <c r="S487" s="58">
        <v>1</v>
      </c>
      <c r="T487" s="58">
        <v>1</v>
      </c>
      <c r="U487" s="58">
        <v>1</v>
      </c>
      <c r="V487" s="58">
        <v>1</v>
      </c>
      <c r="W487" s="58">
        <v>1</v>
      </c>
      <c r="X487" s="58">
        <v>1</v>
      </c>
      <c r="Y487" s="58" t="s">
        <v>4362</v>
      </c>
      <c r="Z487" s="82">
        <v>50.104444444444447</v>
      </c>
      <c r="AA487" s="82">
        <v>14.389166666666666</v>
      </c>
      <c r="AB487" s="58" t="s">
        <v>105</v>
      </c>
      <c r="AC487" s="58">
        <v>220</v>
      </c>
      <c r="AD487" s="58">
        <v>5</v>
      </c>
      <c r="AE487" s="58">
        <v>0</v>
      </c>
      <c r="AF487" s="58">
        <v>115</v>
      </c>
      <c r="AG487" s="61">
        <v>24.2</v>
      </c>
      <c r="AH487" s="61">
        <v>36.299999999999997</v>
      </c>
      <c r="AI487" s="58" t="s">
        <v>40</v>
      </c>
      <c r="AJ487" s="58"/>
      <c r="AK487" s="58" t="s">
        <v>4407</v>
      </c>
      <c r="AL487" s="58" t="s">
        <v>4393</v>
      </c>
      <c r="AM487" s="58"/>
      <c r="AN487" s="58" t="s">
        <v>4378</v>
      </c>
      <c r="AO487" s="58"/>
      <c r="AP487" s="58" t="s">
        <v>4385</v>
      </c>
      <c r="AQ487" s="58"/>
      <c r="AR487" s="58"/>
      <c r="AS487" s="58">
        <v>2</v>
      </c>
    </row>
    <row r="488" spans="1:45" x14ac:dyDescent="0.25">
      <c r="A488" s="58">
        <v>487</v>
      </c>
      <c r="B488" s="59">
        <v>101</v>
      </c>
      <c r="C488" s="58" t="s">
        <v>4354</v>
      </c>
      <c r="D488" s="58">
        <v>20230208</v>
      </c>
      <c r="E488" s="58" t="s">
        <v>157</v>
      </c>
      <c r="F488" s="58">
        <v>487</v>
      </c>
      <c r="G488" s="58" t="s">
        <v>4410</v>
      </c>
      <c r="H488" s="58"/>
      <c r="I488" s="58">
        <v>1026</v>
      </c>
      <c r="J488" s="58" t="s">
        <v>137</v>
      </c>
      <c r="K488" s="58">
        <v>20231019</v>
      </c>
      <c r="L488" s="60" t="s">
        <v>838</v>
      </c>
      <c r="M488" s="58" t="s">
        <v>29</v>
      </c>
      <c r="N488" s="58" t="s">
        <v>91</v>
      </c>
      <c r="O488" s="58"/>
      <c r="P488" s="58">
        <v>1</v>
      </c>
      <c r="Q488" s="58">
        <v>0</v>
      </c>
      <c r="R488" s="58">
        <v>0</v>
      </c>
      <c r="S488" s="58">
        <v>1</v>
      </c>
      <c r="T488" s="58">
        <v>1</v>
      </c>
      <c r="U488" s="58">
        <v>1</v>
      </c>
      <c r="V488" s="58">
        <v>1</v>
      </c>
      <c r="W488" s="58">
        <v>1</v>
      </c>
      <c r="X488" s="58">
        <v>1</v>
      </c>
      <c r="Y488" s="58" t="s">
        <v>4362</v>
      </c>
      <c r="Z488" s="82">
        <v>50.104444444444447</v>
      </c>
      <c r="AA488" s="82">
        <v>14.389166666666666</v>
      </c>
      <c r="AB488" s="58" t="s">
        <v>105</v>
      </c>
      <c r="AC488" s="58">
        <v>220</v>
      </c>
      <c r="AD488" s="58">
        <v>5</v>
      </c>
      <c r="AE488" s="58">
        <v>0</v>
      </c>
      <c r="AF488" s="58">
        <v>115</v>
      </c>
      <c r="AG488" s="61">
        <v>24.4</v>
      </c>
      <c r="AH488" s="61">
        <v>35.9</v>
      </c>
      <c r="AI488" s="58" t="s">
        <v>40</v>
      </c>
      <c r="AJ488" s="58"/>
      <c r="AK488" s="58" t="s">
        <v>4407</v>
      </c>
      <c r="AL488" s="58" t="s">
        <v>4393</v>
      </c>
      <c r="AM488" s="58"/>
      <c r="AN488" s="58" t="s">
        <v>4378</v>
      </c>
      <c r="AO488" s="58"/>
      <c r="AP488" s="58" t="s">
        <v>4385</v>
      </c>
      <c r="AQ488" s="58"/>
      <c r="AR488" s="58"/>
      <c r="AS488" s="58">
        <v>2</v>
      </c>
    </row>
    <row r="489" spans="1:45" x14ac:dyDescent="0.25">
      <c r="A489" s="58">
        <v>488</v>
      </c>
      <c r="B489" s="59">
        <v>101</v>
      </c>
      <c r="C489" s="58" t="s">
        <v>4354</v>
      </c>
      <c r="D489" s="58">
        <v>20230208</v>
      </c>
      <c r="E489" s="58" t="s">
        <v>157</v>
      </c>
      <c r="F489" s="58">
        <v>488</v>
      </c>
      <c r="G489" s="58" t="s">
        <v>4410</v>
      </c>
      <c r="H489" s="58"/>
      <c r="I489" s="58">
        <v>1026</v>
      </c>
      <c r="J489" s="58" t="s">
        <v>138</v>
      </c>
      <c r="K489" s="58">
        <v>20231019</v>
      </c>
      <c r="L489" s="60" t="s">
        <v>839</v>
      </c>
      <c r="M489" s="58" t="s">
        <v>29</v>
      </c>
      <c r="N489" s="58" t="s">
        <v>91</v>
      </c>
      <c r="O489" s="58"/>
      <c r="P489" s="58">
        <v>1</v>
      </c>
      <c r="Q489" s="58">
        <v>0</v>
      </c>
      <c r="R489" s="58">
        <v>0</v>
      </c>
      <c r="S489" s="58">
        <v>1</v>
      </c>
      <c r="T489" s="58">
        <v>1</v>
      </c>
      <c r="U489" s="58">
        <v>1</v>
      </c>
      <c r="V489" s="58">
        <v>1</v>
      </c>
      <c r="W489" s="58">
        <v>1</v>
      </c>
      <c r="X489" s="58">
        <v>1</v>
      </c>
      <c r="Y489" s="58" t="s">
        <v>4362</v>
      </c>
      <c r="Z489" s="82">
        <v>50.104444444444447</v>
      </c>
      <c r="AA489" s="82">
        <v>14.389166666666666</v>
      </c>
      <c r="AB489" s="58" t="s">
        <v>105</v>
      </c>
      <c r="AC489" s="58">
        <v>220</v>
      </c>
      <c r="AD489" s="58">
        <v>5</v>
      </c>
      <c r="AE489" s="58">
        <v>0</v>
      </c>
      <c r="AF489" s="58">
        <v>115</v>
      </c>
      <c r="AG489" s="61">
        <v>24.4</v>
      </c>
      <c r="AH489" s="61">
        <v>35.9</v>
      </c>
      <c r="AI489" s="58" t="s">
        <v>40</v>
      </c>
      <c r="AJ489" s="58"/>
      <c r="AK489" s="58" t="s">
        <v>4407</v>
      </c>
      <c r="AL489" s="58" t="s">
        <v>4393</v>
      </c>
      <c r="AM489" s="58"/>
      <c r="AN489" s="58" t="s">
        <v>4378</v>
      </c>
      <c r="AO489" s="58"/>
      <c r="AP489" s="58" t="s">
        <v>4385</v>
      </c>
      <c r="AQ489" s="58"/>
      <c r="AR489" s="58"/>
      <c r="AS489" s="58">
        <v>2</v>
      </c>
    </row>
    <row r="490" spans="1:45" x14ac:dyDescent="0.25">
      <c r="A490" s="58">
        <v>489</v>
      </c>
      <c r="B490" s="59">
        <v>101</v>
      </c>
      <c r="C490" s="58" t="s">
        <v>4354</v>
      </c>
      <c r="D490" s="58">
        <v>20230208</v>
      </c>
      <c r="E490" s="58" t="s">
        <v>157</v>
      </c>
      <c r="F490" s="58">
        <v>489</v>
      </c>
      <c r="G490" s="58" t="s">
        <v>4410</v>
      </c>
      <c r="H490" s="58"/>
      <c r="I490" s="58">
        <v>1027</v>
      </c>
      <c r="J490" s="58" t="s">
        <v>139</v>
      </c>
      <c r="K490" s="58">
        <v>20231022</v>
      </c>
      <c r="L490" s="60" t="s">
        <v>821</v>
      </c>
      <c r="M490" s="58" t="s">
        <v>29</v>
      </c>
      <c r="N490" s="58" t="s">
        <v>91</v>
      </c>
      <c r="O490" s="58"/>
      <c r="P490" s="58">
        <v>0</v>
      </c>
      <c r="Q490" s="58">
        <v>0</v>
      </c>
      <c r="R490" s="58">
        <v>1</v>
      </c>
      <c r="S490" s="58">
        <v>1</v>
      </c>
      <c r="T490" s="58">
        <v>1</v>
      </c>
      <c r="U490" s="58">
        <v>1</v>
      </c>
      <c r="V490" s="58">
        <v>1</v>
      </c>
      <c r="W490" s="58">
        <v>1</v>
      </c>
      <c r="X490" s="58">
        <v>1</v>
      </c>
      <c r="Y490" s="58" t="s">
        <v>4362</v>
      </c>
      <c r="Z490" s="82">
        <v>50.07</v>
      </c>
      <c r="AA490" s="82">
        <v>14.458611111111111</v>
      </c>
      <c r="AB490" s="58" t="s">
        <v>106</v>
      </c>
      <c r="AC490" s="58">
        <v>230</v>
      </c>
      <c r="AD490" s="58">
        <v>4</v>
      </c>
      <c r="AE490" s="58">
        <v>0</v>
      </c>
      <c r="AF490" s="58">
        <v>115</v>
      </c>
      <c r="AG490" s="61">
        <v>22.9</v>
      </c>
      <c r="AH490" s="61">
        <v>58.7</v>
      </c>
      <c r="AI490" s="58" t="s">
        <v>40</v>
      </c>
      <c r="AJ490" s="58"/>
      <c r="AK490" s="58" t="s">
        <v>4407</v>
      </c>
      <c r="AL490" s="58" t="s">
        <v>4393</v>
      </c>
      <c r="AM490" s="58"/>
      <c r="AN490" s="58" t="s">
        <v>4378</v>
      </c>
      <c r="AO490" s="58"/>
      <c r="AP490" s="58" t="s">
        <v>4385</v>
      </c>
      <c r="AQ490" s="58"/>
      <c r="AR490" s="58"/>
      <c r="AS490" s="58">
        <v>2</v>
      </c>
    </row>
    <row r="491" spans="1:45" x14ac:dyDescent="0.25">
      <c r="A491" s="58">
        <v>490</v>
      </c>
      <c r="B491" s="59">
        <v>101</v>
      </c>
      <c r="C491" s="58" t="s">
        <v>4354</v>
      </c>
      <c r="D491" s="58">
        <v>20230208</v>
      </c>
      <c r="E491" s="58" t="s">
        <v>157</v>
      </c>
      <c r="F491" s="58">
        <v>490</v>
      </c>
      <c r="G491" s="58" t="s">
        <v>4410</v>
      </c>
      <c r="H491" s="58"/>
      <c r="I491" s="58">
        <v>1027</v>
      </c>
      <c r="J491" s="58" t="s">
        <v>140</v>
      </c>
      <c r="K491" s="58">
        <v>20231022</v>
      </c>
      <c r="L491" s="60" t="s">
        <v>822</v>
      </c>
      <c r="M491" s="58" t="s">
        <v>29</v>
      </c>
      <c r="N491" s="58" t="s">
        <v>91</v>
      </c>
      <c r="O491" s="58"/>
      <c r="P491" s="58">
        <v>0</v>
      </c>
      <c r="Q491" s="58">
        <v>0</v>
      </c>
      <c r="R491" s="58">
        <v>1</v>
      </c>
      <c r="S491" s="58">
        <v>1</v>
      </c>
      <c r="T491" s="58">
        <v>1</v>
      </c>
      <c r="U491" s="58">
        <v>1</v>
      </c>
      <c r="V491" s="58">
        <v>1</v>
      </c>
      <c r="W491" s="58">
        <v>1</v>
      </c>
      <c r="X491" s="58">
        <v>1</v>
      </c>
      <c r="Y491" s="58" t="s">
        <v>4362</v>
      </c>
      <c r="Z491" s="82">
        <v>50.07</v>
      </c>
      <c r="AA491" s="82">
        <v>14.458611111111111</v>
      </c>
      <c r="AB491" s="58" t="s">
        <v>106</v>
      </c>
      <c r="AC491" s="58">
        <v>230</v>
      </c>
      <c r="AD491" s="58">
        <v>4</v>
      </c>
      <c r="AE491" s="58">
        <v>0</v>
      </c>
      <c r="AF491" s="58">
        <v>115</v>
      </c>
      <c r="AG491" s="61">
        <v>23.4</v>
      </c>
      <c r="AH491" s="61">
        <v>55.7</v>
      </c>
      <c r="AI491" s="58" t="s">
        <v>40</v>
      </c>
      <c r="AJ491" s="58"/>
      <c r="AK491" s="58" t="s">
        <v>4407</v>
      </c>
      <c r="AL491" s="58" t="s">
        <v>4393</v>
      </c>
      <c r="AM491" s="58"/>
      <c r="AN491" s="58" t="s">
        <v>4378</v>
      </c>
      <c r="AO491" s="58"/>
      <c r="AP491" s="58" t="s">
        <v>4385</v>
      </c>
      <c r="AQ491" s="58"/>
      <c r="AR491" s="58"/>
      <c r="AS491" s="58">
        <v>2</v>
      </c>
    </row>
    <row r="492" spans="1:45" x14ac:dyDescent="0.25">
      <c r="A492" s="58">
        <v>491</v>
      </c>
      <c r="B492" s="59">
        <v>101</v>
      </c>
      <c r="C492" s="58" t="s">
        <v>4354</v>
      </c>
      <c r="D492" s="58">
        <v>20230208</v>
      </c>
      <c r="E492" s="58" t="s">
        <v>157</v>
      </c>
      <c r="F492" s="58">
        <v>491</v>
      </c>
      <c r="G492" s="58" t="s">
        <v>4410</v>
      </c>
      <c r="H492" s="58"/>
      <c r="I492" s="58">
        <v>1027</v>
      </c>
      <c r="J492" s="58" t="s">
        <v>141</v>
      </c>
      <c r="K492" s="58">
        <v>20231022</v>
      </c>
      <c r="L492" s="60" t="s">
        <v>823</v>
      </c>
      <c r="M492" s="58" t="s">
        <v>29</v>
      </c>
      <c r="N492" s="58" t="s">
        <v>91</v>
      </c>
      <c r="O492" s="58"/>
      <c r="P492" s="58">
        <v>0</v>
      </c>
      <c r="Q492" s="58">
        <v>0</v>
      </c>
      <c r="R492" s="58">
        <v>1</v>
      </c>
      <c r="S492" s="58">
        <v>1</v>
      </c>
      <c r="T492" s="58">
        <v>1</v>
      </c>
      <c r="U492" s="58">
        <v>1</v>
      </c>
      <c r="V492" s="58">
        <v>1</v>
      </c>
      <c r="W492" s="58">
        <v>1</v>
      </c>
      <c r="X492" s="58">
        <v>1</v>
      </c>
      <c r="Y492" s="58" t="s">
        <v>4362</v>
      </c>
      <c r="Z492" s="82">
        <v>50.07</v>
      </c>
      <c r="AA492" s="82">
        <v>14.458611111111111</v>
      </c>
      <c r="AB492" s="58" t="s">
        <v>106</v>
      </c>
      <c r="AC492" s="58">
        <v>230</v>
      </c>
      <c r="AD492" s="58">
        <v>4</v>
      </c>
      <c r="AE492" s="58">
        <v>0</v>
      </c>
      <c r="AF492" s="58">
        <v>115</v>
      </c>
      <c r="AG492" s="61">
        <v>23.7</v>
      </c>
      <c r="AH492" s="61">
        <v>54.9</v>
      </c>
      <c r="AI492" s="58" t="s">
        <v>40</v>
      </c>
      <c r="AJ492" s="58"/>
      <c r="AK492" s="58" t="s">
        <v>4407</v>
      </c>
      <c r="AL492" s="58" t="s">
        <v>4393</v>
      </c>
      <c r="AM492" s="58"/>
      <c r="AN492" s="58" t="s">
        <v>4378</v>
      </c>
      <c r="AO492" s="58"/>
      <c r="AP492" s="58" t="s">
        <v>4385</v>
      </c>
      <c r="AQ492" s="58"/>
      <c r="AR492" s="58"/>
      <c r="AS492" s="58">
        <v>2</v>
      </c>
    </row>
    <row r="493" spans="1:45" x14ac:dyDescent="0.25">
      <c r="A493" s="58">
        <v>492</v>
      </c>
      <c r="B493" s="59">
        <v>101</v>
      </c>
      <c r="C493" s="58" t="s">
        <v>4354</v>
      </c>
      <c r="D493" s="58">
        <v>20230208</v>
      </c>
      <c r="E493" s="58" t="s">
        <v>157</v>
      </c>
      <c r="F493" s="58">
        <v>492</v>
      </c>
      <c r="G493" s="58" t="s">
        <v>4410</v>
      </c>
      <c r="H493" s="58"/>
      <c r="I493" s="58">
        <v>1027</v>
      </c>
      <c r="J493" s="58" t="s">
        <v>142</v>
      </c>
      <c r="K493" s="58">
        <v>20231022</v>
      </c>
      <c r="L493" s="60" t="s">
        <v>824</v>
      </c>
      <c r="M493" s="58" t="s">
        <v>29</v>
      </c>
      <c r="N493" s="58" t="s">
        <v>91</v>
      </c>
      <c r="O493" s="58"/>
      <c r="P493" s="58">
        <v>0</v>
      </c>
      <c r="Q493" s="58">
        <v>0</v>
      </c>
      <c r="R493" s="58">
        <v>1</v>
      </c>
      <c r="S493" s="58">
        <v>1</v>
      </c>
      <c r="T493" s="58">
        <v>1</v>
      </c>
      <c r="U493" s="58">
        <v>1</v>
      </c>
      <c r="V493" s="58">
        <v>1</v>
      </c>
      <c r="W493" s="58">
        <v>1</v>
      </c>
      <c r="X493" s="58">
        <v>1</v>
      </c>
      <c r="Y493" s="58" t="s">
        <v>4362</v>
      </c>
      <c r="Z493" s="82">
        <v>50.07</v>
      </c>
      <c r="AA493" s="82">
        <v>14.458611111111111</v>
      </c>
      <c r="AB493" s="58" t="s">
        <v>106</v>
      </c>
      <c r="AC493" s="58">
        <v>230</v>
      </c>
      <c r="AD493" s="58">
        <v>4</v>
      </c>
      <c r="AE493" s="58">
        <v>0</v>
      </c>
      <c r="AF493" s="58">
        <v>115</v>
      </c>
      <c r="AG493" s="61">
        <v>23.7</v>
      </c>
      <c r="AH493" s="61">
        <v>53.8</v>
      </c>
      <c r="AI493" s="58" t="s">
        <v>40</v>
      </c>
      <c r="AJ493" s="58"/>
      <c r="AK493" s="58" t="s">
        <v>4407</v>
      </c>
      <c r="AL493" s="58" t="s">
        <v>4393</v>
      </c>
      <c r="AM493" s="58"/>
      <c r="AN493" s="58" t="s">
        <v>4378</v>
      </c>
      <c r="AO493" s="58"/>
      <c r="AP493" s="58" t="s">
        <v>4385</v>
      </c>
      <c r="AQ493" s="58"/>
      <c r="AR493" s="58"/>
      <c r="AS493" s="58">
        <v>2</v>
      </c>
    </row>
    <row r="494" spans="1:45" x14ac:dyDescent="0.25">
      <c r="A494" s="58">
        <v>493</v>
      </c>
      <c r="B494" s="59">
        <v>101</v>
      </c>
      <c r="C494" s="58" t="s">
        <v>4354</v>
      </c>
      <c r="D494" s="58">
        <v>20230208</v>
      </c>
      <c r="E494" s="58" t="s">
        <v>157</v>
      </c>
      <c r="F494" s="58">
        <v>493</v>
      </c>
      <c r="G494" s="58" t="s">
        <v>4410</v>
      </c>
      <c r="H494" s="58"/>
      <c r="I494" s="58">
        <v>1027</v>
      </c>
      <c r="J494" s="58" t="s">
        <v>143</v>
      </c>
      <c r="K494" s="58">
        <v>20231022</v>
      </c>
      <c r="L494" s="60" t="s">
        <v>825</v>
      </c>
      <c r="M494" s="58" t="s">
        <v>29</v>
      </c>
      <c r="N494" s="58" t="s">
        <v>91</v>
      </c>
      <c r="O494" s="58"/>
      <c r="P494" s="58">
        <v>0</v>
      </c>
      <c r="Q494" s="58">
        <v>0</v>
      </c>
      <c r="R494" s="58">
        <v>1</v>
      </c>
      <c r="S494" s="58">
        <v>1</v>
      </c>
      <c r="T494" s="58">
        <v>1</v>
      </c>
      <c r="U494" s="58">
        <v>1</v>
      </c>
      <c r="V494" s="58">
        <v>1</v>
      </c>
      <c r="W494" s="58">
        <v>1</v>
      </c>
      <c r="X494" s="58">
        <v>1</v>
      </c>
      <c r="Y494" s="58" t="s">
        <v>4362</v>
      </c>
      <c r="Z494" s="82">
        <v>50.07</v>
      </c>
      <c r="AA494" s="82">
        <v>14.458611111111111</v>
      </c>
      <c r="AB494" s="58" t="s">
        <v>106</v>
      </c>
      <c r="AC494" s="58">
        <v>230</v>
      </c>
      <c r="AD494" s="58">
        <v>4</v>
      </c>
      <c r="AE494" s="58">
        <v>0</v>
      </c>
      <c r="AF494" s="58">
        <v>115</v>
      </c>
      <c r="AG494" s="61">
        <v>23.9</v>
      </c>
      <c r="AH494" s="61">
        <v>52.9</v>
      </c>
      <c r="AI494" s="58" t="s">
        <v>4406</v>
      </c>
      <c r="AJ494" s="58"/>
      <c r="AK494" s="58" t="s">
        <v>4407</v>
      </c>
      <c r="AL494" s="58" t="s">
        <v>4393</v>
      </c>
      <c r="AM494" s="58"/>
      <c r="AN494" s="58" t="s">
        <v>4378</v>
      </c>
      <c r="AO494" s="58"/>
      <c r="AP494" s="58" t="s">
        <v>4385</v>
      </c>
      <c r="AQ494" s="58"/>
      <c r="AR494" s="58"/>
      <c r="AS494" s="58">
        <v>2</v>
      </c>
    </row>
    <row r="495" spans="1:45" x14ac:dyDescent="0.25">
      <c r="A495" s="58">
        <v>494</v>
      </c>
      <c r="B495" s="59">
        <v>101</v>
      </c>
      <c r="C495" s="58" t="s">
        <v>4354</v>
      </c>
      <c r="D495" s="58">
        <v>20230208</v>
      </c>
      <c r="E495" s="58" t="s">
        <v>157</v>
      </c>
      <c r="F495" s="58">
        <v>494</v>
      </c>
      <c r="G495" s="58" t="s">
        <v>4410</v>
      </c>
      <c r="H495" s="58"/>
      <c r="I495" s="58">
        <v>1027</v>
      </c>
      <c r="J495" s="58" t="s">
        <v>144</v>
      </c>
      <c r="K495" s="58">
        <v>20231022</v>
      </c>
      <c r="L495" s="60" t="s">
        <v>826</v>
      </c>
      <c r="M495" s="58" t="s">
        <v>29</v>
      </c>
      <c r="N495" s="58" t="s">
        <v>91</v>
      </c>
      <c r="O495" s="58"/>
      <c r="P495" s="58">
        <v>0</v>
      </c>
      <c r="Q495" s="58">
        <v>0</v>
      </c>
      <c r="R495" s="58">
        <v>1</v>
      </c>
      <c r="S495" s="58">
        <v>1</v>
      </c>
      <c r="T495" s="58">
        <v>1</v>
      </c>
      <c r="U495" s="58">
        <v>1</v>
      </c>
      <c r="V495" s="58">
        <v>1</v>
      </c>
      <c r="W495" s="58">
        <v>1</v>
      </c>
      <c r="X495" s="58">
        <v>1</v>
      </c>
      <c r="Y495" s="58" t="s">
        <v>4362</v>
      </c>
      <c r="Z495" s="82">
        <v>50.07</v>
      </c>
      <c r="AA495" s="82">
        <v>14.458611111111111</v>
      </c>
      <c r="AB495" s="58" t="s">
        <v>106</v>
      </c>
      <c r="AC495" s="58">
        <v>230</v>
      </c>
      <c r="AD495" s="58">
        <v>4</v>
      </c>
      <c r="AE495" s="58">
        <v>0</v>
      </c>
      <c r="AF495" s="58">
        <v>115</v>
      </c>
      <c r="AG495" s="61">
        <v>24.1</v>
      </c>
      <c r="AH495" s="61">
        <v>52.8</v>
      </c>
      <c r="AI495" s="58" t="s">
        <v>4406</v>
      </c>
      <c r="AJ495" s="58"/>
      <c r="AK495" s="58" t="s">
        <v>4407</v>
      </c>
      <c r="AL495" s="58" t="s">
        <v>4393</v>
      </c>
      <c r="AM495" s="58"/>
      <c r="AN495" s="58" t="s">
        <v>4378</v>
      </c>
      <c r="AO495" s="58"/>
      <c r="AP495" s="58" t="s">
        <v>4385</v>
      </c>
      <c r="AQ495" s="58"/>
      <c r="AR495" s="58"/>
      <c r="AS495" s="58">
        <v>2</v>
      </c>
    </row>
    <row r="496" spans="1:45" x14ac:dyDescent="0.25">
      <c r="A496" s="58">
        <v>495</v>
      </c>
      <c r="B496" s="59">
        <v>101</v>
      </c>
      <c r="C496" s="58" t="s">
        <v>4354</v>
      </c>
      <c r="D496" s="58">
        <v>20230208</v>
      </c>
      <c r="E496" s="58" t="s">
        <v>157</v>
      </c>
      <c r="F496" s="58">
        <v>495</v>
      </c>
      <c r="G496" s="58" t="s">
        <v>4410</v>
      </c>
      <c r="H496" s="58"/>
      <c r="I496" s="58">
        <v>1027</v>
      </c>
      <c r="J496" s="58" t="s">
        <v>145</v>
      </c>
      <c r="K496" s="58">
        <v>20231022</v>
      </c>
      <c r="L496" s="60" t="s">
        <v>827</v>
      </c>
      <c r="M496" s="58" t="s">
        <v>29</v>
      </c>
      <c r="N496" s="58" t="s">
        <v>91</v>
      </c>
      <c r="O496" s="58"/>
      <c r="P496" s="58">
        <v>0</v>
      </c>
      <c r="Q496" s="58">
        <v>0</v>
      </c>
      <c r="R496" s="58">
        <v>1</v>
      </c>
      <c r="S496" s="58">
        <v>1</v>
      </c>
      <c r="T496" s="58">
        <v>1</v>
      </c>
      <c r="U496" s="58">
        <v>1</v>
      </c>
      <c r="V496" s="58">
        <v>1</v>
      </c>
      <c r="W496" s="58">
        <v>1</v>
      </c>
      <c r="X496" s="58">
        <v>1</v>
      </c>
      <c r="Y496" s="58" t="s">
        <v>4362</v>
      </c>
      <c r="Z496" s="82">
        <v>50.07</v>
      </c>
      <c r="AA496" s="82">
        <v>14.458611111111111</v>
      </c>
      <c r="AB496" s="58" t="s">
        <v>106</v>
      </c>
      <c r="AC496" s="58">
        <v>230</v>
      </c>
      <c r="AD496" s="58">
        <v>4</v>
      </c>
      <c r="AE496" s="58">
        <v>0</v>
      </c>
      <c r="AF496" s="58">
        <v>115</v>
      </c>
      <c r="AG496" s="61">
        <v>24.2</v>
      </c>
      <c r="AH496" s="61">
        <v>52.4</v>
      </c>
      <c r="AI496" s="58" t="s">
        <v>4406</v>
      </c>
      <c r="AJ496" s="58"/>
      <c r="AK496" s="58" t="s">
        <v>4407</v>
      </c>
      <c r="AL496" s="58" t="s">
        <v>4393</v>
      </c>
      <c r="AM496" s="58"/>
      <c r="AN496" s="58" t="s">
        <v>4378</v>
      </c>
      <c r="AO496" s="58"/>
      <c r="AP496" s="58" t="s">
        <v>4383</v>
      </c>
      <c r="AQ496" s="58"/>
      <c r="AR496" s="58"/>
      <c r="AS496" s="58">
        <v>2</v>
      </c>
    </row>
    <row r="497" spans="1:45" x14ac:dyDescent="0.25">
      <c r="A497" s="58">
        <v>496</v>
      </c>
      <c r="B497" s="59">
        <v>101</v>
      </c>
      <c r="C497" s="58" t="s">
        <v>4354</v>
      </c>
      <c r="D497" s="58">
        <v>20230208</v>
      </c>
      <c r="E497" s="58" t="s">
        <v>157</v>
      </c>
      <c r="F497" s="58">
        <v>496</v>
      </c>
      <c r="G497" s="58" t="s">
        <v>4410</v>
      </c>
      <c r="H497" s="58"/>
      <c r="I497" s="58">
        <v>1027</v>
      </c>
      <c r="J497" s="58" t="s">
        <v>146</v>
      </c>
      <c r="K497" s="58">
        <v>20231022</v>
      </c>
      <c r="L497" s="60" t="s">
        <v>828</v>
      </c>
      <c r="M497" s="58" t="s">
        <v>29</v>
      </c>
      <c r="N497" s="58" t="s">
        <v>91</v>
      </c>
      <c r="O497" s="58"/>
      <c r="P497" s="58">
        <v>0</v>
      </c>
      <c r="Q497" s="58">
        <v>0</v>
      </c>
      <c r="R497" s="58">
        <v>1</v>
      </c>
      <c r="S497" s="58">
        <v>1</v>
      </c>
      <c r="T497" s="58">
        <v>1</v>
      </c>
      <c r="U497" s="58">
        <v>1</v>
      </c>
      <c r="V497" s="58">
        <v>1</v>
      </c>
      <c r="W497" s="58">
        <v>1</v>
      </c>
      <c r="X497" s="58">
        <v>1</v>
      </c>
      <c r="Y497" s="58" t="s">
        <v>4362</v>
      </c>
      <c r="Z497" s="82">
        <v>50.07</v>
      </c>
      <c r="AA497" s="82">
        <v>14.458611111111111</v>
      </c>
      <c r="AB497" s="58" t="s">
        <v>106</v>
      </c>
      <c r="AC497" s="58">
        <v>230</v>
      </c>
      <c r="AD497" s="58">
        <v>4</v>
      </c>
      <c r="AE497" s="58">
        <v>0</v>
      </c>
      <c r="AF497" s="58">
        <v>115</v>
      </c>
      <c r="AG497" s="61">
        <v>24.2</v>
      </c>
      <c r="AH497" s="61">
        <v>52.5</v>
      </c>
      <c r="AI497" s="58" t="s">
        <v>4406</v>
      </c>
      <c r="AJ497" s="58"/>
      <c r="AK497" s="58" t="s">
        <v>4407</v>
      </c>
      <c r="AL497" s="58" t="s">
        <v>4393</v>
      </c>
      <c r="AM497" s="58"/>
      <c r="AN497" s="58" t="s">
        <v>4378</v>
      </c>
      <c r="AO497" s="58"/>
      <c r="AP497" s="58" t="s">
        <v>4383</v>
      </c>
      <c r="AQ497" s="58"/>
      <c r="AR497" s="58"/>
      <c r="AS497" s="58">
        <v>2</v>
      </c>
    </row>
    <row r="498" spans="1:45" x14ac:dyDescent="0.25">
      <c r="A498" s="58">
        <v>497</v>
      </c>
      <c r="B498" s="59">
        <v>101</v>
      </c>
      <c r="C498" s="58" t="s">
        <v>4354</v>
      </c>
      <c r="D498" s="58">
        <v>20230208</v>
      </c>
      <c r="E498" s="58" t="s">
        <v>157</v>
      </c>
      <c r="F498" s="58">
        <v>497</v>
      </c>
      <c r="G498" s="58" t="s">
        <v>4410</v>
      </c>
      <c r="H498" s="58"/>
      <c r="I498" s="58">
        <v>1027</v>
      </c>
      <c r="J498" s="58" t="s">
        <v>147</v>
      </c>
      <c r="K498" s="58">
        <v>20231022</v>
      </c>
      <c r="L498" s="60" t="s">
        <v>829</v>
      </c>
      <c r="M498" s="58" t="s">
        <v>29</v>
      </c>
      <c r="N498" s="58" t="s">
        <v>91</v>
      </c>
      <c r="O498" s="58"/>
      <c r="P498" s="58">
        <v>0</v>
      </c>
      <c r="Q498" s="58">
        <v>0</v>
      </c>
      <c r="R498" s="58">
        <v>1</v>
      </c>
      <c r="S498" s="58">
        <v>1</v>
      </c>
      <c r="T498" s="58">
        <v>1</v>
      </c>
      <c r="U498" s="58">
        <v>1</v>
      </c>
      <c r="V498" s="58">
        <v>1</v>
      </c>
      <c r="W498" s="58">
        <v>1</v>
      </c>
      <c r="X498" s="58">
        <v>1</v>
      </c>
      <c r="Y498" s="58" t="s">
        <v>4362</v>
      </c>
      <c r="Z498" s="82">
        <v>50.07</v>
      </c>
      <c r="AA498" s="82">
        <v>14.458611111111111</v>
      </c>
      <c r="AB498" s="58" t="s">
        <v>106</v>
      </c>
      <c r="AC498" s="58">
        <v>230</v>
      </c>
      <c r="AD498" s="58">
        <v>4</v>
      </c>
      <c r="AE498" s="58">
        <v>0</v>
      </c>
      <c r="AF498" s="58">
        <v>115</v>
      </c>
      <c r="AG498" s="61">
        <v>24</v>
      </c>
      <c r="AH498" s="61">
        <v>53</v>
      </c>
      <c r="AI498" s="58" t="s">
        <v>4406</v>
      </c>
      <c r="AJ498" s="58"/>
      <c r="AK498" s="58" t="s">
        <v>4407</v>
      </c>
      <c r="AL498" s="58" t="s">
        <v>4393</v>
      </c>
      <c r="AM498" s="58"/>
      <c r="AN498" s="58" t="s">
        <v>4378</v>
      </c>
      <c r="AO498" s="58"/>
      <c r="AP498" s="58" t="s">
        <v>4383</v>
      </c>
      <c r="AQ498" s="58"/>
      <c r="AR498" s="58"/>
      <c r="AS498" s="58">
        <v>2</v>
      </c>
    </row>
    <row r="499" spans="1:45" x14ac:dyDescent="0.25">
      <c r="A499" s="58">
        <v>498</v>
      </c>
      <c r="B499" s="59">
        <v>101</v>
      </c>
      <c r="C499" s="58" t="s">
        <v>4354</v>
      </c>
      <c r="D499" s="58">
        <v>20230208</v>
      </c>
      <c r="E499" s="58" t="s">
        <v>157</v>
      </c>
      <c r="F499" s="58">
        <v>498</v>
      </c>
      <c r="G499" s="58" t="s">
        <v>4410</v>
      </c>
      <c r="H499" s="58"/>
      <c r="I499" s="58">
        <v>1027</v>
      </c>
      <c r="J499" s="58" t="s">
        <v>148</v>
      </c>
      <c r="K499" s="58">
        <v>20231022</v>
      </c>
      <c r="L499" s="60" t="s">
        <v>830</v>
      </c>
      <c r="M499" s="58" t="s">
        <v>29</v>
      </c>
      <c r="N499" s="58" t="s">
        <v>91</v>
      </c>
      <c r="O499" s="58"/>
      <c r="P499" s="58">
        <v>0</v>
      </c>
      <c r="Q499" s="58">
        <v>0</v>
      </c>
      <c r="R499" s="58">
        <v>1</v>
      </c>
      <c r="S499" s="58">
        <v>1</v>
      </c>
      <c r="T499" s="58">
        <v>1</v>
      </c>
      <c r="U499" s="58">
        <v>1</v>
      </c>
      <c r="V499" s="58">
        <v>1</v>
      </c>
      <c r="W499" s="58">
        <v>1</v>
      </c>
      <c r="X499" s="58">
        <v>1</v>
      </c>
      <c r="Y499" s="58" t="s">
        <v>4362</v>
      </c>
      <c r="Z499" s="82">
        <v>50.07</v>
      </c>
      <c r="AA499" s="82">
        <v>14.458611111111111</v>
      </c>
      <c r="AB499" s="58" t="s">
        <v>106</v>
      </c>
      <c r="AC499" s="58">
        <v>230</v>
      </c>
      <c r="AD499" s="58">
        <v>4</v>
      </c>
      <c r="AE499" s="58">
        <v>0</v>
      </c>
      <c r="AF499" s="58">
        <v>115</v>
      </c>
      <c r="AG499" s="61">
        <v>23.9</v>
      </c>
      <c r="AH499" s="61">
        <v>53.1</v>
      </c>
      <c r="AI499" s="58" t="s">
        <v>36</v>
      </c>
      <c r="AJ499" s="58"/>
      <c r="AK499" s="58" t="s">
        <v>4407</v>
      </c>
      <c r="AL499" s="58" t="s">
        <v>4393</v>
      </c>
      <c r="AM499" s="58"/>
      <c r="AN499" s="58" t="s">
        <v>4378</v>
      </c>
      <c r="AO499" s="58"/>
      <c r="AP499" s="58" t="s">
        <v>4383</v>
      </c>
      <c r="AQ499" s="58"/>
      <c r="AR499" s="58"/>
      <c r="AS499" s="58">
        <v>2</v>
      </c>
    </row>
    <row r="500" spans="1:45" x14ac:dyDescent="0.25">
      <c r="A500" s="58">
        <v>499</v>
      </c>
      <c r="B500" s="59">
        <v>101</v>
      </c>
      <c r="C500" s="58" t="s">
        <v>4354</v>
      </c>
      <c r="D500" s="58">
        <v>20230208</v>
      </c>
      <c r="E500" s="58" t="s">
        <v>157</v>
      </c>
      <c r="F500" s="58">
        <v>499</v>
      </c>
      <c r="G500" s="58" t="s">
        <v>4410</v>
      </c>
      <c r="H500" s="58"/>
      <c r="I500" s="58">
        <v>1027</v>
      </c>
      <c r="J500" s="58" t="s">
        <v>149</v>
      </c>
      <c r="K500" s="58">
        <v>20231022</v>
      </c>
      <c r="L500" s="60" t="s">
        <v>831</v>
      </c>
      <c r="M500" s="58" t="s">
        <v>29</v>
      </c>
      <c r="N500" s="58" t="s">
        <v>91</v>
      </c>
      <c r="O500" s="58"/>
      <c r="P500" s="58">
        <v>0</v>
      </c>
      <c r="Q500" s="58">
        <v>0</v>
      </c>
      <c r="R500" s="58">
        <v>1</v>
      </c>
      <c r="S500" s="58">
        <v>1</v>
      </c>
      <c r="T500" s="58">
        <v>1</v>
      </c>
      <c r="U500" s="58">
        <v>1</v>
      </c>
      <c r="V500" s="58">
        <v>1</v>
      </c>
      <c r="W500" s="58">
        <v>1</v>
      </c>
      <c r="X500" s="58">
        <v>1</v>
      </c>
      <c r="Y500" s="58" t="s">
        <v>4362</v>
      </c>
      <c r="Z500" s="82">
        <v>50.07</v>
      </c>
      <c r="AA500" s="82">
        <v>14.458611111111111</v>
      </c>
      <c r="AB500" s="58" t="s">
        <v>106</v>
      </c>
      <c r="AC500" s="58">
        <v>230</v>
      </c>
      <c r="AD500" s="58">
        <v>4</v>
      </c>
      <c r="AE500" s="58">
        <v>0</v>
      </c>
      <c r="AF500" s="58">
        <v>115</v>
      </c>
      <c r="AG500" s="61">
        <v>23.9</v>
      </c>
      <c r="AH500" s="61">
        <v>53.9</v>
      </c>
      <c r="AI500" s="58" t="s">
        <v>4406</v>
      </c>
      <c r="AJ500" s="58"/>
      <c r="AK500" s="58" t="s">
        <v>4407</v>
      </c>
      <c r="AL500" s="58" t="s">
        <v>4393</v>
      </c>
      <c r="AM500" s="58"/>
      <c r="AN500" s="58" t="s">
        <v>4378</v>
      </c>
      <c r="AO500" s="58"/>
      <c r="AP500" s="58" t="s">
        <v>4383</v>
      </c>
      <c r="AQ500" s="58"/>
      <c r="AR500" s="58"/>
      <c r="AS500" s="58">
        <v>2</v>
      </c>
    </row>
    <row r="501" spans="1:45" x14ac:dyDescent="0.25">
      <c r="A501" s="58">
        <v>500</v>
      </c>
      <c r="B501" s="59">
        <v>101</v>
      </c>
      <c r="C501" s="58" t="s">
        <v>4354</v>
      </c>
      <c r="D501" s="58">
        <v>20230208</v>
      </c>
      <c r="E501" s="58" t="s">
        <v>157</v>
      </c>
      <c r="F501" s="58">
        <v>500</v>
      </c>
      <c r="G501" s="58" t="s">
        <v>4410</v>
      </c>
      <c r="H501" s="58"/>
      <c r="I501" s="58">
        <v>1027</v>
      </c>
      <c r="J501" s="58" t="s">
        <v>150</v>
      </c>
      <c r="K501" s="58">
        <v>20231022</v>
      </c>
      <c r="L501" s="60" t="s">
        <v>832</v>
      </c>
      <c r="M501" s="58" t="s">
        <v>29</v>
      </c>
      <c r="N501" s="58" t="s">
        <v>91</v>
      </c>
      <c r="O501" s="58"/>
      <c r="P501" s="58">
        <v>0</v>
      </c>
      <c r="Q501" s="58">
        <v>0</v>
      </c>
      <c r="R501" s="58">
        <v>1</v>
      </c>
      <c r="S501" s="58">
        <v>1</v>
      </c>
      <c r="T501" s="58">
        <v>1</v>
      </c>
      <c r="U501" s="58">
        <v>1</v>
      </c>
      <c r="V501" s="58">
        <v>1</v>
      </c>
      <c r="W501" s="58">
        <v>1</v>
      </c>
      <c r="X501" s="58">
        <v>0</v>
      </c>
      <c r="Y501" s="58" t="s">
        <v>4362</v>
      </c>
      <c r="Z501" s="82">
        <v>50.07</v>
      </c>
      <c r="AA501" s="82">
        <v>14.458611111111111</v>
      </c>
      <c r="AB501" s="58" t="s">
        <v>106</v>
      </c>
      <c r="AC501" s="58">
        <v>230</v>
      </c>
      <c r="AD501" s="58">
        <v>4</v>
      </c>
      <c r="AE501" s="58">
        <v>0</v>
      </c>
      <c r="AF501" s="58">
        <v>115</v>
      </c>
      <c r="AG501" s="61">
        <v>24</v>
      </c>
      <c r="AH501" s="61">
        <v>53.4</v>
      </c>
      <c r="AI501" s="58" t="s">
        <v>4406</v>
      </c>
      <c r="AJ501" s="58"/>
      <c r="AK501" s="58" t="s">
        <v>4407</v>
      </c>
      <c r="AL501" s="58" t="s">
        <v>4393</v>
      </c>
      <c r="AM501" s="58"/>
      <c r="AN501" s="58" t="s">
        <v>4378</v>
      </c>
      <c r="AO501" s="58"/>
      <c r="AP501" s="58" t="s">
        <v>4385</v>
      </c>
      <c r="AQ501" s="58"/>
      <c r="AR501" s="58" t="s">
        <v>1101</v>
      </c>
      <c r="AS501" s="58">
        <v>1</v>
      </c>
    </row>
    <row r="502" spans="1:45" x14ac:dyDescent="0.25">
      <c r="A502" s="58">
        <v>501</v>
      </c>
      <c r="B502" s="59">
        <v>101</v>
      </c>
      <c r="C502" s="58" t="s">
        <v>4354</v>
      </c>
      <c r="D502" s="58">
        <v>20230208</v>
      </c>
      <c r="E502" s="58" t="s">
        <v>157</v>
      </c>
      <c r="F502" s="58">
        <v>501</v>
      </c>
      <c r="G502" s="58" t="s">
        <v>4410</v>
      </c>
      <c r="H502" s="58"/>
      <c r="I502" s="58">
        <v>1027</v>
      </c>
      <c r="J502" s="58" t="s">
        <v>151</v>
      </c>
      <c r="K502" s="58">
        <v>20231022</v>
      </c>
      <c r="L502" s="60" t="s">
        <v>833</v>
      </c>
      <c r="M502" s="58" t="s">
        <v>29</v>
      </c>
      <c r="N502" s="58" t="s">
        <v>91</v>
      </c>
      <c r="O502" s="58"/>
      <c r="P502" s="58">
        <v>0</v>
      </c>
      <c r="Q502" s="58">
        <v>0</v>
      </c>
      <c r="R502" s="58">
        <v>1</v>
      </c>
      <c r="S502" s="58">
        <v>1</v>
      </c>
      <c r="T502" s="58">
        <v>1</v>
      </c>
      <c r="U502" s="58">
        <v>1</v>
      </c>
      <c r="V502" s="58">
        <v>1</v>
      </c>
      <c r="W502" s="58">
        <v>1</v>
      </c>
      <c r="X502" s="58">
        <v>1</v>
      </c>
      <c r="Y502" s="58" t="s">
        <v>4362</v>
      </c>
      <c r="Z502" s="82">
        <v>50.07</v>
      </c>
      <c r="AA502" s="82">
        <v>14.458611111111111</v>
      </c>
      <c r="AB502" s="58" t="s">
        <v>106</v>
      </c>
      <c r="AC502" s="58">
        <v>230</v>
      </c>
      <c r="AD502" s="58">
        <v>4</v>
      </c>
      <c r="AE502" s="58">
        <v>0</v>
      </c>
      <c r="AF502" s="58">
        <v>115</v>
      </c>
      <c r="AG502" s="61">
        <v>24.1</v>
      </c>
      <c r="AH502" s="61">
        <v>53.3</v>
      </c>
      <c r="AI502" s="58" t="s">
        <v>4406</v>
      </c>
      <c r="AJ502" s="58"/>
      <c r="AK502" s="58" t="s">
        <v>4407</v>
      </c>
      <c r="AL502" s="58" t="s">
        <v>4393</v>
      </c>
      <c r="AM502" s="58"/>
      <c r="AN502" s="58" t="s">
        <v>4378</v>
      </c>
      <c r="AO502" s="58"/>
      <c r="AP502" s="58" t="s">
        <v>4385</v>
      </c>
      <c r="AQ502" s="58"/>
      <c r="AR502" s="58"/>
      <c r="AS502" s="58">
        <v>2</v>
      </c>
    </row>
    <row r="503" spans="1:45" x14ac:dyDescent="0.25">
      <c r="A503" s="58">
        <v>502</v>
      </c>
      <c r="B503" s="59">
        <v>101</v>
      </c>
      <c r="C503" s="58" t="s">
        <v>4354</v>
      </c>
      <c r="D503" s="58">
        <v>20230208</v>
      </c>
      <c r="E503" s="58" t="s">
        <v>157</v>
      </c>
      <c r="F503" s="58">
        <v>502</v>
      </c>
      <c r="G503" s="58" t="s">
        <v>4410</v>
      </c>
      <c r="H503" s="58"/>
      <c r="I503" s="58">
        <v>1027</v>
      </c>
      <c r="J503" s="58" t="s">
        <v>152</v>
      </c>
      <c r="K503" s="58">
        <v>20231022</v>
      </c>
      <c r="L503" s="60" t="s">
        <v>834</v>
      </c>
      <c r="M503" s="58" t="s">
        <v>29</v>
      </c>
      <c r="N503" s="58" t="s">
        <v>91</v>
      </c>
      <c r="O503" s="58"/>
      <c r="P503" s="58">
        <v>0</v>
      </c>
      <c r="Q503" s="58">
        <v>0</v>
      </c>
      <c r="R503" s="58">
        <v>1</v>
      </c>
      <c r="S503" s="58">
        <v>1</v>
      </c>
      <c r="T503" s="58">
        <v>1</v>
      </c>
      <c r="U503" s="58">
        <v>1</v>
      </c>
      <c r="V503" s="58">
        <v>1</v>
      </c>
      <c r="W503" s="58">
        <v>1</v>
      </c>
      <c r="X503" s="58">
        <v>1</v>
      </c>
      <c r="Y503" s="58" t="s">
        <v>4362</v>
      </c>
      <c r="Z503" s="82">
        <v>50.07</v>
      </c>
      <c r="AA503" s="82">
        <v>14.458611111111111</v>
      </c>
      <c r="AB503" s="58" t="s">
        <v>106</v>
      </c>
      <c r="AC503" s="58">
        <v>230</v>
      </c>
      <c r="AD503" s="58">
        <v>4</v>
      </c>
      <c r="AE503" s="58">
        <v>0</v>
      </c>
      <c r="AF503" s="58">
        <v>115</v>
      </c>
      <c r="AG503" s="61">
        <v>24.2</v>
      </c>
      <c r="AH503" s="61">
        <v>53.1</v>
      </c>
      <c r="AI503" s="58" t="s">
        <v>4406</v>
      </c>
      <c r="AJ503" s="58"/>
      <c r="AK503" s="58" t="s">
        <v>4407</v>
      </c>
      <c r="AL503" s="58" t="s">
        <v>4393</v>
      </c>
      <c r="AM503" s="58"/>
      <c r="AN503" s="58" t="s">
        <v>4378</v>
      </c>
      <c r="AO503" s="58"/>
      <c r="AP503" s="58" t="s">
        <v>4385</v>
      </c>
      <c r="AQ503" s="58"/>
      <c r="AR503" s="58"/>
      <c r="AS503" s="58">
        <v>2</v>
      </c>
    </row>
    <row r="504" spans="1:45" x14ac:dyDescent="0.25">
      <c r="A504" s="58">
        <v>503</v>
      </c>
      <c r="B504" s="59">
        <v>101</v>
      </c>
      <c r="C504" s="58" t="s">
        <v>4354</v>
      </c>
      <c r="D504" s="58">
        <v>20230208</v>
      </c>
      <c r="E504" s="58" t="s">
        <v>157</v>
      </c>
      <c r="F504" s="58">
        <v>503</v>
      </c>
      <c r="G504" s="58" t="s">
        <v>4410</v>
      </c>
      <c r="H504" s="58"/>
      <c r="I504" s="58">
        <v>1027</v>
      </c>
      <c r="J504" s="58" t="s">
        <v>153</v>
      </c>
      <c r="K504" s="58">
        <v>20231022</v>
      </c>
      <c r="L504" s="60" t="s">
        <v>835</v>
      </c>
      <c r="M504" s="58" t="s">
        <v>29</v>
      </c>
      <c r="N504" s="58" t="s">
        <v>91</v>
      </c>
      <c r="O504" s="58"/>
      <c r="P504" s="58">
        <v>0</v>
      </c>
      <c r="Q504" s="58">
        <v>0</v>
      </c>
      <c r="R504" s="58">
        <v>1</v>
      </c>
      <c r="S504" s="58">
        <v>1</v>
      </c>
      <c r="T504" s="58">
        <v>1</v>
      </c>
      <c r="U504" s="58">
        <v>1</v>
      </c>
      <c r="V504" s="58">
        <v>1</v>
      </c>
      <c r="W504" s="58">
        <v>1</v>
      </c>
      <c r="X504" s="58">
        <v>1</v>
      </c>
      <c r="Y504" s="58" t="s">
        <v>4362</v>
      </c>
      <c r="Z504" s="82">
        <v>50.07</v>
      </c>
      <c r="AA504" s="82">
        <v>14.458611111111111</v>
      </c>
      <c r="AB504" s="58" t="s">
        <v>106</v>
      </c>
      <c r="AC504" s="58">
        <v>230</v>
      </c>
      <c r="AD504" s="58">
        <v>4</v>
      </c>
      <c r="AE504" s="58">
        <v>0</v>
      </c>
      <c r="AF504" s="58">
        <v>115</v>
      </c>
      <c r="AG504" s="61">
        <v>24.4</v>
      </c>
      <c r="AH504" s="61">
        <v>52.7</v>
      </c>
      <c r="AI504" s="58" t="s">
        <v>36</v>
      </c>
      <c r="AJ504" s="58"/>
      <c r="AK504" s="58" t="s">
        <v>4407</v>
      </c>
      <c r="AL504" s="58" t="s">
        <v>4393</v>
      </c>
      <c r="AM504" s="58"/>
      <c r="AN504" s="58" t="s">
        <v>4378</v>
      </c>
      <c r="AO504" s="58"/>
      <c r="AP504" s="58" t="s">
        <v>4385</v>
      </c>
      <c r="AQ504" s="58"/>
      <c r="AR504" s="58"/>
      <c r="AS504" s="58">
        <v>2</v>
      </c>
    </row>
    <row r="505" spans="1:45" x14ac:dyDescent="0.25">
      <c r="A505" s="58">
        <v>504</v>
      </c>
      <c r="B505" s="59">
        <v>101</v>
      </c>
      <c r="C505" s="58" t="s">
        <v>4354</v>
      </c>
      <c r="D505" s="58">
        <v>20230208</v>
      </c>
      <c r="E505" s="58" t="s">
        <v>157</v>
      </c>
      <c r="F505" s="58">
        <v>504</v>
      </c>
      <c r="G505" s="58" t="s">
        <v>4410</v>
      </c>
      <c r="H505" s="58"/>
      <c r="I505" s="58">
        <v>1027</v>
      </c>
      <c r="J505" s="58" t="s">
        <v>154</v>
      </c>
      <c r="K505" s="58">
        <v>20231022</v>
      </c>
      <c r="L505" s="60" t="s">
        <v>836</v>
      </c>
      <c r="M505" s="58" t="s">
        <v>29</v>
      </c>
      <c r="N505" s="58" t="s">
        <v>91</v>
      </c>
      <c r="O505" s="58"/>
      <c r="P505" s="58">
        <v>0</v>
      </c>
      <c r="Q505" s="58">
        <v>0</v>
      </c>
      <c r="R505" s="58">
        <v>1</v>
      </c>
      <c r="S505" s="58">
        <v>1</v>
      </c>
      <c r="T505" s="58">
        <v>1</v>
      </c>
      <c r="U505" s="58">
        <v>1</v>
      </c>
      <c r="V505" s="58">
        <v>1</v>
      </c>
      <c r="W505" s="58">
        <v>1</v>
      </c>
      <c r="X505" s="58">
        <v>1</v>
      </c>
      <c r="Y505" s="58" t="s">
        <v>4362</v>
      </c>
      <c r="Z505" s="82">
        <v>50.07</v>
      </c>
      <c r="AA505" s="82">
        <v>14.458611111111111</v>
      </c>
      <c r="AB505" s="58" t="s">
        <v>106</v>
      </c>
      <c r="AC505" s="58">
        <v>230</v>
      </c>
      <c r="AD505" s="58">
        <v>4</v>
      </c>
      <c r="AE505" s="58">
        <v>0</v>
      </c>
      <c r="AF505" s="58">
        <v>115</v>
      </c>
      <c r="AG505" s="61">
        <v>24.8</v>
      </c>
      <c r="AH505" s="61">
        <v>51.9</v>
      </c>
      <c r="AI505" s="58" t="s">
        <v>4406</v>
      </c>
      <c r="AJ505" s="58"/>
      <c r="AK505" s="58" t="s">
        <v>4407</v>
      </c>
      <c r="AL505" s="58" t="s">
        <v>4393</v>
      </c>
      <c r="AM505" s="58"/>
      <c r="AN505" s="58" t="s">
        <v>4378</v>
      </c>
      <c r="AO505" s="58"/>
      <c r="AP505" s="58" t="s">
        <v>4385</v>
      </c>
      <c r="AQ505" s="58"/>
      <c r="AR505" s="58"/>
      <c r="AS505" s="58">
        <v>2</v>
      </c>
    </row>
    <row r="506" spans="1:45" x14ac:dyDescent="0.25">
      <c r="A506" s="58">
        <v>505</v>
      </c>
      <c r="B506" s="59">
        <v>101</v>
      </c>
      <c r="C506" s="58" t="s">
        <v>4354</v>
      </c>
      <c r="D506" s="58">
        <v>20230208</v>
      </c>
      <c r="E506" s="58" t="s">
        <v>157</v>
      </c>
      <c r="F506" s="58">
        <v>505</v>
      </c>
      <c r="G506" s="58" t="s">
        <v>4410</v>
      </c>
      <c r="H506" s="58"/>
      <c r="I506" s="58">
        <v>1027</v>
      </c>
      <c r="J506" s="58" t="s">
        <v>155</v>
      </c>
      <c r="K506" s="58">
        <v>20231022</v>
      </c>
      <c r="L506" s="60" t="s">
        <v>837</v>
      </c>
      <c r="M506" s="58" t="s">
        <v>29</v>
      </c>
      <c r="N506" s="58" t="s">
        <v>91</v>
      </c>
      <c r="O506" s="58"/>
      <c r="P506" s="58">
        <v>0</v>
      </c>
      <c r="Q506" s="58">
        <v>0</v>
      </c>
      <c r="R506" s="58">
        <v>1</v>
      </c>
      <c r="S506" s="58">
        <v>1</v>
      </c>
      <c r="T506" s="58">
        <v>1</v>
      </c>
      <c r="U506" s="58">
        <v>1</v>
      </c>
      <c r="V506" s="58">
        <v>1</v>
      </c>
      <c r="W506" s="58">
        <v>1</v>
      </c>
      <c r="X506" s="58">
        <v>1</v>
      </c>
      <c r="Y506" s="58" t="s">
        <v>4362</v>
      </c>
      <c r="Z506" s="82">
        <v>50.07</v>
      </c>
      <c r="AA506" s="82">
        <v>14.458611111111111</v>
      </c>
      <c r="AB506" s="58" t="s">
        <v>106</v>
      </c>
      <c r="AC506" s="58">
        <v>230</v>
      </c>
      <c r="AD506" s="58">
        <v>4</v>
      </c>
      <c r="AE506" s="58">
        <v>0</v>
      </c>
      <c r="AF506" s="58">
        <v>115</v>
      </c>
      <c r="AG506" s="61">
        <v>24.7</v>
      </c>
      <c r="AH506" s="61">
        <v>52</v>
      </c>
      <c r="AI506" s="58" t="s">
        <v>4406</v>
      </c>
      <c r="AJ506" s="58"/>
      <c r="AK506" s="58" t="s">
        <v>4407</v>
      </c>
      <c r="AL506" s="58" t="s">
        <v>4393</v>
      </c>
      <c r="AM506" s="58"/>
      <c r="AN506" s="58" t="s">
        <v>4378</v>
      </c>
      <c r="AO506" s="58"/>
      <c r="AP506" s="58" t="s">
        <v>4385</v>
      </c>
      <c r="AQ506" s="58"/>
      <c r="AR506" s="58"/>
      <c r="AS506" s="58">
        <v>2</v>
      </c>
    </row>
    <row r="507" spans="1:45" x14ac:dyDescent="0.25">
      <c r="A507" s="58">
        <v>506</v>
      </c>
      <c r="B507" s="59">
        <v>101</v>
      </c>
      <c r="C507" s="58" t="s">
        <v>4354</v>
      </c>
      <c r="D507" s="58">
        <v>20230208</v>
      </c>
      <c r="E507" s="58" t="s">
        <v>157</v>
      </c>
      <c r="F507" s="58">
        <v>506</v>
      </c>
      <c r="G507" s="58" t="s">
        <v>4410</v>
      </c>
      <c r="H507" s="58"/>
      <c r="I507" s="58">
        <v>1027</v>
      </c>
      <c r="J507" s="58" t="s">
        <v>158</v>
      </c>
      <c r="K507" s="58">
        <v>20231022</v>
      </c>
      <c r="L507" s="60" t="s">
        <v>838</v>
      </c>
      <c r="M507" s="58" t="s">
        <v>29</v>
      </c>
      <c r="N507" s="58" t="s">
        <v>91</v>
      </c>
      <c r="O507" s="58"/>
      <c r="P507" s="58">
        <v>0</v>
      </c>
      <c r="Q507" s="58">
        <v>0</v>
      </c>
      <c r="R507" s="58">
        <v>1</v>
      </c>
      <c r="S507" s="58">
        <v>1</v>
      </c>
      <c r="T507" s="58">
        <v>1</v>
      </c>
      <c r="U507" s="58">
        <v>1</v>
      </c>
      <c r="V507" s="58">
        <v>1</v>
      </c>
      <c r="W507" s="58">
        <v>1</v>
      </c>
      <c r="X507" s="58">
        <v>1</v>
      </c>
      <c r="Y507" s="58" t="s">
        <v>4362</v>
      </c>
      <c r="Z507" s="82">
        <v>50.07</v>
      </c>
      <c r="AA507" s="82">
        <v>14.458611111111111</v>
      </c>
      <c r="AB507" s="58" t="s">
        <v>106</v>
      </c>
      <c r="AC507" s="58">
        <v>230</v>
      </c>
      <c r="AD507" s="58">
        <v>4</v>
      </c>
      <c r="AE507" s="58">
        <v>0</v>
      </c>
      <c r="AF507" s="58">
        <v>115</v>
      </c>
      <c r="AG507" s="61">
        <v>24.3</v>
      </c>
      <c r="AH507" s="61">
        <v>53.6</v>
      </c>
      <c r="AI507" s="58" t="s">
        <v>4406</v>
      </c>
      <c r="AJ507" s="58"/>
      <c r="AK507" s="58" t="s">
        <v>4407</v>
      </c>
      <c r="AL507" s="58" t="s">
        <v>4393</v>
      </c>
      <c r="AM507" s="58"/>
      <c r="AN507" s="58" t="s">
        <v>4378</v>
      </c>
      <c r="AO507" s="58"/>
      <c r="AP507" s="58" t="s">
        <v>4385</v>
      </c>
      <c r="AQ507" s="58"/>
      <c r="AR507" s="58"/>
      <c r="AS507" s="58">
        <v>2</v>
      </c>
    </row>
    <row r="508" spans="1:45" x14ac:dyDescent="0.25">
      <c r="A508" s="58">
        <v>507</v>
      </c>
      <c r="B508" s="59">
        <v>101</v>
      </c>
      <c r="C508" s="58" t="s">
        <v>4354</v>
      </c>
      <c r="D508" s="58">
        <v>20230208</v>
      </c>
      <c r="E508" s="58" t="s">
        <v>157</v>
      </c>
      <c r="F508" s="58">
        <v>507</v>
      </c>
      <c r="G508" s="58" t="s">
        <v>4410</v>
      </c>
      <c r="H508" s="58"/>
      <c r="I508" s="58">
        <v>1027</v>
      </c>
      <c r="J508" s="58" t="s">
        <v>159</v>
      </c>
      <c r="K508" s="58">
        <v>20231022</v>
      </c>
      <c r="L508" s="60" t="s">
        <v>839</v>
      </c>
      <c r="M508" s="58" t="s">
        <v>29</v>
      </c>
      <c r="N508" s="58" t="s">
        <v>91</v>
      </c>
      <c r="O508" s="58"/>
      <c r="P508" s="58">
        <v>0</v>
      </c>
      <c r="Q508" s="58">
        <v>0</v>
      </c>
      <c r="R508" s="58">
        <v>1</v>
      </c>
      <c r="S508" s="58">
        <v>1</v>
      </c>
      <c r="T508" s="58">
        <v>1</v>
      </c>
      <c r="U508" s="58">
        <v>1</v>
      </c>
      <c r="V508" s="58">
        <v>1</v>
      </c>
      <c r="W508" s="58">
        <v>1</v>
      </c>
      <c r="X508" s="58">
        <v>1</v>
      </c>
      <c r="Y508" s="58" t="s">
        <v>4362</v>
      </c>
      <c r="Z508" s="82">
        <v>50.07</v>
      </c>
      <c r="AA508" s="82">
        <v>14.458611111111111</v>
      </c>
      <c r="AB508" s="58" t="s">
        <v>106</v>
      </c>
      <c r="AC508" s="58">
        <v>230</v>
      </c>
      <c r="AD508" s="58">
        <v>4</v>
      </c>
      <c r="AE508" s="58">
        <v>0</v>
      </c>
      <c r="AF508" s="58">
        <v>115</v>
      </c>
      <c r="AG508" s="61">
        <v>24.1</v>
      </c>
      <c r="AH508" s="61">
        <v>53.7</v>
      </c>
      <c r="AI508" s="58" t="s">
        <v>4406</v>
      </c>
      <c r="AJ508" s="58"/>
      <c r="AK508" s="58" t="s">
        <v>4407</v>
      </c>
      <c r="AL508" s="58" t="s">
        <v>4393</v>
      </c>
      <c r="AM508" s="58"/>
      <c r="AN508" s="58" t="s">
        <v>4378</v>
      </c>
      <c r="AO508" s="58"/>
      <c r="AP508" s="58" t="s">
        <v>4385</v>
      </c>
      <c r="AQ508" s="58"/>
      <c r="AR508" s="58"/>
      <c r="AS508" s="58">
        <v>2</v>
      </c>
    </row>
    <row r="509" spans="1:45" x14ac:dyDescent="0.25">
      <c r="A509" s="58">
        <v>508</v>
      </c>
      <c r="B509" s="59">
        <v>101</v>
      </c>
      <c r="C509" s="58" t="s">
        <v>4354</v>
      </c>
      <c r="D509" s="58">
        <v>20230208</v>
      </c>
      <c r="E509" s="58" t="s">
        <v>157</v>
      </c>
      <c r="F509" s="58">
        <v>508</v>
      </c>
      <c r="G509" s="58" t="s">
        <v>4410</v>
      </c>
      <c r="H509" s="58"/>
      <c r="I509" s="58">
        <v>1028</v>
      </c>
      <c r="J509" s="58" t="s">
        <v>160</v>
      </c>
      <c r="K509" s="58">
        <v>20231023</v>
      </c>
      <c r="L509" s="60">
        <v>1030</v>
      </c>
      <c r="M509" s="58" t="s">
        <v>29</v>
      </c>
      <c r="N509" s="58" t="s">
        <v>91</v>
      </c>
      <c r="O509" s="58"/>
      <c r="P509" s="58">
        <v>0</v>
      </c>
      <c r="Q509" s="58">
        <v>0</v>
      </c>
      <c r="R509" s="58">
        <v>1</v>
      </c>
      <c r="S509" s="58">
        <v>1</v>
      </c>
      <c r="T509" s="58">
        <v>1</v>
      </c>
      <c r="U509" s="58">
        <v>1</v>
      </c>
      <c r="V509" s="58">
        <v>1</v>
      </c>
      <c r="W509" s="58">
        <v>1</v>
      </c>
      <c r="X509" s="58">
        <v>1</v>
      </c>
      <c r="Y509" s="58" t="s">
        <v>4362</v>
      </c>
      <c r="Z509" s="82">
        <v>50.157222222222224</v>
      </c>
      <c r="AA509" s="82">
        <v>14.169722222222221</v>
      </c>
      <c r="AB509" s="58" t="s">
        <v>161</v>
      </c>
      <c r="AC509" s="58">
        <v>360</v>
      </c>
      <c r="AD509" s="58">
        <v>0</v>
      </c>
      <c r="AE509" s="58">
        <v>0</v>
      </c>
      <c r="AF509" s="58">
        <v>125</v>
      </c>
      <c r="AG509" s="61">
        <v>19.899999999999999</v>
      </c>
      <c r="AH509" s="61">
        <v>45.3</v>
      </c>
      <c r="AI509" s="58" t="s">
        <v>36</v>
      </c>
      <c r="AJ509" s="58"/>
      <c r="AK509" s="58" t="s">
        <v>4407</v>
      </c>
      <c r="AL509" s="58" t="s">
        <v>4397</v>
      </c>
      <c r="AM509" s="58"/>
      <c r="AN509" s="58" t="s">
        <v>32</v>
      </c>
      <c r="AO509" s="58"/>
      <c r="AP509" s="58" t="s">
        <v>4380</v>
      </c>
      <c r="AQ509" s="58"/>
      <c r="AR509" s="58"/>
      <c r="AS509" s="58">
        <v>2</v>
      </c>
    </row>
    <row r="510" spans="1:45" x14ac:dyDescent="0.25">
      <c r="A510" s="58">
        <v>509</v>
      </c>
      <c r="B510" s="59">
        <v>101</v>
      </c>
      <c r="C510" s="58" t="s">
        <v>4354</v>
      </c>
      <c r="D510" s="58">
        <v>20230208</v>
      </c>
      <c r="E510" s="58" t="s">
        <v>157</v>
      </c>
      <c r="F510" s="58">
        <v>509</v>
      </c>
      <c r="G510" s="58" t="s">
        <v>4410</v>
      </c>
      <c r="H510" s="58"/>
      <c r="I510" s="58">
        <v>1028</v>
      </c>
      <c r="J510" s="58" t="s">
        <v>162</v>
      </c>
      <c r="K510" s="58">
        <v>20231023</v>
      </c>
      <c r="L510" s="60">
        <v>1100</v>
      </c>
      <c r="M510" s="58" t="s">
        <v>29</v>
      </c>
      <c r="N510" s="58" t="s">
        <v>91</v>
      </c>
      <c r="O510" s="58"/>
      <c r="P510" s="58">
        <v>0</v>
      </c>
      <c r="Q510" s="58">
        <v>0</v>
      </c>
      <c r="R510" s="58">
        <v>1</v>
      </c>
      <c r="S510" s="58">
        <v>1</v>
      </c>
      <c r="T510" s="58">
        <v>1</v>
      </c>
      <c r="U510" s="58">
        <v>1</v>
      </c>
      <c r="V510" s="58">
        <v>1</v>
      </c>
      <c r="W510" s="58">
        <v>1</v>
      </c>
      <c r="X510" s="58">
        <v>1</v>
      </c>
      <c r="Y510" s="58" t="s">
        <v>4362</v>
      </c>
      <c r="Z510" s="82">
        <v>50.157222222222224</v>
      </c>
      <c r="AA510" s="82">
        <v>14.169722222222221</v>
      </c>
      <c r="AB510" s="58" t="s">
        <v>161</v>
      </c>
      <c r="AC510" s="58">
        <v>360</v>
      </c>
      <c r="AD510" s="58">
        <v>0</v>
      </c>
      <c r="AE510" s="58">
        <v>0</v>
      </c>
      <c r="AF510" s="58">
        <v>125</v>
      </c>
      <c r="AG510" s="61">
        <v>17.399999999999999</v>
      </c>
      <c r="AH510" s="61">
        <v>50.2</v>
      </c>
      <c r="AI510" s="58" t="s">
        <v>36</v>
      </c>
      <c r="AJ510" s="58"/>
      <c r="AK510" s="58" t="s">
        <v>4407</v>
      </c>
      <c r="AL510" s="58" t="s">
        <v>4397</v>
      </c>
      <c r="AM510" s="58"/>
      <c r="AN510" s="58" t="s">
        <v>32</v>
      </c>
      <c r="AO510" s="58"/>
      <c r="AP510" s="58" t="s">
        <v>4380</v>
      </c>
      <c r="AQ510" s="58"/>
      <c r="AR510" s="58"/>
      <c r="AS510" s="58">
        <v>2</v>
      </c>
    </row>
    <row r="511" spans="1:45" x14ac:dyDescent="0.25">
      <c r="A511" s="58">
        <v>510</v>
      </c>
      <c r="B511" s="59">
        <v>101</v>
      </c>
      <c r="C511" s="58" t="s">
        <v>4354</v>
      </c>
      <c r="D511" s="58">
        <v>20230208</v>
      </c>
      <c r="E511" s="58" t="s">
        <v>157</v>
      </c>
      <c r="F511" s="58">
        <v>510</v>
      </c>
      <c r="G511" s="58" t="s">
        <v>4410</v>
      </c>
      <c r="H511" s="58"/>
      <c r="I511" s="58">
        <v>1028</v>
      </c>
      <c r="J511" s="58" t="s">
        <v>163</v>
      </c>
      <c r="K511" s="58">
        <v>20231023</v>
      </c>
      <c r="L511" s="60">
        <v>1130</v>
      </c>
      <c r="M511" s="58" t="s">
        <v>29</v>
      </c>
      <c r="N511" s="58" t="s">
        <v>91</v>
      </c>
      <c r="O511" s="58"/>
      <c r="P511" s="58">
        <v>0</v>
      </c>
      <c r="Q511" s="58">
        <v>0</v>
      </c>
      <c r="R511" s="58">
        <v>1</v>
      </c>
      <c r="S511" s="58">
        <v>1</v>
      </c>
      <c r="T511" s="58">
        <v>1</v>
      </c>
      <c r="U511" s="58">
        <v>1</v>
      </c>
      <c r="V511" s="58">
        <v>1</v>
      </c>
      <c r="W511" s="58">
        <v>1</v>
      </c>
      <c r="X511" s="58">
        <v>1</v>
      </c>
      <c r="Y511" s="58" t="s">
        <v>4362</v>
      </c>
      <c r="Z511" s="82">
        <v>50.157222222222224</v>
      </c>
      <c r="AA511" s="82">
        <v>14.169722222222221</v>
      </c>
      <c r="AB511" s="58" t="s">
        <v>161</v>
      </c>
      <c r="AC511" s="58">
        <v>360</v>
      </c>
      <c r="AD511" s="58">
        <v>0</v>
      </c>
      <c r="AE511" s="58">
        <v>0</v>
      </c>
      <c r="AF511" s="58">
        <v>125</v>
      </c>
      <c r="AG511" s="61">
        <v>18.8</v>
      </c>
      <c r="AH511" s="61">
        <v>46.4</v>
      </c>
      <c r="AI511" s="58" t="s">
        <v>36</v>
      </c>
      <c r="AJ511" s="58"/>
      <c r="AK511" s="58" t="s">
        <v>4407</v>
      </c>
      <c r="AL511" s="58" t="s">
        <v>4397</v>
      </c>
      <c r="AM511" s="58"/>
      <c r="AN511" s="58" t="s">
        <v>32</v>
      </c>
      <c r="AO511" s="58"/>
      <c r="AP511" s="58" t="s">
        <v>4380</v>
      </c>
      <c r="AQ511" s="58"/>
      <c r="AR511" s="58"/>
      <c r="AS511" s="58">
        <v>2</v>
      </c>
    </row>
    <row r="512" spans="1:45" x14ac:dyDescent="0.25">
      <c r="A512" s="58">
        <v>511</v>
      </c>
      <c r="B512" s="59">
        <v>101</v>
      </c>
      <c r="C512" s="58" t="s">
        <v>4354</v>
      </c>
      <c r="D512" s="58">
        <v>20230208</v>
      </c>
      <c r="E512" s="58" t="s">
        <v>157</v>
      </c>
      <c r="F512" s="58">
        <v>511</v>
      </c>
      <c r="G512" s="58" t="s">
        <v>4410</v>
      </c>
      <c r="H512" s="58"/>
      <c r="I512" s="58">
        <v>1028</v>
      </c>
      <c r="J512" s="58" t="s">
        <v>164</v>
      </c>
      <c r="K512" s="58">
        <v>20231023</v>
      </c>
      <c r="L512" s="60">
        <v>1200</v>
      </c>
      <c r="M512" s="58" t="s">
        <v>29</v>
      </c>
      <c r="N512" s="58" t="s">
        <v>91</v>
      </c>
      <c r="O512" s="58"/>
      <c r="P512" s="58">
        <v>0</v>
      </c>
      <c r="Q512" s="58">
        <v>0</v>
      </c>
      <c r="R512" s="58">
        <v>1</v>
      </c>
      <c r="S512" s="58">
        <v>1</v>
      </c>
      <c r="T512" s="58">
        <v>1</v>
      </c>
      <c r="U512" s="58">
        <v>1</v>
      </c>
      <c r="V512" s="58">
        <v>1</v>
      </c>
      <c r="W512" s="58">
        <v>1</v>
      </c>
      <c r="X512" s="58">
        <v>1</v>
      </c>
      <c r="Y512" s="58" t="s">
        <v>4362</v>
      </c>
      <c r="Z512" s="82">
        <v>50.157222222222224</v>
      </c>
      <c r="AA512" s="82">
        <v>14.169722222222221</v>
      </c>
      <c r="AB512" s="58" t="s">
        <v>161</v>
      </c>
      <c r="AC512" s="58">
        <v>360</v>
      </c>
      <c r="AD512" s="58">
        <v>0</v>
      </c>
      <c r="AE512" s="58">
        <v>0</v>
      </c>
      <c r="AF512" s="58">
        <v>125</v>
      </c>
      <c r="AG512" s="61">
        <v>18.399999999999999</v>
      </c>
      <c r="AH512" s="61">
        <v>51.7</v>
      </c>
      <c r="AI512" s="58" t="s">
        <v>36</v>
      </c>
      <c r="AJ512" s="58"/>
      <c r="AK512" s="58" t="s">
        <v>4407</v>
      </c>
      <c r="AL512" s="58" t="s">
        <v>4397</v>
      </c>
      <c r="AM512" s="58"/>
      <c r="AN512" s="58" t="s">
        <v>32</v>
      </c>
      <c r="AO512" s="58"/>
      <c r="AP512" s="58" t="s">
        <v>4380</v>
      </c>
      <c r="AQ512" s="58"/>
      <c r="AR512" s="58"/>
      <c r="AS512" s="58">
        <v>2</v>
      </c>
    </row>
    <row r="513" spans="1:45" x14ac:dyDescent="0.25">
      <c r="A513" s="58">
        <v>512</v>
      </c>
      <c r="B513" s="59">
        <v>101</v>
      </c>
      <c r="C513" s="58" t="s">
        <v>4354</v>
      </c>
      <c r="D513" s="58">
        <v>20230208</v>
      </c>
      <c r="E513" s="58" t="s">
        <v>157</v>
      </c>
      <c r="F513" s="58">
        <v>512</v>
      </c>
      <c r="G513" s="58" t="s">
        <v>4410</v>
      </c>
      <c r="H513" s="58"/>
      <c r="I513" s="58">
        <v>1028</v>
      </c>
      <c r="J513" s="58" t="s">
        <v>165</v>
      </c>
      <c r="K513" s="58">
        <v>20231023</v>
      </c>
      <c r="L513" s="60">
        <v>1230</v>
      </c>
      <c r="M513" s="58" t="s">
        <v>29</v>
      </c>
      <c r="N513" s="58" t="s">
        <v>91</v>
      </c>
      <c r="O513" s="58"/>
      <c r="P513" s="58">
        <v>0</v>
      </c>
      <c r="Q513" s="58">
        <v>0</v>
      </c>
      <c r="R513" s="58">
        <v>1</v>
      </c>
      <c r="S513" s="58">
        <v>1</v>
      </c>
      <c r="T513" s="58">
        <v>1</v>
      </c>
      <c r="U513" s="58">
        <v>1</v>
      </c>
      <c r="V513" s="58">
        <v>1</v>
      </c>
      <c r="W513" s="58">
        <v>1</v>
      </c>
      <c r="X513" s="58">
        <v>1</v>
      </c>
      <c r="Y513" s="58" t="s">
        <v>4362</v>
      </c>
      <c r="Z513" s="82">
        <v>50.157222222222224</v>
      </c>
      <c r="AA513" s="82">
        <v>14.169722222222221</v>
      </c>
      <c r="AB513" s="58" t="s">
        <v>161</v>
      </c>
      <c r="AC513" s="58">
        <v>360</v>
      </c>
      <c r="AD513" s="58">
        <v>0</v>
      </c>
      <c r="AE513" s="58">
        <v>0</v>
      </c>
      <c r="AF513" s="58">
        <v>125</v>
      </c>
      <c r="AG513" s="61">
        <v>16.600000000000001</v>
      </c>
      <c r="AH513" s="61">
        <v>59.5</v>
      </c>
      <c r="AI513" s="58" t="s">
        <v>36</v>
      </c>
      <c r="AJ513" s="58"/>
      <c r="AK513" s="58" t="s">
        <v>4407</v>
      </c>
      <c r="AL513" s="58" t="s">
        <v>4397</v>
      </c>
      <c r="AM513" s="58"/>
      <c r="AN513" s="58" t="s">
        <v>32</v>
      </c>
      <c r="AO513" s="58"/>
      <c r="AP513" s="58" t="s">
        <v>4380</v>
      </c>
      <c r="AQ513" s="58"/>
      <c r="AR513" s="58" t="s">
        <v>175</v>
      </c>
      <c r="AS513" s="58">
        <v>2</v>
      </c>
    </row>
    <row r="514" spans="1:45" x14ac:dyDescent="0.25">
      <c r="A514" s="58">
        <v>513</v>
      </c>
      <c r="B514" s="59">
        <v>101</v>
      </c>
      <c r="C514" s="58" t="s">
        <v>4354</v>
      </c>
      <c r="D514" s="58">
        <v>20230208</v>
      </c>
      <c r="E514" s="58" t="s">
        <v>157</v>
      </c>
      <c r="F514" s="58">
        <v>513</v>
      </c>
      <c r="G514" s="58" t="s">
        <v>4410</v>
      </c>
      <c r="H514" s="58"/>
      <c r="I514" s="58">
        <v>1028</v>
      </c>
      <c r="J514" s="58" t="s">
        <v>166</v>
      </c>
      <c r="K514" s="58">
        <v>20231023</v>
      </c>
      <c r="L514" s="60">
        <v>1300</v>
      </c>
      <c r="M514" s="58" t="s">
        <v>29</v>
      </c>
      <c r="N514" s="58" t="s">
        <v>91</v>
      </c>
      <c r="O514" s="58"/>
      <c r="P514" s="58">
        <v>0</v>
      </c>
      <c r="Q514" s="58">
        <v>0</v>
      </c>
      <c r="R514" s="58">
        <v>1</v>
      </c>
      <c r="S514" s="58">
        <v>1</v>
      </c>
      <c r="T514" s="58">
        <v>1</v>
      </c>
      <c r="U514" s="58">
        <v>1</v>
      </c>
      <c r="V514" s="58">
        <v>1</v>
      </c>
      <c r="W514" s="58">
        <v>1</v>
      </c>
      <c r="X514" s="58">
        <v>1</v>
      </c>
      <c r="Y514" s="58" t="s">
        <v>4362</v>
      </c>
      <c r="Z514" s="82">
        <v>50.157222222222224</v>
      </c>
      <c r="AA514" s="82">
        <v>14.169722222222221</v>
      </c>
      <c r="AB514" s="58" t="s">
        <v>161</v>
      </c>
      <c r="AC514" s="58">
        <v>360</v>
      </c>
      <c r="AD514" s="58">
        <v>0</v>
      </c>
      <c r="AE514" s="58">
        <v>0</v>
      </c>
      <c r="AF514" s="58">
        <v>125</v>
      </c>
      <c r="AG514" s="61">
        <v>15.7</v>
      </c>
      <c r="AH514" s="61">
        <v>55.3</v>
      </c>
      <c r="AI514" s="58" t="s">
        <v>36</v>
      </c>
      <c r="AJ514" s="58"/>
      <c r="AK514" s="58" t="s">
        <v>4408</v>
      </c>
      <c r="AL514" s="58" t="s">
        <v>4397</v>
      </c>
      <c r="AM514" s="58"/>
      <c r="AN514" s="58" t="s">
        <v>32</v>
      </c>
      <c r="AO514" s="58"/>
      <c r="AP514" s="58" t="s">
        <v>4380</v>
      </c>
      <c r="AQ514" s="58"/>
      <c r="AR514" s="58"/>
      <c r="AS514" s="58">
        <v>2</v>
      </c>
    </row>
    <row r="515" spans="1:45" x14ac:dyDescent="0.25">
      <c r="A515" s="58">
        <v>514</v>
      </c>
      <c r="B515" s="59">
        <v>101</v>
      </c>
      <c r="C515" s="58" t="s">
        <v>4354</v>
      </c>
      <c r="D515" s="58">
        <v>20230208</v>
      </c>
      <c r="E515" s="58" t="s">
        <v>157</v>
      </c>
      <c r="F515" s="58">
        <v>514</v>
      </c>
      <c r="G515" s="58" t="s">
        <v>4410</v>
      </c>
      <c r="H515" s="58"/>
      <c r="I515" s="58">
        <v>1028</v>
      </c>
      <c r="J515" s="58" t="s">
        <v>167</v>
      </c>
      <c r="K515" s="58">
        <v>20231023</v>
      </c>
      <c r="L515" s="60">
        <v>1330</v>
      </c>
      <c r="M515" s="58" t="s">
        <v>29</v>
      </c>
      <c r="N515" s="58" t="s">
        <v>91</v>
      </c>
      <c r="O515" s="58"/>
      <c r="P515" s="58">
        <v>0</v>
      </c>
      <c r="Q515" s="58">
        <v>0</v>
      </c>
      <c r="R515" s="58">
        <v>1</v>
      </c>
      <c r="S515" s="58">
        <v>1</v>
      </c>
      <c r="T515" s="58">
        <v>1</v>
      </c>
      <c r="U515" s="58">
        <v>1</v>
      </c>
      <c r="V515" s="58">
        <v>1</v>
      </c>
      <c r="W515" s="58">
        <v>1</v>
      </c>
      <c r="X515" s="58">
        <v>1</v>
      </c>
      <c r="Y515" s="58" t="s">
        <v>4362</v>
      </c>
      <c r="Z515" s="82">
        <v>50.157222222222224</v>
      </c>
      <c r="AA515" s="82">
        <v>14.169722222222221</v>
      </c>
      <c r="AB515" s="58" t="s">
        <v>161</v>
      </c>
      <c r="AC515" s="58">
        <v>360</v>
      </c>
      <c r="AD515" s="58">
        <v>0</v>
      </c>
      <c r="AE515" s="58">
        <v>0</v>
      </c>
      <c r="AF515" s="58">
        <v>125</v>
      </c>
      <c r="AG515" s="61">
        <v>16.399999999999999</v>
      </c>
      <c r="AH515" s="61">
        <v>52.6</v>
      </c>
      <c r="AI515" s="58" t="s">
        <v>36</v>
      </c>
      <c r="AJ515" s="58"/>
      <c r="AK515" s="58" t="s">
        <v>4407</v>
      </c>
      <c r="AL515" s="58" t="s">
        <v>4397</v>
      </c>
      <c r="AM515" s="58"/>
      <c r="AN515" s="58" t="s">
        <v>32</v>
      </c>
      <c r="AO515" s="58"/>
      <c r="AP515" s="58" t="s">
        <v>4380</v>
      </c>
      <c r="AQ515" s="58"/>
      <c r="AR515" s="58" t="s">
        <v>176</v>
      </c>
      <c r="AS515" s="58">
        <v>2</v>
      </c>
    </row>
    <row r="516" spans="1:45" x14ac:dyDescent="0.25">
      <c r="A516" s="58">
        <v>515</v>
      </c>
      <c r="B516" s="59">
        <v>101</v>
      </c>
      <c r="C516" s="58" t="s">
        <v>4354</v>
      </c>
      <c r="D516" s="58">
        <v>20230208</v>
      </c>
      <c r="E516" s="58" t="s">
        <v>157</v>
      </c>
      <c r="F516" s="58">
        <v>515</v>
      </c>
      <c r="G516" s="58" t="s">
        <v>4410</v>
      </c>
      <c r="H516" s="58"/>
      <c r="I516" s="58">
        <v>1028</v>
      </c>
      <c r="J516" s="58" t="s">
        <v>168</v>
      </c>
      <c r="K516" s="58">
        <v>20231023</v>
      </c>
      <c r="L516" s="60">
        <v>1400</v>
      </c>
      <c r="M516" s="58" t="s">
        <v>29</v>
      </c>
      <c r="N516" s="58" t="s">
        <v>91</v>
      </c>
      <c r="O516" s="58"/>
      <c r="P516" s="58">
        <v>0</v>
      </c>
      <c r="Q516" s="58">
        <v>0</v>
      </c>
      <c r="R516" s="58">
        <v>1</v>
      </c>
      <c r="S516" s="58">
        <v>1</v>
      </c>
      <c r="T516" s="58">
        <v>1</v>
      </c>
      <c r="U516" s="58">
        <v>1</v>
      </c>
      <c r="V516" s="58">
        <v>1</v>
      </c>
      <c r="W516" s="58">
        <v>1</v>
      </c>
      <c r="X516" s="58">
        <v>1</v>
      </c>
      <c r="Y516" s="58" t="s">
        <v>4362</v>
      </c>
      <c r="Z516" s="82">
        <v>50.157222222222224</v>
      </c>
      <c r="AA516" s="82">
        <v>14.169722222222221</v>
      </c>
      <c r="AB516" s="58" t="s">
        <v>161</v>
      </c>
      <c r="AC516" s="58">
        <v>360</v>
      </c>
      <c r="AD516" s="58">
        <v>0</v>
      </c>
      <c r="AE516" s="58">
        <v>0</v>
      </c>
      <c r="AF516" s="58">
        <v>125</v>
      </c>
      <c r="AG516" s="61">
        <v>16.3</v>
      </c>
      <c r="AH516" s="61">
        <v>52.7</v>
      </c>
      <c r="AI516" s="58" t="s">
        <v>4406</v>
      </c>
      <c r="AJ516" s="58"/>
      <c r="AK516" s="58" t="s">
        <v>4408</v>
      </c>
      <c r="AL516" s="58" t="s">
        <v>4397</v>
      </c>
      <c r="AM516" s="58"/>
      <c r="AN516" s="58" t="s">
        <v>32</v>
      </c>
      <c r="AO516" s="58"/>
      <c r="AP516" s="58" t="s">
        <v>4380</v>
      </c>
      <c r="AQ516" s="58"/>
      <c r="AR516" s="58"/>
      <c r="AS516" s="58">
        <v>2</v>
      </c>
    </row>
    <row r="517" spans="1:45" x14ac:dyDescent="0.25">
      <c r="A517" s="58">
        <v>516</v>
      </c>
      <c r="B517" s="59">
        <v>101</v>
      </c>
      <c r="C517" s="58" t="s">
        <v>4354</v>
      </c>
      <c r="D517" s="58">
        <v>20230208</v>
      </c>
      <c r="E517" s="58" t="s">
        <v>157</v>
      </c>
      <c r="F517" s="58">
        <v>516</v>
      </c>
      <c r="G517" s="58" t="s">
        <v>4410</v>
      </c>
      <c r="H517" s="58"/>
      <c r="I517" s="58">
        <v>1028</v>
      </c>
      <c r="J517" s="58" t="s">
        <v>169</v>
      </c>
      <c r="K517" s="58">
        <v>20231023</v>
      </c>
      <c r="L517" s="60">
        <v>1430</v>
      </c>
      <c r="M517" s="58" t="s">
        <v>29</v>
      </c>
      <c r="N517" s="58" t="s">
        <v>91</v>
      </c>
      <c r="O517" s="58"/>
      <c r="P517" s="58">
        <v>0</v>
      </c>
      <c r="Q517" s="58">
        <v>0</v>
      </c>
      <c r="R517" s="58">
        <v>1</v>
      </c>
      <c r="S517" s="58">
        <v>1</v>
      </c>
      <c r="T517" s="58">
        <v>1</v>
      </c>
      <c r="U517" s="58">
        <v>1</v>
      </c>
      <c r="V517" s="58">
        <v>1</v>
      </c>
      <c r="W517" s="58">
        <v>1</v>
      </c>
      <c r="X517" s="58">
        <v>1</v>
      </c>
      <c r="Y517" s="58" t="s">
        <v>4362</v>
      </c>
      <c r="Z517" s="82">
        <v>50.157222222222224</v>
      </c>
      <c r="AA517" s="82">
        <v>14.169722222222221</v>
      </c>
      <c r="AB517" s="58" t="s">
        <v>161</v>
      </c>
      <c r="AC517" s="58">
        <v>360</v>
      </c>
      <c r="AD517" s="58">
        <v>0</v>
      </c>
      <c r="AE517" s="58">
        <v>0</v>
      </c>
      <c r="AF517" s="58">
        <v>125</v>
      </c>
      <c r="AG517" s="61">
        <v>16.3</v>
      </c>
      <c r="AH517" s="61">
        <v>52.1</v>
      </c>
      <c r="AI517" s="58" t="s">
        <v>4406</v>
      </c>
      <c r="AJ517" s="58"/>
      <c r="AK517" s="58" t="s">
        <v>4408</v>
      </c>
      <c r="AL517" s="58" t="s">
        <v>4397</v>
      </c>
      <c r="AM517" s="58"/>
      <c r="AN517" s="58" t="s">
        <v>32</v>
      </c>
      <c r="AO517" s="58"/>
      <c r="AP517" s="58" t="s">
        <v>4380</v>
      </c>
      <c r="AQ517" s="58"/>
      <c r="AR517" s="58"/>
      <c r="AS517" s="58">
        <v>2</v>
      </c>
    </row>
    <row r="518" spans="1:45" x14ac:dyDescent="0.25">
      <c r="A518" s="58">
        <v>517</v>
      </c>
      <c r="B518" s="59">
        <v>101</v>
      </c>
      <c r="C518" s="58" t="s">
        <v>4354</v>
      </c>
      <c r="D518" s="58">
        <v>20230208</v>
      </c>
      <c r="E518" s="58" t="s">
        <v>157</v>
      </c>
      <c r="F518" s="58">
        <v>517</v>
      </c>
      <c r="G518" s="58" t="s">
        <v>4410</v>
      </c>
      <c r="H518" s="58"/>
      <c r="I518" s="58">
        <v>1028</v>
      </c>
      <c r="J518" s="58" t="s">
        <v>170</v>
      </c>
      <c r="K518" s="58">
        <v>20231023</v>
      </c>
      <c r="L518" s="60">
        <v>1500</v>
      </c>
      <c r="M518" s="58" t="s">
        <v>29</v>
      </c>
      <c r="N518" s="58" t="s">
        <v>91</v>
      </c>
      <c r="O518" s="58"/>
      <c r="P518" s="58">
        <v>0</v>
      </c>
      <c r="Q518" s="58">
        <v>0</v>
      </c>
      <c r="R518" s="58">
        <v>1</v>
      </c>
      <c r="S518" s="58">
        <v>1</v>
      </c>
      <c r="T518" s="58">
        <v>1</v>
      </c>
      <c r="U518" s="58">
        <v>1</v>
      </c>
      <c r="V518" s="58">
        <v>1</v>
      </c>
      <c r="W518" s="58">
        <v>1</v>
      </c>
      <c r="X518" s="58">
        <v>1</v>
      </c>
      <c r="Y518" s="58" t="s">
        <v>4362</v>
      </c>
      <c r="Z518" s="82">
        <v>50.157222222222224</v>
      </c>
      <c r="AA518" s="82">
        <v>14.169722222222221</v>
      </c>
      <c r="AB518" s="58" t="s">
        <v>161</v>
      </c>
      <c r="AC518" s="58">
        <v>360</v>
      </c>
      <c r="AD518" s="58">
        <v>0</v>
      </c>
      <c r="AE518" s="58">
        <v>0</v>
      </c>
      <c r="AF518" s="58">
        <v>125</v>
      </c>
      <c r="AG518" s="61">
        <v>16.600000000000001</v>
      </c>
      <c r="AH518" s="61">
        <v>51.2</v>
      </c>
      <c r="AI518" s="58" t="s">
        <v>4406</v>
      </c>
      <c r="AJ518" s="58"/>
      <c r="AK518" s="58" t="s">
        <v>4408</v>
      </c>
      <c r="AL518" s="58" t="s">
        <v>4397</v>
      </c>
      <c r="AM518" s="58"/>
      <c r="AN518" s="58" t="s">
        <v>32</v>
      </c>
      <c r="AO518" s="58"/>
      <c r="AP518" s="58" t="s">
        <v>4380</v>
      </c>
      <c r="AQ518" s="58"/>
      <c r="AR518" s="58"/>
      <c r="AS518" s="58">
        <v>2</v>
      </c>
    </row>
    <row r="519" spans="1:45" x14ac:dyDescent="0.25">
      <c r="A519" s="58">
        <v>518</v>
      </c>
      <c r="B519" s="59">
        <v>101</v>
      </c>
      <c r="C519" s="58" t="s">
        <v>4354</v>
      </c>
      <c r="D519" s="58">
        <v>20230208</v>
      </c>
      <c r="E519" s="58" t="s">
        <v>157</v>
      </c>
      <c r="F519" s="58">
        <v>518</v>
      </c>
      <c r="G519" s="58" t="s">
        <v>4410</v>
      </c>
      <c r="H519" s="58"/>
      <c r="I519" s="58">
        <v>1028</v>
      </c>
      <c r="J519" s="58" t="s">
        <v>171</v>
      </c>
      <c r="K519" s="58">
        <v>20231023</v>
      </c>
      <c r="L519" s="60">
        <v>1530</v>
      </c>
      <c r="M519" s="58" t="s">
        <v>29</v>
      </c>
      <c r="N519" s="58" t="s">
        <v>91</v>
      </c>
      <c r="O519" s="58"/>
      <c r="P519" s="58">
        <v>0</v>
      </c>
      <c r="Q519" s="58">
        <v>0</v>
      </c>
      <c r="R519" s="58">
        <v>1</v>
      </c>
      <c r="S519" s="58">
        <v>1</v>
      </c>
      <c r="T519" s="58">
        <v>1</v>
      </c>
      <c r="U519" s="58">
        <v>1</v>
      </c>
      <c r="V519" s="58">
        <v>1</v>
      </c>
      <c r="W519" s="58">
        <v>1</v>
      </c>
      <c r="X519" s="58">
        <v>1</v>
      </c>
      <c r="Y519" s="58" t="s">
        <v>4362</v>
      </c>
      <c r="Z519" s="82">
        <v>50.157222222222224</v>
      </c>
      <c r="AA519" s="82">
        <v>14.169722222222221</v>
      </c>
      <c r="AB519" s="58" t="s">
        <v>161</v>
      </c>
      <c r="AC519" s="58">
        <v>360</v>
      </c>
      <c r="AD519" s="58">
        <v>0</v>
      </c>
      <c r="AE519" s="58">
        <v>0</v>
      </c>
      <c r="AF519" s="58">
        <v>125</v>
      </c>
      <c r="AG519" s="61">
        <v>16.600000000000001</v>
      </c>
      <c r="AH519" s="61">
        <v>51.9</v>
      </c>
      <c r="AI519" s="58" t="s">
        <v>4406</v>
      </c>
      <c r="AJ519" s="58"/>
      <c r="AK519" s="58" t="s">
        <v>4407</v>
      </c>
      <c r="AL519" s="58" t="s">
        <v>4397</v>
      </c>
      <c r="AM519" s="58"/>
      <c r="AN519" s="58" t="s">
        <v>32</v>
      </c>
      <c r="AO519" s="58"/>
      <c r="AP519" s="58" t="s">
        <v>4380</v>
      </c>
      <c r="AQ519" s="58"/>
      <c r="AR519" s="58"/>
      <c r="AS519" s="58">
        <v>2</v>
      </c>
    </row>
    <row r="520" spans="1:45" x14ac:dyDescent="0.25">
      <c r="A520" s="58">
        <v>519</v>
      </c>
      <c r="B520" s="59">
        <v>101</v>
      </c>
      <c r="C520" s="58" t="s">
        <v>4354</v>
      </c>
      <c r="D520" s="58">
        <v>20230208</v>
      </c>
      <c r="E520" s="58" t="s">
        <v>157</v>
      </c>
      <c r="F520" s="58">
        <v>519</v>
      </c>
      <c r="G520" s="58" t="s">
        <v>4410</v>
      </c>
      <c r="H520" s="58"/>
      <c r="I520" s="58">
        <v>1028</v>
      </c>
      <c r="J520" s="58" t="s">
        <v>172</v>
      </c>
      <c r="K520" s="58">
        <v>20231023</v>
      </c>
      <c r="L520" s="60">
        <v>1600</v>
      </c>
      <c r="M520" s="58" t="s">
        <v>29</v>
      </c>
      <c r="N520" s="58" t="s">
        <v>91</v>
      </c>
      <c r="O520" s="58"/>
      <c r="P520" s="58">
        <v>0</v>
      </c>
      <c r="Q520" s="58">
        <v>0</v>
      </c>
      <c r="R520" s="58">
        <v>1</v>
      </c>
      <c r="S520" s="58">
        <v>1</v>
      </c>
      <c r="T520" s="58">
        <v>1</v>
      </c>
      <c r="U520" s="58">
        <v>1</v>
      </c>
      <c r="V520" s="58">
        <v>1</v>
      </c>
      <c r="W520" s="58">
        <v>1</v>
      </c>
      <c r="X520" s="58">
        <v>1</v>
      </c>
      <c r="Y520" s="58" t="s">
        <v>4362</v>
      </c>
      <c r="Z520" s="82">
        <v>50.157222222222224</v>
      </c>
      <c r="AA520" s="82">
        <v>14.169722222222221</v>
      </c>
      <c r="AB520" s="58" t="s">
        <v>161</v>
      </c>
      <c r="AC520" s="58">
        <v>360</v>
      </c>
      <c r="AD520" s="58">
        <v>0</v>
      </c>
      <c r="AE520" s="58">
        <v>0</v>
      </c>
      <c r="AF520" s="58">
        <v>125</v>
      </c>
      <c r="AG520" s="61">
        <v>16.3</v>
      </c>
      <c r="AH520" s="61">
        <v>50.1</v>
      </c>
      <c r="AI520" s="58" t="s">
        <v>40</v>
      </c>
      <c r="AJ520" s="58"/>
      <c r="AK520" s="58" t="s">
        <v>4407</v>
      </c>
      <c r="AL520" s="58" t="s">
        <v>4397</v>
      </c>
      <c r="AM520" s="58"/>
      <c r="AN520" s="58" t="s">
        <v>32</v>
      </c>
      <c r="AO520" s="58"/>
      <c r="AP520" s="58" t="s">
        <v>4380</v>
      </c>
      <c r="AQ520" s="58"/>
      <c r="AR520" s="58"/>
      <c r="AS520" s="58">
        <v>2</v>
      </c>
    </row>
    <row r="521" spans="1:45" x14ac:dyDescent="0.25">
      <c r="A521" s="58">
        <v>520</v>
      </c>
      <c r="B521" s="59">
        <v>101</v>
      </c>
      <c r="C521" s="58" t="s">
        <v>4354</v>
      </c>
      <c r="D521" s="58">
        <v>20230208</v>
      </c>
      <c r="E521" s="58" t="s">
        <v>157</v>
      </c>
      <c r="F521" s="58">
        <v>520</v>
      </c>
      <c r="G521" s="58" t="s">
        <v>4410</v>
      </c>
      <c r="H521" s="58"/>
      <c r="I521" s="58">
        <v>1028</v>
      </c>
      <c r="J521" s="58" t="s">
        <v>173</v>
      </c>
      <c r="K521" s="58">
        <v>20231023</v>
      </c>
      <c r="L521" s="60">
        <v>1630</v>
      </c>
      <c r="M521" s="58" t="s">
        <v>29</v>
      </c>
      <c r="N521" s="58" t="s">
        <v>91</v>
      </c>
      <c r="O521" s="58"/>
      <c r="P521" s="58">
        <v>0</v>
      </c>
      <c r="Q521" s="58">
        <v>0</v>
      </c>
      <c r="R521" s="58">
        <v>1</v>
      </c>
      <c r="S521" s="58">
        <v>1</v>
      </c>
      <c r="T521" s="58">
        <v>1</v>
      </c>
      <c r="U521" s="58">
        <v>1</v>
      </c>
      <c r="V521" s="58">
        <v>1</v>
      </c>
      <c r="W521" s="58">
        <v>1</v>
      </c>
      <c r="X521" s="58">
        <v>1</v>
      </c>
      <c r="Y521" s="58" t="s">
        <v>4362</v>
      </c>
      <c r="Z521" s="82">
        <v>50.157222222222224</v>
      </c>
      <c r="AA521" s="82">
        <v>14.169722222222221</v>
      </c>
      <c r="AB521" s="58" t="s">
        <v>161</v>
      </c>
      <c r="AC521" s="58">
        <v>360</v>
      </c>
      <c r="AD521" s="58">
        <v>0</v>
      </c>
      <c r="AE521" s="58">
        <v>0</v>
      </c>
      <c r="AF521" s="58">
        <v>125</v>
      </c>
      <c r="AG521" s="61" t="s">
        <v>177</v>
      </c>
      <c r="AH521" s="61">
        <v>53.2</v>
      </c>
      <c r="AI521" s="58" t="s">
        <v>40</v>
      </c>
      <c r="AJ521" s="58"/>
      <c r="AK521" s="58" t="s">
        <v>4408</v>
      </c>
      <c r="AL521" s="58" t="s">
        <v>4397</v>
      </c>
      <c r="AM521" s="58"/>
      <c r="AN521" s="58" t="s">
        <v>32</v>
      </c>
      <c r="AO521" s="58"/>
      <c r="AP521" s="58" t="s">
        <v>4380</v>
      </c>
      <c r="AQ521" s="58"/>
      <c r="AR521" s="58"/>
      <c r="AS521" s="58">
        <v>2</v>
      </c>
    </row>
    <row r="522" spans="1:45" x14ac:dyDescent="0.25">
      <c r="A522" s="58">
        <v>521</v>
      </c>
      <c r="B522" s="59">
        <v>101</v>
      </c>
      <c r="C522" s="58" t="s">
        <v>4354</v>
      </c>
      <c r="D522" s="58">
        <v>20230208</v>
      </c>
      <c r="E522" s="58" t="s">
        <v>157</v>
      </c>
      <c r="F522" s="58">
        <v>521</v>
      </c>
      <c r="G522" s="58" t="s">
        <v>4410</v>
      </c>
      <c r="H522" s="58"/>
      <c r="I522" s="58">
        <v>1028</v>
      </c>
      <c r="J522" s="58" t="s">
        <v>174</v>
      </c>
      <c r="K522" s="58">
        <v>20231023</v>
      </c>
      <c r="L522" s="60">
        <v>1700</v>
      </c>
      <c r="M522" s="58" t="s">
        <v>29</v>
      </c>
      <c r="N522" s="58" t="s">
        <v>91</v>
      </c>
      <c r="O522" s="58"/>
      <c r="P522" s="58">
        <v>0</v>
      </c>
      <c r="Q522" s="58">
        <v>0</v>
      </c>
      <c r="R522" s="58">
        <v>1</v>
      </c>
      <c r="S522" s="58">
        <v>1</v>
      </c>
      <c r="T522" s="58">
        <v>1</v>
      </c>
      <c r="U522" s="58">
        <v>1</v>
      </c>
      <c r="V522" s="58">
        <v>1</v>
      </c>
      <c r="W522" s="58">
        <v>1</v>
      </c>
      <c r="X522" s="58">
        <v>1</v>
      </c>
      <c r="Y522" s="58" t="s">
        <v>4362</v>
      </c>
      <c r="Z522" s="82">
        <v>50.157222222222224</v>
      </c>
      <c r="AA522" s="82">
        <v>14.169722222222221</v>
      </c>
      <c r="AB522" s="58" t="s">
        <v>161</v>
      </c>
      <c r="AC522" s="58">
        <v>360</v>
      </c>
      <c r="AD522" s="58">
        <v>0</v>
      </c>
      <c r="AE522" s="58">
        <v>0</v>
      </c>
      <c r="AF522" s="58">
        <v>125</v>
      </c>
      <c r="AG522" s="61">
        <v>15.4</v>
      </c>
      <c r="AH522" s="61">
        <v>63.2</v>
      </c>
      <c r="AI522" s="58" t="s">
        <v>40</v>
      </c>
      <c r="AJ522" s="58"/>
      <c r="AK522" s="58" t="s">
        <v>4407</v>
      </c>
      <c r="AL522" s="58" t="s">
        <v>4397</v>
      </c>
      <c r="AM522" s="58"/>
      <c r="AN522" s="58" t="s">
        <v>32</v>
      </c>
      <c r="AO522" s="58"/>
      <c r="AP522" s="58" t="s">
        <v>4380</v>
      </c>
      <c r="AQ522" s="58"/>
      <c r="AR522" s="58"/>
      <c r="AS522" s="58">
        <v>2</v>
      </c>
    </row>
    <row r="523" spans="1:45" x14ac:dyDescent="0.25">
      <c r="A523" s="58">
        <v>522</v>
      </c>
      <c r="B523" s="59">
        <v>101</v>
      </c>
      <c r="C523" s="58" t="s">
        <v>4354</v>
      </c>
      <c r="D523" s="58">
        <v>20230208</v>
      </c>
      <c r="E523" s="58" t="s">
        <v>157</v>
      </c>
      <c r="F523" s="58">
        <v>522</v>
      </c>
      <c r="G523" s="58" t="s">
        <v>4410</v>
      </c>
      <c r="H523" s="58"/>
      <c r="I523" s="58">
        <v>1028</v>
      </c>
      <c r="J523" s="58" t="s">
        <v>178</v>
      </c>
      <c r="K523" s="58">
        <v>20231023</v>
      </c>
      <c r="L523" s="60">
        <v>1730</v>
      </c>
      <c r="M523" s="58" t="s">
        <v>29</v>
      </c>
      <c r="N523" s="58" t="s">
        <v>91</v>
      </c>
      <c r="O523" s="58"/>
      <c r="P523" s="58">
        <v>0</v>
      </c>
      <c r="Q523" s="58">
        <v>0</v>
      </c>
      <c r="R523" s="58">
        <v>1</v>
      </c>
      <c r="S523" s="58">
        <v>1</v>
      </c>
      <c r="T523" s="58">
        <v>1</v>
      </c>
      <c r="U523" s="58">
        <v>1</v>
      </c>
      <c r="V523" s="58">
        <v>1</v>
      </c>
      <c r="W523" s="58">
        <v>1</v>
      </c>
      <c r="X523" s="58">
        <v>1</v>
      </c>
      <c r="Y523" s="58" t="s">
        <v>4362</v>
      </c>
      <c r="Z523" s="82">
        <v>50.157222222222224</v>
      </c>
      <c r="AA523" s="82">
        <v>14.169722222222221</v>
      </c>
      <c r="AB523" s="58" t="s">
        <v>161</v>
      </c>
      <c r="AC523" s="58">
        <v>360</v>
      </c>
      <c r="AD523" s="58">
        <v>0</v>
      </c>
      <c r="AE523" s="58">
        <v>0</v>
      </c>
      <c r="AF523" s="58">
        <v>125</v>
      </c>
      <c r="AG523" s="61">
        <v>14.6</v>
      </c>
      <c r="AH523" s="61">
        <v>68.900000000000006</v>
      </c>
      <c r="AI523" s="58" t="s">
        <v>40</v>
      </c>
      <c r="AJ523" s="58"/>
      <c r="AK523" s="58" t="s">
        <v>4407</v>
      </c>
      <c r="AL523" s="58" t="s">
        <v>4397</v>
      </c>
      <c r="AM523" s="58"/>
      <c r="AN523" s="58" t="s">
        <v>32</v>
      </c>
      <c r="AO523" s="58"/>
      <c r="AP523" s="58" t="s">
        <v>4380</v>
      </c>
      <c r="AQ523" s="58"/>
      <c r="AR523" s="58"/>
      <c r="AS523" s="58">
        <v>2</v>
      </c>
    </row>
    <row r="524" spans="1:45" x14ac:dyDescent="0.25">
      <c r="A524" s="58">
        <v>523</v>
      </c>
      <c r="B524" s="59">
        <v>101</v>
      </c>
      <c r="C524" s="58" t="s">
        <v>4354</v>
      </c>
      <c r="D524" s="58">
        <v>20230208</v>
      </c>
      <c r="E524" s="58" t="s">
        <v>157</v>
      </c>
      <c r="F524" s="58">
        <v>523</v>
      </c>
      <c r="G524" s="58" t="s">
        <v>4410</v>
      </c>
      <c r="H524" s="58"/>
      <c r="I524" s="58">
        <v>1028</v>
      </c>
      <c r="J524" s="58" t="s">
        <v>179</v>
      </c>
      <c r="K524" s="58">
        <v>20231023</v>
      </c>
      <c r="L524" s="60">
        <v>1800</v>
      </c>
      <c r="M524" s="58" t="s">
        <v>29</v>
      </c>
      <c r="N524" s="58" t="s">
        <v>91</v>
      </c>
      <c r="O524" s="58"/>
      <c r="P524" s="58">
        <v>0</v>
      </c>
      <c r="Q524" s="58">
        <v>0</v>
      </c>
      <c r="R524" s="58">
        <v>1</v>
      </c>
      <c r="S524" s="58">
        <v>1</v>
      </c>
      <c r="T524" s="58">
        <v>1</v>
      </c>
      <c r="U524" s="58">
        <v>1</v>
      </c>
      <c r="V524" s="58">
        <v>1</v>
      </c>
      <c r="W524" s="58">
        <v>1</v>
      </c>
      <c r="X524" s="58">
        <v>1</v>
      </c>
      <c r="Y524" s="58" t="s">
        <v>4362</v>
      </c>
      <c r="Z524" s="82">
        <v>50.157222222222224</v>
      </c>
      <c r="AA524" s="82">
        <v>14.169722222222221</v>
      </c>
      <c r="AB524" s="58" t="s">
        <v>161</v>
      </c>
      <c r="AC524" s="58">
        <v>360</v>
      </c>
      <c r="AD524" s="58">
        <v>0</v>
      </c>
      <c r="AE524" s="58">
        <v>0</v>
      </c>
      <c r="AF524" s="58">
        <v>125</v>
      </c>
      <c r="AG524" s="61">
        <v>13.9</v>
      </c>
      <c r="AH524" s="61">
        <v>69.900000000000006</v>
      </c>
      <c r="AI524" s="58" t="s">
        <v>40</v>
      </c>
      <c r="AJ524" s="58"/>
      <c r="AK524" s="58" t="s">
        <v>4407</v>
      </c>
      <c r="AL524" s="58" t="s">
        <v>4397</v>
      </c>
      <c r="AM524" s="58"/>
      <c r="AN524" s="58" t="s">
        <v>32</v>
      </c>
      <c r="AO524" s="58"/>
      <c r="AP524" s="58" t="s">
        <v>4380</v>
      </c>
      <c r="AQ524" s="58"/>
      <c r="AR524" s="58"/>
      <c r="AS524" s="58">
        <v>2</v>
      </c>
    </row>
    <row r="525" spans="1:45" x14ac:dyDescent="0.25">
      <c r="A525" s="58">
        <v>524</v>
      </c>
      <c r="B525" s="59">
        <v>101</v>
      </c>
      <c r="C525" s="58" t="s">
        <v>4354</v>
      </c>
      <c r="D525" s="58">
        <v>20230208</v>
      </c>
      <c r="E525" s="58" t="s">
        <v>157</v>
      </c>
      <c r="F525" s="58">
        <v>524</v>
      </c>
      <c r="G525" s="58" t="s">
        <v>4411</v>
      </c>
      <c r="H525" s="58"/>
      <c r="I525" s="58">
        <v>1029</v>
      </c>
      <c r="J525" s="58" t="s">
        <v>1111</v>
      </c>
      <c r="K525" s="58">
        <v>20231026</v>
      </c>
      <c r="L525" s="60" t="s">
        <v>854</v>
      </c>
      <c r="M525" s="58" t="s">
        <v>29</v>
      </c>
      <c r="N525" s="58" t="s">
        <v>74</v>
      </c>
      <c r="O525" s="58"/>
      <c r="P525" s="58">
        <v>0</v>
      </c>
      <c r="Q525" s="58">
        <v>1</v>
      </c>
      <c r="R525" s="58">
        <v>0</v>
      </c>
      <c r="S525" s="58">
        <v>0</v>
      </c>
      <c r="T525" s="58">
        <v>0</v>
      </c>
      <c r="U525" s="58">
        <v>0</v>
      </c>
      <c r="V525" s="58">
        <v>1</v>
      </c>
      <c r="W525" s="58">
        <v>1</v>
      </c>
      <c r="X525" s="58">
        <v>1</v>
      </c>
      <c r="Y525" s="58" t="s">
        <v>4361</v>
      </c>
      <c r="Z525" s="82">
        <v>-23.011388888888888</v>
      </c>
      <c r="AA525" s="82">
        <v>-43.321111111111115</v>
      </c>
      <c r="AB525" s="58" t="s">
        <v>1112</v>
      </c>
      <c r="AC525" s="58">
        <v>10</v>
      </c>
      <c r="AD525" s="58">
        <v>8</v>
      </c>
      <c r="AE525" s="58">
        <v>0</v>
      </c>
      <c r="AF525" s="58">
        <v>92</v>
      </c>
      <c r="AG525" s="61">
        <v>30.1</v>
      </c>
      <c r="AH525" s="61">
        <v>58.6</v>
      </c>
      <c r="AI525" s="58" t="s">
        <v>4406</v>
      </c>
      <c r="AJ525" s="58"/>
      <c r="AK525" s="58" t="s">
        <v>4407</v>
      </c>
      <c r="AL525" s="58" t="s">
        <v>4393</v>
      </c>
      <c r="AM525" s="58"/>
      <c r="AN525" s="58" t="s">
        <v>4378</v>
      </c>
      <c r="AO525" s="58"/>
      <c r="AP525" s="58" t="s">
        <v>4383</v>
      </c>
      <c r="AQ525" s="58"/>
      <c r="AR525" s="58"/>
      <c r="AS525" s="58">
        <v>2</v>
      </c>
    </row>
    <row r="526" spans="1:45" x14ac:dyDescent="0.25">
      <c r="A526" s="58">
        <v>525</v>
      </c>
      <c r="B526" s="59">
        <v>101</v>
      </c>
      <c r="C526" s="58" t="s">
        <v>4354</v>
      </c>
      <c r="D526" s="58">
        <v>20230208</v>
      </c>
      <c r="E526" s="58" t="s">
        <v>157</v>
      </c>
      <c r="F526" s="58">
        <v>525</v>
      </c>
      <c r="G526" s="58" t="s">
        <v>4411</v>
      </c>
      <c r="H526" s="58"/>
      <c r="I526" s="58">
        <v>1029</v>
      </c>
      <c r="J526" s="58" t="s">
        <v>939</v>
      </c>
      <c r="K526" s="58">
        <v>20231026</v>
      </c>
      <c r="L526" s="60" t="s">
        <v>827</v>
      </c>
      <c r="M526" s="58" t="s">
        <v>29</v>
      </c>
      <c r="N526" s="58" t="s">
        <v>74</v>
      </c>
      <c r="O526" s="58"/>
      <c r="P526" s="58">
        <v>0</v>
      </c>
      <c r="Q526" s="58">
        <v>1</v>
      </c>
      <c r="R526" s="58">
        <v>0</v>
      </c>
      <c r="S526" s="58">
        <v>0</v>
      </c>
      <c r="T526" s="58">
        <v>0</v>
      </c>
      <c r="U526" s="58">
        <v>0</v>
      </c>
      <c r="V526" s="58">
        <v>1</v>
      </c>
      <c r="W526" s="58">
        <v>1</v>
      </c>
      <c r="X526" s="58">
        <v>1</v>
      </c>
      <c r="Y526" s="58" t="s">
        <v>4361</v>
      </c>
      <c r="Z526" s="82">
        <v>-23.011388888888888</v>
      </c>
      <c r="AA526" s="82">
        <v>-43.321111111111115</v>
      </c>
      <c r="AB526" s="58" t="s">
        <v>1112</v>
      </c>
      <c r="AC526" s="58">
        <v>10</v>
      </c>
      <c r="AD526" s="58">
        <v>8</v>
      </c>
      <c r="AE526" s="58">
        <v>0</v>
      </c>
      <c r="AF526" s="58">
        <v>92</v>
      </c>
      <c r="AG526" s="61">
        <v>27.8</v>
      </c>
      <c r="AH526" s="61">
        <v>67.2</v>
      </c>
      <c r="AI526" s="58" t="s">
        <v>4406</v>
      </c>
      <c r="AJ526" s="58"/>
      <c r="AK526" s="58" t="s">
        <v>4407</v>
      </c>
      <c r="AL526" s="58" t="s">
        <v>4393</v>
      </c>
      <c r="AM526" s="58"/>
      <c r="AN526" s="58" t="s">
        <v>4378</v>
      </c>
      <c r="AO526" s="58"/>
      <c r="AP526" s="58" t="s">
        <v>4383</v>
      </c>
      <c r="AQ526" s="58"/>
      <c r="AR526" s="58"/>
      <c r="AS526" s="58">
        <v>2</v>
      </c>
    </row>
    <row r="527" spans="1:45" x14ac:dyDescent="0.25">
      <c r="A527" s="58">
        <v>526</v>
      </c>
      <c r="B527" s="59">
        <v>101</v>
      </c>
      <c r="C527" s="58" t="s">
        <v>4354</v>
      </c>
      <c r="D527" s="58">
        <v>20230208</v>
      </c>
      <c r="E527" s="58" t="s">
        <v>157</v>
      </c>
      <c r="F527" s="58">
        <v>526</v>
      </c>
      <c r="G527" s="58" t="s">
        <v>4411</v>
      </c>
      <c r="H527" s="58"/>
      <c r="I527" s="58">
        <v>1029</v>
      </c>
      <c r="J527" s="58" t="s">
        <v>940</v>
      </c>
      <c r="K527" s="58">
        <v>20231026</v>
      </c>
      <c r="L527" s="60" t="s">
        <v>828</v>
      </c>
      <c r="M527" s="58" t="s">
        <v>29</v>
      </c>
      <c r="N527" s="58" t="s">
        <v>74</v>
      </c>
      <c r="O527" s="58"/>
      <c r="P527" s="58">
        <v>0</v>
      </c>
      <c r="Q527" s="58">
        <v>1</v>
      </c>
      <c r="R527" s="58">
        <v>0</v>
      </c>
      <c r="S527" s="58">
        <v>0</v>
      </c>
      <c r="T527" s="58">
        <v>0</v>
      </c>
      <c r="U527" s="58">
        <v>0</v>
      </c>
      <c r="V527" s="58">
        <v>1</v>
      </c>
      <c r="W527" s="58">
        <v>1</v>
      </c>
      <c r="X527" s="58">
        <v>1</v>
      </c>
      <c r="Y527" s="58" t="s">
        <v>4361</v>
      </c>
      <c r="Z527" s="82">
        <v>-23.011388888888888</v>
      </c>
      <c r="AA527" s="82">
        <v>-43.321111111111115</v>
      </c>
      <c r="AB527" s="58" t="s">
        <v>1112</v>
      </c>
      <c r="AC527" s="58">
        <v>10</v>
      </c>
      <c r="AD527" s="58">
        <v>8</v>
      </c>
      <c r="AE527" s="58">
        <v>0</v>
      </c>
      <c r="AF527" s="58">
        <v>92</v>
      </c>
      <c r="AG527" s="61">
        <v>28.1</v>
      </c>
      <c r="AH527" s="61">
        <v>66.900000000000006</v>
      </c>
      <c r="AI527" s="58" t="s">
        <v>4406</v>
      </c>
      <c r="AJ527" s="58"/>
      <c r="AK527" s="58" t="s">
        <v>4407</v>
      </c>
      <c r="AL527" s="58" t="s">
        <v>4393</v>
      </c>
      <c r="AM527" s="58"/>
      <c r="AN527" s="58" t="s">
        <v>4378</v>
      </c>
      <c r="AO527" s="58"/>
      <c r="AP527" s="58" t="s">
        <v>4383</v>
      </c>
      <c r="AQ527" s="58"/>
      <c r="AR527" s="58"/>
      <c r="AS527" s="58">
        <v>2</v>
      </c>
    </row>
    <row r="528" spans="1:45" x14ac:dyDescent="0.25">
      <c r="A528" s="58">
        <v>527</v>
      </c>
      <c r="B528" s="59">
        <v>101</v>
      </c>
      <c r="C528" s="58" t="s">
        <v>4354</v>
      </c>
      <c r="D528" s="58">
        <v>20230208</v>
      </c>
      <c r="E528" s="58" t="s">
        <v>157</v>
      </c>
      <c r="F528" s="58">
        <v>527</v>
      </c>
      <c r="G528" s="58" t="s">
        <v>4411</v>
      </c>
      <c r="H528" s="58"/>
      <c r="I528" s="58">
        <v>1029</v>
      </c>
      <c r="J528" s="58" t="s">
        <v>941</v>
      </c>
      <c r="K528" s="58">
        <v>20231026</v>
      </c>
      <c r="L528" s="60" t="s">
        <v>829</v>
      </c>
      <c r="M528" s="58" t="s">
        <v>29</v>
      </c>
      <c r="N528" s="58" t="s">
        <v>74</v>
      </c>
      <c r="O528" s="58"/>
      <c r="P528" s="58">
        <v>0</v>
      </c>
      <c r="Q528" s="58">
        <v>1</v>
      </c>
      <c r="R528" s="58">
        <v>0</v>
      </c>
      <c r="S528" s="58">
        <v>0</v>
      </c>
      <c r="T528" s="58">
        <v>0</v>
      </c>
      <c r="U528" s="58">
        <v>0</v>
      </c>
      <c r="V528" s="58">
        <v>1</v>
      </c>
      <c r="W528" s="58">
        <v>1</v>
      </c>
      <c r="X528" s="58">
        <v>1</v>
      </c>
      <c r="Y528" s="58" t="s">
        <v>4361</v>
      </c>
      <c r="Z528" s="82">
        <v>-23.011388888888888</v>
      </c>
      <c r="AA528" s="82">
        <v>-43.321111111111115</v>
      </c>
      <c r="AB528" s="58" t="s">
        <v>1112</v>
      </c>
      <c r="AC528" s="58">
        <v>10</v>
      </c>
      <c r="AD528" s="58">
        <v>8</v>
      </c>
      <c r="AE528" s="58">
        <v>0</v>
      </c>
      <c r="AF528" s="58">
        <v>92</v>
      </c>
      <c r="AG528" s="61">
        <v>26.4</v>
      </c>
      <c r="AH528" s="61">
        <v>70.8</v>
      </c>
      <c r="AI528" s="58" t="s">
        <v>4406</v>
      </c>
      <c r="AJ528" s="58"/>
      <c r="AK528" s="58" t="s">
        <v>4407</v>
      </c>
      <c r="AL528" s="58" t="s">
        <v>4393</v>
      </c>
      <c r="AM528" s="58"/>
      <c r="AN528" s="58" t="s">
        <v>4378</v>
      </c>
      <c r="AO528" s="58"/>
      <c r="AP528" s="58" t="s">
        <v>4383</v>
      </c>
      <c r="AQ528" s="58"/>
      <c r="AR528" s="58"/>
      <c r="AS528" s="58">
        <v>2</v>
      </c>
    </row>
    <row r="529" spans="1:45" x14ac:dyDescent="0.25">
      <c r="A529" s="58">
        <v>528</v>
      </c>
      <c r="B529" s="59">
        <v>101</v>
      </c>
      <c r="C529" s="58" t="s">
        <v>4354</v>
      </c>
      <c r="D529" s="58">
        <v>20230208</v>
      </c>
      <c r="E529" s="58" t="s">
        <v>157</v>
      </c>
      <c r="F529" s="58">
        <v>528</v>
      </c>
      <c r="G529" s="58" t="s">
        <v>4411</v>
      </c>
      <c r="H529" s="58"/>
      <c r="I529" s="58">
        <v>1029</v>
      </c>
      <c r="J529" s="58" t="s">
        <v>942</v>
      </c>
      <c r="K529" s="58">
        <v>20231026</v>
      </c>
      <c r="L529" s="60" t="s">
        <v>830</v>
      </c>
      <c r="M529" s="58" t="s">
        <v>29</v>
      </c>
      <c r="N529" s="58" t="s">
        <v>74</v>
      </c>
      <c r="O529" s="58"/>
      <c r="P529" s="58">
        <v>0</v>
      </c>
      <c r="Q529" s="58">
        <v>1</v>
      </c>
      <c r="R529" s="58">
        <v>0</v>
      </c>
      <c r="S529" s="58">
        <v>0</v>
      </c>
      <c r="T529" s="58">
        <v>0</v>
      </c>
      <c r="U529" s="58">
        <v>0</v>
      </c>
      <c r="V529" s="58">
        <v>1</v>
      </c>
      <c r="W529" s="58">
        <v>1</v>
      </c>
      <c r="X529" s="58">
        <v>1</v>
      </c>
      <c r="Y529" s="58" t="s">
        <v>4361</v>
      </c>
      <c r="Z529" s="82">
        <v>-23.011388888888888</v>
      </c>
      <c r="AA529" s="82">
        <v>-43.321111111111115</v>
      </c>
      <c r="AB529" s="58" t="s">
        <v>1112</v>
      </c>
      <c r="AC529" s="58">
        <v>10</v>
      </c>
      <c r="AD529" s="58">
        <v>8</v>
      </c>
      <c r="AE529" s="58">
        <v>0</v>
      </c>
      <c r="AF529" s="58">
        <v>92</v>
      </c>
      <c r="AG529" s="61">
        <v>25.9</v>
      </c>
      <c r="AH529" s="61">
        <v>71.400000000000006</v>
      </c>
      <c r="AI529" s="58" t="s">
        <v>4406</v>
      </c>
      <c r="AJ529" s="58"/>
      <c r="AK529" s="58" t="s">
        <v>4407</v>
      </c>
      <c r="AL529" s="58" t="s">
        <v>4393</v>
      </c>
      <c r="AM529" s="58"/>
      <c r="AN529" s="58" t="s">
        <v>4378</v>
      </c>
      <c r="AO529" s="58"/>
      <c r="AP529" s="58" t="s">
        <v>4383</v>
      </c>
      <c r="AQ529" s="58"/>
      <c r="AR529" s="58"/>
      <c r="AS529" s="58">
        <v>2</v>
      </c>
    </row>
    <row r="530" spans="1:45" x14ac:dyDescent="0.25">
      <c r="A530" s="58">
        <v>529</v>
      </c>
      <c r="B530" s="59">
        <v>101</v>
      </c>
      <c r="C530" s="58" t="s">
        <v>4354</v>
      </c>
      <c r="D530" s="58">
        <v>20230208</v>
      </c>
      <c r="E530" s="58" t="s">
        <v>157</v>
      </c>
      <c r="F530" s="58">
        <v>529</v>
      </c>
      <c r="G530" s="58" t="s">
        <v>4411</v>
      </c>
      <c r="H530" s="58"/>
      <c r="I530" s="58">
        <v>1029</v>
      </c>
      <c r="J530" s="58" t="s">
        <v>943</v>
      </c>
      <c r="K530" s="58">
        <v>20231026</v>
      </c>
      <c r="L530" s="60" t="s">
        <v>831</v>
      </c>
      <c r="M530" s="58" t="s">
        <v>29</v>
      </c>
      <c r="N530" s="58" t="s">
        <v>74</v>
      </c>
      <c r="O530" s="58"/>
      <c r="P530" s="58">
        <v>0</v>
      </c>
      <c r="Q530" s="58">
        <v>1</v>
      </c>
      <c r="R530" s="58">
        <v>0</v>
      </c>
      <c r="S530" s="58">
        <v>0</v>
      </c>
      <c r="T530" s="58">
        <v>0</v>
      </c>
      <c r="U530" s="58">
        <v>0</v>
      </c>
      <c r="V530" s="58">
        <v>1</v>
      </c>
      <c r="W530" s="58">
        <v>1</v>
      </c>
      <c r="X530" s="58">
        <v>1</v>
      </c>
      <c r="Y530" s="58" t="s">
        <v>4361</v>
      </c>
      <c r="Z530" s="82">
        <v>-23.011388888888888</v>
      </c>
      <c r="AA530" s="82">
        <v>-43.321111111111115</v>
      </c>
      <c r="AB530" s="58" t="s">
        <v>1112</v>
      </c>
      <c r="AC530" s="58">
        <v>10</v>
      </c>
      <c r="AD530" s="58">
        <v>8</v>
      </c>
      <c r="AE530" s="58">
        <v>0</v>
      </c>
      <c r="AF530" s="58">
        <v>92</v>
      </c>
      <c r="AG530" s="61">
        <v>25.9</v>
      </c>
      <c r="AH530" s="61">
        <v>71.7</v>
      </c>
      <c r="AI530" s="58" t="s">
        <v>4406</v>
      </c>
      <c r="AJ530" s="58"/>
      <c r="AK530" s="58" t="s">
        <v>4407</v>
      </c>
      <c r="AL530" s="58" t="s">
        <v>4393</v>
      </c>
      <c r="AM530" s="58"/>
      <c r="AN530" s="58" t="s">
        <v>4378</v>
      </c>
      <c r="AO530" s="58"/>
      <c r="AP530" s="58" t="s">
        <v>4383</v>
      </c>
      <c r="AQ530" s="58"/>
      <c r="AR530" s="58"/>
      <c r="AS530" s="58">
        <v>2</v>
      </c>
    </row>
    <row r="531" spans="1:45" x14ac:dyDescent="0.25">
      <c r="A531" s="58">
        <v>530</v>
      </c>
      <c r="B531" s="59">
        <v>101</v>
      </c>
      <c r="C531" s="58" t="s">
        <v>4354</v>
      </c>
      <c r="D531" s="58">
        <v>20230208</v>
      </c>
      <c r="E531" s="58" t="s">
        <v>157</v>
      </c>
      <c r="F531" s="58">
        <v>530</v>
      </c>
      <c r="G531" s="58" t="s">
        <v>4411</v>
      </c>
      <c r="H531" s="58"/>
      <c r="I531" s="58">
        <v>1029</v>
      </c>
      <c r="J531" s="58" t="s">
        <v>944</v>
      </c>
      <c r="K531" s="58">
        <v>20231026</v>
      </c>
      <c r="L531" s="60" t="s">
        <v>832</v>
      </c>
      <c r="M531" s="58" t="s">
        <v>29</v>
      </c>
      <c r="N531" s="58" t="s">
        <v>74</v>
      </c>
      <c r="O531" s="58"/>
      <c r="P531" s="58">
        <v>0</v>
      </c>
      <c r="Q531" s="58">
        <v>1</v>
      </c>
      <c r="R531" s="58">
        <v>0</v>
      </c>
      <c r="S531" s="58">
        <v>0</v>
      </c>
      <c r="T531" s="58">
        <v>0</v>
      </c>
      <c r="U531" s="58">
        <v>0</v>
      </c>
      <c r="V531" s="58">
        <v>1</v>
      </c>
      <c r="W531" s="58">
        <v>1</v>
      </c>
      <c r="X531" s="58">
        <v>1</v>
      </c>
      <c r="Y531" s="58" t="s">
        <v>4361</v>
      </c>
      <c r="Z531" s="82">
        <v>-23.011388888888888</v>
      </c>
      <c r="AA531" s="82">
        <v>-43.321111111111115</v>
      </c>
      <c r="AB531" s="58" t="s">
        <v>1112</v>
      </c>
      <c r="AC531" s="58">
        <v>10</v>
      </c>
      <c r="AD531" s="58">
        <v>8</v>
      </c>
      <c r="AE531" s="58">
        <v>0</v>
      </c>
      <c r="AF531" s="58">
        <v>92</v>
      </c>
      <c r="AG531" s="61">
        <v>26.3</v>
      </c>
      <c r="AH531" s="61">
        <v>69.099999999999994</v>
      </c>
      <c r="AI531" s="58" t="s">
        <v>4406</v>
      </c>
      <c r="AJ531" s="58"/>
      <c r="AK531" s="58" t="s">
        <v>4407</v>
      </c>
      <c r="AL531" s="58" t="s">
        <v>4393</v>
      </c>
      <c r="AM531" s="58"/>
      <c r="AN531" s="58" t="s">
        <v>4378</v>
      </c>
      <c r="AO531" s="58"/>
      <c r="AP531" s="58" t="s">
        <v>4383</v>
      </c>
      <c r="AQ531" s="58"/>
      <c r="AR531" s="58"/>
      <c r="AS531" s="58">
        <v>2</v>
      </c>
    </row>
    <row r="532" spans="1:45" x14ac:dyDescent="0.25">
      <c r="A532" s="58">
        <v>531</v>
      </c>
      <c r="B532" s="59">
        <v>101</v>
      </c>
      <c r="C532" s="58" t="s">
        <v>4354</v>
      </c>
      <c r="D532" s="58">
        <v>20230208</v>
      </c>
      <c r="E532" s="58" t="s">
        <v>157</v>
      </c>
      <c r="F532" s="58">
        <v>531</v>
      </c>
      <c r="G532" s="58" t="s">
        <v>4411</v>
      </c>
      <c r="H532" s="58"/>
      <c r="I532" s="58">
        <v>1029</v>
      </c>
      <c r="J532" s="58" t="s">
        <v>945</v>
      </c>
      <c r="K532" s="58">
        <v>20231026</v>
      </c>
      <c r="L532" s="60" t="s">
        <v>833</v>
      </c>
      <c r="M532" s="58" t="s">
        <v>29</v>
      </c>
      <c r="N532" s="58" t="s">
        <v>74</v>
      </c>
      <c r="O532" s="58"/>
      <c r="P532" s="58">
        <v>0</v>
      </c>
      <c r="Q532" s="58">
        <v>1</v>
      </c>
      <c r="R532" s="58">
        <v>0</v>
      </c>
      <c r="S532" s="58">
        <v>0</v>
      </c>
      <c r="T532" s="58">
        <v>0</v>
      </c>
      <c r="U532" s="58">
        <v>0</v>
      </c>
      <c r="V532" s="58">
        <v>1</v>
      </c>
      <c r="W532" s="58">
        <v>1</v>
      </c>
      <c r="X532" s="58">
        <v>1</v>
      </c>
      <c r="Y532" s="58" t="s">
        <v>4361</v>
      </c>
      <c r="Z532" s="82">
        <v>-23.011388888888888</v>
      </c>
      <c r="AA532" s="82">
        <v>-43.321111111111115</v>
      </c>
      <c r="AB532" s="58" t="s">
        <v>1112</v>
      </c>
      <c r="AC532" s="58">
        <v>10</v>
      </c>
      <c r="AD532" s="58">
        <v>8</v>
      </c>
      <c r="AE532" s="58">
        <v>0</v>
      </c>
      <c r="AF532" s="58">
        <v>92</v>
      </c>
      <c r="AG532" s="61">
        <v>26.6</v>
      </c>
      <c r="AH532" s="61">
        <v>67.8</v>
      </c>
      <c r="AI532" s="58" t="s">
        <v>40</v>
      </c>
      <c r="AJ532" s="58"/>
      <c r="AK532" s="58" t="s">
        <v>4407</v>
      </c>
      <c r="AL532" s="58" t="s">
        <v>4393</v>
      </c>
      <c r="AM532" s="58"/>
      <c r="AN532" s="58" t="s">
        <v>4378</v>
      </c>
      <c r="AO532" s="58"/>
      <c r="AP532" s="58" t="s">
        <v>4383</v>
      </c>
      <c r="AQ532" s="58"/>
      <c r="AR532" s="58"/>
      <c r="AS532" s="58">
        <v>2</v>
      </c>
    </row>
    <row r="533" spans="1:45" x14ac:dyDescent="0.25">
      <c r="A533" s="58">
        <v>532</v>
      </c>
      <c r="B533" s="59">
        <v>101</v>
      </c>
      <c r="C533" s="58" t="s">
        <v>4354</v>
      </c>
      <c r="D533" s="58">
        <v>20230208</v>
      </c>
      <c r="E533" s="58" t="s">
        <v>157</v>
      </c>
      <c r="F533" s="58">
        <v>532</v>
      </c>
      <c r="G533" s="58" t="s">
        <v>4411</v>
      </c>
      <c r="H533" s="58"/>
      <c r="I533" s="58">
        <v>1029</v>
      </c>
      <c r="J533" s="58" t="s">
        <v>946</v>
      </c>
      <c r="K533" s="58">
        <v>20231026</v>
      </c>
      <c r="L533" s="60" t="s">
        <v>834</v>
      </c>
      <c r="M533" s="58" t="s">
        <v>29</v>
      </c>
      <c r="N533" s="58" t="s">
        <v>74</v>
      </c>
      <c r="O533" s="58"/>
      <c r="P533" s="58">
        <v>0</v>
      </c>
      <c r="Q533" s="58">
        <v>1</v>
      </c>
      <c r="R533" s="58">
        <v>0</v>
      </c>
      <c r="S533" s="58">
        <v>0</v>
      </c>
      <c r="T533" s="58">
        <v>0</v>
      </c>
      <c r="U533" s="58">
        <v>0</v>
      </c>
      <c r="V533" s="58">
        <v>1</v>
      </c>
      <c r="W533" s="58">
        <v>1</v>
      </c>
      <c r="X533" s="58">
        <v>1</v>
      </c>
      <c r="Y533" s="58" t="s">
        <v>4361</v>
      </c>
      <c r="Z533" s="82">
        <v>-23.011388888888888</v>
      </c>
      <c r="AA533" s="82">
        <v>-43.321111111111115</v>
      </c>
      <c r="AB533" s="58" t="s">
        <v>1112</v>
      </c>
      <c r="AC533" s="58">
        <v>10</v>
      </c>
      <c r="AD533" s="58">
        <v>8</v>
      </c>
      <c r="AE533" s="58">
        <v>0</v>
      </c>
      <c r="AF533" s="58">
        <v>92</v>
      </c>
      <c r="AG533" s="61">
        <v>25.8</v>
      </c>
      <c r="AH533" s="61">
        <v>70.8</v>
      </c>
      <c r="AI533" s="58" t="s">
        <v>40</v>
      </c>
      <c r="AJ533" s="58"/>
      <c r="AK533" s="58" t="s">
        <v>4407</v>
      </c>
      <c r="AL533" s="58" t="s">
        <v>4393</v>
      </c>
      <c r="AM533" s="58"/>
      <c r="AN533" s="58" t="s">
        <v>4378</v>
      </c>
      <c r="AO533" s="58"/>
      <c r="AP533" s="58" t="s">
        <v>4383</v>
      </c>
      <c r="AQ533" s="58"/>
      <c r="AR533" s="58"/>
      <c r="AS533" s="58">
        <v>2</v>
      </c>
    </row>
    <row r="534" spans="1:45" x14ac:dyDescent="0.25">
      <c r="A534" s="58">
        <v>533</v>
      </c>
      <c r="B534" s="59">
        <v>101</v>
      </c>
      <c r="C534" s="58" t="s">
        <v>4354</v>
      </c>
      <c r="D534" s="58">
        <v>20230208</v>
      </c>
      <c r="E534" s="58" t="s">
        <v>157</v>
      </c>
      <c r="F534" s="58">
        <v>533</v>
      </c>
      <c r="G534" s="58" t="s">
        <v>4411</v>
      </c>
      <c r="H534" s="58"/>
      <c r="I534" s="58">
        <v>1029</v>
      </c>
      <c r="J534" s="58" t="s">
        <v>947</v>
      </c>
      <c r="K534" s="58">
        <v>20231026</v>
      </c>
      <c r="L534" s="60" t="s">
        <v>835</v>
      </c>
      <c r="M534" s="58" t="s">
        <v>29</v>
      </c>
      <c r="N534" s="58" t="s">
        <v>74</v>
      </c>
      <c r="O534" s="58"/>
      <c r="P534" s="58">
        <v>0</v>
      </c>
      <c r="Q534" s="58">
        <v>1</v>
      </c>
      <c r="R534" s="58">
        <v>0</v>
      </c>
      <c r="S534" s="58">
        <v>0</v>
      </c>
      <c r="T534" s="58">
        <v>0</v>
      </c>
      <c r="U534" s="58">
        <v>0</v>
      </c>
      <c r="V534" s="58">
        <v>1</v>
      </c>
      <c r="W534" s="58">
        <v>1</v>
      </c>
      <c r="X534" s="58">
        <v>1</v>
      </c>
      <c r="Y534" s="58" t="s">
        <v>4361</v>
      </c>
      <c r="Z534" s="82">
        <v>-23.011388888888888</v>
      </c>
      <c r="AA534" s="82">
        <v>-43.321111111111115</v>
      </c>
      <c r="AB534" s="58" t="s">
        <v>1112</v>
      </c>
      <c r="AC534" s="58">
        <v>10</v>
      </c>
      <c r="AD534" s="58">
        <v>8</v>
      </c>
      <c r="AE534" s="58">
        <v>0</v>
      </c>
      <c r="AF534" s="58">
        <v>92</v>
      </c>
      <c r="AG534" s="61">
        <v>24.9</v>
      </c>
      <c r="AH534" s="61">
        <v>75.099999999999994</v>
      </c>
      <c r="AI534" s="58" t="s">
        <v>40</v>
      </c>
      <c r="AJ534" s="58"/>
      <c r="AK534" s="58" t="s">
        <v>4407</v>
      </c>
      <c r="AL534" s="58" t="s">
        <v>4393</v>
      </c>
      <c r="AM534" s="58"/>
      <c r="AN534" s="58" t="s">
        <v>4378</v>
      </c>
      <c r="AO534" s="58"/>
      <c r="AP534" s="58" t="s">
        <v>4383</v>
      </c>
      <c r="AQ534" s="58"/>
      <c r="AR534" s="58"/>
      <c r="AS534" s="58">
        <v>2</v>
      </c>
    </row>
    <row r="535" spans="1:45" x14ac:dyDescent="0.25">
      <c r="A535" s="58">
        <v>534</v>
      </c>
      <c r="B535" s="59">
        <v>101</v>
      </c>
      <c r="C535" s="58" t="s">
        <v>4354</v>
      </c>
      <c r="D535" s="58">
        <v>20230208</v>
      </c>
      <c r="E535" s="58" t="s">
        <v>157</v>
      </c>
      <c r="F535" s="58">
        <v>534</v>
      </c>
      <c r="G535" s="58" t="s">
        <v>4411</v>
      </c>
      <c r="H535" s="58"/>
      <c r="I535" s="58">
        <v>1029</v>
      </c>
      <c r="J535" s="58" t="s">
        <v>1123</v>
      </c>
      <c r="K535" s="58">
        <v>20231026</v>
      </c>
      <c r="L535" s="60" t="s">
        <v>836</v>
      </c>
      <c r="M535" s="58" t="s">
        <v>29</v>
      </c>
      <c r="N535" s="58" t="s">
        <v>74</v>
      </c>
      <c r="O535" s="58"/>
      <c r="P535" s="58">
        <v>0</v>
      </c>
      <c r="Q535" s="58">
        <v>1</v>
      </c>
      <c r="R535" s="58">
        <v>0</v>
      </c>
      <c r="S535" s="58">
        <v>0</v>
      </c>
      <c r="T535" s="58">
        <v>0</v>
      </c>
      <c r="U535" s="58">
        <v>0</v>
      </c>
      <c r="V535" s="58">
        <v>1</v>
      </c>
      <c r="W535" s="58">
        <v>1</v>
      </c>
      <c r="X535" s="58">
        <v>1</v>
      </c>
      <c r="Y535" s="58" t="s">
        <v>4361</v>
      </c>
      <c r="Z535" s="82">
        <v>-23.011388888888888</v>
      </c>
      <c r="AA535" s="82">
        <v>-43.321111111111115</v>
      </c>
      <c r="AB535" s="58" t="s">
        <v>1112</v>
      </c>
      <c r="AC535" s="58">
        <v>10</v>
      </c>
      <c r="AD535" s="58">
        <v>8</v>
      </c>
      <c r="AE535" s="58">
        <v>0</v>
      </c>
      <c r="AF535" s="58">
        <v>92</v>
      </c>
      <c r="AG535" s="61">
        <v>24.8</v>
      </c>
      <c r="AH535" s="61">
        <v>75.2</v>
      </c>
      <c r="AI535" s="58" t="s">
        <v>40</v>
      </c>
      <c r="AJ535" s="58"/>
      <c r="AK535" s="58" t="s">
        <v>4407</v>
      </c>
      <c r="AL535" s="58" t="s">
        <v>4393</v>
      </c>
      <c r="AM535" s="58"/>
      <c r="AN535" s="58" t="s">
        <v>4378</v>
      </c>
      <c r="AO535" s="58"/>
      <c r="AP535" s="58" t="s">
        <v>4383</v>
      </c>
      <c r="AQ535" s="58"/>
      <c r="AR535" s="58"/>
      <c r="AS535" s="58">
        <v>2</v>
      </c>
    </row>
    <row r="536" spans="1:45" x14ac:dyDescent="0.25">
      <c r="A536" s="58">
        <v>535</v>
      </c>
      <c r="B536" s="59">
        <v>101</v>
      </c>
      <c r="C536" s="58" t="s">
        <v>4354</v>
      </c>
      <c r="D536" s="58">
        <v>20230208</v>
      </c>
      <c r="E536" s="58" t="s">
        <v>157</v>
      </c>
      <c r="F536" s="58">
        <v>535</v>
      </c>
      <c r="G536" s="58" t="s">
        <v>4411</v>
      </c>
      <c r="H536" s="58"/>
      <c r="I536" s="58">
        <v>1029</v>
      </c>
      <c r="J536" s="58" t="s">
        <v>1124</v>
      </c>
      <c r="K536" s="58">
        <v>20231026</v>
      </c>
      <c r="L536" s="60" t="s">
        <v>837</v>
      </c>
      <c r="M536" s="58" t="s">
        <v>29</v>
      </c>
      <c r="N536" s="58" t="s">
        <v>74</v>
      </c>
      <c r="O536" s="58"/>
      <c r="P536" s="58">
        <v>0</v>
      </c>
      <c r="Q536" s="58">
        <v>1</v>
      </c>
      <c r="R536" s="58">
        <v>0</v>
      </c>
      <c r="S536" s="58">
        <v>0</v>
      </c>
      <c r="T536" s="58">
        <v>0</v>
      </c>
      <c r="U536" s="58">
        <v>0</v>
      </c>
      <c r="V536" s="58">
        <v>1</v>
      </c>
      <c r="W536" s="58">
        <v>1</v>
      </c>
      <c r="X536" s="58">
        <v>1</v>
      </c>
      <c r="Y536" s="58" t="s">
        <v>4361</v>
      </c>
      <c r="Z536" s="82">
        <v>-23.011388888888888</v>
      </c>
      <c r="AA536" s="82">
        <v>-43.321111111111115</v>
      </c>
      <c r="AB536" s="58" t="s">
        <v>1112</v>
      </c>
      <c r="AC536" s="58">
        <v>10</v>
      </c>
      <c r="AD536" s="58">
        <v>8</v>
      </c>
      <c r="AE536" s="58">
        <v>0</v>
      </c>
      <c r="AF536" s="58">
        <v>92</v>
      </c>
      <c r="AG536" s="61">
        <v>24.5</v>
      </c>
      <c r="AH536" s="61">
        <v>76.900000000000006</v>
      </c>
      <c r="AI536" s="58" t="s">
        <v>40</v>
      </c>
      <c r="AJ536" s="58"/>
      <c r="AK536" s="58" t="s">
        <v>4407</v>
      </c>
      <c r="AL536" s="58" t="s">
        <v>4393</v>
      </c>
      <c r="AM536" s="58"/>
      <c r="AN536" s="58" t="s">
        <v>4378</v>
      </c>
      <c r="AO536" s="58"/>
      <c r="AP536" s="58" t="s">
        <v>4383</v>
      </c>
      <c r="AQ536" s="58"/>
      <c r="AR536" s="58"/>
      <c r="AS536" s="58">
        <v>2</v>
      </c>
    </row>
    <row r="537" spans="1:45" x14ac:dyDescent="0.25">
      <c r="A537" s="58">
        <v>536</v>
      </c>
      <c r="B537" s="59">
        <v>101</v>
      </c>
      <c r="C537" s="58" t="s">
        <v>4354</v>
      </c>
      <c r="D537" s="58">
        <v>20230208</v>
      </c>
      <c r="E537" s="58" t="s">
        <v>157</v>
      </c>
      <c r="F537" s="58">
        <v>536</v>
      </c>
      <c r="G537" s="58" t="s">
        <v>4411</v>
      </c>
      <c r="H537" s="58"/>
      <c r="I537" s="58">
        <v>1029</v>
      </c>
      <c r="J537" s="58" t="s">
        <v>948</v>
      </c>
      <c r="K537" s="58">
        <v>20231026</v>
      </c>
      <c r="L537" s="60" t="s">
        <v>838</v>
      </c>
      <c r="M537" s="58" t="s">
        <v>29</v>
      </c>
      <c r="N537" s="58" t="s">
        <v>74</v>
      </c>
      <c r="O537" s="58"/>
      <c r="P537" s="58">
        <v>0</v>
      </c>
      <c r="Q537" s="58">
        <v>1</v>
      </c>
      <c r="R537" s="58">
        <v>0</v>
      </c>
      <c r="S537" s="58">
        <v>0</v>
      </c>
      <c r="T537" s="58">
        <v>0</v>
      </c>
      <c r="U537" s="58">
        <v>0</v>
      </c>
      <c r="V537" s="58">
        <v>1</v>
      </c>
      <c r="W537" s="58">
        <v>1</v>
      </c>
      <c r="X537" s="58">
        <v>1</v>
      </c>
      <c r="Y537" s="58" t="s">
        <v>4361</v>
      </c>
      <c r="Z537" s="82">
        <v>-23.011388888888888</v>
      </c>
      <c r="AA537" s="82">
        <v>-43.321111111111115</v>
      </c>
      <c r="AB537" s="58" t="s">
        <v>1112</v>
      </c>
      <c r="AC537" s="58">
        <v>10</v>
      </c>
      <c r="AD537" s="58">
        <v>8</v>
      </c>
      <c r="AE537" s="58">
        <v>0</v>
      </c>
      <c r="AF537" s="58">
        <v>92</v>
      </c>
      <c r="AG537" s="61">
        <v>24.4</v>
      </c>
      <c r="AH537" s="61">
        <v>78.3</v>
      </c>
      <c r="AI537" s="58" t="s">
        <v>40</v>
      </c>
      <c r="AJ537" s="58"/>
      <c r="AK537" s="58" t="s">
        <v>4407</v>
      </c>
      <c r="AL537" s="58" t="s">
        <v>4393</v>
      </c>
      <c r="AM537" s="58"/>
      <c r="AN537" s="58" t="s">
        <v>4378</v>
      </c>
      <c r="AO537" s="58"/>
      <c r="AP537" s="58" t="s">
        <v>4383</v>
      </c>
      <c r="AQ537" s="58"/>
      <c r="AR537" s="58"/>
      <c r="AS537" s="58">
        <v>2</v>
      </c>
    </row>
    <row r="538" spans="1:45" x14ac:dyDescent="0.25">
      <c r="A538" s="58">
        <v>537</v>
      </c>
      <c r="B538" s="59">
        <v>101</v>
      </c>
      <c r="C538" s="58" t="s">
        <v>4354</v>
      </c>
      <c r="D538" s="58">
        <v>20230208</v>
      </c>
      <c r="E538" s="58" t="s">
        <v>157</v>
      </c>
      <c r="F538" s="58">
        <v>537</v>
      </c>
      <c r="G538" s="58" t="s">
        <v>4411</v>
      </c>
      <c r="H538" s="58"/>
      <c r="I538" s="58">
        <v>1029</v>
      </c>
      <c r="J538" s="58" t="s">
        <v>949</v>
      </c>
      <c r="K538" s="58">
        <v>20231026</v>
      </c>
      <c r="L538" s="60" t="s">
        <v>839</v>
      </c>
      <c r="M538" s="58" t="s">
        <v>29</v>
      </c>
      <c r="N538" s="58" t="s">
        <v>74</v>
      </c>
      <c r="O538" s="58"/>
      <c r="P538" s="58">
        <v>0</v>
      </c>
      <c r="Q538" s="58">
        <v>1</v>
      </c>
      <c r="R538" s="58">
        <v>0</v>
      </c>
      <c r="S538" s="58">
        <v>0</v>
      </c>
      <c r="T538" s="58">
        <v>0</v>
      </c>
      <c r="U538" s="58">
        <v>0</v>
      </c>
      <c r="V538" s="58">
        <v>1</v>
      </c>
      <c r="W538" s="58">
        <v>1</v>
      </c>
      <c r="X538" s="58">
        <v>1</v>
      </c>
      <c r="Y538" s="58" t="s">
        <v>4361</v>
      </c>
      <c r="Z538" s="82">
        <v>-23.011388888888888</v>
      </c>
      <c r="AA538" s="82">
        <v>-43.321111111111115</v>
      </c>
      <c r="AB538" s="58" t="s">
        <v>1112</v>
      </c>
      <c r="AC538" s="58">
        <v>10</v>
      </c>
      <c r="AD538" s="58">
        <v>8</v>
      </c>
      <c r="AE538" s="58">
        <v>0</v>
      </c>
      <c r="AF538" s="58">
        <v>92</v>
      </c>
      <c r="AG538" s="61">
        <v>24.3</v>
      </c>
      <c r="AH538" s="61">
        <v>79.2</v>
      </c>
      <c r="AI538" s="58" t="s">
        <v>40</v>
      </c>
      <c r="AJ538" s="58"/>
      <c r="AK538" s="58" t="s">
        <v>4407</v>
      </c>
      <c r="AL538" s="58" t="s">
        <v>4393</v>
      </c>
      <c r="AM538" s="58"/>
      <c r="AN538" s="58" t="s">
        <v>4378</v>
      </c>
      <c r="AO538" s="58"/>
      <c r="AP538" s="58" t="s">
        <v>4385</v>
      </c>
      <c r="AQ538" s="58"/>
      <c r="AR538" s="58"/>
      <c r="AS538" s="58">
        <v>2</v>
      </c>
    </row>
    <row r="539" spans="1:45" x14ac:dyDescent="0.25">
      <c r="A539" s="58">
        <v>538</v>
      </c>
      <c r="B539" s="59">
        <v>101</v>
      </c>
      <c r="C539" s="58" t="s">
        <v>4354</v>
      </c>
      <c r="D539" s="58">
        <v>20230208</v>
      </c>
      <c r="E539" s="58" t="s">
        <v>157</v>
      </c>
      <c r="F539" s="58">
        <v>538</v>
      </c>
      <c r="G539" s="58" t="s">
        <v>4411</v>
      </c>
      <c r="H539" s="58"/>
      <c r="I539" s="58">
        <v>1029</v>
      </c>
      <c r="J539" s="58" t="s">
        <v>950</v>
      </c>
      <c r="K539" s="58">
        <v>20231026</v>
      </c>
      <c r="L539" s="60" t="s">
        <v>844</v>
      </c>
      <c r="M539" s="58" t="s">
        <v>29</v>
      </c>
      <c r="N539" s="58" t="s">
        <v>74</v>
      </c>
      <c r="O539" s="58"/>
      <c r="P539" s="58">
        <v>0</v>
      </c>
      <c r="Q539" s="58">
        <v>1</v>
      </c>
      <c r="R539" s="58">
        <v>0</v>
      </c>
      <c r="S539" s="58">
        <v>0</v>
      </c>
      <c r="T539" s="58">
        <v>0</v>
      </c>
      <c r="U539" s="58">
        <v>0</v>
      </c>
      <c r="V539" s="58">
        <v>1</v>
      </c>
      <c r="W539" s="58">
        <v>1</v>
      </c>
      <c r="X539" s="58">
        <v>1</v>
      </c>
      <c r="Y539" s="58" t="s">
        <v>4361</v>
      </c>
      <c r="Z539" s="82">
        <v>-23.011388888888888</v>
      </c>
      <c r="AA539" s="82">
        <v>-43.321111111111115</v>
      </c>
      <c r="AB539" s="58" t="s">
        <v>1112</v>
      </c>
      <c r="AC539" s="58">
        <v>10</v>
      </c>
      <c r="AD539" s="58">
        <v>8</v>
      </c>
      <c r="AE539" s="58">
        <v>0</v>
      </c>
      <c r="AF539" s="58">
        <v>92</v>
      </c>
      <c r="AG539" s="61">
        <v>24.2</v>
      </c>
      <c r="AH539" s="61">
        <v>79.5</v>
      </c>
      <c r="AI539" s="58" t="s">
        <v>40</v>
      </c>
      <c r="AJ539" s="58"/>
      <c r="AK539" s="58" t="s">
        <v>4407</v>
      </c>
      <c r="AL539" s="58" t="s">
        <v>4393</v>
      </c>
      <c r="AM539" s="58"/>
      <c r="AN539" s="58" t="s">
        <v>4378</v>
      </c>
      <c r="AO539" s="58"/>
      <c r="AP539" s="58" t="s">
        <v>4384</v>
      </c>
      <c r="AQ539" s="58"/>
      <c r="AR539" s="58"/>
      <c r="AS539" s="58">
        <v>2</v>
      </c>
    </row>
    <row r="540" spans="1:45" x14ac:dyDescent="0.25">
      <c r="A540" s="58">
        <v>539</v>
      </c>
      <c r="B540" s="59">
        <v>101</v>
      </c>
      <c r="C540" s="58" t="s">
        <v>4354</v>
      </c>
      <c r="D540" s="58">
        <v>20230208</v>
      </c>
      <c r="E540" s="58" t="s">
        <v>157</v>
      </c>
      <c r="F540" s="58">
        <v>539</v>
      </c>
      <c r="G540" s="58" t="s">
        <v>4411</v>
      </c>
      <c r="H540" s="58"/>
      <c r="I540" s="58">
        <v>1029</v>
      </c>
      <c r="J540" s="58" t="s">
        <v>951</v>
      </c>
      <c r="K540" s="58">
        <v>20231026</v>
      </c>
      <c r="L540" s="60" t="s">
        <v>845</v>
      </c>
      <c r="M540" s="58" t="s">
        <v>29</v>
      </c>
      <c r="N540" s="58" t="s">
        <v>74</v>
      </c>
      <c r="O540" s="58"/>
      <c r="P540" s="58">
        <v>0</v>
      </c>
      <c r="Q540" s="58">
        <v>1</v>
      </c>
      <c r="R540" s="58">
        <v>0</v>
      </c>
      <c r="S540" s="58">
        <v>0</v>
      </c>
      <c r="T540" s="58">
        <v>0</v>
      </c>
      <c r="U540" s="58">
        <v>0</v>
      </c>
      <c r="V540" s="58">
        <v>1</v>
      </c>
      <c r="W540" s="58">
        <v>1</v>
      </c>
      <c r="X540" s="58">
        <v>1</v>
      </c>
      <c r="Y540" s="58" t="s">
        <v>4361</v>
      </c>
      <c r="Z540" s="82">
        <v>-23.011388888888888</v>
      </c>
      <c r="AA540" s="82">
        <v>-43.321111111111115</v>
      </c>
      <c r="AB540" s="58" t="s">
        <v>1112</v>
      </c>
      <c r="AC540" s="58">
        <v>10</v>
      </c>
      <c r="AD540" s="58">
        <v>8</v>
      </c>
      <c r="AE540" s="58">
        <v>0</v>
      </c>
      <c r="AF540" s="58">
        <v>92</v>
      </c>
      <c r="AG540" s="61">
        <v>24.2</v>
      </c>
      <c r="AH540" s="61">
        <v>81.599999999999994</v>
      </c>
      <c r="AI540" s="58" t="s">
        <v>40</v>
      </c>
      <c r="AJ540" s="58"/>
      <c r="AK540" s="58" t="s">
        <v>4407</v>
      </c>
      <c r="AL540" s="58" t="s">
        <v>4393</v>
      </c>
      <c r="AM540" s="58"/>
      <c r="AN540" s="58" t="s">
        <v>4378</v>
      </c>
      <c r="AO540" s="58"/>
      <c r="AP540" s="58" t="s">
        <v>4384</v>
      </c>
      <c r="AQ540" s="58"/>
      <c r="AR540" s="58"/>
      <c r="AS540" s="58">
        <v>2</v>
      </c>
    </row>
    <row r="541" spans="1:45" x14ac:dyDescent="0.25">
      <c r="A541" s="58">
        <v>540</v>
      </c>
      <c r="B541" s="59">
        <v>101</v>
      </c>
      <c r="C541" s="58" t="s">
        <v>4354</v>
      </c>
      <c r="D541" s="58">
        <v>20230208</v>
      </c>
      <c r="E541" s="58" t="s">
        <v>157</v>
      </c>
      <c r="F541" s="58">
        <v>540</v>
      </c>
      <c r="G541" s="58" t="s">
        <v>4411</v>
      </c>
      <c r="H541" s="58"/>
      <c r="I541" s="58">
        <v>1029</v>
      </c>
      <c r="J541" s="58" t="s">
        <v>952</v>
      </c>
      <c r="K541" s="58">
        <v>20231026</v>
      </c>
      <c r="L541" s="60" t="s">
        <v>846</v>
      </c>
      <c r="M541" s="58" t="s">
        <v>29</v>
      </c>
      <c r="N541" s="58" t="s">
        <v>74</v>
      </c>
      <c r="O541" s="58"/>
      <c r="P541" s="58">
        <v>0</v>
      </c>
      <c r="Q541" s="58">
        <v>1</v>
      </c>
      <c r="R541" s="58">
        <v>0</v>
      </c>
      <c r="S541" s="58">
        <v>0</v>
      </c>
      <c r="T541" s="58">
        <v>0</v>
      </c>
      <c r="U541" s="58">
        <v>0</v>
      </c>
      <c r="V541" s="58">
        <v>1</v>
      </c>
      <c r="W541" s="58">
        <v>1</v>
      </c>
      <c r="X541" s="58">
        <v>1</v>
      </c>
      <c r="Y541" s="58" t="s">
        <v>4361</v>
      </c>
      <c r="Z541" s="82">
        <v>-23.011388888888888</v>
      </c>
      <c r="AA541" s="82">
        <v>-43.321111111111115</v>
      </c>
      <c r="AB541" s="58" t="s">
        <v>1112</v>
      </c>
      <c r="AC541" s="58">
        <v>10</v>
      </c>
      <c r="AD541" s="58">
        <v>8</v>
      </c>
      <c r="AE541" s="58">
        <v>0</v>
      </c>
      <c r="AF541" s="58">
        <v>92</v>
      </c>
      <c r="AG541" s="61">
        <v>24</v>
      </c>
      <c r="AH541" s="61">
        <v>84.2</v>
      </c>
      <c r="AI541" s="58" t="s">
        <v>46</v>
      </c>
      <c r="AJ541" s="58"/>
      <c r="AK541" s="58" t="s">
        <v>4407</v>
      </c>
      <c r="AL541" s="58" t="s">
        <v>4393</v>
      </c>
      <c r="AM541" s="58"/>
      <c r="AN541" s="58" t="s">
        <v>4378</v>
      </c>
      <c r="AO541" s="58"/>
      <c r="AP541" s="58" t="s">
        <v>4384</v>
      </c>
      <c r="AQ541" s="58"/>
      <c r="AR541" s="58"/>
      <c r="AS541" s="58">
        <v>2</v>
      </c>
    </row>
    <row r="542" spans="1:45" x14ac:dyDescent="0.25">
      <c r="A542" s="58">
        <v>541</v>
      </c>
      <c r="B542" s="59">
        <v>101</v>
      </c>
      <c r="C542" s="58" t="s">
        <v>4354</v>
      </c>
      <c r="D542" s="58">
        <v>20230208</v>
      </c>
      <c r="E542" s="58" t="s">
        <v>157</v>
      </c>
      <c r="F542" s="58">
        <v>541</v>
      </c>
      <c r="G542" s="58" t="s">
        <v>4411</v>
      </c>
      <c r="H542" s="58"/>
      <c r="I542" s="58">
        <v>1029</v>
      </c>
      <c r="J542" s="58" t="s">
        <v>1125</v>
      </c>
      <c r="K542" s="58">
        <v>20231026</v>
      </c>
      <c r="L542" s="60" t="s">
        <v>1113</v>
      </c>
      <c r="M542" s="58" t="s">
        <v>29</v>
      </c>
      <c r="N542" s="58" t="s">
        <v>74</v>
      </c>
      <c r="O542" s="58"/>
      <c r="P542" s="58">
        <v>0</v>
      </c>
      <c r="Q542" s="58">
        <v>1</v>
      </c>
      <c r="R542" s="58">
        <v>0</v>
      </c>
      <c r="S542" s="58">
        <v>0</v>
      </c>
      <c r="T542" s="58">
        <v>0</v>
      </c>
      <c r="U542" s="58">
        <v>0</v>
      </c>
      <c r="V542" s="58">
        <v>1</v>
      </c>
      <c r="W542" s="58">
        <v>1</v>
      </c>
      <c r="X542" s="58">
        <v>1</v>
      </c>
      <c r="Y542" s="58" t="s">
        <v>4361</v>
      </c>
      <c r="Z542" s="82">
        <v>-23.011388888888888</v>
      </c>
      <c r="AA542" s="82">
        <v>-43.321111111111115</v>
      </c>
      <c r="AB542" s="58" t="s">
        <v>1112</v>
      </c>
      <c r="AC542" s="58">
        <v>10</v>
      </c>
      <c r="AD542" s="58">
        <v>8</v>
      </c>
      <c r="AE542" s="58">
        <v>0</v>
      </c>
      <c r="AF542" s="58">
        <v>92</v>
      </c>
      <c r="AG542" s="61">
        <v>23.8</v>
      </c>
      <c r="AH542" s="61">
        <v>84.8</v>
      </c>
      <c r="AI542" s="58" t="s">
        <v>46</v>
      </c>
      <c r="AJ542" s="58"/>
      <c r="AK542" s="58" t="s">
        <v>4407</v>
      </c>
      <c r="AL542" s="58" t="s">
        <v>4393</v>
      </c>
      <c r="AM542" s="58"/>
      <c r="AN542" s="58" t="s">
        <v>4378</v>
      </c>
      <c r="AO542" s="58"/>
      <c r="AP542" s="58" t="s">
        <v>4384</v>
      </c>
      <c r="AQ542" s="58"/>
      <c r="AR542" s="58"/>
      <c r="AS542" s="58">
        <v>2</v>
      </c>
    </row>
    <row r="543" spans="1:45" x14ac:dyDescent="0.25">
      <c r="A543" s="58">
        <v>542</v>
      </c>
      <c r="B543" s="59">
        <v>101</v>
      </c>
      <c r="C543" s="58" t="s">
        <v>4354</v>
      </c>
      <c r="D543" s="58">
        <v>20230208</v>
      </c>
      <c r="E543" s="58" t="s">
        <v>157</v>
      </c>
      <c r="F543" s="58">
        <v>542</v>
      </c>
      <c r="G543" s="58" t="s">
        <v>4411</v>
      </c>
      <c r="H543" s="58"/>
      <c r="I543" s="58">
        <v>1029</v>
      </c>
      <c r="J543" s="58" t="s">
        <v>1126</v>
      </c>
      <c r="K543" s="58">
        <v>20231026</v>
      </c>
      <c r="L543" s="60" t="s">
        <v>1114</v>
      </c>
      <c r="M543" s="58" t="s">
        <v>29</v>
      </c>
      <c r="N543" s="58" t="s">
        <v>74</v>
      </c>
      <c r="O543" s="58"/>
      <c r="P543" s="58">
        <v>0</v>
      </c>
      <c r="Q543" s="58">
        <v>1</v>
      </c>
      <c r="R543" s="58">
        <v>0</v>
      </c>
      <c r="S543" s="58">
        <v>0</v>
      </c>
      <c r="T543" s="58">
        <v>0</v>
      </c>
      <c r="U543" s="58">
        <v>0</v>
      </c>
      <c r="V543" s="58">
        <v>1</v>
      </c>
      <c r="W543" s="58">
        <v>1</v>
      </c>
      <c r="X543" s="58">
        <v>1</v>
      </c>
      <c r="Y543" s="58" t="s">
        <v>4361</v>
      </c>
      <c r="Z543" s="82">
        <v>-23.011388888888888</v>
      </c>
      <c r="AA543" s="82">
        <v>-43.321111111111115</v>
      </c>
      <c r="AB543" s="58" t="s">
        <v>1112</v>
      </c>
      <c r="AC543" s="58">
        <v>10</v>
      </c>
      <c r="AD543" s="58">
        <v>8</v>
      </c>
      <c r="AE543" s="58">
        <v>0</v>
      </c>
      <c r="AF543" s="58">
        <v>92</v>
      </c>
      <c r="AG543" s="61">
        <v>24</v>
      </c>
      <c r="AH543" s="61">
        <v>83.8</v>
      </c>
      <c r="AI543" s="58" t="s">
        <v>46</v>
      </c>
      <c r="AJ543" s="58"/>
      <c r="AK543" s="58" t="s">
        <v>4407</v>
      </c>
      <c r="AL543" s="58" t="s">
        <v>4393</v>
      </c>
      <c r="AM543" s="58"/>
      <c r="AN543" s="58" t="s">
        <v>4378</v>
      </c>
      <c r="AO543" s="58"/>
      <c r="AP543" s="58" t="s">
        <v>4384</v>
      </c>
      <c r="AQ543" s="58"/>
      <c r="AR543" s="58"/>
      <c r="AS543" s="58">
        <v>2</v>
      </c>
    </row>
    <row r="544" spans="1:45" x14ac:dyDescent="0.25">
      <c r="A544" s="58">
        <v>543</v>
      </c>
      <c r="B544" s="59">
        <v>101</v>
      </c>
      <c r="C544" s="58" t="s">
        <v>4354</v>
      </c>
      <c r="D544" s="58">
        <v>20230208</v>
      </c>
      <c r="E544" s="58" t="s">
        <v>157</v>
      </c>
      <c r="F544" s="58">
        <v>543</v>
      </c>
      <c r="G544" s="58" t="s">
        <v>4411</v>
      </c>
      <c r="H544" s="58"/>
      <c r="I544" s="58">
        <v>1029</v>
      </c>
      <c r="J544" s="58" t="s">
        <v>1128</v>
      </c>
      <c r="K544" s="58">
        <v>20231026</v>
      </c>
      <c r="L544" s="60" t="s">
        <v>1115</v>
      </c>
      <c r="M544" s="58" t="s">
        <v>29</v>
      </c>
      <c r="N544" s="58" t="s">
        <v>74</v>
      </c>
      <c r="O544" s="58"/>
      <c r="P544" s="58">
        <v>0</v>
      </c>
      <c r="Q544" s="58">
        <v>1</v>
      </c>
      <c r="R544" s="58">
        <v>0</v>
      </c>
      <c r="S544" s="58">
        <v>0</v>
      </c>
      <c r="T544" s="58">
        <v>0</v>
      </c>
      <c r="U544" s="58">
        <v>0</v>
      </c>
      <c r="V544" s="58">
        <v>1</v>
      </c>
      <c r="W544" s="58">
        <v>1</v>
      </c>
      <c r="X544" s="58">
        <v>1</v>
      </c>
      <c r="Y544" s="58" t="s">
        <v>4361</v>
      </c>
      <c r="Z544" s="82">
        <v>-23.011388888888888</v>
      </c>
      <c r="AA544" s="82">
        <v>-43.321111111111115</v>
      </c>
      <c r="AB544" s="58" t="s">
        <v>1112</v>
      </c>
      <c r="AC544" s="58">
        <v>10</v>
      </c>
      <c r="AD544" s="58">
        <v>8</v>
      </c>
      <c r="AE544" s="58">
        <v>0</v>
      </c>
      <c r="AF544" s="58">
        <v>92</v>
      </c>
      <c r="AG544" s="61">
        <v>24.1</v>
      </c>
      <c r="AH544" s="61">
        <v>82.8</v>
      </c>
      <c r="AI544" s="58" t="s">
        <v>46</v>
      </c>
      <c r="AJ544" s="58"/>
      <c r="AK544" s="58" t="s">
        <v>4407</v>
      </c>
      <c r="AL544" s="58" t="s">
        <v>4393</v>
      </c>
      <c r="AM544" s="58"/>
      <c r="AN544" s="58" t="s">
        <v>4378</v>
      </c>
      <c r="AO544" s="58"/>
      <c r="AP544" s="58" t="s">
        <v>4384</v>
      </c>
      <c r="AQ544" s="58"/>
      <c r="AR544" s="58"/>
      <c r="AS544" s="58">
        <v>2</v>
      </c>
    </row>
    <row r="545" spans="1:45" x14ac:dyDescent="0.25">
      <c r="A545" s="58">
        <v>544</v>
      </c>
      <c r="B545" s="59">
        <v>101</v>
      </c>
      <c r="C545" s="58" t="s">
        <v>4354</v>
      </c>
      <c r="D545" s="58">
        <v>20230208</v>
      </c>
      <c r="E545" s="58" t="s">
        <v>157</v>
      </c>
      <c r="F545" s="58">
        <v>544</v>
      </c>
      <c r="G545" s="58" t="s">
        <v>4411</v>
      </c>
      <c r="H545" s="58"/>
      <c r="I545" s="58">
        <v>1029</v>
      </c>
      <c r="J545" s="58" t="s">
        <v>1127</v>
      </c>
      <c r="K545" s="58">
        <v>20231027</v>
      </c>
      <c r="L545" s="60" t="s">
        <v>1116</v>
      </c>
      <c r="M545" s="58" t="s">
        <v>29</v>
      </c>
      <c r="N545" s="58" t="s">
        <v>74</v>
      </c>
      <c r="O545" s="58"/>
      <c r="P545" s="58">
        <v>0</v>
      </c>
      <c r="Q545" s="58">
        <v>1</v>
      </c>
      <c r="R545" s="58">
        <v>0</v>
      </c>
      <c r="S545" s="58">
        <v>0</v>
      </c>
      <c r="T545" s="58">
        <v>0</v>
      </c>
      <c r="U545" s="58">
        <v>0</v>
      </c>
      <c r="V545" s="58">
        <v>1</v>
      </c>
      <c r="W545" s="58">
        <v>1</v>
      </c>
      <c r="X545" s="58">
        <v>1</v>
      </c>
      <c r="Y545" s="58" t="s">
        <v>4361</v>
      </c>
      <c r="Z545" s="82">
        <v>-23.011388888888888</v>
      </c>
      <c r="AA545" s="82">
        <v>-43.321111111111115</v>
      </c>
      <c r="AB545" s="58" t="s">
        <v>1112</v>
      </c>
      <c r="AC545" s="58">
        <v>10</v>
      </c>
      <c r="AD545" s="58">
        <v>8</v>
      </c>
      <c r="AE545" s="58">
        <v>0</v>
      </c>
      <c r="AF545" s="58">
        <v>92</v>
      </c>
      <c r="AG545" s="61">
        <v>24.2</v>
      </c>
      <c r="AH545" s="61">
        <v>83.7</v>
      </c>
      <c r="AI545" s="58" t="s">
        <v>40</v>
      </c>
      <c r="AJ545" s="58"/>
      <c r="AK545" s="58" t="s">
        <v>4407</v>
      </c>
      <c r="AL545" s="58" t="s">
        <v>4393</v>
      </c>
      <c r="AM545" s="58"/>
      <c r="AN545" s="58" t="s">
        <v>4378</v>
      </c>
      <c r="AO545" s="58"/>
      <c r="AP545" s="58" t="s">
        <v>4384</v>
      </c>
      <c r="AQ545" s="58"/>
      <c r="AR545" s="58"/>
      <c r="AS545" s="58">
        <v>2</v>
      </c>
    </row>
    <row r="546" spans="1:45" x14ac:dyDescent="0.25">
      <c r="A546" s="58">
        <v>545</v>
      </c>
      <c r="B546" s="59">
        <v>101</v>
      </c>
      <c r="C546" s="58" t="s">
        <v>4354</v>
      </c>
      <c r="D546" s="58">
        <v>20230208</v>
      </c>
      <c r="E546" s="58" t="s">
        <v>157</v>
      </c>
      <c r="F546" s="58">
        <v>545</v>
      </c>
      <c r="G546" s="58" t="s">
        <v>4411</v>
      </c>
      <c r="H546" s="58"/>
      <c r="I546" s="58">
        <v>1029</v>
      </c>
      <c r="J546" s="58" t="s">
        <v>1129</v>
      </c>
      <c r="K546" s="58">
        <v>20231027</v>
      </c>
      <c r="L546" s="60" t="s">
        <v>1117</v>
      </c>
      <c r="M546" s="58" t="s">
        <v>29</v>
      </c>
      <c r="N546" s="58" t="s">
        <v>74</v>
      </c>
      <c r="O546" s="58"/>
      <c r="P546" s="58">
        <v>0</v>
      </c>
      <c r="Q546" s="58">
        <v>1</v>
      </c>
      <c r="R546" s="58">
        <v>0</v>
      </c>
      <c r="S546" s="58">
        <v>0</v>
      </c>
      <c r="T546" s="58">
        <v>0</v>
      </c>
      <c r="U546" s="58">
        <v>0</v>
      </c>
      <c r="V546" s="58">
        <v>1</v>
      </c>
      <c r="W546" s="58">
        <v>1</v>
      </c>
      <c r="X546" s="58">
        <v>1</v>
      </c>
      <c r="Y546" s="58" t="s">
        <v>4361</v>
      </c>
      <c r="Z546" s="82">
        <v>-23.011388888888888</v>
      </c>
      <c r="AA546" s="82">
        <v>-43.321111111111115</v>
      </c>
      <c r="AB546" s="58" t="s">
        <v>1112</v>
      </c>
      <c r="AC546" s="58">
        <v>10</v>
      </c>
      <c r="AD546" s="58">
        <v>8</v>
      </c>
      <c r="AE546" s="58">
        <v>0</v>
      </c>
      <c r="AF546" s="58">
        <v>92</v>
      </c>
      <c r="AG546" s="61">
        <v>23.8</v>
      </c>
      <c r="AH546" s="61">
        <v>84.7</v>
      </c>
      <c r="AI546" s="58" t="s">
        <v>40</v>
      </c>
      <c r="AJ546" s="58"/>
      <c r="AK546" s="58" t="s">
        <v>4407</v>
      </c>
      <c r="AL546" s="58" t="s">
        <v>4393</v>
      </c>
      <c r="AM546" s="58"/>
      <c r="AN546" s="58" t="s">
        <v>4378</v>
      </c>
      <c r="AO546" s="58"/>
      <c r="AP546" s="58" t="s">
        <v>4383</v>
      </c>
      <c r="AQ546" s="58"/>
      <c r="AR546" s="58"/>
      <c r="AS546" s="58">
        <v>2</v>
      </c>
    </row>
    <row r="547" spans="1:45" x14ac:dyDescent="0.25">
      <c r="A547" s="58">
        <v>546</v>
      </c>
      <c r="B547" s="59">
        <v>101</v>
      </c>
      <c r="C547" s="58" t="s">
        <v>4354</v>
      </c>
      <c r="D547" s="58">
        <v>20230208</v>
      </c>
      <c r="E547" s="58" t="s">
        <v>157</v>
      </c>
      <c r="F547" s="58">
        <v>546</v>
      </c>
      <c r="G547" s="58" t="s">
        <v>4411</v>
      </c>
      <c r="H547" s="58"/>
      <c r="I547" s="58">
        <v>1029</v>
      </c>
      <c r="J547" s="58" t="s">
        <v>1130</v>
      </c>
      <c r="K547" s="58">
        <v>20231027</v>
      </c>
      <c r="L547" s="60" t="s">
        <v>1118</v>
      </c>
      <c r="M547" s="58" t="s">
        <v>29</v>
      </c>
      <c r="N547" s="58" t="s">
        <v>74</v>
      </c>
      <c r="O547" s="58"/>
      <c r="P547" s="58">
        <v>0</v>
      </c>
      <c r="Q547" s="58">
        <v>1</v>
      </c>
      <c r="R547" s="58">
        <v>0</v>
      </c>
      <c r="S547" s="58">
        <v>0</v>
      </c>
      <c r="T547" s="58">
        <v>0</v>
      </c>
      <c r="U547" s="58">
        <v>0</v>
      </c>
      <c r="V547" s="58">
        <v>1</v>
      </c>
      <c r="W547" s="58">
        <v>1</v>
      </c>
      <c r="X547" s="58">
        <v>1</v>
      </c>
      <c r="Y547" s="58" t="s">
        <v>4361</v>
      </c>
      <c r="Z547" s="82">
        <v>-23.011388888888888</v>
      </c>
      <c r="AA547" s="82">
        <v>-43.321111111111115</v>
      </c>
      <c r="AB547" s="58" t="s">
        <v>1112</v>
      </c>
      <c r="AC547" s="58">
        <v>10</v>
      </c>
      <c r="AD547" s="58">
        <v>8</v>
      </c>
      <c r="AE547" s="58">
        <v>0</v>
      </c>
      <c r="AF547" s="58">
        <v>92</v>
      </c>
      <c r="AG547" s="61">
        <v>23.7</v>
      </c>
      <c r="AH547" s="61">
        <v>84.8</v>
      </c>
      <c r="AI547" s="58" t="s">
        <v>40</v>
      </c>
      <c r="AJ547" s="58"/>
      <c r="AK547" s="58" t="s">
        <v>4407</v>
      </c>
      <c r="AL547" s="58" t="s">
        <v>4393</v>
      </c>
      <c r="AM547" s="58"/>
      <c r="AN547" s="58" t="s">
        <v>4378</v>
      </c>
      <c r="AO547" s="58"/>
      <c r="AP547" s="58" t="s">
        <v>4383</v>
      </c>
      <c r="AQ547" s="58"/>
      <c r="AR547" s="58"/>
      <c r="AS547" s="58">
        <v>2</v>
      </c>
    </row>
    <row r="548" spans="1:45" x14ac:dyDescent="0.25">
      <c r="A548" s="58">
        <v>547</v>
      </c>
      <c r="B548" s="59">
        <v>101</v>
      </c>
      <c r="C548" s="58" t="s">
        <v>4354</v>
      </c>
      <c r="D548" s="58">
        <v>20230208</v>
      </c>
      <c r="E548" s="58" t="s">
        <v>157</v>
      </c>
      <c r="F548" s="58">
        <v>547</v>
      </c>
      <c r="G548" s="58" t="s">
        <v>4411</v>
      </c>
      <c r="H548" s="58"/>
      <c r="I548" s="58">
        <v>1029</v>
      </c>
      <c r="J548" s="58" t="s">
        <v>1131</v>
      </c>
      <c r="K548" s="58">
        <v>20231027</v>
      </c>
      <c r="L548" s="60" t="s">
        <v>1119</v>
      </c>
      <c r="M548" s="58" t="s">
        <v>29</v>
      </c>
      <c r="N548" s="58" t="s">
        <v>74</v>
      </c>
      <c r="O548" s="58"/>
      <c r="P548" s="58">
        <v>0</v>
      </c>
      <c r="Q548" s="58">
        <v>1</v>
      </c>
      <c r="R548" s="58">
        <v>0</v>
      </c>
      <c r="S548" s="58">
        <v>0</v>
      </c>
      <c r="T548" s="58">
        <v>0</v>
      </c>
      <c r="U548" s="58">
        <v>0</v>
      </c>
      <c r="V548" s="58">
        <v>1</v>
      </c>
      <c r="W548" s="58">
        <v>1</v>
      </c>
      <c r="X548" s="58">
        <v>1</v>
      </c>
      <c r="Y548" s="58" t="s">
        <v>4361</v>
      </c>
      <c r="Z548" s="82">
        <v>-23.011388888888888</v>
      </c>
      <c r="AA548" s="82">
        <v>-43.321111111111115</v>
      </c>
      <c r="AB548" s="58" t="s">
        <v>1112</v>
      </c>
      <c r="AC548" s="58">
        <v>10</v>
      </c>
      <c r="AD548" s="58">
        <v>8</v>
      </c>
      <c r="AE548" s="58">
        <v>0</v>
      </c>
      <c r="AF548" s="58">
        <v>92</v>
      </c>
      <c r="AG548" s="61">
        <v>23.7</v>
      </c>
      <c r="AH548" s="61">
        <v>84.5</v>
      </c>
      <c r="AI548" s="58" t="s">
        <v>40</v>
      </c>
      <c r="AJ548" s="58"/>
      <c r="AK548" s="58" t="s">
        <v>4407</v>
      </c>
      <c r="AL548" s="58" t="s">
        <v>4393</v>
      </c>
      <c r="AM548" s="58"/>
      <c r="AN548" s="58" t="s">
        <v>4378</v>
      </c>
      <c r="AO548" s="58"/>
      <c r="AP548" s="58" t="s">
        <v>4383</v>
      </c>
      <c r="AQ548" s="58"/>
      <c r="AR548" s="58"/>
      <c r="AS548" s="58">
        <v>2</v>
      </c>
    </row>
    <row r="549" spans="1:45" x14ac:dyDescent="0.25">
      <c r="A549" s="58">
        <v>548</v>
      </c>
      <c r="B549" s="59">
        <v>101</v>
      </c>
      <c r="C549" s="58" t="s">
        <v>4354</v>
      </c>
      <c r="D549" s="58">
        <v>20230208</v>
      </c>
      <c r="E549" s="58" t="s">
        <v>157</v>
      </c>
      <c r="F549" s="58">
        <v>548</v>
      </c>
      <c r="G549" s="58" t="s">
        <v>4411</v>
      </c>
      <c r="H549" s="58"/>
      <c r="I549" s="58">
        <v>1029</v>
      </c>
      <c r="J549" s="58" t="s">
        <v>1132</v>
      </c>
      <c r="K549" s="58">
        <v>20231027</v>
      </c>
      <c r="L549" s="60" t="s">
        <v>1120</v>
      </c>
      <c r="M549" s="58" t="s">
        <v>29</v>
      </c>
      <c r="N549" s="58" t="s">
        <v>74</v>
      </c>
      <c r="O549" s="58"/>
      <c r="P549" s="58">
        <v>0</v>
      </c>
      <c r="Q549" s="58">
        <v>1</v>
      </c>
      <c r="R549" s="58">
        <v>0</v>
      </c>
      <c r="S549" s="58">
        <v>0</v>
      </c>
      <c r="T549" s="58">
        <v>0</v>
      </c>
      <c r="U549" s="58">
        <v>0</v>
      </c>
      <c r="V549" s="58">
        <v>1</v>
      </c>
      <c r="W549" s="58">
        <v>1</v>
      </c>
      <c r="X549" s="58">
        <v>1</v>
      </c>
      <c r="Y549" s="58" t="s">
        <v>4361</v>
      </c>
      <c r="Z549" s="82">
        <v>-23.011388888888888</v>
      </c>
      <c r="AA549" s="82">
        <v>-43.321111111111115</v>
      </c>
      <c r="AB549" s="58" t="s">
        <v>1112</v>
      </c>
      <c r="AC549" s="58">
        <v>10</v>
      </c>
      <c r="AD549" s="58">
        <v>8</v>
      </c>
      <c r="AE549" s="58">
        <v>0</v>
      </c>
      <c r="AF549" s="58">
        <v>92</v>
      </c>
      <c r="AG549" s="61">
        <v>23.8</v>
      </c>
      <c r="AH549" s="61">
        <v>83.4</v>
      </c>
      <c r="AI549" s="58" t="s">
        <v>40</v>
      </c>
      <c r="AJ549" s="58"/>
      <c r="AK549" s="58" t="s">
        <v>4407</v>
      </c>
      <c r="AL549" s="58" t="s">
        <v>4393</v>
      </c>
      <c r="AM549" s="58"/>
      <c r="AN549" s="58" t="s">
        <v>4378</v>
      </c>
      <c r="AO549" s="58"/>
      <c r="AP549" s="58" t="s">
        <v>4383</v>
      </c>
      <c r="AQ549" s="58"/>
      <c r="AR549" s="58"/>
      <c r="AS549" s="58">
        <v>2</v>
      </c>
    </row>
    <row r="550" spans="1:45" x14ac:dyDescent="0.25">
      <c r="A550" s="58">
        <v>549</v>
      </c>
      <c r="B550" s="59">
        <v>101</v>
      </c>
      <c r="C550" s="58" t="s">
        <v>4354</v>
      </c>
      <c r="D550" s="58">
        <v>20230208</v>
      </c>
      <c r="E550" s="58" t="s">
        <v>157</v>
      </c>
      <c r="F550" s="58">
        <v>549</v>
      </c>
      <c r="G550" s="58" t="s">
        <v>4411</v>
      </c>
      <c r="H550" s="58"/>
      <c r="I550" s="58">
        <v>1029</v>
      </c>
      <c r="J550" s="58" t="s">
        <v>1133</v>
      </c>
      <c r="K550" s="58">
        <v>20231027</v>
      </c>
      <c r="L550" s="60" t="s">
        <v>1121</v>
      </c>
      <c r="M550" s="58" t="s">
        <v>29</v>
      </c>
      <c r="N550" s="58" t="s">
        <v>74</v>
      </c>
      <c r="O550" s="58"/>
      <c r="P550" s="58">
        <v>0</v>
      </c>
      <c r="Q550" s="58">
        <v>0</v>
      </c>
      <c r="R550" s="58">
        <v>0</v>
      </c>
      <c r="S550" s="58">
        <v>0</v>
      </c>
      <c r="T550" s="58">
        <v>0</v>
      </c>
      <c r="U550" s="58">
        <v>0</v>
      </c>
      <c r="V550" s="58">
        <v>1</v>
      </c>
      <c r="W550" s="58">
        <v>1</v>
      </c>
      <c r="X550" s="58">
        <v>1</v>
      </c>
      <c r="Y550" s="58" t="s">
        <v>4361</v>
      </c>
      <c r="Z550" s="82">
        <v>-23.011388888888888</v>
      </c>
      <c r="AA550" s="82">
        <v>-43.321111111111115</v>
      </c>
      <c r="AB550" s="58" t="s">
        <v>1112</v>
      </c>
      <c r="AC550" s="58">
        <v>10</v>
      </c>
      <c r="AD550" s="58">
        <v>8</v>
      </c>
      <c r="AE550" s="58">
        <v>0</v>
      </c>
      <c r="AF550" s="58">
        <v>92</v>
      </c>
      <c r="AG550" s="61">
        <v>24.7</v>
      </c>
      <c r="AH550" s="61">
        <v>80</v>
      </c>
      <c r="AI550" s="58" t="s">
        <v>40</v>
      </c>
      <c r="AJ550" s="58"/>
      <c r="AK550" s="58" t="s">
        <v>4407</v>
      </c>
      <c r="AL550" s="58" t="s">
        <v>4393</v>
      </c>
      <c r="AM550" s="58"/>
      <c r="AN550" s="58" t="s">
        <v>4378</v>
      </c>
      <c r="AO550" s="58"/>
      <c r="AP550" s="58" t="s">
        <v>4383</v>
      </c>
      <c r="AQ550" s="58"/>
      <c r="AR550" s="58"/>
      <c r="AS550" s="58">
        <v>1</v>
      </c>
    </row>
    <row r="551" spans="1:45" x14ac:dyDescent="0.25">
      <c r="A551" s="58">
        <v>550</v>
      </c>
      <c r="B551" s="59">
        <v>101</v>
      </c>
      <c r="C551" s="58" t="s">
        <v>4354</v>
      </c>
      <c r="D551" s="58">
        <v>20230208</v>
      </c>
      <c r="E551" s="58" t="s">
        <v>157</v>
      </c>
      <c r="F551" s="58">
        <v>550</v>
      </c>
      <c r="G551" s="58" t="s">
        <v>4411</v>
      </c>
      <c r="H551" s="58"/>
      <c r="I551" s="58">
        <v>1029</v>
      </c>
      <c r="J551" s="58" t="s">
        <v>1134</v>
      </c>
      <c r="K551" s="58">
        <v>20231027</v>
      </c>
      <c r="L551" s="60" t="s">
        <v>1122</v>
      </c>
      <c r="M551" s="58" t="s">
        <v>29</v>
      </c>
      <c r="N551" s="58" t="s">
        <v>74</v>
      </c>
      <c r="O551" s="58"/>
      <c r="P551" s="58">
        <v>0</v>
      </c>
      <c r="Q551" s="58">
        <v>1</v>
      </c>
      <c r="R551" s="58">
        <v>0</v>
      </c>
      <c r="S551" s="58">
        <v>0</v>
      </c>
      <c r="T551" s="58">
        <v>0</v>
      </c>
      <c r="U551" s="58">
        <v>0</v>
      </c>
      <c r="V551" s="58">
        <v>1</v>
      </c>
      <c r="W551" s="58">
        <v>1</v>
      </c>
      <c r="X551" s="58">
        <v>1</v>
      </c>
      <c r="Y551" s="58" t="s">
        <v>4361</v>
      </c>
      <c r="Z551" s="82">
        <v>-23.011388888888888</v>
      </c>
      <c r="AA551" s="82">
        <v>-43.321111111111115</v>
      </c>
      <c r="AB551" s="58" t="s">
        <v>1112</v>
      </c>
      <c r="AC551" s="58">
        <v>10</v>
      </c>
      <c r="AD551" s="58">
        <v>8</v>
      </c>
      <c r="AE551" s="58">
        <v>0</v>
      </c>
      <c r="AF551" s="58">
        <v>92</v>
      </c>
      <c r="AG551" s="61">
        <v>24.2</v>
      </c>
      <c r="AH551" s="61">
        <v>79.2</v>
      </c>
      <c r="AI551" s="58" t="s">
        <v>40</v>
      </c>
      <c r="AJ551" s="58"/>
      <c r="AK551" s="58" t="s">
        <v>4407</v>
      </c>
      <c r="AL551" s="58" t="s">
        <v>4393</v>
      </c>
      <c r="AM551" s="58"/>
      <c r="AN551" s="58" t="s">
        <v>4378</v>
      </c>
      <c r="AO551" s="58"/>
      <c r="AP551" s="58" t="s">
        <v>4383</v>
      </c>
      <c r="AQ551" s="58"/>
      <c r="AR551" s="58"/>
      <c r="AS551" s="58">
        <v>2</v>
      </c>
    </row>
    <row r="552" spans="1:45" x14ac:dyDescent="0.25">
      <c r="A552" s="58">
        <v>551</v>
      </c>
      <c r="B552" s="59">
        <v>101</v>
      </c>
      <c r="C552" s="58" t="s">
        <v>4354</v>
      </c>
      <c r="D552" s="58">
        <v>20230208</v>
      </c>
      <c r="E552" s="58" t="s">
        <v>157</v>
      </c>
      <c r="F552" s="58">
        <v>551</v>
      </c>
      <c r="G552" s="58" t="s">
        <v>4411</v>
      </c>
      <c r="H552" s="58"/>
      <c r="I552" s="58">
        <v>1029</v>
      </c>
      <c r="J552" s="58" t="s">
        <v>1135</v>
      </c>
      <c r="K552" s="58">
        <v>20231027</v>
      </c>
      <c r="L552" s="60" t="s">
        <v>857</v>
      </c>
      <c r="M552" s="58" t="s">
        <v>29</v>
      </c>
      <c r="N552" s="58" t="s">
        <v>74</v>
      </c>
      <c r="O552" s="58"/>
      <c r="P552" s="58">
        <v>0</v>
      </c>
      <c r="Q552" s="58">
        <v>1</v>
      </c>
      <c r="R552" s="58">
        <v>0</v>
      </c>
      <c r="S552" s="58">
        <v>0</v>
      </c>
      <c r="T552" s="58">
        <v>0</v>
      </c>
      <c r="U552" s="58">
        <v>0</v>
      </c>
      <c r="V552" s="58">
        <v>1</v>
      </c>
      <c r="W552" s="58">
        <v>1</v>
      </c>
      <c r="X552" s="58">
        <v>1</v>
      </c>
      <c r="Y552" s="58" t="s">
        <v>4361</v>
      </c>
      <c r="Z552" s="82">
        <v>-23.011388888888888</v>
      </c>
      <c r="AA552" s="82">
        <v>-43.321111111111115</v>
      </c>
      <c r="AB552" s="58" t="s">
        <v>1112</v>
      </c>
      <c r="AC552" s="58">
        <v>10</v>
      </c>
      <c r="AD552" s="58">
        <v>8</v>
      </c>
      <c r="AE552" s="58">
        <v>0</v>
      </c>
      <c r="AF552" s="58">
        <v>92</v>
      </c>
      <c r="AG552" s="61">
        <v>25.5</v>
      </c>
      <c r="AH552" s="61">
        <v>72.8</v>
      </c>
      <c r="AI552" s="58" t="s">
        <v>4406</v>
      </c>
      <c r="AJ552" s="58"/>
      <c r="AK552" s="58" t="s">
        <v>4407</v>
      </c>
      <c r="AL552" s="58" t="s">
        <v>4393</v>
      </c>
      <c r="AM552" s="58"/>
      <c r="AN552" s="58" t="s">
        <v>4378</v>
      </c>
      <c r="AO552" s="58"/>
      <c r="AP552" s="58" t="s">
        <v>4383</v>
      </c>
      <c r="AQ552" s="58"/>
      <c r="AR552" s="58"/>
      <c r="AS552" s="58">
        <v>2</v>
      </c>
    </row>
    <row r="553" spans="1:45" x14ac:dyDescent="0.25">
      <c r="A553" s="58">
        <v>552</v>
      </c>
      <c r="B553" s="59">
        <v>101</v>
      </c>
      <c r="C553" s="58" t="s">
        <v>4354</v>
      </c>
      <c r="D553" s="58">
        <v>20230208</v>
      </c>
      <c r="E553" s="58" t="s">
        <v>157</v>
      </c>
      <c r="F553" s="58">
        <v>552</v>
      </c>
      <c r="G553" s="58" t="s">
        <v>4411</v>
      </c>
      <c r="H553" s="58"/>
      <c r="I553" s="58">
        <v>1030</v>
      </c>
      <c r="J553" s="58" t="s">
        <v>1136</v>
      </c>
      <c r="K553" s="58">
        <v>20231027</v>
      </c>
      <c r="L553" s="60" t="s">
        <v>819</v>
      </c>
      <c r="M553" s="58" t="s">
        <v>29</v>
      </c>
      <c r="N553" s="58" t="s">
        <v>74</v>
      </c>
      <c r="O553" s="58"/>
      <c r="P553" s="58">
        <v>0</v>
      </c>
      <c r="Q553" s="58">
        <v>1</v>
      </c>
      <c r="R553" s="58">
        <v>0</v>
      </c>
      <c r="S553" s="58">
        <v>0</v>
      </c>
      <c r="T553" s="58">
        <v>0</v>
      </c>
      <c r="U553" s="58">
        <v>0</v>
      </c>
      <c r="V553" s="58">
        <v>1</v>
      </c>
      <c r="W553" s="58">
        <v>1</v>
      </c>
      <c r="X553" s="58">
        <v>1</v>
      </c>
      <c r="Y553" s="58" t="s">
        <v>4361</v>
      </c>
      <c r="Z553" s="82">
        <v>-23.011388888888888</v>
      </c>
      <c r="AA553" s="82">
        <v>-43.321111111111115</v>
      </c>
      <c r="AB553" s="58" t="s">
        <v>1149</v>
      </c>
      <c r="AC553" s="58">
        <v>10</v>
      </c>
      <c r="AD553" s="58">
        <v>8</v>
      </c>
      <c r="AE553" s="58">
        <v>0</v>
      </c>
      <c r="AF553" s="58">
        <v>103</v>
      </c>
      <c r="AG553" s="61">
        <v>27</v>
      </c>
      <c r="AH553" s="61">
        <v>68.5</v>
      </c>
      <c r="AI553" s="58" t="s">
        <v>4406</v>
      </c>
      <c r="AJ553" s="58"/>
      <c r="AK553" s="58" t="s">
        <v>4407</v>
      </c>
      <c r="AL553" s="58" t="s">
        <v>4393</v>
      </c>
      <c r="AM553" s="58"/>
      <c r="AN553" s="58" t="s">
        <v>4378</v>
      </c>
      <c r="AO553" s="58"/>
      <c r="AP553" s="58" t="s">
        <v>4383</v>
      </c>
      <c r="AQ553" s="58"/>
      <c r="AR553" s="58"/>
      <c r="AS553" s="58">
        <v>2</v>
      </c>
    </row>
    <row r="554" spans="1:45" x14ac:dyDescent="0.25">
      <c r="A554" s="58">
        <v>553</v>
      </c>
      <c r="B554" s="59">
        <v>101</v>
      </c>
      <c r="C554" s="58" t="s">
        <v>4354</v>
      </c>
      <c r="D554" s="58">
        <v>20230208</v>
      </c>
      <c r="E554" s="58" t="s">
        <v>157</v>
      </c>
      <c r="F554" s="58">
        <v>553</v>
      </c>
      <c r="G554" s="58" t="s">
        <v>4411</v>
      </c>
      <c r="H554" s="58"/>
      <c r="I554" s="58">
        <v>1030</v>
      </c>
      <c r="J554" s="58" t="s">
        <v>1137</v>
      </c>
      <c r="K554" s="58">
        <v>20231027</v>
      </c>
      <c r="L554" s="60" t="s">
        <v>820</v>
      </c>
      <c r="M554" s="58" t="s">
        <v>29</v>
      </c>
      <c r="N554" s="58" t="s">
        <v>74</v>
      </c>
      <c r="O554" s="58"/>
      <c r="P554" s="58">
        <v>0</v>
      </c>
      <c r="Q554" s="58">
        <v>1</v>
      </c>
      <c r="R554" s="58">
        <v>0</v>
      </c>
      <c r="S554" s="58">
        <v>0</v>
      </c>
      <c r="T554" s="58">
        <v>0</v>
      </c>
      <c r="U554" s="58">
        <v>0</v>
      </c>
      <c r="V554" s="58">
        <v>1</v>
      </c>
      <c r="W554" s="58">
        <v>1</v>
      </c>
      <c r="X554" s="58">
        <v>1</v>
      </c>
      <c r="Y554" s="58" t="s">
        <v>4361</v>
      </c>
      <c r="Z554" s="82">
        <v>-23.011388888888888</v>
      </c>
      <c r="AA554" s="82">
        <v>-43.321111111111115</v>
      </c>
      <c r="AB554" s="58" t="s">
        <v>1149</v>
      </c>
      <c r="AC554" s="58">
        <v>10</v>
      </c>
      <c r="AD554" s="58">
        <v>8</v>
      </c>
      <c r="AE554" s="58">
        <v>0</v>
      </c>
      <c r="AF554" s="58">
        <v>103</v>
      </c>
      <c r="AG554" s="61">
        <v>28</v>
      </c>
      <c r="AH554" s="61">
        <v>64.900000000000006</v>
      </c>
      <c r="AI554" s="58" t="s">
        <v>4406</v>
      </c>
      <c r="AJ554" s="58"/>
      <c r="AK554" s="58" t="s">
        <v>4407</v>
      </c>
      <c r="AL554" s="58" t="s">
        <v>4393</v>
      </c>
      <c r="AM554" s="58"/>
      <c r="AN554" s="58" t="s">
        <v>4378</v>
      </c>
      <c r="AO554" s="58"/>
      <c r="AP554" s="58" t="s">
        <v>4383</v>
      </c>
      <c r="AQ554" s="58"/>
      <c r="AR554" s="58"/>
      <c r="AS554" s="58">
        <v>2</v>
      </c>
    </row>
    <row r="555" spans="1:45" x14ac:dyDescent="0.25">
      <c r="A555" s="58">
        <v>554</v>
      </c>
      <c r="B555" s="59">
        <v>101</v>
      </c>
      <c r="C555" s="58" t="s">
        <v>4354</v>
      </c>
      <c r="D555" s="58">
        <v>20230208</v>
      </c>
      <c r="E555" s="58" t="s">
        <v>157</v>
      </c>
      <c r="F555" s="58">
        <v>554</v>
      </c>
      <c r="G555" s="58" t="s">
        <v>4411</v>
      </c>
      <c r="H555" s="58"/>
      <c r="I555" s="58">
        <v>1030</v>
      </c>
      <c r="J555" s="58" t="s">
        <v>1138</v>
      </c>
      <c r="K555" s="58">
        <v>20231027</v>
      </c>
      <c r="L555" s="60" t="s">
        <v>821</v>
      </c>
      <c r="M555" s="58" t="s">
        <v>29</v>
      </c>
      <c r="N555" s="58" t="s">
        <v>74</v>
      </c>
      <c r="O555" s="58"/>
      <c r="P555" s="58">
        <v>0</v>
      </c>
      <c r="Q555" s="58">
        <v>1</v>
      </c>
      <c r="R555" s="58">
        <v>0</v>
      </c>
      <c r="S555" s="58">
        <v>0</v>
      </c>
      <c r="T555" s="58">
        <v>0</v>
      </c>
      <c r="U555" s="58">
        <v>0</v>
      </c>
      <c r="V555" s="58">
        <v>1</v>
      </c>
      <c r="W555" s="58">
        <v>1</v>
      </c>
      <c r="X555" s="58">
        <v>1</v>
      </c>
      <c r="Y555" s="58" t="s">
        <v>4361</v>
      </c>
      <c r="Z555" s="82">
        <v>-23.011388888888888</v>
      </c>
      <c r="AA555" s="82">
        <v>-43.321111111111115</v>
      </c>
      <c r="AB555" s="58" t="s">
        <v>1149</v>
      </c>
      <c r="AC555" s="58">
        <v>10</v>
      </c>
      <c r="AD555" s="58">
        <v>8</v>
      </c>
      <c r="AE555" s="58">
        <v>0</v>
      </c>
      <c r="AF555" s="58">
        <v>103</v>
      </c>
      <c r="AG555" s="61">
        <v>27.5</v>
      </c>
      <c r="AH555" s="61">
        <v>66.8</v>
      </c>
      <c r="AI555" s="58" t="s">
        <v>4406</v>
      </c>
      <c r="AJ555" s="58"/>
      <c r="AK555" s="58" t="s">
        <v>4407</v>
      </c>
      <c r="AL555" s="58" t="s">
        <v>4393</v>
      </c>
      <c r="AM555" s="58"/>
      <c r="AN555" s="58" t="s">
        <v>4378</v>
      </c>
      <c r="AO555" s="58"/>
      <c r="AP555" s="58" t="s">
        <v>4383</v>
      </c>
      <c r="AQ555" s="58"/>
      <c r="AR555" s="58"/>
      <c r="AS555" s="58">
        <v>2</v>
      </c>
    </row>
    <row r="556" spans="1:45" x14ac:dyDescent="0.25">
      <c r="A556" s="58">
        <v>555</v>
      </c>
      <c r="B556" s="59">
        <v>101</v>
      </c>
      <c r="C556" s="58" t="s">
        <v>4354</v>
      </c>
      <c r="D556" s="58">
        <v>20230208</v>
      </c>
      <c r="E556" s="58" t="s">
        <v>157</v>
      </c>
      <c r="F556" s="58">
        <v>555</v>
      </c>
      <c r="G556" s="58" t="s">
        <v>4411</v>
      </c>
      <c r="H556" s="58"/>
      <c r="I556" s="58">
        <v>1030</v>
      </c>
      <c r="J556" s="58" t="s">
        <v>1139</v>
      </c>
      <c r="K556" s="58">
        <v>20231027</v>
      </c>
      <c r="L556" s="60" t="s">
        <v>822</v>
      </c>
      <c r="M556" s="58" t="s">
        <v>29</v>
      </c>
      <c r="N556" s="58" t="s">
        <v>74</v>
      </c>
      <c r="O556" s="58"/>
      <c r="P556" s="58">
        <v>0</v>
      </c>
      <c r="Q556" s="58">
        <v>1</v>
      </c>
      <c r="R556" s="58">
        <v>0</v>
      </c>
      <c r="S556" s="58">
        <v>0</v>
      </c>
      <c r="T556" s="58">
        <v>0</v>
      </c>
      <c r="U556" s="58">
        <v>0</v>
      </c>
      <c r="V556" s="58">
        <v>1</v>
      </c>
      <c r="W556" s="58">
        <v>1</v>
      </c>
      <c r="X556" s="58">
        <v>1</v>
      </c>
      <c r="Y556" s="58" t="s">
        <v>4361</v>
      </c>
      <c r="Z556" s="82">
        <v>-23.011388888888888</v>
      </c>
      <c r="AA556" s="82">
        <v>-43.321111111111115</v>
      </c>
      <c r="AB556" s="58" t="s">
        <v>1149</v>
      </c>
      <c r="AC556" s="58">
        <v>10</v>
      </c>
      <c r="AD556" s="58">
        <v>8</v>
      </c>
      <c r="AE556" s="58">
        <v>0</v>
      </c>
      <c r="AF556" s="58">
        <v>103</v>
      </c>
      <c r="AG556" s="61">
        <v>26.4</v>
      </c>
      <c r="AH556" s="61">
        <v>70.5</v>
      </c>
      <c r="AI556" s="58" t="s">
        <v>40</v>
      </c>
      <c r="AJ556" s="58"/>
      <c r="AK556" s="58" t="s">
        <v>4407</v>
      </c>
      <c r="AL556" s="58" t="s">
        <v>4393</v>
      </c>
      <c r="AM556" s="58"/>
      <c r="AN556" s="58" t="s">
        <v>4378</v>
      </c>
      <c r="AO556" s="58"/>
      <c r="AP556" s="58" t="s">
        <v>4383</v>
      </c>
      <c r="AQ556" s="58"/>
      <c r="AR556" s="58"/>
      <c r="AS556" s="58">
        <v>2</v>
      </c>
    </row>
    <row r="557" spans="1:45" x14ac:dyDescent="0.25">
      <c r="A557" s="58">
        <v>556</v>
      </c>
      <c r="B557" s="59">
        <v>101</v>
      </c>
      <c r="C557" s="58" t="s">
        <v>4354</v>
      </c>
      <c r="D557" s="58">
        <v>20230208</v>
      </c>
      <c r="E557" s="58" t="s">
        <v>157</v>
      </c>
      <c r="F557" s="58">
        <v>556</v>
      </c>
      <c r="G557" s="58" t="s">
        <v>4411</v>
      </c>
      <c r="H557" s="58"/>
      <c r="I557" s="58">
        <v>1030</v>
      </c>
      <c r="J557" s="58" t="s">
        <v>1140</v>
      </c>
      <c r="K557" s="58">
        <v>20231027</v>
      </c>
      <c r="L557" s="60" t="s">
        <v>823</v>
      </c>
      <c r="M557" s="58" t="s">
        <v>29</v>
      </c>
      <c r="N557" s="58" t="s">
        <v>74</v>
      </c>
      <c r="O557" s="58"/>
      <c r="P557" s="58">
        <v>0</v>
      </c>
      <c r="Q557" s="58">
        <v>1</v>
      </c>
      <c r="R557" s="58">
        <v>0</v>
      </c>
      <c r="S557" s="58">
        <v>0</v>
      </c>
      <c r="T557" s="58">
        <v>0</v>
      </c>
      <c r="U557" s="58">
        <v>0</v>
      </c>
      <c r="V557" s="58">
        <v>1</v>
      </c>
      <c r="W557" s="58">
        <v>1</v>
      </c>
      <c r="X557" s="58">
        <v>1</v>
      </c>
      <c r="Y557" s="58" t="s">
        <v>4361</v>
      </c>
      <c r="Z557" s="82">
        <v>-23.011388888888888</v>
      </c>
      <c r="AA557" s="82">
        <v>-43.321111111111115</v>
      </c>
      <c r="AB557" s="58" t="s">
        <v>1149</v>
      </c>
      <c r="AC557" s="58">
        <v>10</v>
      </c>
      <c r="AD557" s="58">
        <v>8</v>
      </c>
      <c r="AE557" s="58">
        <v>0</v>
      </c>
      <c r="AF557" s="58">
        <v>103</v>
      </c>
      <c r="AG557" s="61">
        <v>25.9</v>
      </c>
      <c r="AH557" s="61">
        <v>73.5</v>
      </c>
      <c r="AI557" s="58" t="s">
        <v>40</v>
      </c>
      <c r="AJ557" s="58"/>
      <c r="AK557" s="58" t="s">
        <v>4407</v>
      </c>
      <c r="AL557" s="58" t="s">
        <v>4393</v>
      </c>
      <c r="AM557" s="58"/>
      <c r="AN557" s="58" t="s">
        <v>4378</v>
      </c>
      <c r="AO557" s="58"/>
      <c r="AP557" s="58" t="s">
        <v>4383</v>
      </c>
      <c r="AQ557" s="58"/>
      <c r="AR557" s="58"/>
      <c r="AS557" s="58">
        <v>2</v>
      </c>
    </row>
    <row r="558" spans="1:45" x14ac:dyDescent="0.25">
      <c r="A558" s="58">
        <v>557</v>
      </c>
      <c r="B558" s="59">
        <v>101</v>
      </c>
      <c r="C558" s="58" t="s">
        <v>4354</v>
      </c>
      <c r="D558" s="58">
        <v>20230208</v>
      </c>
      <c r="E558" s="58" t="s">
        <v>157</v>
      </c>
      <c r="F558" s="58">
        <v>557</v>
      </c>
      <c r="G558" s="58" t="s">
        <v>4411</v>
      </c>
      <c r="H558" s="58"/>
      <c r="I558" s="58">
        <v>1030</v>
      </c>
      <c r="J558" s="58" t="s">
        <v>1141</v>
      </c>
      <c r="K558" s="58">
        <v>20231027</v>
      </c>
      <c r="L558" s="60" t="s">
        <v>824</v>
      </c>
      <c r="M558" s="58" t="s">
        <v>29</v>
      </c>
      <c r="N558" s="58" t="s">
        <v>74</v>
      </c>
      <c r="O558" s="58"/>
      <c r="P558" s="58">
        <v>0</v>
      </c>
      <c r="Q558" s="58">
        <v>1</v>
      </c>
      <c r="R558" s="58">
        <v>0</v>
      </c>
      <c r="S558" s="58">
        <v>0</v>
      </c>
      <c r="T558" s="58">
        <v>0</v>
      </c>
      <c r="U558" s="58">
        <v>0</v>
      </c>
      <c r="V558" s="58">
        <v>1</v>
      </c>
      <c r="W558" s="58">
        <v>1</v>
      </c>
      <c r="X558" s="58">
        <v>1</v>
      </c>
      <c r="Y558" s="58" t="s">
        <v>4361</v>
      </c>
      <c r="Z558" s="82">
        <v>-23.011388888888888</v>
      </c>
      <c r="AA558" s="82">
        <v>-43.321111111111115</v>
      </c>
      <c r="AB558" s="58" t="s">
        <v>1149</v>
      </c>
      <c r="AC558" s="58">
        <v>10</v>
      </c>
      <c r="AD558" s="58">
        <v>8</v>
      </c>
      <c r="AE558" s="58">
        <v>0</v>
      </c>
      <c r="AF558" s="58">
        <v>103</v>
      </c>
      <c r="AG558" s="61">
        <v>25.8</v>
      </c>
      <c r="AH558" s="61">
        <v>73.400000000000006</v>
      </c>
      <c r="AI558" s="58" t="s">
        <v>40</v>
      </c>
      <c r="AJ558" s="58"/>
      <c r="AK558" s="58" t="s">
        <v>4407</v>
      </c>
      <c r="AL558" s="58" t="s">
        <v>4393</v>
      </c>
      <c r="AM558" s="58"/>
      <c r="AN558" s="58" t="s">
        <v>4378</v>
      </c>
      <c r="AO558" s="58"/>
      <c r="AP558" s="58" t="s">
        <v>4383</v>
      </c>
      <c r="AQ558" s="58"/>
      <c r="AR558" s="58"/>
      <c r="AS558" s="58">
        <v>2</v>
      </c>
    </row>
    <row r="559" spans="1:45" x14ac:dyDescent="0.25">
      <c r="A559" s="58">
        <v>558</v>
      </c>
      <c r="B559" s="59">
        <v>101</v>
      </c>
      <c r="C559" s="58" t="s">
        <v>4354</v>
      </c>
      <c r="D559" s="58">
        <v>20230208</v>
      </c>
      <c r="E559" s="58" t="s">
        <v>157</v>
      </c>
      <c r="F559" s="58">
        <v>558</v>
      </c>
      <c r="G559" s="58" t="s">
        <v>4411</v>
      </c>
      <c r="H559" s="58"/>
      <c r="I559" s="58">
        <v>1030</v>
      </c>
      <c r="J559" s="58" t="s">
        <v>1142</v>
      </c>
      <c r="K559" s="58">
        <v>20231027</v>
      </c>
      <c r="L559" s="60" t="s">
        <v>825</v>
      </c>
      <c r="M559" s="58" t="s">
        <v>29</v>
      </c>
      <c r="N559" s="58" t="s">
        <v>74</v>
      </c>
      <c r="O559" s="58"/>
      <c r="P559" s="58">
        <v>0</v>
      </c>
      <c r="Q559" s="58">
        <v>1</v>
      </c>
      <c r="R559" s="58">
        <v>0</v>
      </c>
      <c r="S559" s="58">
        <v>0</v>
      </c>
      <c r="T559" s="58">
        <v>0</v>
      </c>
      <c r="U559" s="58">
        <v>0</v>
      </c>
      <c r="V559" s="58">
        <v>1</v>
      </c>
      <c r="W559" s="58">
        <v>1</v>
      </c>
      <c r="X559" s="58">
        <v>1</v>
      </c>
      <c r="Y559" s="58" t="s">
        <v>4361</v>
      </c>
      <c r="Z559" s="82">
        <v>-23.011388888888888</v>
      </c>
      <c r="AA559" s="82">
        <v>-43.321111111111115</v>
      </c>
      <c r="AB559" s="58" t="s">
        <v>1149</v>
      </c>
      <c r="AC559" s="58">
        <v>10</v>
      </c>
      <c r="AD559" s="58">
        <v>8</v>
      </c>
      <c r="AE559" s="58">
        <v>0</v>
      </c>
      <c r="AF559" s="58">
        <v>103</v>
      </c>
      <c r="AG559" s="61">
        <v>26.9</v>
      </c>
      <c r="AH559" s="61">
        <v>68.2</v>
      </c>
      <c r="AI559" s="58" t="s">
        <v>4406</v>
      </c>
      <c r="AJ559" s="58"/>
      <c r="AK559" s="58" t="s">
        <v>4407</v>
      </c>
      <c r="AL559" s="58" t="s">
        <v>4393</v>
      </c>
      <c r="AM559" s="58"/>
      <c r="AN559" s="58" t="s">
        <v>4378</v>
      </c>
      <c r="AO559" s="58"/>
      <c r="AP559" s="58" t="s">
        <v>4383</v>
      </c>
      <c r="AQ559" s="58"/>
      <c r="AR559" s="58" t="s">
        <v>1160</v>
      </c>
      <c r="AS559" s="58">
        <v>2</v>
      </c>
    </row>
    <row r="560" spans="1:45" x14ac:dyDescent="0.25">
      <c r="A560" s="58">
        <v>559</v>
      </c>
      <c r="B560" s="59">
        <v>101</v>
      </c>
      <c r="C560" s="58" t="s">
        <v>4354</v>
      </c>
      <c r="D560" s="58">
        <v>20230208</v>
      </c>
      <c r="E560" s="58" t="s">
        <v>157</v>
      </c>
      <c r="F560" s="58">
        <v>559</v>
      </c>
      <c r="G560" s="58" t="s">
        <v>4411</v>
      </c>
      <c r="H560" s="58"/>
      <c r="I560" s="58">
        <v>1030</v>
      </c>
      <c r="J560" s="58" t="s">
        <v>1143</v>
      </c>
      <c r="K560" s="58">
        <v>20231027</v>
      </c>
      <c r="L560" s="60" t="s">
        <v>826</v>
      </c>
      <c r="M560" s="58" t="s">
        <v>29</v>
      </c>
      <c r="N560" s="58" t="s">
        <v>74</v>
      </c>
      <c r="O560" s="58"/>
      <c r="P560" s="58">
        <v>0</v>
      </c>
      <c r="Q560" s="58">
        <v>1</v>
      </c>
      <c r="R560" s="58">
        <v>0</v>
      </c>
      <c r="S560" s="58">
        <v>0</v>
      </c>
      <c r="T560" s="58">
        <v>0</v>
      </c>
      <c r="U560" s="58">
        <v>0</v>
      </c>
      <c r="V560" s="58">
        <v>1</v>
      </c>
      <c r="W560" s="58">
        <v>1</v>
      </c>
      <c r="X560" s="58">
        <v>1</v>
      </c>
      <c r="Y560" s="58" t="s">
        <v>4361</v>
      </c>
      <c r="Z560" s="82">
        <v>-23.011388888888888</v>
      </c>
      <c r="AA560" s="82">
        <v>-43.321111111111115</v>
      </c>
      <c r="AB560" s="58" t="s">
        <v>1149</v>
      </c>
      <c r="AC560" s="58">
        <v>10</v>
      </c>
      <c r="AD560" s="58">
        <v>8</v>
      </c>
      <c r="AE560" s="58">
        <v>0</v>
      </c>
      <c r="AF560" s="58">
        <v>103</v>
      </c>
      <c r="AG560" s="61">
        <v>27.4</v>
      </c>
      <c r="AH560" s="61">
        <v>65.8</v>
      </c>
      <c r="AI560" s="58" t="s">
        <v>4406</v>
      </c>
      <c r="AJ560" s="58"/>
      <c r="AK560" s="58" t="s">
        <v>4407</v>
      </c>
      <c r="AL560" s="58" t="s">
        <v>4393</v>
      </c>
      <c r="AM560" s="58"/>
      <c r="AN560" s="58" t="s">
        <v>4378</v>
      </c>
      <c r="AO560" s="58"/>
      <c r="AP560" s="58" t="s">
        <v>4383</v>
      </c>
      <c r="AQ560" s="58"/>
      <c r="AR560" s="58" t="s">
        <v>1160</v>
      </c>
      <c r="AS560" s="58">
        <v>2</v>
      </c>
    </row>
    <row r="561" spans="1:45" x14ac:dyDescent="0.25">
      <c r="A561" s="58">
        <v>560</v>
      </c>
      <c r="B561" s="59">
        <v>101</v>
      </c>
      <c r="C561" s="58" t="s">
        <v>4354</v>
      </c>
      <c r="D561" s="58">
        <v>20230208</v>
      </c>
      <c r="E561" s="58" t="s">
        <v>157</v>
      </c>
      <c r="F561" s="58">
        <v>560</v>
      </c>
      <c r="G561" s="58" t="s">
        <v>4411</v>
      </c>
      <c r="H561" s="58"/>
      <c r="I561" s="58">
        <v>1030</v>
      </c>
      <c r="J561" s="58" t="s">
        <v>1144</v>
      </c>
      <c r="K561" s="58">
        <v>20231027</v>
      </c>
      <c r="L561" s="60" t="s">
        <v>827</v>
      </c>
      <c r="M561" s="58" t="s">
        <v>29</v>
      </c>
      <c r="N561" s="58" t="s">
        <v>74</v>
      </c>
      <c r="O561" s="58"/>
      <c r="P561" s="58">
        <v>0</v>
      </c>
      <c r="Q561" s="58">
        <v>1</v>
      </c>
      <c r="R561" s="58">
        <v>0</v>
      </c>
      <c r="S561" s="58">
        <v>0</v>
      </c>
      <c r="T561" s="58">
        <v>0</v>
      </c>
      <c r="U561" s="58">
        <v>0</v>
      </c>
      <c r="V561" s="58">
        <v>1</v>
      </c>
      <c r="W561" s="58">
        <v>1</v>
      </c>
      <c r="X561" s="58">
        <v>1</v>
      </c>
      <c r="Y561" s="58" t="s">
        <v>4361</v>
      </c>
      <c r="Z561" s="82">
        <v>-23.011388888888888</v>
      </c>
      <c r="AA561" s="82">
        <v>-43.321111111111115</v>
      </c>
      <c r="AB561" s="58" t="s">
        <v>1149</v>
      </c>
      <c r="AC561" s="58">
        <v>10</v>
      </c>
      <c r="AD561" s="58">
        <v>8</v>
      </c>
      <c r="AE561" s="58">
        <v>0</v>
      </c>
      <c r="AF561" s="58">
        <v>103</v>
      </c>
      <c r="AG561" s="61">
        <v>28.8</v>
      </c>
      <c r="AH561" s="61">
        <v>60.5</v>
      </c>
      <c r="AI561" s="58" t="s">
        <v>4406</v>
      </c>
      <c r="AJ561" s="58"/>
      <c r="AK561" s="58" t="s">
        <v>4407</v>
      </c>
      <c r="AL561" s="58" t="s">
        <v>4393</v>
      </c>
      <c r="AM561" s="58"/>
      <c r="AN561" s="58" t="s">
        <v>4378</v>
      </c>
      <c r="AO561" s="58"/>
      <c r="AP561" s="58" t="s">
        <v>4383</v>
      </c>
      <c r="AQ561" s="58"/>
      <c r="AR561" s="58"/>
      <c r="AS561" s="58">
        <v>2</v>
      </c>
    </row>
    <row r="562" spans="1:45" x14ac:dyDescent="0.25">
      <c r="A562" s="58">
        <v>561</v>
      </c>
      <c r="B562" s="59">
        <v>101</v>
      </c>
      <c r="C562" s="58" t="s">
        <v>4354</v>
      </c>
      <c r="D562" s="58">
        <v>20230208</v>
      </c>
      <c r="E562" s="58" t="s">
        <v>157</v>
      </c>
      <c r="F562" s="58">
        <v>561</v>
      </c>
      <c r="G562" s="58" t="s">
        <v>4411</v>
      </c>
      <c r="H562" s="58"/>
      <c r="I562" s="58">
        <v>1030</v>
      </c>
      <c r="J562" s="58" t="s">
        <v>1145</v>
      </c>
      <c r="K562" s="58">
        <v>20231027</v>
      </c>
      <c r="L562" s="60" t="s">
        <v>828</v>
      </c>
      <c r="M562" s="58" t="s">
        <v>29</v>
      </c>
      <c r="N562" s="58" t="s">
        <v>74</v>
      </c>
      <c r="O562" s="58"/>
      <c r="P562" s="58">
        <v>0</v>
      </c>
      <c r="Q562" s="58">
        <v>1</v>
      </c>
      <c r="R562" s="58">
        <v>0</v>
      </c>
      <c r="S562" s="58">
        <v>0</v>
      </c>
      <c r="T562" s="58">
        <v>0</v>
      </c>
      <c r="U562" s="58">
        <v>0</v>
      </c>
      <c r="V562" s="58">
        <v>1</v>
      </c>
      <c r="W562" s="58">
        <v>1</v>
      </c>
      <c r="X562" s="58">
        <v>1</v>
      </c>
      <c r="Y562" s="58" t="s">
        <v>4361</v>
      </c>
      <c r="Z562" s="82">
        <v>-23.011388888888888</v>
      </c>
      <c r="AA562" s="82">
        <v>-43.321111111111115</v>
      </c>
      <c r="AB562" s="58" t="s">
        <v>1149</v>
      </c>
      <c r="AC562" s="58">
        <v>10</v>
      </c>
      <c r="AD562" s="58">
        <v>8</v>
      </c>
      <c r="AE562" s="58">
        <v>0</v>
      </c>
      <c r="AF562" s="58">
        <v>103</v>
      </c>
      <c r="AG562" s="61">
        <v>28.5</v>
      </c>
      <c r="AH562" s="61">
        <v>61.1</v>
      </c>
      <c r="AI562" s="58" t="s">
        <v>4406</v>
      </c>
      <c r="AJ562" s="58"/>
      <c r="AK562" s="58" t="s">
        <v>4407</v>
      </c>
      <c r="AL562" s="58" t="s">
        <v>4393</v>
      </c>
      <c r="AM562" s="58"/>
      <c r="AN562" s="58" t="s">
        <v>4378</v>
      </c>
      <c r="AO562" s="58"/>
      <c r="AP562" s="58" t="s">
        <v>4383</v>
      </c>
      <c r="AQ562" s="58"/>
      <c r="AR562" s="58"/>
      <c r="AS562" s="58">
        <v>2</v>
      </c>
    </row>
    <row r="563" spans="1:45" x14ac:dyDescent="0.25">
      <c r="A563" s="58">
        <v>562</v>
      </c>
      <c r="B563" s="59">
        <v>101</v>
      </c>
      <c r="C563" s="58" t="s">
        <v>4354</v>
      </c>
      <c r="D563" s="58">
        <v>20230208</v>
      </c>
      <c r="E563" s="58" t="s">
        <v>157</v>
      </c>
      <c r="F563" s="58">
        <v>562</v>
      </c>
      <c r="G563" s="58" t="s">
        <v>4411</v>
      </c>
      <c r="H563" s="58"/>
      <c r="I563" s="58">
        <v>1030</v>
      </c>
      <c r="J563" s="58" t="s">
        <v>1146</v>
      </c>
      <c r="K563" s="58">
        <v>20231027</v>
      </c>
      <c r="L563" s="60" t="s">
        <v>829</v>
      </c>
      <c r="M563" s="58" t="s">
        <v>29</v>
      </c>
      <c r="N563" s="58" t="s">
        <v>74</v>
      </c>
      <c r="O563" s="58"/>
      <c r="P563" s="58">
        <v>0</v>
      </c>
      <c r="Q563" s="58">
        <v>1</v>
      </c>
      <c r="R563" s="58">
        <v>0</v>
      </c>
      <c r="S563" s="58">
        <v>0</v>
      </c>
      <c r="T563" s="58">
        <v>0</v>
      </c>
      <c r="U563" s="58">
        <v>0</v>
      </c>
      <c r="V563" s="58">
        <v>1</v>
      </c>
      <c r="W563" s="58">
        <v>1</v>
      </c>
      <c r="X563" s="58">
        <v>1</v>
      </c>
      <c r="Y563" s="58" t="s">
        <v>4361</v>
      </c>
      <c r="Z563" s="82">
        <v>-23.011388888888888</v>
      </c>
      <c r="AA563" s="82">
        <v>-43.321111111111115</v>
      </c>
      <c r="AB563" s="58" t="s">
        <v>1149</v>
      </c>
      <c r="AC563" s="58">
        <v>10</v>
      </c>
      <c r="AD563" s="58">
        <v>8</v>
      </c>
      <c r="AE563" s="58">
        <v>0</v>
      </c>
      <c r="AF563" s="58">
        <v>103</v>
      </c>
      <c r="AG563" s="61">
        <v>27.9</v>
      </c>
      <c r="AH563" s="61">
        <v>60.6</v>
      </c>
      <c r="AI563" s="58" t="s">
        <v>40</v>
      </c>
      <c r="AJ563" s="58"/>
      <c r="AK563" s="58" t="s">
        <v>4407</v>
      </c>
      <c r="AL563" s="58" t="s">
        <v>4393</v>
      </c>
      <c r="AM563" s="58"/>
      <c r="AN563" s="58" t="s">
        <v>4378</v>
      </c>
      <c r="AO563" s="58"/>
      <c r="AP563" s="58" t="s">
        <v>4383</v>
      </c>
      <c r="AQ563" s="58"/>
      <c r="AR563" s="58"/>
      <c r="AS563" s="58">
        <v>2</v>
      </c>
    </row>
    <row r="564" spans="1:45" x14ac:dyDescent="0.25">
      <c r="A564" s="58">
        <v>563</v>
      </c>
      <c r="B564" s="59">
        <v>101</v>
      </c>
      <c r="C564" s="58" t="s">
        <v>4354</v>
      </c>
      <c r="D564" s="58">
        <v>20230208</v>
      </c>
      <c r="E564" s="58" t="s">
        <v>157</v>
      </c>
      <c r="F564" s="58">
        <v>563</v>
      </c>
      <c r="G564" s="58" t="s">
        <v>4411</v>
      </c>
      <c r="H564" s="58"/>
      <c r="I564" s="58">
        <v>1030</v>
      </c>
      <c r="J564" s="58" t="s">
        <v>1147</v>
      </c>
      <c r="K564" s="58">
        <v>20231027</v>
      </c>
      <c r="L564" s="60" t="s">
        <v>830</v>
      </c>
      <c r="M564" s="58" t="s">
        <v>29</v>
      </c>
      <c r="N564" s="58" t="s">
        <v>74</v>
      </c>
      <c r="O564" s="58"/>
      <c r="P564" s="58">
        <v>0</v>
      </c>
      <c r="Q564" s="58">
        <v>1</v>
      </c>
      <c r="R564" s="58">
        <v>0</v>
      </c>
      <c r="S564" s="58">
        <v>0</v>
      </c>
      <c r="T564" s="58">
        <v>0</v>
      </c>
      <c r="U564" s="58">
        <v>0</v>
      </c>
      <c r="V564" s="58">
        <v>1</v>
      </c>
      <c r="W564" s="58">
        <v>1</v>
      </c>
      <c r="X564" s="58">
        <v>1</v>
      </c>
      <c r="Y564" s="58" t="s">
        <v>4361</v>
      </c>
      <c r="Z564" s="82">
        <v>-23.011388888888888</v>
      </c>
      <c r="AA564" s="82">
        <v>-43.321111111111115</v>
      </c>
      <c r="AB564" s="58" t="s">
        <v>1149</v>
      </c>
      <c r="AC564" s="58">
        <v>10</v>
      </c>
      <c r="AD564" s="58">
        <v>8</v>
      </c>
      <c r="AE564" s="58">
        <v>0</v>
      </c>
      <c r="AF564" s="58">
        <v>103</v>
      </c>
      <c r="AG564" s="61">
        <v>26.7</v>
      </c>
      <c r="AH564" s="61">
        <v>63.4</v>
      </c>
      <c r="AI564" s="58" t="s">
        <v>40</v>
      </c>
      <c r="AJ564" s="58"/>
      <c r="AK564" s="58" t="s">
        <v>4407</v>
      </c>
      <c r="AL564" s="58" t="s">
        <v>4393</v>
      </c>
      <c r="AM564" s="58"/>
      <c r="AN564" s="58" t="s">
        <v>4378</v>
      </c>
      <c r="AO564" s="58"/>
      <c r="AP564" s="58" t="s">
        <v>4383</v>
      </c>
      <c r="AQ564" s="58"/>
      <c r="AR564" s="58"/>
      <c r="AS564" s="58">
        <v>2</v>
      </c>
    </row>
    <row r="565" spans="1:45" x14ac:dyDescent="0.25">
      <c r="A565" s="58">
        <v>564</v>
      </c>
      <c r="B565" s="59">
        <v>101</v>
      </c>
      <c r="C565" s="58" t="s">
        <v>4354</v>
      </c>
      <c r="D565" s="58">
        <v>20230208</v>
      </c>
      <c r="E565" s="58" t="s">
        <v>157</v>
      </c>
      <c r="F565" s="58">
        <v>564</v>
      </c>
      <c r="G565" s="58" t="s">
        <v>4411</v>
      </c>
      <c r="H565" s="58"/>
      <c r="I565" s="58">
        <v>1030</v>
      </c>
      <c r="J565" s="58" t="s">
        <v>1148</v>
      </c>
      <c r="K565" s="58">
        <v>20231027</v>
      </c>
      <c r="L565" s="60" t="s">
        <v>831</v>
      </c>
      <c r="M565" s="58" t="s">
        <v>29</v>
      </c>
      <c r="N565" s="58" t="s">
        <v>74</v>
      </c>
      <c r="O565" s="58"/>
      <c r="P565" s="58">
        <v>0</v>
      </c>
      <c r="Q565" s="58">
        <v>1</v>
      </c>
      <c r="R565" s="58">
        <v>0</v>
      </c>
      <c r="S565" s="58">
        <v>0</v>
      </c>
      <c r="T565" s="58">
        <v>0</v>
      </c>
      <c r="U565" s="58">
        <v>0</v>
      </c>
      <c r="V565" s="58">
        <v>1</v>
      </c>
      <c r="W565" s="58">
        <v>1</v>
      </c>
      <c r="X565" s="58">
        <v>1</v>
      </c>
      <c r="Y565" s="58" t="s">
        <v>4361</v>
      </c>
      <c r="Z565" s="82">
        <v>-23.011388888888888</v>
      </c>
      <c r="AA565" s="82">
        <v>-43.321111111111115</v>
      </c>
      <c r="AB565" s="58" t="s">
        <v>1149</v>
      </c>
      <c r="AC565" s="58">
        <v>10</v>
      </c>
      <c r="AD565" s="58">
        <v>8</v>
      </c>
      <c r="AE565" s="58">
        <v>0</v>
      </c>
      <c r="AF565" s="58">
        <v>103</v>
      </c>
      <c r="AG565" s="61">
        <v>26.1</v>
      </c>
      <c r="AH565" s="61">
        <v>66.3</v>
      </c>
      <c r="AI565" s="58" t="s">
        <v>40</v>
      </c>
      <c r="AJ565" s="58"/>
      <c r="AK565" s="58" t="s">
        <v>4407</v>
      </c>
      <c r="AL565" s="58" t="s">
        <v>4393</v>
      </c>
      <c r="AM565" s="58"/>
      <c r="AN565" s="58" t="s">
        <v>4378</v>
      </c>
      <c r="AO565" s="58"/>
      <c r="AP565" s="58" t="s">
        <v>4383</v>
      </c>
      <c r="AQ565" s="58"/>
      <c r="AR565" s="58"/>
      <c r="AS565" s="58">
        <v>2</v>
      </c>
    </row>
    <row r="566" spans="1:45" x14ac:dyDescent="0.25">
      <c r="A566" s="58">
        <v>565</v>
      </c>
      <c r="B566" s="59">
        <v>101</v>
      </c>
      <c r="C566" s="58" t="s">
        <v>4354</v>
      </c>
      <c r="D566" s="58">
        <v>20230208</v>
      </c>
      <c r="E566" s="58" t="s">
        <v>157</v>
      </c>
      <c r="F566" s="58">
        <v>565</v>
      </c>
      <c r="G566" s="58" t="s">
        <v>4411</v>
      </c>
      <c r="H566" s="58"/>
      <c r="I566" s="58">
        <v>1031</v>
      </c>
      <c r="J566" s="58" t="s">
        <v>1150</v>
      </c>
      <c r="K566" s="58">
        <v>20231029</v>
      </c>
      <c r="L566" s="60" t="s">
        <v>1117</v>
      </c>
      <c r="M566" s="58" t="s">
        <v>29</v>
      </c>
      <c r="N566" s="58" t="s">
        <v>74</v>
      </c>
      <c r="O566" s="58"/>
      <c r="P566" s="58">
        <v>0</v>
      </c>
      <c r="Q566" s="58">
        <v>1</v>
      </c>
      <c r="R566" s="58">
        <v>0</v>
      </c>
      <c r="S566" s="58">
        <v>0</v>
      </c>
      <c r="T566" s="58">
        <v>0</v>
      </c>
      <c r="U566" s="58">
        <v>0</v>
      </c>
      <c r="V566" s="58">
        <v>1</v>
      </c>
      <c r="W566" s="58">
        <v>1</v>
      </c>
      <c r="X566" s="58">
        <v>1</v>
      </c>
      <c r="Y566" s="58" t="s">
        <v>4361</v>
      </c>
      <c r="Z566" s="82">
        <v>-23.011388888888888</v>
      </c>
      <c r="AA566" s="82">
        <v>-43.321111111111115</v>
      </c>
      <c r="AB566" s="58" t="s">
        <v>1149</v>
      </c>
      <c r="AC566" s="58">
        <v>10</v>
      </c>
      <c r="AD566" s="58">
        <v>8</v>
      </c>
      <c r="AE566" s="58">
        <v>0</v>
      </c>
      <c r="AF566" s="58">
        <v>92</v>
      </c>
      <c r="AG566" s="61">
        <v>26.1</v>
      </c>
      <c r="AH566" s="61">
        <v>80.3</v>
      </c>
      <c r="AI566" s="58" t="s">
        <v>4406</v>
      </c>
      <c r="AJ566" s="58"/>
      <c r="AK566" s="58" t="s">
        <v>4407</v>
      </c>
      <c r="AL566" s="58" t="s">
        <v>4393</v>
      </c>
      <c r="AM566" s="58"/>
      <c r="AN566" s="58" t="s">
        <v>4378</v>
      </c>
      <c r="AO566" s="58"/>
      <c r="AP566" s="58" t="s">
        <v>4383</v>
      </c>
      <c r="AQ566" s="58"/>
      <c r="AR566" s="58"/>
      <c r="AS566" s="58">
        <v>2</v>
      </c>
    </row>
    <row r="567" spans="1:45" x14ac:dyDescent="0.25">
      <c r="A567" s="58">
        <v>566</v>
      </c>
      <c r="B567" s="59">
        <v>101</v>
      </c>
      <c r="C567" s="58" t="s">
        <v>4354</v>
      </c>
      <c r="D567" s="58">
        <v>20230208</v>
      </c>
      <c r="E567" s="58" t="s">
        <v>157</v>
      </c>
      <c r="F567" s="58">
        <v>566</v>
      </c>
      <c r="G567" s="58" t="s">
        <v>4411</v>
      </c>
      <c r="H567" s="58"/>
      <c r="I567" s="58">
        <v>1031</v>
      </c>
      <c r="J567" s="58" t="s">
        <v>1151</v>
      </c>
      <c r="K567" s="58">
        <v>20231029</v>
      </c>
      <c r="L567" s="60" t="s">
        <v>1118</v>
      </c>
      <c r="M567" s="58" t="s">
        <v>29</v>
      </c>
      <c r="N567" s="58" t="s">
        <v>74</v>
      </c>
      <c r="O567" s="58"/>
      <c r="P567" s="58">
        <v>0</v>
      </c>
      <c r="Q567" s="58">
        <v>1</v>
      </c>
      <c r="R567" s="58">
        <v>0</v>
      </c>
      <c r="S567" s="58">
        <v>0</v>
      </c>
      <c r="T567" s="58">
        <v>0</v>
      </c>
      <c r="U567" s="58">
        <v>0</v>
      </c>
      <c r="V567" s="58">
        <v>1</v>
      </c>
      <c r="W567" s="58">
        <v>1</v>
      </c>
      <c r="X567" s="58">
        <v>1</v>
      </c>
      <c r="Y567" s="58" t="s">
        <v>4361</v>
      </c>
      <c r="Z567" s="82">
        <v>-23.011388888888888</v>
      </c>
      <c r="AA567" s="82">
        <v>-43.321111111111115</v>
      </c>
      <c r="AB567" s="58" t="s">
        <v>1149</v>
      </c>
      <c r="AC567" s="58">
        <v>10</v>
      </c>
      <c r="AD567" s="58">
        <v>8</v>
      </c>
      <c r="AE567" s="58">
        <v>0</v>
      </c>
      <c r="AF567" s="58">
        <v>92</v>
      </c>
      <c r="AG567" s="61">
        <v>26</v>
      </c>
      <c r="AH567" s="61">
        <v>80.8</v>
      </c>
      <c r="AI567" s="58" t="s">
        <v>4406</v>
      </c>
      <c r="AJ567" s="58"/>
      <c r="AK567" s="58" t="s">
        <v>4407</v>
      </c>
      <c r="AL567" s="58" t="s">
        <v>4393</v>
      </c>
      <c r="AM567" s="58"/>
      <c r="AN567" s="58" t="s">
        <v>4378</v>
      </c>
      <c r="AO567" s="58"/>
      <c r="AP567" s="58" t="s">
        <v>4383</v>
      </c>
      <c r="AQ567" s="58"/>
      <c r="AR567" s="58" t="s">
        <v>1160</v>
      </c>
      <c r="AS567" s="58">
        <v>2</v>
      </c>
    </row>
    <row r="568" spans="1:45" x14ac:dyDescent="0.25">
      <c r="A568" s="58">
        <v>567</v>
      </c>
      <c r="B568" s="59">
        <v>101</v>
      </c>
      <c r="C568" s="58" t="s">
        <v>4354</v>
      </c>
      <c r="D568" s="58">
        <v>20230208</v>
      </c>
      <c r="E568" s="58" t="s">
        <v>157</v>
      </c>
      <c r="F568" s="58">
        <v>567</v>
      </c>
      <c r="G568" s="58" t="s">
        <v>4411</v>
      </c>
      <c r="H568" s="58"/>
      <c r="I568" s="58">
        <v>1031</v>
      </c>
      <c r="J568" s="58" t="s">
        <v>1152</v>
      </c>
      <c r="K568" s="58">
        <v>20231029</v>
      </c>
      <c r="L568" s="60" t="s">
        <v>1119</v>
      </c>
      <c r="M568" s="58" t="s">
        <v>29</v>
      </c>
      <c r="N568" s="58" t="s">
        <v>74</v>
      </c>
      <c r="O568" s="58"/>
      <c r="P568" s="58">
        <v>0</v>
      </c>
      <c r="Q568" s="58">
        <v>1</v>
      </c>
      <c r="R568" s="58">
        <v>0</v>
      </c>
      <c r="S568" s="58">
        <v>0</v>
      </c>
      <c r="T568" s="58">
        <v>0</v>
      </c>
      <c r="U568" s="58">
        <v>0</v>
      </c>
      <c r="V568" s="58">
        <v>1</v>
      </c>
      <c r="W568" s="58">
        <v>1</v>
      </c>
      <c r="X568" s="58">
        <v>0</v>
      </c>
      <c r="Y568" s="58" t="s">
        <v>4361</v>
      </c>
      <c r="Z568" s="82">
        <v>-23.011388888888888</v>
      </c>
      <c r="AA568" s="82">
        <v>-43.321111111111115</v>
      </c>
      <c r="AB568" s="58" t="s">
        <v>1149</v>
      </c>
      <c r="AC568" s="58">
        <v>10</v>
      </c>
      <c r="AD568" s="58">
        <v>8</v>
      </c>
      <c r="AE568" s="58">
        <v>0</v>
      </c>
      <c r="AF568" s="58">
        <v>92</v>
      </c>
      <c r="AG568" s="61">
        <v>27.8</v>
      </c>
      <c r="AH568" s="61">
        <v>73.900000000000006</v>
      </c>
      <c r="AI568" s="58" t="s">
        <v>4406</v>
      </c>
      <c r="AJ568" s="58"/>
      <c r="AK568" s="58" t="s">
        <v>4407</v>
      </c>
      <c r="AL568" s="58" t="s">
        <v>4393</v>
      </c>
      <c r="AM568" s="58"/>
      <c r="AN568" s="58" t="s">
        <v>4378</v>
      </c>
      <c r="AO568" s="58"/>
      <c r="AP568" s="58" t="s">
        <v>4383</v>
      </c>
      <c r="AQ568" s="58"/>
      <c r="AR568" s="58"/>
      <c r="AS568" s="58">
        <v>1</v>
      </c>
    </row>
    <row r="569" spans="1:45" x14ac:dyDescent="0.25">
      <c r="A569" s="58">
        <v>568</v>
      </c>
      <c r="B569" s="59">
        <v>101</v>
      </c>
      <c r="C569" s="58" t="s">
        <v>4354</v>
      </c>
      <c r="D569" s="58">
        <v>20230208</v>
      </c>
      <c r="E569" s="58" t="s">
        <v>157</v>
      </c>
      <c r="F569" s="58">
        <v>568</v>
      </c>
      <c r="G569" s="58" t="s">
        <v>4411</v>
      </c>
      <c r="H569" s="58"/>
      <c r="I569" s="58">
        <v>1031</v>
      </c>
      <c r="J569" s="58" t="s">
        <v>1153</v>
      </c>
      <c r="K569" s="58">
        <v>20231029</v>
      </c>
      <c r="L569" s="60" t="s">
        <v>1120</v>
      </c>
      <c r="M569" s="58" t="s">
        <v>29</v>
      </c>
      <c r="N569" s="58" t="s">
        <v>74</v>
      </c>
      <c r="O569" s="58"/>
      <c r="P569" s="58">
        <v>0</v>
      </c>
      <c r="Q569" s="58">
        <v>1</v>
      </c>
      <c r="R569" s="58">
        <v>0</v>
      </c>
      <c r="S569" s="58">
        <v>0</v>
      </c>
      <c r="T569" s="58">
        <v>0</v>
      </c>
      <c r="U569" s="58">
        <v>0</v>
      </c>
      <c r="V569" s="58">
        <v>1</v>
      </c>
      <c r="W569" s="58">
        <v>1</v>
      </c>
      <c r="X569" s="58">
        <v>1</v>
      </c>
      <c r="Y569" s="58" t="s">
        <v>4361</v>
      </c>
      <c r="Z569" s="82">
        <v>-23.011388888888888</v>
      </c>
      <c r="AA569" s="82">
        <v>-43.321111111111115</v>
      </c>
      <c r="AB569" s="58" t="s">
        <v>1149</v>
      </c>
      <c r="AC569" s="58">
        <v>10</v>
      </c>
      <c r="AD569" s="58">
        <v>8</v>
      </c>
      <c r="AE569" s="58">
        <v>0</v>
      </c>
      <c r="AF569" s="58">
        <v>92</v>
      </c>
      <c r="AG569" s="61">
        <v>27.5</v>
      </c>
      <c r="AH569" s="61">
        <v>74.5</v>
      </c>
      <c r="AI569" s="58" t="s">
        <v>4406</v>
      </c>
      <c r="AJ569" s="58"/>
      <c r="AK569" s="58" t="s">
        <v>4407</v>
      </c>
      <c r="AL569" s="58" t="s">
        <v>4393</v>
      </c>
      <c r="AM569" s="58"/>
      <c r="AN569" s="58" t="s">
        <v>4378</v>
      </c>
      <c r="AO569" s="58"/>
      <c r="AP569" s="58" t="s">
        <v>4383</v>
      </c>
      <c r="AQ569" s="58"/>
      <c r="AR569" s="58"/>
      <c r="AS569" s="58">
        <v>2</v>
      </c>
    </row>
    <row r="570" spans="1:45" x14ac:dyDescent="0.25">
      <c r="A570" s="58">
        <v>569</v>
      </c>
      <c r="B570" s="59">
        <v>101</v>
      </c>
      <c r="C570" s="58" t="s">
        <v>4354</v>
      </c>
      <c r="D570" s="58">
        <v>20230208</v>
      </c>
      <c r="E570" s="58" t="s">
        <v>157</v>
      </c>
      <c r="F570" s="58">
        <v>569</v>
      </c>
      <c r="G570" s="58" t="s">
        <v>4411</v>
      </c>
      <c r="H570" s="58"/>
      <c r="I570" s="58">
        <v>1031</v>
      </c>
      <c r="J570" s="58" t="s">
        <v>1154</v>
      </c>
      <c r="K570" s="58">
        <v>20231029</v>
      </c>
      <c r="L570" s="60" t="s">
        <v>1121</v>
      </c>
      <c r="M570" s="58" t="s">
        <v>29</v>
      </c>
      <c r="N570" s="58" t="s">
        <v>74</v>
      </c>
      <c r="O570" s="58"/>
      <c r="P570" s="58">
        <v>0</v>
      </c>
      <c r="Q570" s="58">
        <v>1</v>
      </c>
      <c r="R570" s="58">
        <v>0</v>
      </c>
      <c r="S570" s="58">
        <v>0</v>
      </c>
      <c r="T570" s="58">
        <v>0</v>
      </c>
      <c r="U570" s="58">
        <v>0</v>
      </c>
      <c r="V570" s="58">
        <v>1</v>
      </c>
      <c r="W570" s="58">
        <v>1</v>
      </c>
      <c r="X570" s="58">
        <v>1</v>
      </c>
      <c r="Y570" s="58" t="s">
        <v>4361</v>
      </c>
      <c r="Z570" s="82">
        <v>-23.011388888888888</v>
      </c>
      <c r="AA570" s="82">
        <v>-43.321111111111115</v>
      </c>
      <c r="AB570" s="58" t="s">
        <v>1149</v>
      </c>
      <c r="AC570" s="58">
        <v>10</v>
      </c>
      <c r="AD570" s="58">
        <v>8</v>
      </c>
      <c r="AE570" s="58">
        <v>0</v>
      </c>
      <c r="AF570" s="58">
        <v>92</v>
      </c>
      <c r="AG570" s="61">
        <v>28.4</v>
      </c>
      <c r="AH570" s="61">
        <v>70.7</v>
      </c>
      <c r="AI570" s="58" t="s">
        <v>4406</v>
      </c>
      <c r="AJ570" s="58"/>
      <c r="AK570" s="58" t="s">
        <v>4407</v>
      </c>
      <c r="AL570" s="58" t="s">
        <v>4393</v>
      </c>
      <c r="AM570" s="58"/>
      <c r="AN570" s="58" t="s">
        <v>4378</v>
      </c>
      <c r="AO570" s="58"/>
      <c r="AP570" s="58" t="s">
        <v>4383</v>
      </c>
      <c r="AQ570" s="58"/>
      <c r="AR570" s="58"/>
      <c r="AS570" s="58">
        <v>2</v>
      </c>
    </row>
    <row r="571" spans="1:45" x14ac:dyDescent="0.25">
      <c r="A571" s="58">
        <v>570</v>
      </c>
      <c r="B571" s="59">
        <v>101</v>
      </c>
      <c r="C571" s="58" t="s">
        <v>4354</v>
      </c>
      <c r="D571" s="58">
        <v>20230208</v>
      </c>
      <c r="E571" s="58" t="s">
        <v>157</v>
      </c>
      <c r="F571" s="58">
        <v>570</v>
      </c>
      <c r="G571" s="58" t="s">
        <v>4411</v>
      </c>
      <c r="H571" s="58"/>
      <c r="I571" s="58">
        <v>1031</v>
      </c>
      <c r="J571" s="58" t="s">
        <v>1155</v>
      </c>
      <c r="K571" s="58">
        <v>20231029</v>
      </c>
      <c r="L571" s="60" t="s">
        <v>1122</v>
      </c>
      <c r="M571" s="58" t="s">
        <v>29</v>
      </c>
      <c r="N571" s="58" t="s">
        <v>74</v>
      </c>
      <c r="O571" s="58"/>
      <c r="P571" s="58">
        <v>0</v>
      </c>
      <c r="Q571" s="58">
        <v>1</v>
      </c>
      <c r="R571" s="58">
        <v>0</v>
      </c>
      <c r="S571" s="58">
        <v>0</v>
      </c>
      <c r="T571" s="58">
        <v>0</v>
      </c>
      <c r="U571" s="58">
        <v>0</v>
      </c>
      <c r="V571" s="58">
        <v>1</v>
      </c>
      <c r="W571" s="58">
        <v>1</v>
      </c>
      <c r="X571" s="58">
        <v>0</v>
      </c>
      <c r="Y571" s="58" t="s">
        <v>4361</v>
      </c>
      <c r="Z571" s="82">
        <v>-23.011388888888888</v>
      </c>
      <c r="AA571" s="82">
        <v>-43.321111111111115</v>
      </c>
      <c r="AB571" s="58" t="s">
        <v>1149</v>
      </c>
      <c r="AC571" s="58">
        <v>10</v>
      </c>
      <c r="AD571" s="58">
        <v>8</v>
      </c>
      <c r="AE571" s="58">
        <v>0</v>
      </c>
      <c r="AF571" s="58">
        <v>92</v>
      </c>
      <c r="AG571" s="61">
        <v>28.2</v>
      </c>
      <c r="AH571" s="61">
        <v>71.5</v>
      </c>
      <c r="AI571" s="58" t="s">
        <v>4406</v>
      </c>
      <c r="AJ571" s="58"/>
      <c r="AK571" s="58" t="s">
        <v>4407</v>
      </c>
      <c r="AL571" s="58" t="s">
        <v>4393</v>
      </c>
      <c r="AM571" s="58"/>
      <c r="AN571" s="58" t="s">
        <v>4378</v>
      </c>
      <c r="AO571" s="58"/>
      <c r="AP571" s="58" t="s">
        <v>4383</v>
      </c>
      <c r="AQ571" s="58"/>
      <c r="AR571" s="58"/>
      <c r="AS571" s="58">
        <v>1</v>
      </c>
    </row>
    <row r="572" spans="1:45" x14ac:dyDescent="0.25">
      <c r="A572" s="58">
        <v>571</v>
      </c>
      <c r="B572" s="59">
        <v>101</v>
      </c>
      <c r="C572" s="58" t="s">
        <v>4354</v>
      </c>
      <c r="D572" s="58">
        <v>20230208</v>
      </c>
      <c r="E572" s="58" t="s">
        <v>157</v>
      </c>
      <c r="F572" s="58">
        <v>571</v>
      </c>
      <c r="G572" s="58" t="s">
        <v>4411</v>
      </c>
      <c r="H572" s="58"/>
      <c r="I572" s="58">
        <v>1031</v>
      </c>
      <c r="J572" s="58" t="s">
        <v>1156</v>
      </c>
      <c r="K572" s="58">
        <v>20231029</v>
      </c>
      <c r="L572" s="60" t="s">
        <v>857</v>
      </c>
      <c r="M572" s="58" t="s">
        <v>29</v>
      </c>
      <c r="N572" s="58" t="s">
        <v>74</v>
      </c>
      <c r="O572" s="58"/>
      <c r="P572" s="58">
        <v>0</v>
      </c>
      <c r="Q572" s="58">
        <v>0</v>
      </c>
      <c r="R572" s="58">
        <v>0</v>
      </c>
      <c r="S572" s="58">
        <v>0</v>
      </c>
      <c r="T572" s="58">
        <v>0</v>
      </c>
      <c r="U572" s="58">
        <v>0</v>
      </c>
      <c r="V572" s="58">
        <v>1</v>
      </c>
      <c r="W572" s="58">
        <v>1</v>
      </c>
      <c r="X572" s="58">
        <v>1</v>
      </c>
      <c r="Y572" s="58" t="s">
        <v>4361</v>
      </c>
      <c r="Z572" s="82">
        <v>-23.011388888888888</v>
      </c>
      <c r="AA572" s="82">
        <v>-43.321111111111115</v>
      </c>
      <c r="AB572" s="58" t="s">
        <v>1149</v>
      </c>
      <c r="AC572" s="58">
        <v>10</v>
      </c>
      <c r="AD572" s="58">
        <v>8</v>
      </c>
      <c r="AE572" s="58">
        <v>0</v>
      </c>
      <c r="AF572" s="58">
        <v>92</v>
      </c>
      <c r="AG572" s="61">
        <v>41.1</v>
      </c>
      <c r="AH572" s="61">
        <v>38.5</v>
      </c>
      <c r="AI572" s="58" t="s">
        <v>4406</v>
      </c>
      <c r="AJ572" s="58"/>
      <c r="AK572" s="58" t="s">
        <v>4407</v>
      </c>
      <c r="AL572" s="58" t="s">
        <v>4393</v>
      </c>
      <c r="AM572" s="58"/>
      <c r="AN572" s="58" t="s">
        <v>4378</v>
      </c>
      <c r="AO572" s="58"/>
      <c r="AP572" s="58" t="s">
        <v>4383</v>
      </c>
      <c r="AQ572" s="58"/>
      <c r="AR572" s="58" t="s">
        <v>1159</v>
      </c>
      <c r="AS572" s="58">
        <v>1</v>
      </c>
    </row>
    <row r="573" spans="1:45" x14ac:dyDescent="0.25">
      <c r="A573" s="58">
        <v>572</v>
      </c>
      <c r="B573" s="59">
        <v>101</v>
      </c>
      <c r="C573" s="58" t="s">
        <v>4354</v>
      </c>
      <c r="D573" s="58">
        <v>20230208</v>
      </c>
      <c r="E573" s="58" t="s">
        <v>157</v>
      </c>
      <c r="F573" s="58">
        <v>572</v>
      </c>
      <c r="G573" s="58" t="s">
        <v>4411</v>
      </c>
      <c r="H573" s="58"/>
      <c r="I573" s="58">
        <v>1031</v>
      </c>
      <c r="J573" s="58" t="s">
        <v>1157</v>
      </c>
      <c r="K573" s="58">
        <v>20231029</v>
      </c>
      <c r="L573" s="60" t="s">
        <v>819</v>
      </c>
      <c r="M573" s="58" t="s">
        <v>29</v>
      </c>
      <c r="N573" s="58" t="s">
        <v>74</v>
      </c>
      <c r="O573" s="58"/>
      <c r="P573" s="58">
        <v>0</v>
      </c>
      <c r="Q573" s="58">
        <v>1</v>
      </c>
      <c r="R573" s="58">
        <v>0</v>
      </c>
      <c r="S573" s="58">
        <v>0</v>
      </c>
      <c r="T573" s="58">
        <v>0</v>
      </c>
      <c r="U573" s="58">
        <v>0</v>
      </c>
      <c r="V573" s="58">
        <v>1</v>
      </c>
      <c r="W573" s="58">
        <v>1</v>
      </c>
      <c r="X573" s="58">
        <v>1</v>
      </c>
      <c r="Y573" s="58" t="s">
        <v>4361</v>
      </c>
      <c r="Z573" s="82">
        <v>-23.011388888888888</v>
      </c>
      <c r="AA573" s="82">
        <v>-43.321111111111115</v>
      </c>
      <c r="AB573" s="58" t="s">
        <v>1149</v>
      </c>
      <c r="AC573" s="58">
        <v>10</v>
      </c>
      <c r="AD573" s="58">
        <v>8</v>
      </c>
      <c r="AE573" s="58">
        <v>0</v>
      </c>
      <c r="AF573" s="58">
        <v>92</v>
      </c>
      <c r="AG573" s="61">
        <v>40.1</v>
      </c>
      <c r="AH573" s="61">
        <v>33.1</v>
      </c>
      <c r="AI573" s="58" t="s">
        <v>4406</v>
      </c>
      <c r="AJ573" s="58"/>
      <c r="AK573" s="58" t="s">
        <v>4407</v>
      </c>
      <c r="AL573" s="58" t="s">
        <v>4393</v>
      </c>
      <c r="AM573" s="58"/>
      <c r="AN573" s="58" t="s">
        <v>4378</v>
      </c>
      <c r="AO573" s="58"/>
      <c r="AP573" s="58" t="s">
        <v>4383</v>
      </c>
      <c r="AQ573" s="58"/>
      <c r="AR573" s="58" t="s">
        <v>1159</v>
      </c>
      <c r="AS573" s="58">
        <v>2</v>
      </c>
    </row>
    <row r="574" spans="1:45" x14ac:dyDescent="0.25">
      <c r="A574" s="58">
        <v>573</v>
      </c>
      <c r="B574" s="59">
        <v>101</v>
      </c>
      <c r="C574" s="58" t="s">
        <v>4354</v>
      </c>
      <c r="D574" s="58">
        <v>20230208</v>
      </c>
      <c r="E574" s="58" t="s">
        <v>157</v>
      </c>
      <c r="F574" s="58">
        <v>573</v>
      </c>
      <c r="G574" s="58" t="s">
        <v>4411</v>
      </c>
      <c r="H574" s="58"/>
      <c r="I574" s="58">
        <v>1031</v>
      </c>
      <c r="J574" s="58" t="s">
        <v>1158</v>
      </c>
      <c r="K574" s="58">
        <v>20231029</v>
      </c>
      <c r="L574" s="60" t="s">
        <v>820</v>
      </c>
      <c r="M574" s="58" t="s">
        <v>29</v>
      </c>
      <c r="N574" s="58" t="s">
        <v>74</v>
      </c>
      <c r="O574" s="58"/>
      <c r="P574" s="58">
        <v>0</v>
      </c>
      <c r="Q574" s="58">
        <v>1</v>
      </c>
      <c r="R574" s="58">
        <v>0</v>
      </c>
      <c r="S574" s="58">
        <v>0</v>
      </c>
      <c r="T574" s="58">
        <v>0</v>
      </c>
      <c r="U574" s="58">
        <v>0</v>
      </c>
      <c r="V574" s="58">
        <v>1</v>
      </c>
      <c r="W574" s="58">
        <v>1</v>
      </c>
      <c r="X574" s="58">
        <v>1</v>
      </c>
      <c r="Y574" s="58" t="s">
        <v>4361</v>
      </c>
      <c r="Z574" s="82">
        <v>-23.011388888888888</v>
      </c>
      <c r="AA574" s="82">
        <v>-43.321111111111115</v>
      </c>
      <c r="AB574" s="58" t="s">
        <v>1149</v>
      </c>
      <c r="AC574" s="58">
        <v>10</v>
      </c>
      <c r="AD574" s="58">
        <v>8</v>
      </c>
      <c r="AE574" s="58">
        <v>0</v>
      </c>
      <c r="AF574" s="58">
        <v>92</v>
      </c>
      <c r="AG574" s="61">
        <v>36.1</v>
      </c>
      <c r="AH574" s="61">
        <v>35.1</v>
      </c>
      <c r="AI574" s="58" t="s">
        <v>4406</v>
      </c>
      <c r="AJ574" s="58"/>
      <c r="AK574" s="58" t="s">
        <v>4407</v>
      </c>
      <c r="AL574" s="58" t="s">
        <v>4393</v>
      </c>
      <c r="AM574" s="58"/>
      <c r="AN574" s="58" t="s">
        <v>4378</v>
      </c>
      <c r="AO574" s="58"/>
      <c r="AP574" s="58" t="s">
        <v>4383</v>
      </c>
      <c r="AQ574" s="58"/>
      <c r="AR574" s="58" t="s">
        <v>1159</v>
      </c>
      <c r="AS574" s="58">
        <v>2</v>
      </c>
    </row>
    <row r="575" spans="1:45" x14ac:dyDescent="0.25">
      <c r="A575" s="58">
        <v>574</v>
      </c>
      <c r="B575" s="59">
        <v>101</v>
      </c>
      <c r="C575" s="58" t="s">
        <v>4354</v>
      </c>
      <c r="D575" s="58">
        <v>20230208</v>
      </c>
      <c r="E575" s="58" t="s">
        <v>157</v>
      </c>
      <c r="F575" s="58">
        <v>574</v>
      </c>
      <c r="G575" s="58" t="s">
        <v>4410</v>
      </c>
      <c r="H575" s="58"/>
      <c r="I575" s="58">
        <v>1032</v>
      </c>
      <c r="J575" s="58" t="s">
        <v>963</v>
      </c>
      <c r="K575" s="58">
        <v>20231114</v>
      </c>
      <c r="L575" s="60" t="s">
        <v>825</v>
      </c>
      <c r="M575" s="58" t="s">
        <v>29</v>
      </c>
      <c r="N575" s="58" t="s">
        <v>91</v>
      </c>
      <c r="O575" s="58"/>
      <c r="P575" s="58">
        <v>0</v>
      </c>
      <c r="Q575" s="58">
        <v>0</v>
      </c>
      <c r="R575" s="58">
        <v>1</v>
      </c>
      <c r="S575" s="58">
        <v>1</v>
      </c>
      <c r="T575" s="58">
        <v>1</v>
      </c>
      <c r="U575" s="58">
        <v>1</v>
      </c>
      <c r="V575" s="58">
        <v>1</v>
      </c>
      <c r="W575" s="58">
        <v>1</v>
      </c>
      <c r="X575" s="58">
        <v>1</v>
      </c>
      <c r="Y575" s="58" t="s">
        <v>4360</v>
      </c>
      <c r="Z575" s="82">
        <v>45.744166666666665</v>
      </c>
      <c r="AA575" s="82">
        <v>4.9022222222222229</v>
      </c>
      <c r="AB575" s="58" t="s">
        <v>978</v>
      </c>
      <c r="AC575" s="58">
        <v>200</v>
      </c>
      <c r="AD575" s="58">
        <v>1</v>
      </c>
      <c r="AE575" s="58">
        <v>0</v>
      </c>
      <c r="AF575" s="58">
        <v>105</v>
      </c>
      <c r="AG575" s="61">
        <v>21</v>
      </c>
      <c r="AH575" s="61">
        <v>57.7</v>
      </c>
      <c r="AI575" s="58" t="s">
        <v>42</v>
      </c>
      <c r="AJ575" s="58"/>
      <c r="AK575" s="58" t="s">
        <v>4407</v>
      </c>
      <c r="AL575" s="58" t="s">
        <v>4393</v>
      </c>
      <c r="AM575" s="58"/>
      <c r="AN575" s="58" t="s">
        <v>4378</v>
      </c>
      <c r="AO575" s="58"/>
      <c r="AP575" s="58" t="s">
        <v>4385</v>
      </c>
      <c r="AQ575" s="58"/>
      <c r="AR575" s="58"/>
      <c r="AS575" s="58">
        <v>2</v>
      </c>
    </row>
    <row r="576" spans="1:45" x14ac:dyDescent="0.25">
      <c r="A576" s="58">
        <v>575</v>
      </c>
      <c r="B576" s="59">
        <v>101</v>
      </c>
      <c r="C576" s="58" t="s">
        <v>4354</v>
      </c>
      <c r="D576" s="58">
        <v>20230208</v>
      </c>
      <c r="E576" s="58" t="s">
        <v>157</v>
      </c>
      <c r="F576" s="58">
        <v>575</v>
      </c>
      <c r="G576" s="58" t="s">
        <v>4410</v>
      </c>
      <c r="H576" s="58"/>
      <c r="I576" s="58">
        <v>1032</v>
      </c>
      <c r="J576" s="58" t="s">
        <v>964</v>
      </c>
      <c r="K576" s="58">
        <v>20231114</v>
      </c>
      <c r="L576" s="60" t="s">
        <v>826</v>
      </c>
      <c r="M576" s="58" t="s">
        <v>29</v>
      </c>
      <c r="N576" s="58" t="s">
        <v>91</v>
      </c>
      <c r="O576" s="58"/>
      <c r="P576" s="58">
        <v>0</v>
      </c>
      <c r="Q576" s="58">
        <v>0</v>
      </c>
      <c r="R576" s="58">
        <v>1</v>
      </c>
      <c r="S576" s="58">
        <v>1</v>
      </c>
      <c r="T576" s="58">
        <v>1</v>
      </c>
      <c r="U576" s="58">
        <v>1</v>
      </c>
      <c r="V576" s="58">
        <v>1</v>
      </c>
      <c r="W576" s="58">
        <v>1</v>
      </c>
      <c r="X576" s="58">
        <v>1</v>
      </c>
      <c r="Y576" s="58" t="s">
        <v>4360</v>
      </c>
      <c r="Z576" s="82">
        <v>45.744166666666665</v>
      </c>
      <c r="AA576" s="82">
        <v>4.9022222222222229</v>
      </c>
      <c r="AB576" s="58" t="s">
        <v>978</v>
      </c>
      <c r="AC576" s="58">
        <v>200</v>
      </c>
      <c r="AD576" s="58">
        <v>1</v>
      </c>
      <c r="AE576" s="58">
        <v>0</v>
      </c>
      <c r="AF576" s="58">
        <v>105</v>
      </c>
      <c r="AG576" s="61">
        <v>20.8</v>
      </c>
      <c r="AH576" s="61">
        <v>59</v>
      </c>
      <c r="AI576" s="58" t="s">
        <v>42</v>
      </c>
      <c r="AJ576" s="58"/>
      <c r="AK576" s="58" t="s">
        <v>4407</v>
      </c>
      <c r="AL576" s="58" t="s">
        <v>4393</v>
      </c>
      <c r="AM576" s="58"/>
      <c r="AN576" s="58" t="s">
        <v>4378</v>
      </c>
      <c r="AO576" s="58"/>
      <c r="AP576" s="58" t="s">
        <v>4385</v>
      </c>
      <c r="AQ576" s="58"/>
      <c r="AR576" s="58"/>
      <c r="AS576" s="58">
        <v>2</v>
      </c>
    </row>
    <row r="577" spans="1:45" x14ac:dyDescent="0.25">
      <c r="A577" s="58">
        <v>576</v>
      </c>
      <c r="B577" s="59">
        <v>101</v>
      </c>
      <c r="C577" s="58" t="s">
        <v>4354</v>
      </c>
      <c r="D577" s="58">
        <v>20230208</v>
      </c>
      <c r="E577" s="58" t="s">
        <v>157</v>
      </c>
      <c r="F577" s="58">
        <v>576</v>
      </c>
      <c r="G577" s="58" t="s">
        <v>4410</v>
      </c>
      <c r="H577" s="58"/>
      <c r="I577" s="58">
        <v>1032</v>
      </c>
      <c r="J577" s="58" t="s">
        <v>965</v>
      </c>
      <c r="K577" s="58">
        <v>20231114</v>
      </c>
      <c r="L577" s="60" t="s">
        <v>827</v>
      </c>
      <c r="M577" s="58" t="s">
        <v>29</v>
      </c>
      <c r="N577" s="58" t="s">
        <v>91</v>
      </c>
      <c r="O577" s="58"/>
      <c r="P577" s="58">
        <v>0</v>
      </c>
      <c r="Q577" s="58">
        <v>0</v>
      </c>
      <c r="R577" s="58">
        <v>1</v>
      </c>
      <c r="S577" s="58">
        <v>1</v>
      </c>
      <c r="T577" s="58">
        <v>1</v>
      </c>
      <c r="U577" s="58">
        <v>1</v>
      </c>
      <c r="V577" s="58">
        <v>1</v>
      </c>
      <c r="W577" s="58">
        <v>1</v>
      </c>
      <c r="X577" s="58">
        <v>1</v>
      </c>
      <c r="Y577" s="58" t="s">
        <v>4360</v>
      </c>
      <c r="Z577" s="82">
        <v>45.744166666666665</v>
      </c>
      <c r="AA577" s="82">
        <v>4.9022222222222229</v>
      </c>
      <c r="AB577" s="58" t="s">
        <v>978</v>
      </c>
      <c r="AC577" s="58">
        <v>200</v>
      </c>
      <c r="AD577" s="58">
        <v>1</v>
      </c>
      <c r="AE577" s="58">
        <v>0</v>
      </c>
      <c r="AF577" s="58">
        <v>105</v>
      </c>
      <c r="AG577" s="61">
        <v>20.8</v>
      </c>
      <c r="AH577" s="61">
        <v>59.2</v>
      </c>
      <c r="AI577" s="58" t="s">
        <v>42</v>
      </c>
      <c r="AJ577" s="58"/>
      <c r="AK577" s="58" t="s">
        <v>4407</v>
      </c>
      <c r="AL577" s="58" t="s">
        <v>4393</v>
      </c>
      <c r="AM577" s="58"/>
      <c r="AN577" s="58" t="s">
        <v>4378</v>
      </c>
      <c r="AO577" s="58"/>
      <c r="AP577" s="58" t="s">
        <v>4385</v>
      </c>
      <c r="AQ577" s="58"/>
      <c r="AR577" s="58"/>
      <c r="AS577" s="58">
        <v>2</v>
      </c>
    </row>
    <row r="578" spans="1:45" x14ac:dyDescent="0.25">
      <c r="A578" s="58">
        <v>577</v>
      </c>
      <c r="B578" s="59">
        <v>101</v>
      </c>
      <c r="C578" s="58" t="s">
        <v>4354</v>
      </c>
      <c r="D578" s="58">
        <v>20230208</v>
      </c>
      <c r="E578" s="58" t="s">
        <v>157</v>
      </c>
      <c r="F578" s="58">
        <v>577</v>
      </c>
      <c r="G578" s="58" t="s">
        <v>4410</v>
      </c>
      <c r="H578" s="58"/>
      <c r="I578" s="58">
        <v>1032</v>
      </c>
      <c r="J578" s="58" t="s">
        <v>966</v>
      </c>
      <c r="K578" s="58">
        <v>20231114</v>
      </c>
      <c r="L578" s="60" t="s">
        <v>828</v>
      </c>
      <c r="M578" s="58" t="s">
        <v>29</v>
      </c>
      <c r="N578" s="58" t="s">
        <v>91</v>
      </c>
      <c r="O578" s="58"/>
      <c r="P578" s="58">
        <v>0</v>
      </c>
      <c r="Q578" s="58">
        <v>0</v>
      </c>
      <c r="R578" s="58">
        <v>1</v>
      </c>
      <c r="S578" s="58">
        <v>1</v>
      </c>
      <c r="T578" s="58">
        <v>1</v>
      </c>
      <c r="U578" s="58">
        <v>1</v>
      </c>
      <c r="V578" s="58">
        <v>1</v>
      </c>
      <c r="W578" s="58">
        <v>1</v>
      </c>
      <c r="X578" s="58">
        <v>1</v>
      </c>
      <c r="Y578" s="58" t="s">
        <v>4360</v>
      </c>
      <c r="Z578" s="82">
        <v>45.744166666666665</v>
      </c>
      <c r="AA578" s="82">
        <v>4.9022222222222229</v>
      </c>
      <c r="AB578" s="58" t="s">
        <v>978</v>
      </c>
      <c r="AC578" s="58">
        <v>200</v>
      </c>
      <c r="AD578" s="58">
        <v>1</v>
      </c>
      <c r="AE578" s="58">
        <v>0</v>
      </c>
      <c r="AF578" s="58">
        <v>105</v>
      </c>
      <c r="AG578" s="61">
        <v>21</v>
      </c>
      <c r="AH578" s="61">
        <v>59</v>
      </c>
      <c r="AI578" s="58" t="s">
        <v>42</v>
      </c>
      <c r="AJ578" s="58"/>
      <c r="AK578" s="58" t="s">
        <v>4407</v>
      </c>
      <c r="AL578" s="58" t="s">
        <v>4393</v>
      </c>
      <c r="AM578" s="58"/>
      <c r="AN578" s="58" t="s">
        <v>4378</v>
      </c>
      <c r="AO578" s="58"/>
      <c r="AP578" s="58" t="s">
        <v>4385</v>
      </c>
      <c r="AQ578" s="58"/>
      <c r="AR578" s="58"/>
      <c r="AS578" s="58">
        <v>2</v>
      </c>
    </row>
    <row r="579" spans="1:45" x14ac:dyDescent="0.25">
      <c r="A579" s="58">
        <v>578</v>
      </c>
      <c r="B579" s="59">
        <v>101</v>
      </c>
      <c r="C579" s="58" t="s">
        <v>4354</v>
      </c>
      <c r="D579" s="58">
        <v>20230208</v>
      </c>
      <c r="E579" s="58" t="s">
        <v>157</v>
      </c>
      <c r="F579" s="58">
        <v>578</v>
      </c>
      <c r="G579" s="58" t="s">
        <v>4410</v>
      </c>
      <c r="H579" s="58"/>
      <c r="I579" s="58">
        <v>1032</v>
      </c>
      <c r="J579" s="58" t="s">
        <v>967</v>
      </c>
      <c r="K579" s="58">
        <v>20231114</v>
      </c>
      <c r="L579" s="60" t="s">
        <v>829</v>
      </c>
      <c r="M579" s="58" t="s">
        <v>29</v>
      </c>
      <c r="N579" s="58" t="s">
        <v>91</v>
      </c>
      <c r="O579" s="58"/>
      <c r="P579" s="58">
        <v>0</v>
      </c>
      <c r="Q579" s="58">
        <v>0</v>
      </c>
      <c r="R579" s="58">
        <v>1</v>
      </c>
      <c r="S579" s="58">
        <v>1</v>
      </c>
      <c r="T579" s="58">
        <v>1</v>
      </c>
      <c r="U579" s="58">
        <v>1</v>
      </c>
      <c r="V579" s="58">
        <v>1</v>
      </c>
      <c r="W579" s="58">
        <v>1</v>
      </c>
      <c r="X579" s="58">
        <v>1</v>
      </c>
      <c r="Y579" s="58" t="s">
        <v>4360</v>
      </c>
      <c r="Z579" s="82">
        <v>45.744166666666665</v>
      </c>
      <c r="AA579" s="82">
        <v>4.9022222222222229</v>
      </c>
      <c r="AB579" s="58" t="s">
        <v>978</v>
      </c>
      <c r="AC579" s="58">
        <v>200</v>
      </c>
      <c r="AD579" s="58">
        <v>1</v>
      </c>
      <c r="AE579" s="58">
        <v>0</v>
      </c>
      <c r="AF579" s="58">
        <v>105</v>
      </c>
      <c r="AG579" s="61">
        <v>21.3</v>
      </c>
      <c r="AH579" s="61">
        <v>59</v>
      </c>
      <c r="AI579" s="58" t="s">
        <v>42</v>
      </c>
      <c r="AJ579" s="58"/>
      <c r="AK579" s="58" t="s">
        <v>4407</v>
      </c>
      <c r="AL579" s="58" t="s">
        <v>4393</v>
      </c>
      <c r="AM579" s="58"/>
      <c r="AN579" s="58" t="s">
        <v>4378</v>
      </c>
      <c r="AO579" s="58"/>
      <c r="AP579" s="58" t="s">
        <v>4385</v>
      </c>
      <c r="AQ579" s="58"/>
      <c r="AR579" s="58"/>
      <c r="AS579" s="58">
        <v>2</v>
      </c>
    </row>
    <row r="580" spans="1:45" x14ac:dyDescent="0.25">
      <c r="A580" s="58">
        <v>579</v>
      </c>
      <c r="B580" s="59">
        <v>101</v>
      </c>
      <c r="C580" s="58" t="s">
        <v>4354</v>
      </c>
      <c r="D580" s="58">
        <v>20230208</v>
      </c>
      <c r="E580" s="58" t="s">
        <v>157</v>
      </c>
      <c r="F580" s="58">
        <v>579</v>
      </c>
      <c r="G580" s="58" t="s">
        <v>4410</v>
      </c>
      <c r="H580" s="58"/>
      <c r="I580" s="58">
        <v>1032</v>
      </c>
      <c r="J580" s="58" t="s">
        <v>968</v>
      </c>
      <c r="K580" s="58">
        <v>20231114</v>
      </c>
      <c r="L580" s="60" t="s">
        <v>830</v>
      </c>
      <c r="M580" s="58" t="s">
        <v>29</v>
      </c>
      <c r="N580" s="58" t="s">
        <v>91</v>
      </c>
      <c r="O580" s="58"/>
      <c r="P580" s="58">
        <v>0</v>
      </c>
      <c r="Q580" s="58">
        <v>0</v>
      </c>
      <c r="R580" s="58">
        <v>1</v>
      </c>
      <c r="S580" s="58">
        <v>1</v>
      </c>
      <c r="T580" s="58">
        <v>1</v>
      </c>
      <c r="U580" s="58">
        <v>1</v>
      </c>
      <c r="V580" s="58">
        <v>1</v>
      </c>
      <c r="W580" s="58">
        <v>1</v>
      </c>
      <c r="X580" s="58">
        <v>1</v>
      </c>
      <c r="Y580" s="58" t="s">
        <v>4360</v>
      </c>
      <c r="Z580" s="82">
        <v>45.744166666666665</v>
      </c>
      <c r="AA580" s="82">
        <v>4.9022222222222229</v>
      </c>
      <c r="AB580" s="58" t="s">
        <v>978</v>
      </c>
      <c r="AC580" s="58">
        <v>200</v>
      </c>
      <c r="AD580" s="58">
        <v>1</v>
      </c>
      <c r="AE580" s="58">
        <v>0</v>
      </c>
      <c r="AF580" s="58">
        <v>105</v>
      </c>
      <c r="AG580" s="61">
        <v>21.2</v>
      </c>
      <c r="AH580" s="61">
        <v>59.1</v>
      </c>
      <c r="AI580" s="58" t="s">
        <v>42</v>
      </c>
      <c r="AJ580" s="58"/>
      <c r="AK580" s="58" t="s">
        <v>4407</v>
      </c>
      <c r="AL580" s="58" t="s">
        <v>4393</v>
      </c>
      <c r="AM580" s="58"/>
      <c r="AN580" s="58" t="s">
        <v>4378</v>
      </c>
      <c r="AO580" s="58"/>
      <c r="AP580" s="58" t="s">
        <v>4385</v>
      </c>
      <c r="AQ580" s="58"/>
      <c r="AR580" s="58"/>
      <c r="AS580" s="58">
        <v>2</v>
      </c>
    </row>
    <row r="581" spans="1:45" x14ac:dyDescent="0.25">
      <c r="A581" s="58">
        <v>580</v>
      </c>
      <c r="B581" s="59">
        <v>101</v>
      </c>
      <c r="C581" s="58" t="s">
        <v>4354</v>
      </c>
      <c r="D581" s="58">
        <v>20230208</v>
      </c>
      <c r="E581" s="58" t="s">
        <v>157</v>
      </c>
      <c r="F581" s="58">
        <v>580</v>
      </c>
      <c r="G581" s="58" t="s">
        <v>4410</v>
      </c>
      <c r="H581" s="58"/>
      <c r="I581" s="58">
        <v>1032</v>
      </c>
      <c r="J581" s="58" t="s">
        <v>969</v>
      </c>
      <c r="K581" s="58">
        <v>20231114</v>
      </c>
      <c r="L581" s="60" t="s">
        <v>831</v>
      </c>
      <c r="M581" s="58" t="s">
        <v>29</v>
      </c>
      <c r="N581" s="58" t="s">
        <v>91</v>
      </c>
      <c r="O581" s="58"/>
      <c r="P581" s="58">
        <v>0</v>
      </c>
      <c r="Q581" s="58">
        <v>0</v>
      </c>
      <c r="R581" s="58">
        <v>1</v>
      </c>
      <c r="S581" s="58">
        <v>1</v>
      </c>
      <c r="T581" s="58">
        <v>1</v>
      </c>
      <c r="U581" s="58">
        <v>1</v>
      </c>
      <c r="V581" s="58">
        <v>1</v>
      </c>
      <c r="W581" s="58">
        <v>1</v>
      </c>
      <c r="X581" s="58">
        <v>1</v>
      </c>
      <c r="Y581" s="58" t="s">
        <v>4360</v>
      </c>
      <c r="Z581" s="82">
        <v>45.744166666666665</v>
      </c>
      <c r="AA581" s="82">
        <v>4.9022222222222229</v>
      </c>
      <c r="AB581" s="58" t="s">
        <v>978</v>
      </c>
      <c r="AC581" s="58">
        <v>200</v>
      </c>
      <c r="AD581" s="58">
        <v>1</v>
      </c>
      <c r="AE581" s="58">
        <v>0</v>
      </c>
      <c r="AF581" s="58">
        <v>105</v>
      </c>
      <c r="AG581" s="61">
        <v>21</v>
      </c>
      <c r="AH581" s="61">
        <v>59.1</v>
      </c>
      <c r="AI581" s="58" t="s">
        <v>42</v>
      </c>
      <c r="AJ581" s="58"/>
      <c r="AK581" s="58" t="s">
        <v>4407</v>
      </c>
      <c r="AL581" s="58" t="s">
        <v>4393</v>
      </c>
      <c r="AM581" s="58"/>
      <c r="AN581" s="58" t="s">
        <v>4378</v>
      </c>
      <c r="AO581" s="58"/>
      <c r="AP581" s="58" t="s">
        <v>4385</v>
      </c>
      <c r="AQ581" s="58"/>
      <c r="AR581" s="58"/>
      <c r="AS581" s="58">
        <v>2</v>
      </c>
    </row>
    <row r="582" spans="1:45" x14ac:dyDescent="0.25">
      <c r="A582" s="58">
        <v>581</v>
      </c>
      <c r="B582" s="59">
        <v>101</v>
      </c>
      <c r="C582" s="58" t="s">
        <v>4354</v>
      </c>
      <c r="D582" s="58">
        <v>20230208</v>
      </c>
      <c r="E582" s="58" t="s">
        <v>157</v>
      </c>
      <c r="F582" s="58">
        <v>581</v>
      </c>
      <c r="G582" s="58" t="s">
        <v>4410</v>
      </c>
      <c r="H582" s="58"/>
      <c r="I582" s="58">
        <v>1032</v>
      </c>
      <c r="J582" s="58" t="s">
        <v>970</v>
      </c>
      <c r="K582" s="58">
        <v>20231114</v>
      </c>
      <c r="L582" s="60" t="s">
        <v>832</v>
      </c>
      <c r="M582" s="58" t="s">
        <v>29</v>
      </c>
      <c r="N582" s="58" t="s">
        <v>91</v>
      </c>
      <c r="O582" s="58"/>
      <c r="P582" s="58">
        <v>0</v>
      </c>
      <c r="Q582" s="58">
        <v>0</v>
      </c>
      <c r="R582" s="58">
        <v>1</v>
      </c>
      <c r="S582" s="58">
        <v>1</v>
      </c>
      <c r="T582" s="58">
        <v>1</v>
      </c>
      <c r="U582" s="58">
        <v>1</v>
      </c>
      <c r="V582" s="58">
        <v>1</v>
      </c>
      <c r="W582" s="58">
        <v>1</v>
      </c>
      <c r="X582" s="58">
        <v>1</v>
      </c>
      <c r="Y582" s="58" t="s">
        <v>4360</v>
      </c>
      <c r="Z582" s="82">
        <v>45.744166666666665</v>
      </c>
      <c r="AA582" s="82">
        <v>4.9022222222222229</v>
      </c>
      <c r="AB582" s="58" t="s">
        <v>978</v>
      </c>
      <c r="AC582" s="58">
        <v>200</v>
      </c>
      <c r="AD582" s="58">
        <v>1</v>
      </c>
      <c r="AE582" s="58">
        <v>0</v>
      </c>
      <c r="AF582" s="58">
        <v>105</v>
      </c>
      <c r="AG582" s="61">
        <v>21.3</v>
      </c>
      <c r="AH582" s="61">
        <v>59.1</v>
      </c>
      <c r="AI582" s="58" t="s">
        <v>42</v>
      </c>
      <c r="AJ582" s="58"/>
      <c r="AK582" s="58" t="s">
        <v>4407</v>
      </c>
      <c r="AL582" s="58" t="s">
        <v>4393</v>
      </c>
      <c r="AM582" s="58"/>
      <c r="AN582" s="58" t="s">
        <v>4378</v>
      </c>
      <c r="AO582" s="58"/>
      <c r="AP582" s="58" t="s">
        <v>4385</v>
      </c>
      <c r="AQ582" s="58"/>
      <c r="AR582" s="58"/>
      <c r="AS582" s="58">
        <v>2</v>
      </c>
    </row>
    <row r="583" spans="1:45" x14ac:dyDescent="0.25">
      <c r="A583" s="58">
        <v>582</v>
      </c>
      <c r="B583" s="59">
        <v>101</v>
      </c>
      <c r="C583" s="58" t="s">
        <v>4354</v>
      </c>
      <c r="D583" s="58">
        <v>20230208</v>
      </c>
      <c r="E583" s="58" t="s">
        <v>157</v>
      </c>
      <c r="F583" s="58">
        <v>582</v>
      </c>
      <c r="G583" s="58" t="s">
        <v>4410</v>
      </c>
      <c r="H583" s="58"/>
      <c r="I583" s="58">
        <v>1032</v>
      </c>
      <c r="J583" s="58" t="s">
        <v>971</v>
      </c>
      <c r="K583" s="58">
        <v>20231114</v>
      </c>
      <c r="L583" s="60" t="s">
        <v>833</v>
      </c>
      <c r="M583" s="58" t="s">
        <v>29</v>
      </c>
      <c r="N583" s="58" t="s">
        <v>91</v>
      </c>
      <c r="O583" s="58"/>
      <c r="P583" s="58">
        <v>0</v>
      </c>
      <c r="Q583" s="58">
        <v>0</v>
      </c>
      <c r="R583" s="58">
        <v>1</v>
      </c>
      <c r="S583" s="58">
        <v>1</v>
      </c>
      <c r="T583" s="58">
        <v>1</v>
      </c>
      <c r="U583" s="58">
        <v>1</v>
      </c>
      <c r="V583" s="58">
        <v>1</v>
      </c>
      <c r="W583" s="58">
        <v>1</v>
      </c>
      <c r="X583" s="58">
        <v>1</v>
      </c>
      <c r="Y583" s="58" t="s">
        <v>4360</v>
      </c>
      <c r="Z583" s="82">
        <v>45.744166666666665</v>
      </c>
      <c r="AA583" s="82">
        <v>4.9022222222222229</v>
      </c>
      <c r="AB583" s="58" t="s">
        <v>978</v>
      </c>
      <c r="AC583" s="58">
        <v>200</v>
      </c>
      <c r="AD583" s="58">
        <v>1</v>
      </c>
      <c r="AE583" s="58">
        <v>0</v>
      </c>
      <c r="AF583" s="58">
        <v>105</v>
      </c>
      <c r="AG583" s="61">
        <v>20.9</v>
      </c>
      <c r="AH583" s="61">
        <v>58.9</v>
      </c>
      <c r="AI583" s="58" t="s">
        <v>44</v>
      </c>
      <c r="AJ583" s="58"/>
      <c r="AK583" s="58" t="s">
        <v>4407</v>
      </c>
      <c r="AL583" s="58" t="s">
        <v>4393</v>
      </c>
      <c r="AM583" s="58"/>
      <c r="AN583" s="58" t="s">
        <v>4378</v>
      </c>
      <c r="AO583" s="58"/>
      <c r="AP583" s="58" t="s">
        <v>4385</v>
      </c>
      <c r="AQ583" s="58"/>
      <c r="AR583" s="58"/>
      <c r="AS583" s="58">
        <v>2</v>
      </c>
    </row>
    <row r="584" spans="1:45" x14ac:dyDescent="0.25">
      <c r="A584" s="58">
        <v>583</v>
      </c>
      <c r="B584" s="59">
        <v>101</v>
      </c>
      <c r="C584" s="58" t="s">
        <v>4354</v>
      </c>
      <c r="D584" s="58">
        <v>20230208</v>
      </c>
      <c r="E584" s="58" t="s">
        <v>157</v>
      </c>
      <c r="F584" s="58">
        <v>583</v>
      </c>
      <c r="G584" s="58" t="s">
        <v>4410</v>
      </c>
      <c r="H584" s="58"/>
      <c r="I584" s="58">
        <v>1032</v>
      </c>
      <c r="J584" s="58" t="s">
        <v>972</v>
      </c>
      <c r="K584" s="58">
        <v>20231114</v>
      </c>
      <c r="L584" s="60" t="s">
        <v>834</v>
      </c>
      <c r="M584" s="58" t="s">
        <v>29</v>
      </c>
      <c r="N584" s="58" t="s">
        <v>91</v>
      </c>
      <c r="O584" s="58"/>
      <c r="P584" s="58">
        <v>0</v>
      </c>
      <c r="Q584" s="58">
        <v>0</v>
      </c>
      <c r="R584" s="58">
        <v>1</v>
      </c>
      <c r="S584" s="58">
        <v>1</v>
      </c>
      <c r="T584" s="58">
        <v>1</v>
      </c>
      <c r="U584" s="58">
        <v>1</v>
      </c>
      <c r="V584" s="58">
        <v>1</v>
      </c>
      <c r="W584" s="58">
        <v>1</v>
      </c>
      <c r="X584" s="58">
        <v>1</v>
      </c>
      <c r="Y584" s="58" t="s">
        <v>4360</v>
      </c>
      <c r="Z584" s="82">
        <v>45.744166666666665</v>
      </c>
      <c r="AA584" s="82">
        <v>4.9022222222222229</v>
      </c>
      <c r="AB584" s="58" t="s">
        <v>978</v>
      </c>
      <c r="AC584" s="58">
        <v>200</v>
      </c>
      <c r="AD584" s="58">
        <v>1</v>
      </c>
      <c r="AE584" s="58">
        <v>0</v>
      </c>
      <c r="AF584" s="58">
        <v>105</v>
      </c>
      <c r="AG584" s="61">
        <v>21.4</v>
      </c>
      <c r="AH584" s="61">
        <v>58.8</v>
      </c>
      <c r="AI584" s="58" t="s">
        <v>44</v>
      </c>
      <c r="AJ584" s="58"/>
      <c r="AK584" s="58" t="s">
        <v>4407</v>
      </c>
      <c r="AL584" s="58" t="s">
        <v>4393</v>
      </c>
      <c r="AM584" s="58"/>
      <c r="AN584" s="58" t="s">
        <v>4378</v>
      </c>
      <c r="AO584" s="58"/>
      <c r="AP584" s="58" t="s">
        <v>4385</v>
      </c>
      <c r="AQ584" s="58"/>
      <c r="AR584" s="58"/>
      <c r="AS584" s="58">
        <v>2</v>
      </c>
    </row>
    <row r="585" spans="1:45" x14ac:dyDescent="0.25">
      <c r="A585" s="58">
        <v>584</v>
      </c>
      <c r="B585" s="59">
        <v>101</v>
      </c>
      <c r="C585" s="58" t="s">
        <v>4354</v>
      </c>
      <c r="D585" s="58">
        <v>20230208</v>
      </c>
      <c r="E585" s="58" t="s">
        <v>157</v>
      </c>
      <c r="F585" s="58">
        <v>584</v>
      </c>
      <c r="G585" s="58" t="s">
        <v>4410</v>
      </c>
      <c r="H585" s="58"/>
      <c r="I585" s="58">
        <v>1032</v>
      </c>
      <c r="J585" s="58" t="s">
        <v>973</v>
      </c>
      <c r="K585" s="58">
        <v>20231114</v>
      </c>
      <c r="L585" s="60" t="s">
        <v>835</v>
      </c>
      <c r="M585" s="58" t="s">
        <v>29</v>
      </c>
      <c r="N585" s="58" t="s">
        <v>91</v>
      </c>
      <c r="O585" s="58"/>
      <c r="P585" s="58">
        <v>0</v>
      </c>
      <c r="Q585" s="58">
        <v>0</v>
      </c>
      <c r="R585" s="58">
        <v>1</v>
      </c>
      <c r="S585" s="58">
        <v>1</v>
      </c>
      <c r="T585" s="58">
        <v>1</v>
      </c>
      <c r="U585" s="58">
        <v>1</v>
      </c>
      <c r="V585" s="58">
        <v>1</v>
      </c>
      <c r="W585" s="58">
        <v>1</v>
      </c>
      <c r="X585" s="58">
        <v>1</v>
      </c>
      <c r="Y585" s="58" t="s">
        <v>4360</v>
      </c>
      <c r="Z585" s="82">
        <v>45.744166666666665</v>
      </c>
      <c r="AA585" s="82">
        <v>4.9022222222222229</v>
      </c>
      <c r="AB585" s="58" t="s">
        <v>978</v>
      </c>
      <c r="AC585" s="58">
        <v>200</v>
      </c>
      <c r="AD585" s="58">
        <v>1</v>
      </c>
      <c r="AE585" s="58">
        <v>0</v>
      </c>
      <c r="AF585" s="58">
        <v>105</v>
      </c>
      <c r="AG585" s="61">
        <v>21.5</v>
      </c>
      <c r="AH585" s="61">
        <v>58.7</v>
      </c>
      <c r="AI585" s="58" t="s">
        <v>44</v>
      </c>
      <c r="AJ585" s="58"/>
      <c r="AK585" s="58" t="s">
        <v>4407</v>
      </c>
      <c r="AL585" s="58" t="s">
        <v>4393</v>
      </c>
      <c r="AM585" s="58"/>
      <c r="AN585" s="58" t="s">
        <v>4378</v>
      </c>
      <c r="AO585" s="58"/>
      <c r="AP585" s="58" t="s">
        <v>4385</v>
      </c>
      <c r="AQ585" s="58"/>
      <c r="AR585" s="58"/>
      <c r="AS585" s="58">
        <v>2</v>
      </c>
    </row>
    <row r="586" spans="1:45" x14ac:dyDescent="0.25">
      <c r="A586" s="58">
        <v>585</v>
      </c>
      <c r="B586" s="59">
        <v>101</v>
      </c>
      <c r="C586" s="58" t="s">
        <v>4354</v>
      </c>
      <c r="D586" s="58">
        <v>20230208</v>
      </c>
      <c r="E586" s="58" t="s">
        <v>157</v>
      </c>
      <c r="F586" s="58">
        <v>585</v>
      </c>
      <c r="G586" s="58" t="s">
        <v>4410</v>
      </c>
      <c r="H586" s="58"/>
      <c r="I586" s="58">
        <v>1032</v>
      </c>
      <c r="J586" s="58" t="s">
        <v>974</v>
      </c>
      <c r="K586" s="58">
        <v>20231114</v>
      </c>
      <c r="L586" s="60" t="s">
        <v>836</v>
      </c>
      <c r="M586" s="58" t="s">
        <v>29</v>
      </c>
      <c r="N586" s="58" t="s">
        <v>91</v>
      </c>
      <c r="O586" s="58"/>
      <c r="P586" s="58">
        <v>0</v>
      </c>
      <c r="Q586" s="58">
        <v>0</v>
      </c>
      <c r="R586" s="58">
        <v>1</v>
      </c>
      <c r="S586" s="58">
        <v>1</v>
      </c>
      <c r="T586" s="58">
        <v>1</v>
      </c>
      <c r="U586" s="58">
        <v>1</v>
      </c>
      <c r="V586" s="58">
        <v>1</v>
      </c>
      <c r="W586" s="58">
        <v>1</v>
      </c>
      <c r="X586" s="58">
        <v>1</v>
      </c>
      <c r="Y586" s="58" t="s">
        <v>4360</v>
      </c>
      <c r="Z586" s="82">
        <v>45.744166666666665</v>
      </c>
      <c r="AA586" s="82">
        <v>4.9022222222222229</v>
      </c>
      <c r="AB586" s="58" t="s">
        <v>978</v>
      </c>
      <c r="AC586" s="58">
        <v>200</v>
      </c>
      <c r="AD586" s="58">
        <v>1</v>
      </c>
      <c r="AE586" s="58">
        <v>0</v>
      </c>
      <c r="AF586" s="58">
        <v>105</v>
      </c>
      <c r="AG586" s="61">
        <v>21.7</v>
      </c>
      <c r="AH586" s="61">
        <v>58.4</v>
      </c>
      <c r="AI586" s="58" t="s">
        <v>46</v>
      </c>
      <c r="AJ586" s="58"/>
      <c r="AK586" s="58" t="s">
        <v>4407</v>
      </c>
      <c r="AL586" s="58" t="s">
        <v>4393</v>
      </c>
      <c r="AM586" s="58"/>
      <c r="AN586" s="58" t="s">
        <v>4378</v>
      </c>
      <c r="AO586" s="58"/>
      <c r="AP586" s="58" t="s">
        <v>4385</v>
      </c>
      <c r="AQ586" s="58"/>
      <c r="AR586" s="58" t="s">
        <v>1110</v>
      </c>
      <c r="AS586" s="58">
        <v>2</v>
      </c>
    </row>
    <row r="587" spans="1:45" x14ac:dyDescent="0.25">
      <c r="A587" s="58">
        <v>586</v>
      </c>
      <c r="B587" s="59">
        <v>101</v>
      </c>
      <c r="C587" s="58" t="s">
        <v>4354</v>
      </c>
      <c r="D587" s="58">
        <v>20230208</v>
      </c>
      <c r="E587" s="58" t="s">
        <v>157</v>
      </c>
      <c r="F587" s="58">
        <v>586</v>
      </c>
      <c r="G587" s="58" t="s">
        <v>4410</v>
      </c>
      <c r="H587" s="58"/>
      <c r="I587" s="58">
        <v>1032</v>
      </c>
      <c r="J587" s="58" t="s">
        <v>975</v>
      </c>
      <c r="K587" s="58">
        <v>20231114</v>
      </c>
      <c r="L587" s="60" t="s">
        <v>837</v>
      </c>
      <c r="M587" s="58" t="s">
        <v>29</v>
      </c>
      <c r="N587" s="58" t="s">
        <v>91</v>
      </c>
      <c r="O587" s="58"/>
      <c r="P587" s="58">
        <v>0</v>
      </c>
      <c r="Q587" s="58">
        <v>0</v>
      </c>
      <c r="R587" s="58">
        <v>1</v>
      </c>
      <c r="S587" s="58">
        <v>1</v>
      </c>
      <c r="T587" s="58">
        <v>1</v>
      </c>
      <c r="U587" s="58">
        <v>1</v>
      </c>
      <c r="V587" s="58">
        <v>1</v>
      </c>
      <c r="W587" s="58">
        <v>1</v>
      </c>
      <c r="X587" s="58">
        <v>1</v>
      </c>
      <c r="Y587" s="58" t="s">
        <v>4360</v>
      </c>
      <c r="Z587" s="82">
        <v>45.744166666666665</v>
      </c>
      <c r="AA587" s="82">
        <v>4.9022222222222229</v>
      </c>
      <c r="AB587" s="58" t="s">
        <v>978</v>
      </c>
      <c r="AC587" s="58">
        <v>200</v>
      </c>
      <c r="AD587" s="58">
        <v>1</v>
      </c>
      <c r="AE587" s="58">
        <v>0</v>
      </c>
      <c r="AF587" s="58">
        <v>105</v>
      </c>
      <c r="AG587" s="61">
        <v>21.6</v>
      </c>
      <c r="AH587" s="61">
        <v>58.3</v>
      </c>
      <c r="AI587" s="58" t="s">
        <v>44</v>
      </c>
      <c r="AJ587" s="58"/>
      <c r="AK587" s="58" t="s">
        <v>4407</v>
      </c>
      <c r="AL587" s="58" t="s">
        <v>4393</v>
      </c>
      <c r="AM587" s="58"/>
      <c r="AN587" s="58" t="s">
        <v>4378</v>
      </c>
      <c r="AO587" s="58"/>
      <c r="AP587" s="58" t="s">
        <v>4385</v>
      </c>
      <c r="AQ587" s="58"/>
      <c r="AR587" s="58"/>
      <c r="AS587" s="58">
        <v>2</v>
      </c>
    </row>
    <row r="588" spans="1:45" x14ac:dyDescent="0.25">
      <c r="A588" s="58">
        <v>587</v>
      </c>
      <c r="B588" s="59">
        <v>101</v>
      </c>
      <c r="C588" s="58" t="s">
        <v>4354</v>
      </c>
      <c r="D588" s="58">
        <v>20230208</v>
      </c>
      <c r="E588" s="58" t="s">
        <v>157</v>
      </c>
      <c r="F588" s="58">
        <v>587</v>
      </c>
      <c r="G588" s="58" t="s">
        <v>4410</v>
      </c>
      <c r="H588" s="58"/>
      <c r="I588" s="58">
        <v>1032</v>
      </c>
      <c r="J588" s="58" t="s">
        <v>976</v>
      </c>
      <c r="K588" s="58">
        <v>20231114</v>
      </c>
      <c r="L588" s="60" t="s">
        <v>838</v>
      </c>
      <c r="M588" s="58" t="s">
        <v>29</v>
      </c>
      <c r="N588" s="58" t="s">
        <v>91</v>
      </c>
      <c r="O588" s="58"/>
      <c r="P588" s="58">
        <v>0</v>
      </c>
      <c r="Q588" s="58">
        <v>0</v>
      </c>
      <c r="R588" s="58">
        <v>1</v>
      </c>
      <c r="S588" s="58">
        <v>1</v>
      </c>
      <c r="T588" s="58">
        <v>1</v>
      </c>
      <c r="U588" s="58">
        <v>1</v>
      </c>
      <c r="V588" s="58">
        <v>1</v>
      </c>
      <c r="W588" s="58">
        <v>1</v>
      </c>
      <c r="X588" s="58">
        <v>1</v>
      </c>
      <c r="Y588" s="58" t="s">
        <v>4360</v>
      </c>
      <c r="Z588" s="82">
        <v>45.744166666666665</v>
      </c>
      <c r="AA588" s="82">
        <v>4.9022222222222229</v>
      </c>
      <c r="AB588" s="58" t="s">
        <v>978</v>
      </c>
      <c r="AC588" s="58">
        <v>200</v>
      </c>
      <c r="AD588" s="58">
        <v>1</v>
      </c>
      <c r="AE588" s="58">
        <v>0</v>
      </c>
      <c r="AF588" s="58">
        <v>105</v>
      </c>
      <c r="AG588" s="61">
        <v>21.3</v>
      </c>
      <c r="AH588" s="61">
        <v>57.7</v>
      </c>
      <c r="AI588" s="58" t="s">
        <v>42</v>
      </c>
      <c r="AJ588" s="58"/>
      <c r="AK588" s="58" t="s">
        <v>4407</v>
      </c>
      <c r="AL588" s="58" t="s">
        <v>4393</v>
      </c>
      <c r="AM588" s="58"/>
      <c r="AN588" s="58" t="s">
        <v>4378</v>
      </c>
      <c r="AO588" s="58"/>
      <c r="AP588" s="58" t="s">
        <v>4384</v>
      </c>
      <c r="AQ588" s="58"/>
      <c r="AR588" s="58"/>
      <c r="AS588" s="58">
        <v>2</v>
      </c>
    </row>
    <row r="589" spans="1:45" x14ac:dyDescent="0.25">
      <c r="A589" s="58">
        <v>588</v>
      </c>
      <c r="B589" s="59">
        <v>101</v>
      </c>
      <c r="C589" s="58" t="s">
        <v>4354</v>
      </c>
      <c r="D589" s="58">
        <v>20230208</v>
      </c>
      <c r="E589" s="58" t="s">
        <v>157</v>
      </c>
      <c r="F589" s="58">
        <v>588</v>
      </c>
      <c r="G589" s="58" t="s">
        <v>4410</v>
      </c>
      <c r="H589" s="58"/>
      <c r="I589" s="58">
        <v>1033</v>
      </c>
      <c r="J589" s="58" t="s">
        <v>979</v>
      </c>
      <c r="K589" s="58">
        <v>20231115</v>
      </c>
      <c r="L589" s="60" t="s">
        <v>851</v>
      </c>
      <c r="M589" s="58" t="s">
        <v>30</v>
      </c>
      <c r="N589" s="58" t="s">
        <v>91</v>
      </c>
      <c r="O589" s="58"/>
      <c r="P589" s="58">
        <v>0</v>
      </c>
      <c r="Q589" s="58">
        <v>0</v>
      </c>
      <c r="R589" s="58">
        <v>1</v>
      </c>
      <c r="S589" s="58">
        <v>1</v>
      </c>
      <c r="T589" s="58">
        <v>1</v>
      </c>
      <c r="U589" s="58">
        <v>1</v>
      </c>
      <c r="V589" s="58">
        <v>1</v>
      </c>
      <c r="W589" s="58">
        <v>1</v>
      </c>
      <c r="X589" s="58">
        <v>1</v>
      </c>
      <c r="Y589" s="58" t="s">
        <v>4360</v>
      </c>
      <c r="Z589" s="82">
        <v>45.743611111111115</v>
      </c>
      <c r="AA589" s="82">
        <v>4.9019444444444451</v>
      </c>
      <c r="AB589" s="58" t="s">
        <v>993</v>
      </c>
      <c r="AC589" s="58">
        <v>190</v>
      </c>
      <c r="AD589" s="58">
        <v>0</v>
      </c>
      <c r="AE589" s="58">
        <v>0</v>
      </c>
      <c r="AF589" s="58">
        <v>120</v>
      </c>
      <c r="AG589" s="61">
        <v>13.3</v>
      </c>
      <c r="AH589" s="61">
        <v>72.099999999999994</v>
      </c>
      <c r="AI589" s="58" t="s">
        <v>4406</v>
      </c>
      <c r="AJ589" s="58"/>
      <c r="AK589" s="58" t="s">
        <v>4407</v>
      </c>
      <c r="AL589" s="58" t="s">
        <v>4397</v>
      </c>
      <c r="AM589" s="58"/>
      <c r="AN589" s="58" t="s">
        <v>32</v>
      </c>
      <c r="AO589" s="58"/>
      <c r="AP589" s="58" t="s">
        <v>4380</v>
      </c>
      <c r="AQ589" s="58"/>
      <c r="AR589" s="58"/>
      <c r="AS589" s="58">
        <v>2</v>
      </c>
    </row>
    <row r="590" spans="1:45" x14ac:dyDescent="0.25">
      <c r="A590" s="58">
        <v>589</v>
      </c>
      <c r="B590" s="59">
        <v>101</v>
      </c>
      <c r="C590" s="58" t="s">
        <v>4354</v>
      </c>
      <c r="D590" s="58">
        <v>20230208</v>
      </c>
      <c r="E590" s="58" t="s">
        <v>157</v>
      </c>
      <c r="F590" s="58">
        <v>589</v>
      </c>
      <c r="G590" s="58" t="s">
        <v>4410</v>
      </c>
      <c r="H590" s="58"/>
      <c r="I590" s="58">
        <v>1033</v>
      </c>
      <c r="J590" s="58" t="s">
        <v>980</v>
      </c>
      <c r="K590" s="58">
        <v>20231115</v>
      </c>
      <c r="L590" s="60" t="s">
        <v>824</v>
      </c>
      <c r="M590" s="58" t="s">
        <v>30</v>
      </c>
      <c r="N590" s="58" t="s">
        <v>91</v>
      </c>
      <c r="O590" s="58"/>
      <c r="P590" s="58">
        <v>0</v>
      </c>
      <c r="Q590" s="58">
        <v>0</v>
      </c>
      <c r="R590" s="58">
        <v>1</v>
      </c>
      <c r="S590" s="58">
        <v>1</v>
      </c>
      <c r="T590" s="58">
        <v>1</v>
      </c>
      <c r="U590" s="58">
        <v>1</v>
      </c>
      <c r="V590" s="58">
        <v>1</v>
      </c>
      <c r="W590" s="58">
        <v>1</v>
      </c>
      <c r="X590" s="58">
        <v>1</v>
      </c>
      <c r="Y590" s="58" t="s">
        <v>4360</v>
      </c>
      <c r="Z590" s="82">
        <v>45.743333333333332</v>
      </c>
      <c r="AA590" s="82">
        <v>4.9019444444444451</v>
      </c>
      <c r="AB590" s="58" t="s">
        <v>397</v>
      </c>
      <c r="AC590" s="58">
        <v>190</v>
      </c>
      <c r="AD590" s="58">
        <v>0</v>
      </c>
      <c r="AE590" s="58">
        <v>0</v>
      </c>
      <c r="AF590" s="58">
        <v>120</v>
      </c>
      <c r="AG590" s="61">
        <v>14.8</v>
      </c>
      <c r="AH590" s="61">
        <v>64.2</v>
      </c>
      <c r="AI590" s="58" t="s">
        <v>4406</v>
      </c>
      <c r="AJ590" s="58"/>
      <c r="AK590" s="58" t="s">
        <v>4407</v>
      </c>
      <c r="AL590" s="58" t="s">
        <v>4397</v>
      </c>
      <c r="AM590" s="58"/>
      <c r="AN590" s="58" t="s">
        <v>32</v>
      </c>
      <c r="AO590" s="58"/>
      <c r="AP590" s="58" t="s">
        <v>4380</v>
      </c>
      <c r="AQ590" s="58"/>
      <c r="AR590" s="58"/>
      <c r="AS590" s="58">
        <v>2</v>
      </c>
    </row>
    <row r="591" spans="1:45" x14ac:dyDescent="0.25">
      <c r="A591" s="58">
        <v>590</v>
      </c>
      <c r="B591" s="59">
        <v>101</v>
      </c>
      <c r="C591" s="58" t="s">
        <v>4354</v>
      </c>
      <c r="D591" s="58">
        <v>20230208</v>
      </c>
      <c r="E591" s="58" t="s">
        <v>157</v>
      </c>
      <c r="F591" s="58">
        <v>590</v>
      </c>
      <c r="G591" s="58" t="s">
        <v>4410</v>
      </c>
      <c r="H591" s="58"/>
      <c r="I591" s="58">
        <v>1033</v>
      </c>
      <c r="J591" s="58" t="s">
        <v>981</v>
      </c>
      <c r="K591" s="58">
        <v>20231115</v>
      </c>
      <c r="L591" s="60" t="s">
        <v>825</v>
      </c>
      <c r="M591" s="58" t="s">
        <v>30</v>
      </c>
      <c r="N591" s="58" t="s">
        <v>91</v>
      </c>
      <c r="O591" s="58"/>
      <c r="P591" s="58">
        <v>0</v>
      </c>
      <c r="Q591" s="58">
        <v>0</v>
      </c>
      <c r="R591" s="58">
        <v>1</v>
      </c>
      <c r="S591" s="58">
        <v>1</v>
      </c>
      <c r="T591" s="58">
        <v>1</v>
      </c>
      <c r="U591" s="58">
        <v>1</v>
      </c>
      <c r="V591" s="58">
        <v>1</v>
      </c>
      <c r="W591" s="58">
        <v>1</v>
      </c>
      <c r="X591" s="58">
        <v>1</v>
      </c>
      <c r="Y591" s="58" t="s">
        <v>4360</v>
      </c>
      <c r="Z591" s="82">
        <v>45.744166666666665</v>
      </c>
      <c r="AA591" s="82">
        <v>4.9022222222222229</v>
      </c>
      <c r="AB591" s="58" t="s">
        <v>994</v>
      </c>
      <c r="AC591" s="58">
        <v>200</v>
      </c>
      <c r="AD591" s="58">
        <v>1</v>
      </c>
      <c r="AE591" s="58">
        <v>0</v>
      </c>
      <c r="AF591" s="58">
        <v>110</v>
      </c>
      <c r="AG591" s="61">
        <v>20.3</v>
      </c>
      <c r="AH591" s="61">
        <v>54.1</v>
      </c>
      <c r="AI591" s="58" t="s">
        <v>4406</v>
      </c>
      <c r="AJ591" s="58"/>
      <c r="AK591" s="58" t="s">
        <v>4407</v>
      </c>
      <c r="AL591" s="58" t="s">
        <v>4393</v>
      </c>
      <c r="AM591" s="58"/>
      <c r="AN591" s="58" t="s">
        <v>4378</v>
      </c>
      <c r="AO591" s="58"/>
      <c r="AP591" s="58" t="s">
        <v>4385</v>
      </c>
      <c r="AQ591" s="58"/>
      <c r="AR591" s="58"/>
      <c r="AS591" s="58">
        <v>2</v>
      </c>
    </row>
    <row r="592" spans="1:45" x14ac:dyDescent="0.25">
      <c r="A592" s="58">
        <v>591</v>
      </c>
      <c r="B592" s="59">
        <v>101</v>
      </c>
      <c r="C592" s="58" t="s">
        <v>4354</v>
      </c>
      <c r="D592" s="58">
        <v>20230208</v>
      </c>
      <c r="E592" s="58" t="s">
        <v>157</v>
      </c>
      <c r="F592" s="58">
        <v>591</v>
      </c>
      <c r="G592" s="58" t="s">
        <v>4410</v>
      </c>
      <c r="H592" s="58"/>
      <c r="I592" s="58">
        <v>1033</v>
      </c>
      <c r="J592" s="58" t="s">
        <v>982</v>
      </c>
      <c r="K592" s="58">
        <v>20231115</v>
      </c>
      <c r="L592" s="60" t="s">
        <v>826</v>
      </c>
      <c r="M592" s="58" t="s">
        <v>30</v>
      </c>
      <c r="N592" s="58" t="s">
        <v>91</v>
      </c>
      <c r="O592" s="58"/>
      <c r="P592" s="58">
        <v>0</v>
      </c>
      <c r="Q592" s="58">
        <v>0</v>
      </c>
      <c r="R592" s="58">
        <v>1</v>
      </c>
      <c r="S592" s="58">
        <v>1</v>
      </c>
      <c r="T592" s="58">
        <v>1</v>
      </c>
      <c r="U592" s="58">
        <v>1</v>
      </c>
      <c r="V592" s="58">
        <v>1</v>
      </c>
      <c r="W592" s="58">
        <v>1</v>
      </c>
      <c r="X592" s="58">
        <v>1</v>
      </c>
      <c r="Y592" s="58" t="s">
        <v>4360</v>
      </c>
      <c r="Z592" s="82">
        <v>45.744166666666665</v>
      </c>
      <c r="AA592" s="82">
        <v>4.9022222222222229</v>
      </c>
      <c r="AB592" s="58" t="s">
        <v>994</v>
      </c>
      <c r="AC592" s="58">
        <v>200</v>
      </c>
      <c r="AD592" s="58">
        <v>1</v>
      </c>
      <c r="AE592" s="58">
        <v>0</v>
      </c>
      <c r="AF592" s="58">
        <v>110</v>
      </c>
      <c r="AG592" s="61">
        <v>21.3</v>
      </c>
      <c r="AH592" s="61">
        <v>50.3</v>
      </c>
      <c r="AI592" s="58" t="s">
        <v>4406</v>
      </c>
      <c r="AJ592" s="58"/>
      <c r="AK592" s="58" t="s">
        <v>4407</v>
      </c>
      <c r="AL592" s="58" t="s">
        <v>4393</v>
      </c>
      <c r="AM592" s="58"/>
      <c r="AN592" s="58" t="s">
        <v>4378</v>
      </c>
      <c r="AO592" s="58"/>
      <c r="AP592" s="58" t="s">
        <v>4385</v>
      </c>
      <c r="AQ592" s="58"/>
      <c r="AR592" s="58"/>
      <c r="AS592" s="58">
        <v>2</v>
      </c>
    </row>
    <row r="593" spans="1:45" x14ac:dyDescent="0.25">
      <c r="A593" s="58">
        <v>592</v>
      </c>
      <c r="B593" s="59">
        <v>101</v>
      </c>
      <c r="C593" s="58" t="s">
        <v>4354</v>
      </c>
      <c r="D593" s="58">
        <v>20230208</v>
      </c>
      <c r="E593" s="58" t="s">
        <v>157</v>
      </c>
      <c r="F593" s="58">
        <v>592</v>
      </c>
      <c r="G593" s="58" t="s">
        <v>4410</v>
      </c>
      <c r="H593" s="58"/>
      <c r="I593" s="58">
        <v>1033</v>
      </c>
      <c r="J593" s="58" t="s">
        <v>983</v>
      </c>
      <c r="K593" s="58">
        <v>20231115</v>
      </c>
      <c r="L593" s="60" t="s">
        <v>827</v>
      </c>
      <c r="M593" s="58" t="s">
        <v>30</v>
      </c>
      <c r="N593" s="58" t="s">
        <v>91</v>
      </c>
      <c r="O593" s="58"/>
      <c r="P593" s="58">
        <v>0</v>
      </c>
      <c r="Q593" s="58">
        <v>0</v>
      </c>
      <c r="R593" s="58">
        <v>1</v>
      </c>
      <c r="S593" s="58">
        <v>1</v>
      </c>
      <c r="T593" s="58">
        <v>1</v>
      </c>
      <c r="U593" s="58">
        <v>1</v>
      </c>
      <c r="V593" s="58">
        <v>1</v>
      </c>
      <c r="W593" s="58">
        <v>1</v>
      </c>
      <c r="X593" s="58">
        <v>1</v>
      </c>
      <c r="Y593" s="58" t="s">
        <v>4360</v>
      </c>
      <c r="Z593" s="82">
        <v>45.744166666666665</v>
      </c>
      <c r="AA593" s="82">
        <v>4.9022222222222229</v>
      </c>
      <c r="AB593" s="58" t="s">
        <v>994</v>
      </c>
      <c r="AC593" s="58">
        <v>200</v>
      </c>
      <c r="AD593" s="58">
        <v>1</v>
      </c>
      <c r="AE593" s="58">
        <v>0</v>
      </c>
      <c r="AF593" s="58">
        <v>110</v>
      </c>
      <c r="AG593" s="61">
        <v>21.9</v>
      </c>
      <c r="AH593" s="61">
        <v>48.2</v>
      </c>
      <c r="AI593" s="58" t="s">
        <v>4406</v>
      </c>
      <c r="AJ593" s="58"/>
      <c r="AK593" s="58" t="s">
        <v>4407</v>
      </c>
      <c r="AL593" s="58" t="s">
        <v>4393</v>
      </c>
      <c r="AM593" s="58"/>
      <c r="AN593" s="58" t="s">
        <v>4378</v>
      </c>
      <c r="AO593" s="58"/>
      <c r="AP593" s="58" t="s">
        <v>4385</v>
      </c>
      <c r="AQ593" s="58"/>
      <c r="AR593" s="58"/>
      <c r="AS593" s="58">
        <v>2</v>
      </c>
    </row>
    <row r="594" spans="1:45" x14ac:dyDescent="0.25">
      <c r="A594" s="58">
        <v>593</v>
      </c>
      <c r="B594" s="59">
        <v>101</v>
      </c>
      <c r="C594" s="58" t="s">
        <v>4354</v>
      </c>
      <c r="D594" s="58">
        <v>20230208</v>
      </c>
      <c r="E594" s="58" t="s">
        <v>157</v>
      </c>
      <c r="F594" s="58">
        <v>593</v>
      </c>
      <c r="G594" s="58" t="s">
        <v>4410</v>
      </c>
      <c r="H594" s="58"/>
      <c r="I594" s="58">
        <v>1033</v>
      </c>
      <c r="J594" s="58" t="s">
        <v>984</v>
      </c>
      <c r="K594" s="58">
        <v>20231115</v>
      </c>
      <c r="L594" s="60" t="s">
        <v>828</v>
      </c>
      <c r="M594" s="58" t="s">
        <v>30</v>
      </c>
      <c r="N594" s="58" t="s">
        <v>91</v>
      </c>
      <c r="O594" s="58"/>
      <c r="P594" s="58">
        <v>0</v>
      </c>
      <c r="Q594" s="58">
        <v>0</v>
      </c>
      <c r="R594" s="58">
        <v>1</v>
      </c>
      <c r="S594" s="58">
        <v>1</v>
      </c>
      <c r="T594" s="58">
        <v>1</v>
      </c>
      <c r="U594" s="58">
        <v>1</v>
      </c>
      <c r="V594" s="58">
        <v>1</v>
      </c>
      <c r="W594" s="58">
        <v>1</v>
      </c>
      <c r="X594" s="58">
        <v>1</v>
      </c>
      <c r="Y594" s="58" t="s">
        <v>4360</v>
      </c>
      <c r="Z594" s="82">
        <v>45.744166666666665</v>
      </c>
      <c r="AA594" s="82">
        <v>4.9022222222222229</v>
      </c>
      <c r="AB594" s="58" t="s">
        <v>994</v>
      </c>
      <c r="AC594" s="58">
        <v>200</v>
      </c>
      <c r="AD594" s="58">
        <v>1</v>
      </c>
      <c r="AE594" s="58">
        <v>0</v>
      </c>
      <c r="AF594" s="58">
        <v>110</v>
      </c>
      <c r="AG594" s="61">
        <v>22.3</v>
      </c>
      <c r="AH594" s="61">
        <v>46.7</v>
      </c>
      <c r="AI594" s="58" t="s">
        <v>4406</v>
      </c>
      <c r="AJ594" s="58"/>
      <c r="AK594" s="58" t="s">
        <v>4407</v>
      </c>
      <c r="AL594" s="58" t="s">
        <v>4393</v>
      </c>
      <c r="AM594" s="58"/>
      <c r="AN594" s="58" t="s">
        <v>4378</v>
      </c>
      <c r="AO594" s="58"/>
      <c r="AP594" s="58" t="s">
        <v>4385</v>
      </c>
      <c r="AQ594" s="58"/>
      <c r="AR594" s="58"/>
      <c r="AS594" s="58">
        <v>2</v>
      </c>
    </row>
    <row r="595" spans="1:45" x14ac:dyDescent="0.25">
      <c r="A595" s="58">
        <v>594</v>
      </c>
      <c r="B595" s="59">
        <v>101</v>
      </c>
      <c r="C595" s="58" t="s">
        <v>4354</v>
      </c>
      <c r="D595" s="58">
        <v>20230208</v>
      </c>
      <c r="E595" s="58" t="s">
        <v>157</v>
      </c>
      <c r="F595" s="58">
        <v>594</v>
      </c>
      <c r="G595" s="58" t="s">
        <v>4410</v>
      </c>
      <c r="H595" s="58"/>
      <c r="I595" s="58">
        <v>1033</v>
      </c>
      <c r="J595" s="58" t="s">
        <v>985</v>
      </c>
      <c r="K595" s="58">
        <v>20231115</v>
      </c>
      <c r="L595" s="60" t="s">
        <v>829</v>
      </c>
      <c r="M595" s="58" t="s">
        <v>30</v>
      </c>
      <c r="N595" s="58" t="s">
        <v>91</v>
      </c>
      <c r="O595" s="58"/>
      <c r="P595" s="58">
        <v>0</v>
      </c>
      <c r="Q595" s="58">
        <v>0</v>
      </c>
      <c r="R595" s="58">
        <v>1</v>
      </c>
      <c r="S595" s="58">
        <v>1</v>
      </c>
      <c r="T595" s="58">
        <v>1</v>
      </c>
      <c r="U595" s="58">
        <v>1</v>
      </c>
      <c r="V595" s="58">
        <v>1</v>
      </c>
      <c r="W595" s="58">
        <v>1</v>
      </c>
      <c r="X595" s="58">
        <v>1</v>
      </c>
      <c r="Y595" s="58" t="s">
        <v>4360</v>
      </c>
      <c r="Z595" s="82">
        <v>45.744166666666665</v>
      </c>
      <c r="AA595" s="82">
        <v>4.9022222222222229</v>
      </c>
      <c r="AB595" s="58" t="s">
        <v>994</v>
      </c>
      <c r="AC595" s="58">
        <v>200</v>
      </c>
      <c r="AD595" s="58">
        <v>1</v>
      </c>
      <c r="AE595" s="58">
        <v>0</v>
      </c>
      <c r="AF595" s="58">
        <v>110</v>
      </c>
      <c r="AG595" s="61">
        <v>22.5</v>
      </c>
      <c r="AH595" s="61">
        <v>46</v>
      </c>
      <c r="AI595" s="58" t="s">
        <v>4406</v>
      </c>
      <c r="AJ595" s="58"/>
      <c r="AK595" s="58" t="s">
        <v>4407</v>
      </c>
      <c r="AL595" s="58" t="s">
        <v>4393</v>
      </c>
      <c r="AM595" s="58"/>
      <c r="AN595" s="58" t="s">
        <v>4378</v>
      </c>
      <c r="AO595" s="58"/>
      <c r="AP595" s="58" t="s">
        <v>4385</v>
      </c>
      <c r="AQ595" s="58"/>
      <c r="AR595" s="58"/>
      <c r="AS595" s="58">
        <v>2</v>
      </c>
    </row>
    <row r="596" spans="1:45" x14ac:dyDescent="0.25">
      <c r="A596" s="58">
        <v>595</v>
      </c>
      <c r="B596" s="59">
        <v>101</v>
      </c>
      <c r="C596" s="58" t="s">
        <v>4354</v>
      </c>
      <c r="D596" s="58">
        <v>20230208</v>
      </c>
      <c r="E596" s="58" t="s">
        <v>157</v>
      </c>
      <c r="F596" s="58">
        <v>595</v>
      </c>
      <c r="G596" s="58" t="s">
        <v>4410</v>
      </c>
      <c r="H596" s="58"/>
      <c r="I596" s="58">
        <v>1033</v>
      </c>
      <c r="J596" s="58" t="s">
        <v>986</v>
      </c>
      <c r="K596" s="58">
        <v>20231115</v>
      </c>
      <c r="L596" s="60" t="s">
        <v>830</v>
      </c>
      <c r="M596" s="58" t="s">
        <v>30</v>
      </c>
      <c r="N596" s="58" t="s">
        <v>91</v>
      </c>
      <c r="O596" s="58"/>
      <c r="P596" s="58">
        <v>0</v>
      </c>
      <c r="Q596" s="58">
        <v>0</v>
      </c>
      <c r="R596" s="58">
        <v>1</v>
      </c>
      <c r="S596" s="58">
        <v>1</v>
      </c>
      <c r="T596" s="58">
        <v>1</v>
      </c>
      <c r="U596" s="58">
        <v>1</v>
      </c>
      <c r="V596" s="58">
        <v>1</v>
      </c>
      <c r="W596" s="58">
        <v>1</v>
      </c>
      <c r="X596" s="58">
        <v>1</v>
      </c>
      <c r="Y596" s="58" t="s">
        <v>4360</v>
      </c>
      <c r="Z596" s="82">
        <v>45.743611111111115</v>
      </c>
      <c r="AA596" s="82">
        <v>4.9025000000000007</v>
      </c>
      <c r="AB596" s="58" t="s">
        <v>1093</v>
      </c>
      <c r="AC596" s="58">
        <v>190</v>
      </c>
      <c r="AD596" s="58">
        <v>0</v>
      </c>
      <c r="AE596" s="58">
        <v>0</v>
      </c>
      <c r="AF596" s="58">
        <v>120</v>
      </c>
      <c r="AG596" s="61">
        <v>21.6</v>
      </c>
      <c r="AH596" s="61">
        <v>45.3</v>
      </c>
      <c r="AI596" s="58" t="s">
        <v>4406</v>
      </c>
      <c r="AJ596" s="58"/>
      <c r="AK596" s="58" t="s">
        <v>4407</v>
      </c>
      <c r="AL596" s="58" t="s">
        <v>4391</v>
      </c>
      <c r="AM596" s="58"/>
      <c r="AN596" s="58" t="s">
        <v>4378</v>
      </c>
      <c r="AO596" s="58"/>
      <c r="AP596" s="58" t="s">
        <v>4385</v>
      </c>
      <c r="AQ596" s="58"/>
      <c r="AR596" s="58"/>
      <c r="AS596" s="58">
        <v>2</v>
      </c>
    </row>
    <row r="597" spans="1:45" x14ac:dyDescent="0.25">
      <c r="A597" s="58">
        <v>596</v>
      </c>
      <c r="B597" s="59">
        <v>101</v>
      </c>
      <c r="C597" s="58" t="s">
        <v>4354</v>
      </c>
      <c r="D597" s="58">
        <v>20230208</v>
      </c>
      <c r="E597" s="58" t="s">
        <v>157</v>
      </c>
      <c r="F597" s="58">
        <v>596</v>
      </c>
      <c r="G597" s="58" t="s">
        <v>4410</v>
      </c>
      <c r="H597" s="58"/>
      <c r="I597" s="58">
        <v>1033</v>
      </c>
      <c r="J597" s="58" t="s">
        <v>987</v>
      </c>
      <c r="K597" s="58">
        <v>20231115</v>
      </c>
      <c r="L597" s="60" t="s">
        <v>831</v>
      </c>
      <c r="M597" s="58" t="s">
        <v>30</v>
      </c>
      <c r="N597" s="58" t="s">
        <v>91</v>
      </c>
      <c r="O597" s="58"/>
      <c r="P597" s="58">
        <v>0</v>
      </c>
      <c r="Q597" s="58">
        <v>0</v>
      </c>
      <c r="R597" s="58">
        <v>1</v>
      </c>
      <c r="S597" s="58">
        <v>1</v>
      </c>
      <c r="T597" s="58">
        <v>1</v>
      </c>
      <c r="U597" s="58">
        <v>1</v>
      </c>
      <c r="V597" s="58">
        <v>1</v>
      </c>
      <c r="W597" s="58">
        <v>1</v>
      </c>
      <c r="X597" s="58">
        <v>1</v>
      </c>
      <c r="Y597" s="58" t="s">
        <v>4360</v>
      </c>
      <c r="Z597" s="82">
        <v>45.744166666666665</v>
      </c>
      <c r="AA597" s="82">
        <v>4.9022222222222229</v>
      </c>
      <c r="AB597" s="58" t="s">
        <v>1001</v>
      </c>
      <c r="AC597" s="58">
        <v>190</v>
      </c>
      <c r="AD597" s="58">
        <v>0</v>
      </c>
      <c r="AE597" s="58">
        <v>0</v>
      </c>
      <c r="AF597" s="58">
        <v>120</v>
      </c>
      <c r="AG597" s="61">
        <v>26.4</v>
      </c>
      <c r="AH597" s="61">
        <v>28.3</v>
      </c>
      <c r="AI597" s="58" t="s">
        <v>4406</v>
      </c>
      <c r="AJ597" s="58"/>
      <c r="AK597" s="58" t="s">
        <v>4407</v>
      </c>
      <c r="AL597" s="58" t="s">
        <v>4397</v>
      </c>
      <c r="AM597" s="58"/>
      <c r="AN597" s="58" t="s">
        <v>32</v>
      </c>
      <c r="AO597" s="58"/>
      <c r="AP597" s="58" t="s">
        <v>4380</v>
      </c>
      <c r="AQ597" s="58"/>
      <c r="AR597" s="58"/>
      <c r="AS597" s="58">
        <v>2</v>
      </c>
    </row>
    <row r="598" spans="1:45" x14ac:dyDescent="0.25">
      <c r="A598" s="58">
        <v>597</v>
      </c>
      <c r="B598" s="59">
        <v>101</v>
      </c>
      <c r="C598" s="58" t="s">
        <v>4354</v>
      </c>
      <c r="D598" s="58">
        <v>20230208</v>
      </c>
      <c r="E598" s="58" t="s">
        <v>157</v>
      </c>
      <c r="F598" s="58">
        <v>597</v>
      </c>
      <c r="G598" s="58" t="s">
        <v>4410</v>
      </c>
      <c r="H598" s="58"/>
      <c r="I598" s="58">
        <v>1033</v>
      </c>
      <c r="J598" s="58" t="s">
        <v>988</v>
      </c>
      <c r="K598" s="58">
        <v>20231115</v>
      </c>
      <c r="L598" s="60" t="s">
        <v>832</v>
      </c>
      <c r="M598" s="58" t="s">
        <v>30</v>
      </c>
      <c r="N598" s="58" t="s">
        <v>91</v>
      </c>
      <c r="O598" s="58"/>
      <c r="P598" s="58">
        <v>0</v>
      </c>
      <c r="Q598" s="58">
        <v>0</v>
      </c>
      <c r="R598" s="58">
        <v>1</v>
      </c>
      <c r="S598" s="58">
        <v>1</v>
      </c>
      <c r="T598" s="58">
        <v>1</v>
      </c>
      <c r="U598" s="58">
        <v>1</v>
      </c>
      <c r="V598" s="58">
        <v>1</v>
      </c>
      <c r="W598" s="58">
        <v>1</v>
      </c>
      <c r="X598" s="58">
        <v>1</v>
      </c>
      <c r="Y598" s="58" t="s">
        <v>4360</v>
      </c>
      <c r="Z598" s="82">
        <v>45.744166666666665</v>
      </c>
      <c r="AA598" s="82">
        <v>4.9022222222222229</v>
      </c>
      <c r="AB598" s="58" t="s">
        <v>1001</v>
      </c>
      <c r="AC598" s="58">
        <v>190</v>
      </c>
      <c r="AD598" s="58">
        <v>0</v>
      </c>
      <c r="AE598" s="58">
        <v>0</v>
      </c>
      <c r="AF598" s="58">
        <v>120</v>
      </c>
      <c r="AG598" s="61">
        <v>25.2</v>
      </c>
      <c r="AH598" s="61">
        <v>32</v>
      </c>
      <c r="AI598" s="58" t="s">
        <v>4406</v>
      </c>
      <c r="AJ598" s="58"/>
      <c r="AK598" s="58" t="s">
        <v>4407</v>
      </c>
      <c r="AL598" s="58" t="s">
        <v>4397</v>
      </c>
      <c r="AM598" s="58"/>
      <c r="AN598" s="58" t="s">
        <v>32</v>
      </c>
      <c r="AO598" s="58"/>
      <c r="AP598" s="58" t="s">
        <v>4380</v>
      </c>
      <c r="AQ598" s="58"/>
      <c r="AR598" s="58"/>
      <c r="AS598" s="58">
        <v>2</v>
      </c>
    </row>
    <row r="599" spans="1:45" x14ac:dyDescent="0.25">
      <c r="A599" s="58">
        <v>598</v>
      </c>
      <c r="B599" s="59">
        <v>101</v>
      </c>
      <c r="C599" s="58" t="s">
        <v>4354</v>
      </c>
      <c r="D599" s="58">
        <v>20230208</v>
      </c>
      <c r="E599" s="58" t="s">
        <v>157</v>
      </c>
      <c r="F599" s="58">
        <v>598</v>
      </c>
      <c r="G599" s="58" t="s">
        <v>4410</v>
      </c>
      <c r="H599" s="58"/>
      <c r="I599" s="58">
        <v>1033</v>
      </c>
      <c r="J599" s="58" t="s">
        <v>989</v>
      </c>
      <c r="K599" s="58">
        <v>20231115</v>
      </c>
      <c r="L599" s="60" t="s">
        <v>833</v>
      </c>
      <c r="M599" s="58" t="s">
        <v>30</v>
      </c>
      <c r="N599" s="58" t="s">
        <v>91</v>
      </c>
      <c r="O599" s="58"/>
      <c r="P599" s="58">
        <v>0</v>
      </c>
      <c r="Q599" s="58">
        <v>0</v>
      </c>
      <c r="R599" s="58">
        <v>1</v>
      </c>
      <c r="S599" s="58">
        <v>1</v>
      </c>
      <c r="T599" s="58">
        <v>1</v>
      </c>
      <c r="U599" s="58">
        <v>1</v>
      </c>
      <c r="V599" s="58">
        <v>1</v>
      </c>
      <c r="W599" s="58">
        <v>1</v>
      </c>
      <c r="X599" s="58">
        <v>1</v>
      </c>
      <c r="Y599" s="58" t="s">
        <v>4360</v>
      </c>
      <c r="Z599" s="82">
        <v>45.743611111111115</v>
      </c>
      <c r="AA599" s="82">
        <v>4.9025000000000007</v>
      </c>
      <c r="AB599" s="58" t="s">
        <v>1092</v>
      </c>
      <c r="AC599" s="58">
        <v>200</v>
      </c>
      <c r="AD599" s="58">
        <v>1</v>
      </c>
      <c r="AE599" s="58">
        <v>0</v>
      </c>
      <c r="AF599" s="58">
        <v>110</v>
      </c>
      <c r="AG599" s="61">
        <v>23.1</v>
      </c>
      <c r="AH599" s="61">
        <v>46.3</v>
      </c>
      <c r="AI599" s="58" t="s">
        <v>4406</v>
      </c>
      <c r="AJ599" s="58"/>
      <c r="AK599" s="58" t="s">
        <v>4407</v>
      </c>
      <c r="AL599" s="58" t="s">
        <v>4393</v>
      </c>
      <c r="AM599" s="58"/>
      <c r="AN599" s="58" t="s">
        <v>4378</v>
      </c>
      <c r="AO599" s="58"/>
      <c r="AP599" s="58" t="s">
        <v>4385</v>
      </c>
      <c r="AQ599" s="58"/>
      <c r="AR599" s="58"/>
      <c r="AS599" s="58">
        <v>2</v>
      </c>
    </row>
    <row r="600" spans="1:45" x14ac:dyDescent="0.25">
      <c r="A600" s="58">
        <v>599</v>
      </c>
      <c r="B600" s="59">
        <v>101</v>
      </c>
      <c r="C600" s="58" t="s">
        <v>4354</v>
      </c>
      <c r="D600" s="58">
        <v>20230208</v>
      </c>
      <c r="E600" s="58" t="s">
        <v>157</v>
      </c>
      <c r="F600" s="58">
        <v>599</v>
      </c>
      <c r="G600" s="58" t="s">
        <v>4410</v>
      </c>
      <c r="H600" s="58"/>
      <c r="I600" s="58">
        <v>1033</v>
      </c>
      <c r="J600" s="58" t="s">
        <v>995</v>
      </c>
      <c r="K600" s="58">
        <v>20231115</v>
      </c>
      <c r="L600" s="60" t="s">
        <v>834</v>
      </c>
      <c r="M600" s="58" t="s">
        <v>30</v>
      </c>
      <c r="N600" s="58" t="s">
        <v>91</v>
      </c>
      <c r="O600" s="58"/>
      <c r="P600" s="58">
        <v>0</v>
      </c>
      <c r="Q600" s="58">
        <v>0</v>
      </c>
      <c r="R600" s="58">
        <v>1</v>
      </c>
      <c r="S600" s="58">
        <v>1</v>
      </c>
      <c r="T600" s="58">
        <v>1</v>
      </c>
      <c r="U600" s="58">
        <v>1</v>
      </c>
      <c r="V600" s="58">
        <v>1</v>
      </c>
      <c r="W600" s="58">
        <v>1</v>
      </c>
      <c r="X600" s="58">
        <v>1</v>
      </c>
      <c r="Y600" s="58" t="s">
        <v>4360</v>
      </c>
      <c r="Z600" s="82">
        <v>45.743611111111115</v>
      </c>
      <c r="AA600" s="82">
        <v>4.9025000000000007</v>
      </c>
      <c r="AB600" s="58" t="s">
        <v>1092</v>
      </c>
      <c r="AC600" s="58">
        <v>200</v>
      </c>
      <c r="AD600" s="58">
        <v>1</v>
      </c>
      <c r="AE600" s="58">
        <v>0</v>
      </c>
      <c r="AF600" s="58">
        <v>110</v>
      </c>
      <c r="AG600" s="61">
        <v>23.1</v>
      </c>
      <c r="AH600" s="61">
        <v>46.7</v>
      </c>
      <c r="AI600" s="58" t="s">
        <v>4406</v>
      </c>
      <c r="AJ600" s="58"/>
      <c r="AK600" s="58" t="s">
        <v>4407</v>
      </c>
      <c r="AL600" s="58" t="s">
        <v>4393</v>
      </c>
      <c r="AM600" s="58"/>
      <c r="AN600" s="58" t="s">
        <v>4378</v>
      </c>
      <c r="AO600" s="58"/>
      <c r="AP600" s="58" t="s">
        <v>4385</v>
      </c>
      <c r="AQ600" s="58"/>
      <c r="AR600" s="58"/>
      <c r="AS600" s="58">
        <v>2</v>
      </c>
    </row>
    <row r="601" spans="1:45" x14ac:dyDescent="0.25">
      <c r="A601" s="58">
        <v>600</v>
      </c>
      <c r="B601" s="59">
        <v>101</v>
      </c>
      <c r="C601" s="58" t="s">
        <v>4354</v>
      </c>
      <c r="D601" s="58">
        <v>20230208</v>
      </c>
      <c r="E601" s="58" t="s">
        <v>157</v>
      </c>
      <c r="F601" s="58">
        <v>600</v>
      </c>
      <c r="G601" s="58" t="s">
        <v>4410</v>
      </c>
      <c r="H601" s="58"/>
      <c r="I601" s="58">
        <v>1033</v>
      </c>
      <c r="J601" s="58" t="s">
        <v>996</v>
      </c>
      <c r="K601" s="58">
        <v>20231115</v>
      </c>
      <c r="L601" s="60" t="s">
        <v>835</v>
      </c>
      <c r="M601" s="58" t="s">
        <v>30</v>
      </c>
      <c r="N601" s="58" t="s">
        <v>91</v>
      </c>
      <c r="O601" s="58"/>
      <c r="P601" s="58">
        <v>0</v>
      </c>
      <c r="Q601" s="58">
        <v>0</v>
      </c>
      <c r="R601" s="58">
        <v>1</v>
      </c>
      <c r="S601" s="58">
        <v>1</v>
      </c>
      <c r="T601" s="58">
        <v>1</v>
      </c>
      <c r="U601" s="58">
        <v>1</v>
      </c>
      <c r="V601" s="58">
        <v>1</v>
      </c>
      <c r="W601" s="58">
        <v>1</v>
      </c>
      <c r="X601" s="58">
        <v>1</v>
      </c>
      <c r="Y601" s="58" t="s">
        <v>4360</v>
      </c>
      <c r="Z601" s="82">
        <v>45.743611111111115</v>
      </c>
      <c r="AA601" s="82">
        <v>4.9025000000000007</v>
      </c>
      <c r="AB601" s="58" t="s">
        <v>1092</v>
      </c>
      <c r="AC601" s="58">
        <v>200</v>
      </c>
      <c r="AD601" s="58">
        <v>1</v>
      </c>
      <c r="AE601" s="58">
        <v>0</v>
      </c>
      <c r="AF601" s="58">
        <v>110</v>
      </c>
      <c r="AG601" s="61">
        <v>23.2</v>
      </c>
      <c r="AH601" s="61">
        <v>43.1</v>
      </c>
      <c r="AI601" s="58" t="s">
        <v>4406</v>
      </c>
      <c r="AJ601" s="58"/>
      <c r="AK601" s="58" t="s">
        <v>4407</v>
      </c>
      <c r="AL601" s="58" t="s">
        <v>4393</v>
      </c>
      <c r="AM601" s="58"/>
      <c r="AN601" s="58" t="s">
        <v>4378</v>
      </c>
      <c r="AO601" s="58"/>
      <c r="AP601" s="58" t="s">
        <v>4385</v>
      </c>
      <c r="AQ601" s="58"/>
      <c r="AR601" s="58"/>
      <c r="AS601" s="58">
        <v>2</v>
      </c>
    </row>
    <row r="602" spans="1:45" x14ac:dyDescent="0.25">
      <c r="A602" s="58">
        <v>601</v>
      </c>
      <c r="B602" s="59">
        <v>101</v>
      </c>
      <c r="C602" s="58" t="s">
        <v>4354</v>
      </c>
      <c r="D602" s="58">
        <v>20230208</v>
      </c>
      <c r="E602" s="58" t="s">
        <v>157</v>
      </c>
      <c r="F602" s="58">
        <v>601</v>
      </c>
      <c r="G602" s="58" t="s">
        <v>4410</v>
      </c>
      <c r="H602" s="58"/>
      <c r="I602" s="58">
        <v>1033</v>
      </c>
      <c r="J602" s="58" t="s">
        <v>997</v>
      </c>
      <c r="K602" s="58">
        <v>20231115</v>
      </c>
      <c r="L602" s="60" t="s">
        <v>836</v>
      </c>
      <c r="M602" s="58" t="s">
        <v>30</v>
      </c>
      <c r="N602" s="58" t="s">
        <v>91</v>
      </c>
      <c r="O602" s="58"/>
      <c r="P602" s="58">
        <v>0</v>
      </c>
      <c r="Q602" s="58">
        <v>0</v>
      </c>
      <c r="R602" s="58">
        <v>1</v>
      </c>
      <c r="S602" s="58">
        <v>1</v>
      </c>
      <c r="T602" s="58">
        <v>1</v>
      </c>
      <c r="U602" s="58">
        <v>1</v>
      </c>
      <c r="V602" s="58">
        <v>1</v>
      </c>
      <c r="W602" s="58">
        <v>1</v>
      </c>
      <c r="X602" s="58">
        <v>1</v>
      </c>
      <c r="Y602" s="58" t="s">
        <v>4360</v>
      </c>
      <c r="Z602" s="82">
        <v>45.743611111111115</v>
      </c>
      <c r="AA602" s="82">
        <v>4.9025000000000007</v>
      </c>
      <c r="AB602" s="58" t="s">
        <v>1092</v>
      </c>
      <c r="AC602" s="58">
        <v>200</v>
      </c>
      <c r="AD602" s="58">
        <v>1</v>
      </c>
      <c r="AE602" s="58">
        <v>0</v>
      </c>
      <c r="AF602" s="58">
        <v>110</v>
      </c>
      <c r="AG602" s="61">
        <v>23.2</v>
      </c>
      <c r="AH602" s="61">
        <v>42.9</v>
      </c>
      <c r="AI602" s="58" t="s">
        <v>4406</v>
      </c>
      <c r="AJ602" s="58"/>
      <c r="AK602" s="58" t="s">
        <v>4407</v>
      </c>
      <c r="AL602" s="58" t="s">
        <v>4393</v>
      </c>
      <c r="AM602" s="58"/>
      <c r="AN602" s="58" t="s">
        <v>4378</v>
      </c>
      <c r="AO602" s="58"/>
      <c r="AP602" s="58" t="s">
        <v>4385</v>
      </c>
      <c r="AQ602" s="58"/>
      <c r="AR602" s="58"/>
      <c r="AS602" s="58">
        <v>2</v>
      </c>
    </row>
    <row r="603" spans="1:45" x14ac:dyDescent="0.25">
      <c r="A603" s="58">
        <v>602</v>
      </c>
      <c r="B603" s="59">
        <v>101</v>
      </c>
      <c r="C603" s="58" t="s">
        <v>4354</v>
      </c>
      <c r="D603" s="58">
        <v>20230208</v>
      </c>
      <c r="E603" s="58" t="s">
        <v>157</v>
      </c>
      <c r="F603" s="58">
        <v>602</v>
      </c>
      <c r="G603" s="58" t="s">
        <v>4410</v>
      </c>
      <c r="H603" s="58"/>
      <c r="I603" s="58">
        <v>1033</v>
      </c>
      <c r="J603" s="58" t="s">
        <v>998</v>
      </c>
      <c r="K603" s="58">
        <v>20231115</v>
      </c>
      <c r="L603" s="60" t="s">
        <v>837</v>
      </c>
      <c r="M603" s="58" t="s">
        <v>30</v>
      </c>
      <c r="N603" s="58" t="s">
        <v>91</v>
      </c>
      <c r="O603" s="58"/>
      <c r="P603" s="58">
        <v>0</v>
      </c>
      <c r="Q603" s="58">
        <v>0</v>
      </c>
      <c r="R603" s="58">
        <v>1</v>
      </c>
      <c r="S603" s="58">
        <v>1</v>
      </c>
      <c r="T603" s="58">
        <v>1</v>
      </c>
      <c r="U603" s="58">
        <v>1</v>
      </c>
      <c r="V603" s="58">
        <v>1</v>
      </c>
      <c r="W603" s="58">
        <v>1</v>
      </c>
      <c r="X603" s="58">
        <v>1</v>
      </c>
      <c r="Y603" s="58" t="s">
        <v>4360</v>
      </c>
      <c r="Z603" s="82">
        <v>45.743611111111115</v>
      </c>
      <c r="AA603" s="82">
        <v>4.9019444444444451</v>
      </c>
      <c r="AB603" s="58" t="s">
        <v>1002</v>
      </c>
      <c r="AC603" s="58">
        <v>190</v>
      </c>
      <c r="AD603" s="58">
        <v>0</v>
      </c>
      <c r="AE603" s="58">
        <v>0</v>
      </c>
      <c r="AF603" s="58">
        <v>120</v>
      </c>
      <c r="AG603" s="61">
        <v>17.7</v>
      </c>
      <c r="AH603" s="61">
        <v>47.5</v>
      </c>
      <c r="AI603" s="58" t="s">
        <v>4406</v>
      </c>
      <c r="AJ603" s="58"/>
      <c r="AK603" s="58" t="s">
        <v>4407</v>
      </c>
      <c r="AL603" s="58" t="s">
        <v>4397</v>
      </c>
      <c r="AM603" s="58"/>
      <c r="AN603" s="58" t="s">
        <v>32</v>
      </c>
      <c r="AO603" s="58"/>
      <c r="AP603" s="58" t="s">
        <v>4380</v>
      </c>
      <c r="AQ603" s="58"/>
      <c r="AR603" s="58"/>
      <c r="AS603" s="58">
        <v>2</v>
      </c>
    </row>
    <row r="604" spans="1:45" x14ac:dyDescent="0.25">
      <c r="A604" s="58">
        <v>603</v>
      </c>
      <c r="B604" s="59">
        <v>101</v>
      </c>
      <c r="C604" s="58" t="s">
        <v>4354</v>
      </c>
      <c r="D604" s="58">
        <v>20230208</v>
      </c>
      <c r="E604" s="58" t="s">
        <v>157</v>
      </c>
      <c r="F604" s="58">
        <v>603</v>
      </c>
      <c r="G604" s="58" t="s">
        <v>4410</v>
      </c>
      <c r="H604" s="58"/>
      <c r="I604" s="58">
        <v>1033</v>
      </c>
      <c r="J604" s="58" t="s">
        <v>999</v>
      </c>
      <c r="K604" s="58">
        <v>20231115</v>
      </c>
      <c r="L604" s="60" t="s">
        <v>838</v>
      </c>
      <c r="M604" s="58" t="s">
        <v>30</v>
      </c>
      <c r="N604" s="58" t="s">
        <v>91</v>
      </c>
      <c r="O604" s="58"/>
      <c r="P604" s="58">
        <v>0</v>
      </c>
      <c r="Q604" s="58">
        <v>0</v>
      </c>
      <c r="R604" s="58">
        <v>1</v>
      </c>
      <c r="S604" s="58">
        <v>1</v>
      </c>
      <c r="T604" s="58">
        <v>1</v>
      </c>
      <c r="U604" s="58">
        <v>1</v>
      </c>
      <c r="V604" s="58">
        <v>1</v>
      </c>
      <c r="W604" s="58">
        <v>1</v>
      </c>
      <c r="X604" s="58">
        <v>1</v>
      </c>
      <c r="Y604" s="58" t="s">
        <v>4360</v>
      </c>
      <c r="Z604" s="82">
        <v>45.743333333333332</v>
      </c>
      <c r="AA604" s="82">
        <v>4.9019444444444451</v>
      </c>
      <c r="AB604" s="58" t="s">
        <v>1091</v>
      </c>
      <c r="AC604" s="58">
        <v>190</v>
      </c>
      <c r="AD604" s="58">
        <v>0</v>
      </c>
      <c r="AE604" s="58">
        <v>0</v>
      </c>
      <c r="AF604" s="58">
        <v>120</v>
      </c>
      <c r="AG604" s="61">
        <v>12.6</v>
      </c>
      <c r="AH604" s="61">
        <v>68</v>
      </c>
      <c r="AI604" s="58" t="s">
        <v>4406</v>
      </c>
      <c r="AJ604" s="58"/>
      <c r="AK604" s="58" t="s">
        <v>4407</v>
      </c>
      <c r="AL604" s="58" t="s">
        <v>4397</v>
      </c>
      <c r="AM604" s="58"/>
      <c r="AN604" s="58" t="s">
        <v>32</v>
      </c>
      <c r="AO604" s="58"/>
      <c r="AP604" s="58" t="s">
        <v>4380</v>
      </c>
      <c r="AQ604" s="58"/>
      <c r="AR604" s="58"/>
      <c r="AS604" s="58">
        <v>2</v>
      </c>
    </row>
    <row r="605" spans="1:45" x14ac:dyDescent="0.25">
      <c r="A605" s="58">
        <v>604</v>
      </c>
      <c r="B605" s="59">
        <v>101</v>
      </c>
      <c r="C605" s="58" t="s">
        <v>4354</v>
      </c>
      <c r="D605" s="58">
        <v>20230208</v>
      </c>
      <c r="E605" s="58" t="s">
        <v>157</v>
      </c>
      <c r="F605" s="58">
        <v>604</v>
      </c>
      <c r="G605" s="58" t="s">
        <v>4410</v>
      </c>
      <c r="H605" s="58"/>
      <c r="I605" s="58">
        <v>1034</v>
      </c>
      <c r="J605" s="58" t="s">
        <v>1003</v>
      </c>
      <c r="K605" s="58">
        <v>20231117</v>
      </c>
      <c r="L605" s="60" t="s">
        <v>823</v>
      </c>
      <c r="M605" s="58" t="s">
        <v>29</v>
      </c>
      <c r="N605" s="58" t="s">
        <v>91</v>
      </c>
      <c r="O605" s="58"/>
      <c r="P605" s="58">
        <v>0</v>
      </c>
      <c r="Q605" s="58">
        <v>0</v>
      </c>
      <c r="R605" s="58">
        <v>1</v>
      </c>
      <c r="S605" s="58">
        <v>1</v>
      </c>
      <c r="T605" s="58">
        <v>1</v>
      </c>
      <c r="U605" s="58">
        <v>1</v>
      </c>
      <c r="V605" s="58">
        <v>1</v>
      </c>
      <c r="W605" s="58">
        <v>1</v>
      </c>
      <c r="X605" s="58">
        <v>1</v>
      </c>
      <c r="Y605" s="58" t="s">
        <v>4360</v>
      </c>
      <c r="Z605" s="82">
        <v>45.743611111111115</v>
      </c>
      <c r="AA605" s="82">
        <v>4.9025000000000007</v>
      </c>
      <c r="AB605" s="58" t="s">
        <v>406</v>
      </c>
      <c r="AC605" s="58">
        <v>190</v>
      </c>
      <c r="AD605" s="58">
        <v>0</v>
      </c>
      <c r="AE605" s="58">
        <v>0</v>
      </c>
      <c r="AF605" s="58">
        <v>120</v>
      </c>
      <c r="AG605" s="61">
        <v>16.100000000000001</v>
      </c>
      <c r="AH605" s="61">
        <v>54.6</v>
      </c>
      <c r="AI605" s="58" t="s">
        <v>4406</v>
      </c>
      <c r="AJ605" s="58"/>
      <c r="AK605" s="58" t="s">
        <v>4407</v>
      </c>
      <c r="AL605" s="58" t="s">
        <v>4397</v>
      </c>
      <c r="AM605" s="58"/>
      <c r="AN605" s="58" t="s">
        <v>32</v>
      </c>
      <c r="AO605" s="58"/>
      <c r="AP605" s="58" t="s">
        <v>4380</v>
      </c>
      <c r="AQ605" s="58"/>
      <c r="AR605" s="58"/>
      <c r="AS605" s="58">
        <v>2</v>
      </c>
    </row>
    <row r="606" spans="1:45" x14ac:dyDescent="0.25">
      <c r="A606" s="58">
        <v>605</v>
      </c>
      <c r="B606" s="59">
        <v>101</v>
      </c>
      <c r="C606" s="58" t="s">
        <v>4354</v>
      </c>
      <c r="D606" s="58">
        <v>20230208</v>
      </c>
      <c r="E606" s="58" t="s">
        <v>157</v>
      </c>
      <c r="F606" s="58">
        <v>605</v>
      </c>
      <c r="G606" s="58" t="s">
        <v>4410</v>
      </c>
      <c r="H606" s="58"/>
      <c r="I606" s="58">
        <v>1034</v>
      </c>
      <c r="J606" s="58" t="s">
        <v>1004</v>
      </c>
      <c r="K606" s="58">
        <v>20231117</v>
      </c>
      <c r="L606" s="60" t="s">
        <v>824</v>
      </c>
      <c r="M606" s="58" t="s">
        <v>29</v>
      </c>
      <c r="N606" s="58" t="s">
        <v>91</v>
      </c>
      <c r="O606" s="58"/>
      <c r="P606" s="58">
        <v>0</v>
      </c>
      <c r="Q606" s="58">
        <v>0</v>
      </c>
      <c r="R606" s="58">
        <v>1</v>
      </c>
      <c r="S606" s="58">
        <v>1</v>
      </c>
      <c r="T606" s="58">
        <v>1</v>
      </c>
      <c r="U606" s="58">
        <v>1</v>
      </c>
      <c r="V606" s="58">
        <v>1</v>
      </c>
      <c r="W606" s="58">
        <v>1</v>
      </c>
      <c r="X606" s="58">
        <v>1</v>
      </c>
      <c r="Y606" s="58" t="s">
        <v>4360</v>
      </c>
      <c r="Z606" s="82">
        <v>45.743611111111115</v>
      </c>
      <c r="AA606" s="82">
        <v>4.9025000000000007</v>
      </c>
      <c r="AB606" s="58" t="s">
        <v>406</v>
      </c>
      <c r="AC606" s="58">
        <v>190</v>
      </c>
      <c r="AD606" s="58">
        <v>0</v>
      </c>
      <c r="AE606" s="58">
        <v>0</v>
      </c>
      <c r="AF606" s="58">
        <v>120</v>
      </c>
      <c r="AG606" s="61">
        <v>13.3</v>
      </c>
      <c r="AH606" s="61">
        <v>61.7</v>
      </c>
      <c r="AI606" s="58" t="s">
        <v>4406</v>
      </c>
      <c r="AJ606" s="58"/>
      <c r="AK606" s="58" t="s">
        <v>4407</v>
      </c>
      <c r="AL606" s="58" t="s">
        <v>4397</v>
      </c>
      <c r="AM606" s="58"/>
      <c r="AN606" s="58" t="s">
        <v>32</v>
      </c>
      <c r="AO606" s="58"/>
      <c r="AP606" s="58" t="s">
        <v>4380</v>
      </c>
      <c r="AQ606" s="58"/>
      <c r="AR606" s="58"/>
      <c r="AS606" s="58">
        <v>2</v>
      </c>
    </row>
    <row r="607" spans="1:45" x14ac:dyDescent="0.25">
      <c r="A607" s="58">
        <v>606</v>
      </c>
      <c r="B607" s="59">
        <v>101</v>
      </c>
      <c r="C607" s="58" t="s">
        <v>4354</v>
      </c>
      <c r="D607" s="58">
        <v>20230208</v>
      </c>
      <c r="E607" s="58" t="s">
        <v>157</v>
      </c>
      <c r="F607" s="58">
        <v>606</v>
      </c>
      <c r="G607" s="58" t="s">
        <v>4410</v>
      </c>
      <c r="H607" s="58"/>
      <c r="I607" s="58">
        <v>1034</v>
      </c>
      <c r="J607" s="58" t="s">
        <v>1005</v>
      </c>
      <c r="K607" s="58">
        <v>20231117</v>
      </c>
      <c r="L607" s="60" t="s">
        <v>825</v>
      </c>
      <c r="M607" s="58" t="s">
        <v>29</v>
      </c>
      <c r="N607" s="58" t="s">
        <v>91</v>
      </c>
      <c r="O607" s="58"/>
      <c r="P607" s="58">
        <v>0</v>
      </c>
      <c r="Q607" s="58">
        <v>0</v>
      </c>
      <c r="R607" s="58">
        <v>1</v>
      </c>
      <c r="S607" s="58">
        <v>1</v>
      </c>
      <c r="T607" s="58">
        <v>1</v>
      </c>
      <c r="U607" s="58">
        <v>1</v>
      </c>
      <c r="V607" s="58">
        <v>1</v>
      </c>
      <c r="W607" s="58">
        <v>1</v>
      </c>
      <c r="X607" s="58">
        <v>1</v>
      </c>
      <c r="Y607" s="58" t="s">
        <v>4360</v>
      </c>
      <c r="Z607" s="82">
        <v>45.743611111111115</v>
      </c>
      <c r="AA607" s="82">
        <v>4.9025000000000007</v>
      </c>
      <c r="AB607" s="58" t="s">
        <v>406</v>
      </c>
      <c r="AC607" s="58">
        <v>190</v>
      </c>
      <c r="AD607" s="58">
        <v>0</v>
      </c>
      <c r="AE607" s="58">
        <v>0</v>
      </c>
      <c r="AF607" s="58">
        <v>120</v>
      </c>
      <c r="AG607" s="61">
        <v>13.2</v>
      </c>
      <c r="AH607" s="61">
        <v>64.400000000000006</v>
      </c>
      <c r="AI607" s="58" t="s">
        <v>4406</v>
      </c>
      <c r="AJ607" s="58"/>
      <c r="AK607" s="58" t="s">
        <v>4407</v>
      </c>
      <c r="AL607" s="58" t="s">
        <v>4397</v>
      </c>
      <c r="AM607" s="58"/>
      <c r="AN607" s="58" t="s">
        <v>32</v>
      </c>
      <c r="AO607" s="58"/>
      <c r="AP607" s="58" t="s">
        <v>4380</v>
      </c>
      <c r="AQ607" s="58"/>
      <c r="AR607" s="58"/>
      <c r="AS607" s="58">
        <v>2</v>
      </c>
    </row>
    <row r="608" spans="1:45" x14ac:dyDescent="0.25">
      <c r="A608" s="58">
        <v>607</v>
      </c>
      <c r="B608" s="59">
        <v>101</v>
      </c>
      <c r="C608" s="58" t="s">
        <v>4354</v>
      </c>
      <c r="D608" s="58">
        <v>20230208</v>
      </c>
      <c r="E608" s="58" t="s">
        <v>157</v>
      </c>
      <c r="F608" s="58">
        <v>607</v>
      </c>
      <c r="G608" s="58" t="s">
        <v>4410</v>
      </c>
      <c r="H608" s="58"/>
      <c r="I608" s="58">
        <v>1034</v>
      </c>
      <c r="J608" s="58" t="s">
        <v>1006</v>
      </c>
      <c r="K608" s="58">
        <v>20231117</v>
      </c>
      <c r="L608" s="60" t="s">
        <v>826</v>
      </c>
      <c r="M608" s="58" t="s">
        <v>29</v>
      </c>
      <c r="N608" s="58" t="s">
        <v>91</v>
      </c>
      <c r="O608" s="58"/>
      <c r="P608" s="58">
        <v>0</v>
      </c>
      <c r="Q608" s="58">
        <v>0</v>
      </c>
      <c r="R608" s="58">
        <v>1</v>
      </c>
      <c r="S608" s="58">
        <v>1</v>
      </c>
      <c r="T608" s="58">
        <v>1</v>
      </c>
      <c r="U608" s="58">
        <v>1</v>
      </c>
      <c r="V608" s="58">
        <v>1</v>
      </c>
      <c r="W608" s="58">
        <v>1</v>
      </c>
      <c r="X608" s="58">
        <v>1</v>
      </c>
      <c r="Y608" s="58" t="s">
        <v>4360</v>
      </c>
      <c r="Z608" s="82">
        <v>45.743611111111115</v>
      </c>
      <c r="AA608" s="82">
        <v>4.9025000000000007</v>
      </c>
      <c r="AB608" s="58" t="s">
        <v>406</v>
      </c>
      <c r="AC608" s="58">
        <v>190</v>
      </c>
      <c r="AD608" s="58">
        <v>0</v>
      </c>
      <c r="AE608" s="58">
        <v>0</v>
      </c>
      <c r="AF608" s="58">
        <v>120</v>
      </c>
      <c r="AG608" s="61">
        <v>13.8</v>
      </c>
      <c r="AH608" s="61">
        <v>60</v>
      </c>
      <c r="AI608" s="58" t="s">
        <v>4406</v>
      </c>
      <c r="AJ608" s="58"/>
      <c r="AK608" s="58" t="s">
        <v>4407</v>
      </c>
      <c r="AL608" s="58" t="s">
        <v>4397</v>
      </c>
      <c r="AM608" s="58"/>
      <c r="AN608" s="58" t="s">
        <v>32</v>
      </c>
      <c r="AO608" s="58"/>
      <c r="AP608" s="58" t="s">
        <v>4380</v>
      </c>
      <c r="AQ608" s="58"/>
      <c r="AR608" s="58"/>
      <c r="AS608" s="58">
        <v>2</v>
      </c>
    </row>
    <row r="609" spans="1:45" x14ac:dyDescent="0.25">
      <c r="A609" s="58">
        <v>608</v>
      </c>
      <c r="B609" s="59">
        <v>101</v>
      </c>
      <c r="C609" s="58" t="s">
        <v>4354</v>
      </c>
      <c r="D609" s="58">
        <v>20230208</v>
      </c>
      <c r="E609" s="58" t="s">
        <v>157</v>
      </c>
      <c r="F609" s="58">
        <v>608</v>
      </c>
      <c r="G609" s="58" t="s">
        <v>4410</v>
      </c>
      <c r="H609" s="58"/>
      <c r="I609" s="58">
        <v>1034</v>
      </c>
      <c r="J609" s="58" t="s">
        <v>1007</v>
      </c>
      <c r="K609" s="58">
        <v>20231117</v>
      </c>
      <c r="L609" s="60" t="s">
        <v>827</v>
      </c>
      <c r="M609" s="58" t="s">
        <v>29</v>
      </c>
      <c r="N609" s="58" t="s">
        <v>91</v>
      </c>
      <c r="O609" s="58"/>
      <c r="P609" s="58">
        <v>0</v>
      </c>
      <c r="Q609" s="58">
        <v>0</v>
      </c>
      <c r="R609" s="58">
        <v>1</v>
      </c>
      <c r="S609" s="58">
        <v>1</v>
      </c>
      <c r="T609" s="58">
        <v>1</v>
      </c>
      <c r="U609" s="58">
        <v>1</v>
      </c>
      <c r="V609" s="58">
        <v>1</v>
      </c>
      <c r="W609" s="58">
        <v>1</v>
      </c>
      <c r="X609" s="58">
        <v>1</v>
      </c>
      <c r="Y609" s="58" t="s">
        <v>4360</v>
      </c>
      <c r="Z609" s="82">
        <v>45.743611111111115</v>
      </c>
      <c r="AA609" s="82">
        <v>4.9025000000000007</v>
      </c>
      <c r="AB609" s="58" t="s">
        <v>406</v>
      </c>
      <c r="AC609" s="58">
        <v>190</v>
      </c>
      <c r="AD609" s="58">
        <v>0</v>
      </c>
      <c r="AE609" s="58">
        <v>0</v>
      </c>
      <c r="AF609" s="58">
        <v>120</v>
      </c>
      <c r="AG609" s="61">
        <v>12</v>
      </c>
      <c r="AH609" s="61">
        <v>62.7</v>
      </c>
      <c r="AI609" s="58" t="s">
        <v>40</v>
      </c>
      <c r="AJ609" s="58"/>
      <c r="AK609" s="58" t="s">
        <v>4407</v>
      </c>
      <c r="AL609" s="58" t="s">
        <v>4397</v>
      </c>
      <c r="AM609" s="58"/>
      <c r="AN609" s="58" t="s">
        <v>32</v>
      </c>
      <c r="AO609" s="58"/>
      <c r="AP609" s="58" t="s">
        <v>4380</v>
      </c>
      <c r="AQ609" s="58"/>
      <c r="AR609" s="58"/>
      <c r="AS609" s="58">
        <v>2</v>
      </c>
    </row>
    <row r="610" spans="1:45" x14ac:dyDescent="0.25">
      <c r="A610" s="58">
        <v>609</v>
      </c>
      <c r="B610" s="59">
        <v>101</v>
      </c>
      <c r="C610" s="58" t="s">
        <v>4354</v>
      </c>
      <c r="D610" s="58">
        <v>20230208</v>
      </c>
      <c r="E610" s="58" t="s">
        <v>157</v>
      </c>
      <c r="F610" s="58">
        <v>609</v>
      </c>
      <c r="G610" s="58" t="s">
        <v>4410</v>
      </c>
      <c r="H610" s="58"/>
      <c r="I610" s="58">
        <v>1034</v>
      </c>
      <c r="J610" s="58" t="s">
        <v>1008</v>
      </c>
      <c r="K610" s="58">
        <v>20231117</v>
      </c>
      <c r="L610" s="60" t="s">
        <v>828</v>
      </c>
      <c r="M610" s="58" t="s">
        <v>29</v>
      </c>
      <c r="N610" s="58" t="s">
        <v>91</v>
      </c>
      <c r="O610" s="58"/>
      <c r="P610" s="58">
        <v>0</v>
      </c>
      <c r="Q610" s="58">
        <v>0</v>
      </c>
      <c r="R610" s="58">
        <v>1</v>
      </c>
      <c r="S610" s="58">
        <v>1</v>
      </c>
      <c r="T610" s="58">
        <v>1</v>
      </c>
      <c r="U610" s="58">
        <v>1</v>
      </c>
      <c r="V610" s="58">
        <v>1</v>
      </c>
      <c r="W610" s="58">
        <v>1</v>
      </c>
      <c r="X610" s="58">
        <v>1</v>
      </c>
      <c r="Y610" s="58" t="s">
        <v>4360</v>
      </c>
      <c r="Z610" s="82">
        <v>45.743611111111115</v>
      </c>
      <c r="AA610" s="82">
        <v>4.9025000000000007</v>
      </c>
      <c r="AB610" s="58" t="s">
        <v>406</v>
      </c>
      <c r="AC610" s="58">
        <v>190</v>
      </c>
      <c r="AD610" s="58">
        <v>0</v>
      </c>
      <c r="AE610" s="58">
        <v>0</v>
      </c>
      <c r="AF610" s="58">
        <v>120</v>
      </c>
      <c r="AG610" s="61">
        <v>11.9</v>
      </c>
      <c r="AH610" s="61">
        <v>63.5</v>
      </c>
      <c r="AI610" s="58" t="s">
        <v>40</v>
      </c>
      <c r="AJ610" s="58"/>
      <c r="AK610" s="58" t="s">
        <v>4407</v>
      </c>
      <c r="AL610" s="58" t="s">
        <v>4397</v>
      </c>
      <c r="AM610" s="58"/>
      <c r="AN610" s="58" t="s">
        <v>32</v>
      </c>
      <c r="AO610" s="58"/>
      <c r="AP610" s="58" t="s">
        <v>4380</v>
      </c>
      <c r="AQ610" s="58"/>
      <c r="AR610" s="58"/>
      <c r="AS610" s="58">
        <v>2</v>
      </c>
    </row>
    <row r="611" spans="1:45" x14ac:dyDescent="0.25">
      <c r="A611" s="58">
        <v>610</v>
      </c>
      <c r="B611" s="59">
        <v>101</v>
      </c>
      <c r="C611" s="58" t="s">
        <v>4354</v>
      </c>
      <c r="D611" s="58">
        <v>20230208</v>
      </c>
      <c r="E611" s="58" t="s">
        <v>157</v>
      </c>
      <c r="F611" s="58">
        <v>610</v>
      </c>
      <c r="G611" s="58" t="s">
        <v>4410</v>
      </c>
      <c r="H611" s="58"/>
      <c r="I611" s="58">
        <v>1034</v>
      </c>
      <c r="J611" s="58" t="s">
        <v>1009</v>
      </c>
      <c r="K611" s="58">
        <v>20231117</v>
      </c>
      <c r="L611" s="60" t="s">
        <v>829</v>
      </c>
      <c r="M611" s="58" t="s">
        <v>29</v>
      </c>
      <c r="N611" s="58" t="s">
        <v>91</v>
      </c>
      <c r="O611" s="58"/>
      <c r="P611" s="58">
        <v>0</v>
      </c>
      <c r="Q611" s="58">
        <v>0</v>
      </c>
      <c r="R611" s="58">
        <v>1</v>
      </c>
      <c r="S611" s="58">
        <v>1</v>
      </c>
      <c r="T611" s="58">
        <v>1</v>
      </c>
      <c r="U611" s="58">
        <v>1</v>
      </c>
      <c r="V611" s="58">
        <v>1</v>
      </c>
      <c r="W611" s="58">
        <v>1</v>
      </c>
      <c r="X611" s="58">
        <v>1</v>
      </c>
      <c r="Y611" s="58" t="s">
        <v>4360</v>
      </c>
      <c r="Z611" s="82">
        <v>45.743611111111115</v>
      </c>
      <c r="AA611" s="82">
        <v>4.9025000000000007</v>
      </c>
      <c r="AB611" s="58" t="s">
        <v>406</v>
      </c>
      <c r="AC611" s="58">
        <v>190</v>
      </c>
      <c r="AD611" s="58">
        <v>0</v>
      </c>
      <c r="AE611" s="58">
        <v>0</v>
      </c>
      <c r="AF611" s="58">
        <v>120</v>
      </c>
      <c r="AG611" s="61">
        <v>12.7</v>
      </c>
      <c r="AH611" s="61">
        <v>64.599999999999994</v>
      </c>
      <c r="AI611" s="58" t="s">
        <v>4406</v>
      </c>
      <c r="AJ611" s="58"/>
      <c r="AK611" s="58" t="s">
        <v>4407</v>
      </c>
      <c r="AL611" s="58" t="s">
        <v>4397</v>
      </c>
      <c r="AM611" s="58"/>
      <c r="AN611" s="58" t="s">
        <v>32</v>
      </c>
      <c r="AO611" s="58"/>
      <c r="AP611" s="58" t="s">
        <v>4380</v>
      </c>
      <c r="AQ611" s="58"/>
      <c r="AR611" s="58"/>
      <c r="AS611" s="58">
        <v>2</v>
      </c>
    </row>
    <row r="612" spans="1:45" x14ac:dyDescent="0.25">
      <c r="A612" s="58">
        <v>611</v>
      </c>
      <c r="B612" s="59">
        <v>101</v>
      </c>
      <c r="C612" s="58" t="s">
        <v>4354</v>
      </c>
      <c r="D612" s="58">
        <v>20230208</v>
      </c>
      <c r="E612" s="58" t="s">
        <v>157</v>
      </c>
      <c r="F612" s="58">
        <v>611</v>
      </c>
      <c r="G612" s="58" t="s">
        <v>4410</v>
      </c>
      <c r="H612" s="58"/>
      <c r="I612" s="58">
        <v>1034</v>
      </c>
      <c r="J612" s="58" t="s">
        <v>1010</v>
      </c>
      <c r="K612" s="58">
        <v>20231117</v>
      </c>
      <c r="L612" s="60" t="s">
        <v>830</v>
      </c>
      <c r="M612" s="58" t="s">
        <v>29</v>
      </c>
      <c r="N612" s="58" t="s">
        <v>91</v>
      </c>
      <c r="O612" s="58"/>
      <c r="P612" s="58">
        <v>0</v>
      </c>
      <c r="Q612" s="58">
        <v>0</v>
      </c>
      <c r="R612" s="58">
        <v>1</v>
      </c>
      <c r="S612" s="58">
        <v>1</v>
      </c>
      <c r="T612" s="58">
        <v>1</v>
      </c>
      <c r="U612" s="58">
        <v>1</v>
      </c>
      <c r="V612" s="58">
        <v>1</v>
      </c>
      <c r="W612" s="58">
        <v>1</v>
      </c>
      <c r="X612" s="58">
        <v>1</v>
      </c>
      <c r="Y612" s="58" t="s">
        <v>4360</v>
      </c>
      <c r="Z612" s="82">
        <v>45.743611111111115</v>
      </c>
      <c r="AA612" s="82">
        <v>4.9025000000000007</v>
      </c>
      <c r="AB612" s="58" t="s">
        <v>406</v>
      </c>
      <c r="AC612" s="58">
        <v>190</v>
      </c>
      <c r="AD612" s="58">
        <v>0</v>
      </c>
      <c r="AE612" s="58">
        <v>0</v>
      </c>
      <c r="AF612" s="58">
        <v>120</v>
      </c>
      <c r="AG612" s="61">
        <v>12.1</v>
      </c>
      <c r="AH612" s="61">
        <v>62.2</v>
      </c>
      <c r="AI612" s="58" t="s">
        <v>40</v>
      </c>
      <c r="AJ612" s="58"/>
      <c r="AK612" s="58" t="s">
        <v>4407</v>
      </c>
      <c r="AL612" s="58" t="s">
        <v>4397</v>
      </c>
      <c r="AM612" s="58"/>
      <c r="AN612" s="58" t="s">
        <v>32</v>
      </c>
      <c r="AO612" s="58"/>
      <c r="AP612" s="58" t="s">
        <v>4380</v>
      </c>
      <c r="AQ612" s="58"/>
      <c r="AR612" s="58"/>
      <c r="AS612" s="58">
        <v>2</v>
      </c>
    </row>
    <row r="613" spans="1:45" x14ac:dyDescent="0.25">
      <c r="A613" s="58">
        <v>612</v>
      </c>
      <c r="B613" s="59">
        <v>101</v>
      </c>
      <c r="C613" s="58" t="s">
        <v>4354</v>
      </c>
      <c r="D613" s="58">
        <v>20230208</v>
      </c>
      <c r="E613" s="58" t="s">
        <v>157</v>
      </c>
      <c r="F613" s="58">
        <v>612</v>
      </c>
      <c r="G613" s="58" t="s">
        <v>4410</v>
      </c>
      <c r="H613" s="58"/>
      <c r="I613" s="58">
        <v>1034</v>
      </c>
      <c r="J613" s="58" t="s">
        <v>1011</v>
      </c>
      <c r="K613" s="58">
        <v>20231117</v>
      </c>
      <c r="L613" s="60" t="s">
        <v>831</v>
      </c>
      <c r="M613" s="58" t="s">
        <v>29</v>
      </c>
      <c r="N613" s="58" t="s">
        <v>91</v>
      </c>
      <c r="O613" s="58"/>
      <c r="P613" s="58">
        <v>0</v>
      </c>
      <c r="Q613" s="58">
        <v>0</v>
      </c>
      <c r="R613" s="58">
        <v>1</v>
      </c>
      <c r="S613" s="58">
        <v>1</v>
      </c>
      <c r="T613" s="58">
        <v>1</v>
      </c>
      <c r="U613" s="58">
        <v>1</v>
      </c>
      <c r="V613" s="58">
        <v>1</v>
      </c>
      <c r="W613" s="58">
        <v>1</v>
      </c>
      <c r="X613" s="58">
        <v>1</v>
      </c>
      <c r="Y613" s="58" t="s">
        <v>4360</v>
      </c>
      <c r="Z613" s="82">
        <v>45.743611111111115</v>
      </c>
      <c r="AA613" s="82">
        <v>4.9025000000000007</v>
      </c>
      <c r="AB613" s="58" t="s">
        <v>406</v>
      </c>
      <c r="AC613" s="58">
        <v>190</v>
      </c>
      <c r="AD613" s="58">
        <v>0</v>
      </c>
      <c r="AE613" s="58">
        <v>0</v>
      </c>
      <c r="AF613" s="58">
        <v>120</v>
      </c>
      <c r="AG613" s="61">
        <v>11.8</v>
      </c>
      <c r="AH613" s="61">
        <v>69.2</v>
      </c>
      <c r="AI613" s="58" t="s">
        <v>40</v>
      </c>
      <c r="AJ613" s="58"/>
      <c r="AK613" s="58" t="s">
        <v>4407</v>
      </c>
      <c r="AL613" s="58" t="s">
        <v>4397</v>
      </c>
      <c r="AM613" s="58"/>
      <c r="AN613" s="58" t="s">
        <v>32</v>
      </c>
      <c r="AO613" s="58"/>
      <c r="AP613" s="58" t="s">
        <v>4380</v>
      </c>
      <c r="AQ613" s="58"/>
      <c r="AR613" s="58"/>
      <c r="AS613" s="58">
        <v>2</v>
      </c>
    </row>
    <row r="614" spans="1:45" x14ac:dyDescent="0.25">
      <c r="A614" s="58">
        <v>613</v>
      </c>
      <c r="B614" s="59">
        <v>101</v>
      </c>
      <c r="C614" s="58" t="s">
        <v>4354</v>
      </c>
      <c r="D614" s="58">
        <v>20230208</v>
      </c>
      <c r="E614" s="58" t="s">
        <v>157</v>
      </c>
      <c r="F614" s="58">
        <v>613</v>
      </c>
      <c r="G614" s="58" t="s">
        <v>4410</v>
      </c>
      <c r="H614" s="58"/>
      <c r="I614" s="58">
        <v>1034</v>
      </c>
      <c r="J614" s="58" t="s">
        <v>1012</v>
      </c>
      <c r="K614" s="58">
        <v>20231117</v>
      </c>
      <c r="L614" s="60" t="s">
        <v>832</v>
      </c>
      <c r="M614" s="58" t="s">
        <v>29</v>
      </c>
      <c r="N614" s="58" t="s">
        <v>91</v>
      </c>
      <c r="O614" s="58"/>
      <c r="P614" s="58">
        <v>0</v>
      </c>
      <c r="Q614" s="58">
        <v>0</v>
      </c>
      <c r="R614" s="58">
        <v>1</v>
      </c>
      <c r="S614" s="58">
        <v>1</v>
      </c>
      <c r="T614" s="58">
        <v>1</v>
      </c>
      <c r="U614" s="58">
        <v>1</v>
      </c>
      <c r="V614" s="58">
        <v>1</v>
      </c>
      <c r="W614" s="58">
        <v>1</v>
      </c>
      <c r="X614" s="58">
        <v>1</v>
      </c>
      <c r="Y614" s="58" t="s">
        <v>4360</v>
      </c>
      <c r="Z614" s="82">
        <v>45.743611111111115</v>
      </c>
      <c r="AA614" s="82">
        <v>4.9025000000000007</v>
      </c>
      <c r="AB614" s="58" t="s">
        <v>406</v>
      </c>
      <c r="AC614" s="58">
        <v>190</v>
      </c>
      <c r="AD614" s="58">
        <v>0</v>
      </c>
      <c r="AE614" s="58">
        <v>0</v>
      </c>
      <c r="AF614" s="58">
        <v>120</v>
      </c>
      <c r="AG614" s="61">
        <v>12.3</v>
      </c>
      <c r="AH614" s="61">
        <v>65.5</v>
      </c>
      <c r="AI614" s="58" t="s">
        <v>4406</v>
      </c>
      <c r="AJ614" s="58"/>
      <c r="AK614" s="58" t="s">
        <v>4407</v>
      </c>
      <c r="AL614" s="58" t="s">
        <v>4397</v>
      </c>
      <c r="AM614" s="58"/>
      <c r="AN614" s="58" t="s">
        <v>32</v>
      </c>
      <c r="AO614" s="58"/>
      <c r="AP614" s="58" t="s">
        <v>4380</v>
      </c>
      <c r="AQ614" s="58"/>
      <c r="AR614" s="58"/>
      <c r="AS614" s="58">
        <v>2</v>
      </c>
    </row>
    <row r="615" spans="1:45" x14ac:dyDescent="0.25">
      <c r="A615" s="58">
        <v>614</v>
      </c>
      <c r="B615" s="59">
        <v>101</v>
      </c>
      <c r="C615" s="58" t="s">
        <v>4354</v>
      </c>
      <c r="D615" s="58">
        <v>20230208</v>
      </c>
      <c r="E615" s="58" t="s">
        <v>157</v>
      </c>
      <c r="F615" s="58">
        <v>614</v>
      </c>
      <c r="G615" s="58" t="s">
        <v>4410</v>
      </c>
      <c r="H615" s="58"/>
      <c r="I615" s="58">
        <v>1034</v>
      </c>
      <c r="J615" s="58" t="s">
        <v>1013</v>
      </c>
      <c r="K615" s="58">
        <v>20231117</v>
      </c>
      <c r="L615" s="60" t="s">
        <v>833</v>
      </c>
      <c r="M615" s="58" t="s">
        <v>29</v>
      </c>
      <c r="N615" s="58" t="s">
        <v>91</v>
      </c>
      <c r="O615" s="58"/>
      <c r="P615" s="58">
        <v>0</v>
      </c>
      <c r="Q615" s="58">
        <v>0</v>
      </c>
      <c r="R615" s="58">
        <v>1</v>
      </c>
      <c r="S615" s="58">
        <v>1</v>
      </c>
      <c r="T615" s="58">
        <v>1</v>
      </c>
      <c r="U615" s="58">
        <v>1</v>
      </c>
      <c r="V615" s="58">
        <v>1</v>
      </c>
      <c r="W615" s="58">
        <v>1</v>
      </c>
      <c r="X615" s="58">
        <v>1</v>
      </c>
      <c r="Y615" s="58" t="s">
        <v>4360</v>
      </c>
      <c r="Z615" s="82">
        <v>45.743611111111115</v>
      </c>
      <c r="AA615" s="82">
        <v>4.9025000000000007</v>
      </c>
      <c r="AB615" s="58" t="s">
        <v>406</v>
      </c>
      <c r="AC615" s="58">
        <v>190</v>
      </c>
      <c r="AD615" s="58">
        <v>0</v>
      </c>
      <c r="AE615" s="58">
        <v>0</v>
      </c>
      <c r="AF615" s="58">
        <v>120</v>
      </c>
      <c r="AG615" s="61">
        <v>11.8</v>
      </c>
      <c r="AH615" s="61">
        <v>64.7</v>
      </c>
      <c r="AI615" s="58" t="s">
        <v>40</v>
      </c>
      <c r="AJ615" s="58"/>
      <c r="AK615" s="58" t="s">
        <v>4407</v>
      </c>
      <c r="AL615" s="58" t="s">
        <v>4397</v>
      </c>
      <c r="AM615" s="58"/>
      <c r="AN615" s="58" t="s">
        <v>32</v>
      </c>
      <c r="AO615" s="58"/>
      <c r="AP615" s="58" t="s">
        <v>4380</v>
      </c>
      <c r="AQ615" s="58"/>
      <c r="AR615" s="58"/>
      <c r="AS615" s="58">
        <v>2</v>
      </c>
    </row>
    <row r="616" spans="1:45" x14ac:dyDescent="0.25">
      <c r="A616" s="58">
        <v>615</v>
      </c>
      <c r="B616" s="59">
        <v>101</v>
      </c>
      <c r="C616" s="58" t="s">
        <v>4354</v>
      </c>
      <c r="D616" s="58">
        <v>20230208</v>
      </c>
      <c r="E616" s="58" t="s">
        <v>157</v>
      </c>
      <c r="F616" s="58">
        <v>615</v>
      </c>
      <c r="G616" s="58" t="s">
        <v>4410</v>
      </c>
      <c r="H616" s="58"/>
      <c r="I616" s="58">
        <v>1034</v>
      </c>
      <c r="J616" s="58" t="s">
        <v>1014</v>
      </c>
      <c r="K616" s="58">
        <v>20231117</v>
      </c>
      <c r="L616" s="60" t="s">
        <v>834</v>
      </c>
      <c r="M616" s="58" t="s">
        <v>29</v>
      </c>
      <c r="N616" s="58" t="s">
        <v>91</v>
      </c>
      <c r="O616" s="58"/>
      <c r="P616" s="58">
        <v>0</v>
      </c>
      <c r="Q616" s="58">
        <v>0</v>
      </c>
      <c r="R616" s="58">
        <v>1</v>
      </c>
      <c r="S616" s="58">
        <v>1</v>
      </c>
      <c r="T616" s="58">
        <v>1</v>
      </c>
      <c r="U616" s="58">
        <v>1</v>
      </c>
      <c r="V616" s="58">
        <v>1</v>
      </c>
      <c r="W616" s="58">
        <v>1</v>
      </c>
      <c r="X616" s="58">
        <v>1</v>
      </c>
      <c r="Y616" s="58" t="s">
        <v>4360</v>
      </c>
      <c r="Z616" s="82">
        <v>45.743611111111115</v>
      </c>
      <c r="AA616" s="82">
        <v>4.9025000000000007</v>
      </c>
      <c r="AB616" s="58" t="s">
        <v>406</v>
      </c>
      <c r="AC616" s="58">
        <v>190</v>
      </c>
      <c r="AD616" s="58">
        <v>0</v>
      </c>
      <c r="AE616" s="58">
        <v>0</v>
      </c>
      <c r="AF616" s="58">
        <v>120</v>
      </c>
      <c r="AG616" s="61">
        <v>12.1</v>
      </c>
      <c r="AH616" s="61">
        <v>62.7</v>
      </c>
      <c r="AI616" s="58" t="s">
        <v>4406</v>
      </c>
      <c r="AJ616" s="58"/>
      <c r="AK616" s="58" t="s">
        <v>4407</v>
      </c>
      <c r="AL616" s="58" t="s">
        <v>4397</v>
      </c>
      <c r="AM616" s="58"/>
      <c r="AN616" s="58" t="s">
        <v>32</v>
      </c>
      <c r="AO616" s="58"/>
      <c r="AP616" s="58" t="s">
        <v>4380</v>
      </c>
      <c r="AQ616" s="58"/>
      <c r="AR616" s="58"/>
      <c r="AS616" s="58">
        <v>2</v>
      </c>
    </row>
    <row r="617" spans="1:45" x14ac:dyDescent="0.25">
      <c r="A617" s="58">
        <v>616</v>
      </c>
      <c r="B617" s="59">
        <v>101</v>
      </c>
      <c r="C617" s="58" t="s">
        <v>4354</v>
      </c>
      <c r="D617" s="58">
        <v>20230208</v>
      </c>
      <c r="E617" s="58" t="s">
        <v>157</v>
      </c>
      <c r="F617" s="58">
        <v>616</v>
      </c>
      <c r="G617" s="58" t="s">
        <v>4410</v>
      </c>
      <c r="H617" s="58"/>
      <c r="I617" s="58">
        <v>1034</v>
      </c>
      <c r="J617" s="58" t="s">
        <v>1015</v>
      </c>
      <c r="K617" s="58">
        <v>20231117</v>
      </c>
      <c r="L617" s="60" t="s">
        <v>835</v>
      </c>
      <c r="M617" s="58" t="s">
        <v>29</v>
      </c>
      <c r="N617" s="58" t="s">
        <v>91</v>
      </c>
      <c r="O617" s="58"/>
      <c r="P617" s="58">
        <v>0</v>
      </c>
      <c r="Q617" s="58">
        <v>0</v>
      </c>
      <c r="R617" s="58">
        <v>1</v>
      </c>
      <c r="S617" s="58">
        <v>1</v>
      </c>
      <c r="T617" s="58">
        <v>1</v>
      </c>
      <c r="U617" s="58">
        <v>1</v>
      </c>
      <c r="V617" s="58">
        <v>1</v>
      </c>
      <c r="W617" s="58">
        <v>1</v>
      </c>
      <c r="X617" s="58">
        <v>1</v>
      </c>
      <c r="Y617" s="58" t="s">
        <v>4360</v>
      </c>
      <c r="Z617" s="82">
        <v>45.743611111111115</v>
      </c>
      <c r="AA617" s="82">
        <v>4.9025000000000007</v>
      </c>
      <c r="AB617" s="58" t="s">
        <v>406</v>
      </c>
      <c r="AC617" s="58">
        <v>190</v>
      </c>
      <c r="AD617" s="58">
        <v>0</v>
      </c>
      <c r="AE617" s="58">
        <v>0</v>
      </c>
      <c r="AF617" s="58">
        <v>120</v>
      </c>
      <c r="AG617" s="61">
        <v>11.9</v>
      </c>
      <c r="AH617" s="61">
        <v>63.6</v>
      </c>
      <c r="AI617" s="58" t="s">
        <v>4406</v>
      </c>
      <c r="AJ617" s="58"/>
      <c r="AK617" s="58" t="s">
        <v>4408</v>
      </c>
      <c r="AL617" s="58" t="s">
        <v>4397</v>
      </c>
      <c r="AM617" s="58"/>
      <c r="AN617" s="58" t="s">
        <v>32</v>
      </c>
      <c r="AO617" s="58"/>
      <c r="AP617" s="58" t="s">
        <v>4380</v>
      </c>
      <c r="AQ617" s="58"/>
      <c r="AR617" s="58"/>
      <c r="AS617" s="58">
        <v>2</v>
      </c>
    </row>
    <row r="618" spans="1:45" x14ac:dyDescent="0.25">
      <c r="A618" s="58">
        <v>617</v>
      </c>
      <c r="B618" s="59">
        <v>101</v>
      </c>
      <c r="C618" s="58" t="s">
        <v>4354</v>
      </c>
      <c r="D618" s="58">
        <v>20230208</v>
      </c>
      <c r="E618" s="58" t="s">
        <v>157</v>
      </c>
      <c r="F618" s="58">
        <v>617</v>
      </c>
      <c r="G618" s="58" t="s">
        <v>4410</v>
      </c>
      <c r="H618" s="58"/>
      <c r="I618" s="58">
        <v>1034</v>
      </c>
      <c r="J618" s="58" t="s">
        <v>1016</v>
      </c>
      <c r="K618" s="58">
        <v>20231117</v>
      </c>
      <c r="L618" s="60" t="s">
        <v>836</v>
      </c>
      <c r="M618" s="58" t="s">
        <v>29</v>
      </c>
      <c r="N618" s="58" t="s">
        <v>91</v>
      </c>
      <c r="O618" s="58"/>
      <c r="P618" s="58">
        <v>0</v>
      </c>
      <c r="Q618" s="58">
        <v>0</v>
      </c>
      <c r="R618" s="58">
        <v>1</v>
      </c>
      <c r="S618" s="58">
        <v>1</v>
      </c>
      <c r="T618" s="58">
        <v>1</v>
      </c>
      <c r="U618" s="58">
        <v>1</v>
      </c>
      <c r="V618" s="58">
        <v>1</v>
      </c>
      <c r="W618" s="58">
        <v>1</v>
      </c>
      <c r="X618" s="58">
        <v>1</v>
      </c>
      <c r="Y618" s="58" t="s">
        <v>4360</v>
      </c>
      <c r="Z618" s="82">
        <v>45.743611111111115</v>
      </c>
      <c r="AA618" s="82">
        <v>4.9025000000000007</v>
      </c>
      <c r="AB618" s="58" t="s">
        <v>406</v>
      </c>
      <c r="AC618" s="58">
        <v>190</v>
      </c>
      <c r="AD618" s="58">
        <v>0</v>
      </c>
      <c r="AE618" s="58">
        <v>0</v>
      </c>
      <c r="AF618" s="58">
        <v>120</v>
      </c>
      <c r="AG618" s="61">
        <v>10.9</v>
      </c>
      <c r="AH618" s="61">
        <v>67.3</v>
      </c>
      <c r="AI618" s="58" t="s">
        <v>4406</v>
      </c>
      <c r="AJ618" s="58"/>
      <c r="AK618" s="58" t="s">
        <v>4407</v>
      </c>
      <c r="AL618" s="58" t="s">
        <v>4397</v>
      </c>
      <c r="AM618" s="58"/>
      <c r="AN618" s="58" t="s">
        <v>32</v>
      </c>
      <c r="AO618" s="58"/>
      <c r="AP618" s="58" t="s">
        <v>4380</v>
      </c>
      <c r="AQ618" s="58"/>
      <c r="AR618" s="58"/>
      <c r="AS618" s="58">
        <v>2</v>
      </c>
    </row>
    <row r="619" spans="1:45" x14ac:dyDescent="0.25">
      <c r="A619" s="58">
        <v>618</v>
      </c>
      <c r="B619" s="59">
        <v>101</v>
      </c>
      <c r="C619" s="58" t="s">
        <v>4354</v>
      </c>
      <c r="D619" s="58">
        <v>20230208</v>
      </c>
      <c r="E619" s="58" t="s">
        <v>157</v>
      </c>
      <c r="F619" s="58">
        <v>618</v>
      </c>
      <c r="G619" s="58" t="s">
        <v>4410</v>
      </c>
      <c r="H619" s="58"/>
      <c r="I619" s="58">
        <v>1034</v>
      </c>
      <c r="J619" s="58" t="s">
        <v>1017</v>
      </c>
      <c r="K619" s="58">
        <v>20231117</v>
      </c>
      <c r="L619" s="60" t="s">
        <v>837</v>
      </c>
      <c r="M619" s="58" t="s">
        <v>29</v>
      </c>
      <c r="N619" s="58" t="s">
        <v>91</v>
      </c>
      <c r="O619" s="58"/>
      <c r="P619" s="58">
        <v>0</v>
      </c>
      <c r="Q619" s="58">
        <v>0</v>
      </c>
      <c r="R619" s="58">
        <v>1</v>
      </c>
      <c r="S619" s="58">
        <v>1</v>
      </c>
      <c r="T619" s="58">
        <v>1</v>
      </c>
      <c r="U619" s="58">
        <v>1</v>
      </c>
      <c r="V619" s="58">
        <v>1</v>
      </c>
      <c r="W619" s="58">
        <v>1</v>
      </c>
      <c r="X619" s="58">
        <v>1</v>
      </c>
      <c r="Y619" s="58" t="s">
        <v>4360</v>
      </c>
      <c r="Z619" s="82">
        <v>45.743611111111115</v>
      </c>
      <c r="AA619" s="82">
        <v>4.9025000000000007</v>
      </c>
      <c r="AB619" s="58" t="s">
        <v>406</v>
      </c>
      <c r="AC619" s="58">
        <v>190</v>
      </c>
      <c r="AD619" s="58">
        <v>0</v>
      </c>
      <c r="AE619" s="58">
        <v>0</v>
      </c>
      <c r="AF619" s="58">
        <v>120</v>
      </c>
      <c r="AG619" s="61">
        <v>10.6</v>
      </c>
      <c r="AH619" s="61">
        <v>73.2</v>
      </c>
      <c r="AI619" s="58" t="s">
        <v>4406</v>
      </c>
      <c r="AJ619" s="58"/>
      <c r="AK619" s="58" t="s">
        <v>4407</v>
      </c>
      <c r="AL619" s="58" t="s">
        <v>4397</v>
      </c>
      <c r="AM619" s="58"/>
      <c r="AN619" s="58" t="s">
        <v>32</v>
      </c>
      <c r="AO619" s="58"/>
      <c r="AP619" s="58" t="s">
        <v>4380</v>
      </c>
      <c r="AQ619" s="58"/>
      <c r="AR619" s="58"/>
      <c r="AS619" s="58">
        <v>2</v>
      </c>
    </row>
    <row r="620" spans="1:45" x14ac:dyDescent="0.25">
      <c r="A620" s="58">
        <v>619</v>
      </c>
      <c r="B620" s="59">
        <v>101</v>
      </c>
      <c r="C620" s="58" t="s">
        <v>4354</v>
      </c>
      <c r="D620" s="58">
        <v>20230208</v>
      </c>
      <c r="E620" s="58" t="s">
        <v>157</v>
      </c>
      <c r="F620" s="58">
        <v>619</v>
      </c>
      <c r="G620" s="58" t="s">
        <v>4410</v>
      </c>
      <c r="H620" s="58"/>
      <c r="I620" s="58">
        <v>1035</v>
      </c>
      <c r="J620" s="58" t="s">
        <v>1018</v>
      </c>
      <c r="K620" s="58">
        <v>20231120</v>
      </c>
      <c r="L620" s="60" t="s">
        <v>823</v>
      </c>
      <c r="M620" s="58" t="s">
        <v>29</v>
      </c>
      <c r="N620" s="58" t="s">
        <v>91</v>
      </c>
      <c r="O620" s="58"/>
      <c r="P620" s="58">
        <v>0</v>
      </c>
      <c r="Q620" s="58">
        <v>0</v>
      </c>
      <c r="R620" s="58">
        <v>1</v>
      </c>
      <c r="S620" s="58">
        <v>1</v>
      </c>
      <c r="T620" s="58">
        <v>1</v>
      </c>
      <c r="U620" s="58">
        <v>1</v>
      </c>
      <c r="V620" s="58">
        <v>1</v>
      </c>
      <c r="W620" s="58">
        <v>1</v>
      </c>
      <c r="X620" s="58">
        <v>1</v>
      </c>
      <c r="Y620" s="58" t="s">
        <v>4360</v>
      </c>
      <c r="Z620" s="82">
        <v>45.778611111111111</v>
      </c>
      <c r="AA620" s="82">
        <v>4.9241666666666672</v>
      </c>
      <c r="AB620" s="58" t="s">
        <v>1034</v>
      </c>
      <c r="AC620" s="58">
        <v>170</v>
      </c>
      <c r="AD620" s="58">
        <v>0</v>
      </c>
      <c r="AE620" s="58">
        <v>0</v>
      </c>
      <c r="AF620" s="58">
        <v>110</v>
      </c>
      <c r="AG620" s="61">
        <v>18.399999999999999</v>
      </c>
      <c r="AH620" s="61">
        <v>56.5</v>
      </c>
      <c r="AI620" s="58" t="s">
        <v>49</v>
      </c>
      <c r="AJ620" s="58"/>
      <c r="AK620" s="58" t="s">
        <v>4407</v>
      </c>
      <c r="AL620" s="58" t="s">
        <v>4393</v>
      </c>
      <c r="AM620" s="58"/>
      <c r="AN620" s="58" t="s">
        <v>4377</v>
      </c>
      <c r="AO620" s="58"/>
      <c r="AP620" s="58" t="s">
        <v>4385</v>
      </c>
      <c r="AQ620" s="58"/>
      <c r="AR620" s="58"/>
      <c r="AS620" s="58">
        <v>2</v>
      </c>
    </row>
    <row r="621" spans="1:45" x14ac:dyDescent="0.25">
      <c r="A621" s="58">
        <v>620</v>
      </c>
      <c r="B621" s="59">
        <v>101</v>
      </c>
      <c r="C621" s="58" t="s">
        <v>4354</v>
      </c>
      <c r="D621" s="58">
        <v>20230208</v>
      </c>
      <c r="E621" s="58" t="s">
        <v>157</v>
      </c>
      <c r="F621" s="58">
        <v>620</v>
      </c>
      <c r="G621" s="58" t="s">
        <v>4410</v>
      </c>
      <c r="H621" s="58"/>
      <c r="I621" s="58">
        <v>1035</v>
      </c>
      <c r="J621" s="58" t="s">
        <v>1019</v>
      </c>
      <c r="K621" s="58">
        <v>20231120</v>
      </c>
      <c r="L621" s="60" t="s">
        <v>824</v>
      </c>
      <c r="M621" s="58" t="s">
        <v>29</v>
      </c>
      <c r="N621" s="58" t="s">
        <v>91</v>
      </c>
      <c r="O621" s="58"/>
      <c r="P621" s="58">
        <v>0</v>
      </c>
      <c r="Q621" s="58">
        <v>0</v>
      </c>
      <c r="R621" s="58">
        <v>1</v>
      </c>
      <c r="S621" s="58">
        <v>1</v>
      </c>
      <c r="T621" s="58">
        <v>1</v>
      </c>
      <c r="U621" s="58">
        <v>1</v>
      </c>
      <c r="V621" s="58">
        <v>1</v>
      </c>
      <c r="W621" s="58">
        <v>1</v>
      </c>
      <c r="X621" s="58">
        <v>1</v>
      </c>
      <c r="Y621" s="58" t="s">
        <v>4360</v>
      </c>
      <c r="Z621" s="82">
        <v>45.778611111111111</v>
      </c>
      <c r="AA621" s="82">
        <v>4.9241666666666672</v>
      </c>
      <c r="AB621" s="58" t="s">
        <v>1034</v>
      </c>
      <c r="AC621" s="58">
        <v>170</v>
      </c>
      <c r="AD621" s="58">
        <v>0</v>
      </c>
      <c r="AE621" s="58">
        <v>0</v>
      </c>
      <c r="AF621" s="58">
        <v>110</v>
      </c>
      <c r="AG621" s="61">
        <v>18.7</v>
      </c>
      <c r="AH621" s="61">
        <v>55.3</v>
      </c>
      <c r="AI621" s="58" t="s">
        <v>49</v>
      </c>
      <c r="AJ621" s="58"/>
      <c r="AK621" s="58" t="s">
        <v>4407</v>
      </c>
      <c r="AL621" s="58" t="s">
        <v>4393</v>
      </c>
      <c r="AM621" s="58"/>
      <c r="AN621" s="58" t="s">
        <v>4377</v>
      </c>
      <c r="AO621" s="58"/>
      <c r="AP621" s="58" t="s">
        <v>4385</v>
      </c>
      <c r="AQ621" s="58"/>
      <c r="AR621" s="58"/>
      <c r="AS621" s="58">
        <v>2</v>
      </c>
    </row>
    <row r="622" spans="1:45" x14ac:dyDescent="0.25">
      <c r="A622" s="58">
        <v>621</v>
      </c>
      <c r="B622" s="59">
        <v>101</v>
      </c>
      <c r="C622" s="58" t="s">
        <v>4354</v>
      </c>
      <c r="D622" s="58">
        <v>20230208</v>
      </c>
      <c r="E622" s="58" t="s">
        <v>157</v>
      </c>
      <c r="F622" s="58">
        <v>621</v>
      </c>
      <c r="G622" s="58" t="s">
        <v>4410</v>
      </c>
      <c r="H622" s="58"/>
      <c r="I622" s="58">
        <v>1035</v>
      </c>
      <c r="J622" s="58" t="s">
        <v>1020</v>
      </c>
      <c r="K622" s="58">
        <v>20231120</v>
      </c>
      <c r="L622" s="60" t="s">
        <v>825</v>
      </c>
      <c r="M622" s="58" t="s">
        <v>29</v>
      </c>
      <c r="N622" s="58" t="s">
        <v>91</v>
      </c>
      <c r="O622" s="58"/>
      <c r="P622" s="58">
        <v>0</v>
      </c>
      <c r="Q622" s="58">
        <v>0</v>
      </c>
      <c r="R622" s="58">
        <v>1</v>
      </c>
      <c r="S622" s="58">
        <v>1</v>
      </c>
      <c r="T622" s="58">
        <v>1</v>
      </c>
      <c r="U622" s="58">
        <v>1</v>
      </c>
      <c r="V622" s="58">
        <v>1</v>
      </c>
      <c r="W622" s="58">
        <v>1</v>
      </c>
      <c r="X622" s="58">
        <v>1</v>
      </c>
      <c r="Y622" s="58" t="s">
        <v>4360</v>
      </c>
      <c r="Z622" s="82">
        <v>45.778611111111111</v>
      </c>
      <c r="AA622" s="82">
        <v>4.9241666666666672</v>
      </c>
      <c r="AB622" s="58" t="s">
        <v>1034</v>
      </c>
      <c r="AC622" s="58">
        <v>170</v>
      </c>
      <c r="AD622" s="58">
        <v>0</v>
      </c>
      <c r="AE622" s="58">
        <v>0</v>
      </c>
      <c r="AF622" s="58">
        <v>110</v>
      </c>
      <c r="AG622" s="61">
        <v>19.2</v>
      </c>
      <c r="AH622" s="61">
        <v>54</v>
      </c>
      <c r="AI622" s="58" t="s">
        <v>42</v>
      </c>
      <c r="AJ622" s="58"/>
      <c r="AK622" s="58" t="s">
        <v>4407</v>
      </c>
      <c r="AL622" s="58" t="s">
        <v>4393</v>
      </c>
      <c r="AM622" s="58"/>
      <c r="AN622" s="58" t="s">
        <v>4377</v>
      </c>
      <c r="AO622" s="58"/>
      <c r="AP622" s="58" t="s">
        <v>4385</v>
      </c>
      <c r="AQ622" s="58"/>
      <c r="AR622" s="58"/>
      <c r="AS622" s="58">
        <v>2</v>
      </c>
    </row>
    <row r="623" spans="1:45" x14ac:dyDescent="0.25">
      <c r="A623" s="58">
        <v>622</v>
      </c>
      <c r="B623" s="59">
        <v>101</v>
      </c>
      <c r="C623" s="58" t="s">
        <v>4354</v>
      </c>
      <c r="D623" s="58">
        <v>20230208</v>
      </c>
      <c r="E623" s="58" t="s">
        <v>157</v>
      </c>
      <c r="F623" s="58">
        <v>622</v>
      </c>
      <c r="G623" s="58" t="s">
        <v>4410</v>
      </c>
      <c r="H623" s="58"/>
      <c r="I623" s="58">
        <v>1035</v>
      </c>
      <c r="J623" s="58" t="s">
        <v>1021</v>
      </c>
      <c r="K623" s="58">
        <v>20231120</v>
      </c>
      <c r="L623" s="60" t="s">
        <v>826</v>
      </c>
      <c r="M623" s="58" t="s">
        <v>29</v>
      </c>
      <c r="N623" s="58" t="s">
        <v>91</v>
      </c>
      <c r="O623" s="58"/>
      <c r="P623" s="58">
        <v>0</v>
      </c>
      <c r="Q623" s="58">
        <v>0</v>
      </c>
      <c r="R623" s="58">
        <v>1</v>
      </c>
      <c r="S623" s="58">
        <v>1</v>
      </c>
      <c r="T623" s="58">
        <v>1</v>
      </c>
      <c r="U623" s="58">
        <v>1</v>
      </c>
      <c r="V623" s="58">
        <v>1</v>
      </c>
      <c r="W623" s="58">
        <v>1</v>
      </c>
      <c r="X623" s="58">
        <v>1</v>
      </c>
      <c r="Y623" s="58" t="s">
        <v>4360</v>
      </c>
      <c r="Z623" s="82">
        <v>45.778611111111111</v>
      </c>
      <c r="AA623" s="82">
        <v>4.9241666666666672</v>
      </c>
      <c r="AB623" s="58" t="s">
        <v>1034</v>
      </c>
      <c r="AC623" s="58">
        <v>170</v>
      </c>
      <c r="AD623" s="58">
        <v>0</v>
      </c>
      <c r="AE623" s="58">
        <v>0</v>
      </c>
      <c r="AF623" s="58">
        <v>110</v>
      </c>
      <c r="AG623" s="61">
        <v>19.600000000000001</v>
      </c>
      <c r="AH623" s="61">
        <v>52.7</v>
      </c>
      <c r="AI623" s="58" t="s">
        <v>42</v>
      </c>
      <c r="AJ623" s="58"/>
      <c r="AK623" s="58" t="s">
        <v>4407</v>
      </c>
      <c r="AL623" s="58" t="s">
        <v>4393</v>
      </c>
      <c r="AM623" s="58"/>
      <c r="AN623" s="58" t="s">
        <v>4377</v>
      </c>
      <c r="AO623" s="58"/>
      <c r="AP623" s="58" t="s">
        <v>4385</v>
      </c>
      <c r="AQ623" s="58"/>
      <c r="AR623" s="58"/>
      <c r="AS623" s="58">
        <v>2</v>
      </c>
    </row>
    <row r="624" spans="1:45" x14ac:dyDescent="0.25">
      <c r="A624" s="58">
        <v>623</v>
      </c>
      <c r="B624" s="59">
        <v>101</v>
      </c>
      <c r="C624" s="58" t="s">
        <v>4354</v>
      </c>
      <c r="D624" s="58">
        <v>20230208</v>
      </c>
      <c r="E624" s="58" t="s">
        <v>157</v>
      </c>
      <c r="F624" s="58">
        <v>623</v>
      </c>
      <c r="G624" s="58" t="s">
        <v>4410</v>
      </c>
      <c r="H624" s="58"/>
      <c r="I624" s="58">
        <v>1035</v>
      </c>
      <c r="J624" s="58" t="s">
        <v>1022</v>
      </c>
      <c r="K624" s="58">
        <v>20231120</v>
      </c>
      <c r="L624" s="60" t="s">
        <v>827</v>
      </c>
      <c r="M624" s="58" t="s">
        <v>29</v>
      </c>
      <c r="N624" s="58" t="s">
        <v>91</v>
      </c>
      <c r="O624" s="58"/>
      <c r="P624" s="58">
        <v>0</v>
      </c>
      <c r="Q624" s="58">
        <v>0</v>
      </c>
      <c r="R624" s="58">
        <v>1</v>
      </c>
      <c r="S624" s="58">
        <v>1</v>
      </c>
      <c r="T624" s="58">
        <v>1</v>
      </c>
      <c r="U624" s="58">
        <v>1</v>
      </c>
      <c r="V624" s="58">
        <v>1</v>
      </c>
      <c r="W624" s="58">
        <v>1</v>
      </c>
      <c r="X624" s="58">
        <v>1</v>
      </c>
      <c r="Y624" s="58" t="s">
        <v>4360</v>
      </c>
      <c r="Z624" s="82">
        <v>45.778611111111111</v>
      </c>
      <c r="AA624" s="82">
        <v>4.9241666666666672</v>
      </c>
      <c r="AB624" s="58" t="s">
        <v>1034</v>
      </c>
      <c r="AC624" s="58">
        <v>170</v>
      </c>
      <c r="AD624" s="58">
        <v>0</v>
      </c>
      <c r="AE624" s="58">
        <v>0</v>
      </c>
      <c r="AF624" s="58">
        <v>110</v>
      </c>
      <c r="AG624" s="61">
        <v>19.899999999999999</v>
      </c>
      <c r="AH624" s="61">
        <v>52.1</v>
      </c>
      <c r="AI624" s="58" t="s">
        <v>42</v>
      </c>
      <c r="AJ624" s="58"/>
      <c r="AK624" s="58" t="s">
        <v>4407</v>
      </c>
      <c r="AL624" s="58" t="s">
        <v>4393</v>
      </c>
      <c r="AM624" s="58"/>
      <c r="AN624" s="58" t="s">
        <v>4377</v>
      </c>
      <c r="AO624" s="58"/>
      <c r="AP624" s="58" t="s">
        <v>4385</v>
      </c>
      <c r="AQ624" s="58"/>
      <c r="AR624" s="58"/>
      <c r="AS624" s="58">
        <v>2</v>
      </c>
    </row>
    <row r="625" spans="1:45" x14ac:dyDescent="0.25">
      <c r="A625" s="58">
        <v>624</v>
      </c>
      <c r="B625" s="59">
        <v>101</v>
      </c>
      <c r="C625" s="58" t="s">
        <v>4354</v>
      </c>
      <c r="D625" s="58">
        <v>20230208</v>
      </c>
      <c r="E625" s="58" t="s">
        <v>157</v>
      </c>
      <c r="F625" s="58">
        <v>624</v>
      </c>
      <c r="G625" s="58" t="s">
        <v>4410</v>
      </c>
      <c r="H625" s="58"/>
      <c r="I625" s="58">
        <v>1035</v>
      </c>
      <c r="J625" s="58" t="s">
        <v>1023</v>
      </c>
      <c r="K625" s="58">
        <v>20231120</v>
      </c>
      <c r="L625" s="60" t="s">
        <v>828</v>
      </c>
      <c r="M625" s="58" t="s">
        <v>29</v>
      </c>
      <c r="N625" s="58" t="s">
        <v>91</v>
      </c>
      <c r="O625" s="58"/>
      <c r="P625" s="58">
        <v>0</v>
      </c>
      <c r="Q625" s="58">
        <v>0</v>
      </c>
      <c r="R625" s="58">
        <v>1</v>
      </c>
      <c r="S625" s="58">
        <v>1</v>
      </c>
      <c r="T625" s="58">
        <v>1</v>
      </c>
      <c r="U625" s="58">
        <v>1</v>
      </c>
      <c r="V625" s="58">
        <v>1</v>
      </c>
      <c r="W625" s="58">
        <v>1</v>
      </c>
      <c r="X625" s="58">
        <v>1</v>
      </c>
      <c r="Y625" s="58" t="s">
        <v>4360</v>
      </c>
      <c r="Z625" s="82">
        <v>45.778611111111111</v>
      </c>
      <c r="AA625" s="82">
        <v>4.9241666666666672</v>
      </c>
      <c r="AB625" s="58" t="s">
        <v>1034</v>
      </c>
      <c r="AC625" s="58">
        <v>170</v>
      </c>
      <c r="AD625" s="58">
        <v>0</v>
      </c>
      <c r="AE625" s="58">
        <v>0</v>
      </c>
      <c r="AF625" s="58">
        <v>110</v>
      </c>
      <c r="AG625" s="61">
        <v>19.8</v>
      </c>
      <c r="AH625" s="61">
        <v>52.3</v>
      </c>
      <c r="AI625" s="58" t="s">
        <v>42</v>
      </c>
      <c r="AJ625" s="58"/>
      <c r="AK625" s="58" t="s">
        <v>4407</v>
      </c>
      <c r="AL625" s="58" t="s">
        <v>4393</v>
      </c>
      <c r="AM625" s="58"/>
      <c r="AN625" s="58" t="s">
        <v>4377</v>
      </c>
      <c r="AO625" s="58"/>
      <c r="AP625" s="58" t="s">
        <v>4385</v>
      </c>
      <c r="AQ625" s="58"/>
      <c r="AR625" s="58"/>
      <c r="AS625" s="58">
        <v>2</v>
      </c>
    </row>
    <row r="626" spans="1:45" x14ac:dyDescent="0.25">
      <c r="A626" s="58">
        <v>625</v>
      </c>
      <c r="B626" s="59">
        <v>101</v>
      </c>
      <c r="C626" s="58" t="s">
        <v>4354</v>
      </c>
      <c r="D626" s="58">
        <v>20230208</v>
      </c>
      <c r="E626" s="58" t="s">
        <v>157</v>
      </c>
      <c r="F626" s="58">
        <v>625</v>
      </c>
      <c r="G626" s="58" t="s">
        <v>4410</v>
      </c>
      <c r="H626" s="58"/>
      <c r="I626" s="58">
        <v>1035</v>
      </c>
      <c r="J626" s="58" t="s">
        <v>1024</v>
      </c>
      <c r="K626" s="58">
        <v>20231120</v>
      </c>
      <c r="L626" s="60" t="s">
        <v>829</v>
      </c>
      <c r="M626" s="58" t="s">
        <v>29</v>
      </c>
      <c r="N626" s="58" t="s">
        <v>91</v>
      </c>
      <c r="O626" s="58"/>
      <c r="P626" s="58">
        <v>0</v>
      </c>
      <c r="Q626" s="58">
        <v>0</v>
      </c>
      <c r="R626" s="58">
        <v>1</v>
      </c>
      <c r="S626" s="58">
        <v>1</v>
      </c>
      <c r="T626" s="58">
        <v>1</v>
      </c>
      <c r="U626" s="58">
        <v>1</v>
      </c>
      <c r="V626" s="58">
        <v>1</v>
      </c>
      <c r="W626" s="58">
        <v>1</v>
      </c>
      <c r="X626" s="58">
        <v>1</v>
      </c>
      <c r="Y626" s="58" t="s">
        <v>4360</v>
      </c>
      <c r="Z626" s="82">
        <v>45.778611111111111</v>
      </c>
      <c r="AA626" s="82">
        <v>4.9241666666666672</v>
      </c>
      <c r="AB626" s="58" t="s">
        <v>1034</v>
      </c>
      <c r="AC626" s="58">
        <v>170</v>
      </c>
      <c r="AD626" s="58">
        <v>0</v>
      </c>
      <c r="AE626" s="58">
        <v>0</v>
      </c>
      <c r="AF626" s="58">
        <v>110</v>
      </c>
      <c r="AG626" s="61">
        <v>20</v>
      </c>
      <c r="AH626" s="61">
        <v>52</v>
      </c>
      <c r="AI626" s="58" t="s">
        <v>42</v>
      </c>
      <c r="AJ626" s="58"/>
      <c r="AK626" s="58" t="s">
        <v>4407</v>
      </c>
      <c r="AL626" s="58" t="s">
        <v>4393</v>
      </c>
      <c r="AM626" s="58"/>
      <c r="AN626" s="58" t="s">
        <v>4377</v>
      </c>
      <c r="AO626" s="58"/>
      <c r="AP626" s="58" t="s">
        <v>4385</v>
      </c>
      <c r="AQ626" s="58"/>
      <c r="AR626" s="58"/>
      <c r="AS626" s="58">
        <v>2</v>
      </c>
    </row>
    <row r="627" spans="1:45" x14ac:dyDescent="0.25">
      <c r="A627" s="58">
        <v>626</v>
      </c>
      <c r="B627" s="59">
        <v>101</v>
      </c>
      <c r="C627" s="58" t="s">
        <v>4354</v>
      </c>
      <c r="D627" s="58">
        <v>20230208</v>
      </c>
      <c r="E627" s="58" t="s">
        <v>157</v>
      </c>
      <c r="F627" s="58">
        <v>626</v>
      </c>
      <c r="G627" s="58" t="s">
        <v>4410</v>
      </c>
      <c r="H627" s="58"/>
      <c r="I627" s="58">
        <v>1035</v>
      </c>
      <c r="J627" s="58" t="s">
        <v>1025</v>
      </c>
      <c r="K627" s="58">
        <v>20231120</v>
      </c>
      <c r="L627" s="60" t="s">
        <v>830</v>
      </c>
      <c r="M627" s="58" t="s">
        <v>29</v>
      </c>
      <c r="N627" s="58" t="s">
        <v>91</v>
      </c>
      <c r="O627" s="58"/>
      <c r="P627" s="58">
        <v>0</v>
      </c>
      <c r="Q627" s="58">
        <v>0</v>
      </c>
      <c r="R627" s="58">
        <v>1</v>
      </c>
      <c r="S627" s="58">
        <v>1</v>
      </c>
      <c r="T627" s="58">
        <v>1</v>
      </c>
      <c r="U627" s="58">
        <v>1</v>
      </c>
      <c r="V627" s="58">
        <v>1</v>
      </c>
      <c r="W627" s="58">
        <v>1</v>
      </c>
      <c r="X627" s="58">
        <v>1</v>
      </c>
      <c r="Y627" s="58" t="s">
        <v>4360</v>
      </c>
      <c r="Z627" s="82">
        <v>45.778611111111111</v>
      </c>
      <c r="AA627" s="82">
        <v>4.9241666666666672</v>
      </c>
      <c r="AB627" s="58" t="s">
        <v>1034</v>
      </c>
      <c r="AC627" s="58">
        <v>170</v>
      </c>
      <c r="AD627" s="58">
        <v>0</v>
      </c>
      <c r="AE627" s="58">
        <v>0</v>
      </c>
      <c r="AF627" s="58">
        <v>110</v>
      </c>
      <c r="AG627" s="61">
        <v>20</v>
      </c>
      <c r="AH627" s="61">
        <v>52.6</v>
      </c>
      <c r="AI627" s="58" t="s">
        <v>42</v>
      </c>
      <c r="AJ627" s="58"/>
      <c r="AK627" s="58" t="s">
        <v>4407</v>
      </c>
      <c r="AL627" s="58" t="s">
        <v>4393</v>
      </c>
      <c r="AM627" s="58"/>
      <c r="AN627" s="58" t="s">
        <v>4377</v>
      </c>
      <c r="AO627" s="58"/>
      <c r="AP627" s="58" t="s">
        <v>4385</v>
      </c>
      <c r="AQ627" s="58"/>
      <c r="AR627" s="58"/>
      <c r="AS627" s="58">
        <v>2</v>
      </c>
    </row>
    <row r="628" spans="1:45" x14ac:dyDescent="0.25">
      <c r="A628" s="58">
        <v>627</v>
      </c>
      <c r="B628" s="59">
        <v>101</v>
      </c>
      <c r="C628" s="58" t="s">
        <v>4354</v>
      </c>
      <c r="D628" s="58">
        <v>20230208</v>
      </c>
      <c r="E628" s="58" t="s">
        <v>157</v>
      </c>
      <c r="F628" s="58">
        <v>627</v>
      </c>
      <c r="G628" s="58" t="s">
        <v>4410</v>
      </c>
      <c r="H628" s="58"/>
      <c r="I628" s="58">
        <v>1035</v>
      </c>
      <c r="J628" s="58" t="s">
        <v>1026</v>
      </c>
      <c r="K628" s="58">
        <v>20231120</v>
      </c>
      <c r="L628" s="60" t="s">
        <v>831</v>
      </c>
      <c r="M628" s="58" t="s">
        <v>29</v>
      </c>
      <c r="N628" s="58" t="s">
        <v>91</v>
      </c>
      <c r="O628" s="58"/>
      <c r="P628" s="58">
        <v>0</v>
      </c>
      <c r="Q628" s="58">
        <v>0</v>
      </c>
      <c r="R628" s="58">
        <v>1</v>
      </c>
      <c r="S628" s="58">
        <v>1</v>
      </c>
      <c r="T628" s="58">
        <v>1</v>
      </c>
      <c r="U628" s="58">
        <v>1</v>
      </c>
      <c r="V628" s="58">
        <v>1</v>
      </c>
      <c r="W628" s="58">
        <v>1</v>
      </c>
      <c r="X628" s="58">
        <v>1</v>
      </c>
      <c r="Y628" s="58" t="s">
        <v>4360</v>
      </c>
      <c r="Z628" s="82">
        <v>45.778611111111111</v>
      </c>
      <c r="AA628" s="82">
        <v>4.9241666666666672</v>
      </c>
      <c r="AB628" s="58" t="s">
        <v>1034</v>
      </c>
      <c r="AC628" s="58">
        <v>170</v>
      </c>
      <c r="AD628" s="58">
        <v>0</v>
      </c>
      <c r="AE628" s="58">
        <v>0</v>
      </c>
      <c r="AF628" s="58">
        <v>110</v>
      </c>
      <c r="AG628" s="61">
        <v>20.100000000000001</v>
      </c>
      <c r="AH628" s="61">
        <v>52.5</v>
      </c>
      <c r="AI628" s="58" t="s">
        <v>42</v>
      </c>
      <c r="AJ628" s="58"/>
      <c r="AK628" s="58" t="s">
        <v>4407</v>
      </c>
      <c r="AL628" s="58" t="s">
        <v>4393</v>
      </c>
      <c r="AM628" s="58"/>
      <c r="AN628" s="58" t="s">
        <v>4377</v>
      </c>
      <c r="AO628" s="58"/>
      <c r="AP628" s="58" t="s">
        <v>4385</v>
      </c>
      <c r="AQ628" s="58"/>
      <c r="AR628" s="58"/>
      <c r="AS628" s="58">
        <v>2</v>
      </c>
    </row>
    <row r="629" spans="1:45" x14ac:dyDescent="0.25">
      <c r="A629" s="58">
        <v>628</v>
      </c>
      <c r="B629" s="59">
        <v>101</v>
      </c>
      <c r="C629" s="58" t="s">
        <v>4354</v>
      </c>
      <c r="D629" s="58">
        <v>20230208</v>
      </c>
      <c r="E629" s="58" t="s">
        <v>157</v>
      </c>
      <c r="F629" s="58">
        <v>628</v>
      </c>
      <c r="G629" s="58" t="s">
        <v>4410</v>
      </c>
      <c r="H629" s="58"/>
      <c r="I629" s="58">
        <v>1035</v>
      </c>
      <c r="J629" s="58" t="s">
        <v>1027</v>
      </c>
      <c r="K629" s="58">
        <v>20231120</v>
      </c>
      <c r="L629" s="60" t="s">
        <v>832</v>
      </c>
      <c r="M629" s="58" t="s">
        <v>29</v>
      </c>
      <c r="N629" s="58" t="s">
        <v>91</v>
      </c>
      <c r="O629" s="58"/>
      <c r="P629" s="58">
        <v>0</v>
      </c>
      <c r="Q629" s="58">
        <v>0</v>
      </c>
      <c r="R629" s="58">
        <v>1</v>
      </c>
      <c r="S629" s="58">
        <v>1</v>
      </c>
      <c r="T629" s="58">
        <v>1</v>
      </c>
      <c r="U629" s="58">
        <v>1</v>
      </c>
      <c r="V629" s="58">
        <v>1</v>
      </c>
      <c r="W629" s="58">
        <v>1</v>
      </c>
      <c r="X629" s="58">
        <v>1</v>
      </c>
      <c r="Y629" s="58" t="s">
        <v>4360</v>
      </c>
      <c r="Z629" s="82">
        <v>45.778611111111111</v>
      </c>
      <c r="AA629" s="82">
        <v>4.9241666666666672</v>
      </c>
      <c r="AB629" s="58" t="s">
        <v>1034</v>
      </c>
      <c r="AC629" s="58">
        <v>170</v>
      </c>
      <c r="AD629" s="58">
        <v>0</v>
      </c>
      <c r="AE629" s="58">
        <v>0</v>
      </c>
      <c r="AF629" s="58">
        <v>110</v>
      </c>
      <c r="AG629" s="61">
        <v>20.2</v>
      </c>
      <c r="AH629" s="61">
        <v>52.7</v>
      </c>
      <c r="AI629" s="58" t="s">
        <v>42</v>
      </c>
      <c r="AJ629" s="58"/>
      <c r="AK629" s="58" t="s">
        <v>4407</v>
      </c>
      <c r="AL629" s="58" t="s">
        <v>4393</v>
      </c>
      <c r="AM629" s="58"/>
      <c r="AN629" s="58" t="s">
        <v>4377</v>
      </c>
      <c r="AO629" s="58"/>
      <c r="AP629" s="58" t="s">
        <v>4385</v>
      </c>
      <c r="AQ629" s="58"/>
      <c r="AR629" s="58"/>
      <c r="AS629" s="58">
        <v>2</v>
      </c>
    </row>
    <row r="630" spans="1:45" x14ac:dyDescent="0.25">
      <c r="A630" s="58">
        <v>629</v>
      </c>
      <c r="B630" s="59">
        <v>101</v>
      </c>
      <c r="C630" s="58" t="s">
        <v>4354</v>
      </c>
      <c r="D630" s="58">
        <v>20230208</v>
      </c>
      <c r="E630" s="58" t="s">
        <v>157</v>
      </c>
      <c r="F630" s="58">
        <v>629</v>
      </c>
      <c r="G630" s="58" t="s">
        <v>4410</v>
      </c>
      <c r="H630" s="58"/>
      <c r="I630" s="58">
        <v>1035</v>
      </c>
      <c r="J630" s="58" t="s">
        <v>1028</v>
      </c>
      <c r="K630" s="58">
        <v>20231120</v>
      </c>
      <c r="L630" s="60" t="s">
        <v>833</v>
      </c>
      <c r="M630" s="58" t="s">
        <v>29</v>
      </c>
      <c r="N630" s="58" t="s">
        <v>91</v>
      </c>
      <c r="O630" s="58"/>
      <c r="P630" s="58">
        <v>0</v>
      </c>
      <c r="Q630" s="58">
        <v>0</v>
      </c>
      <c r="R630" s="58">
        <v>1</v>
      </c>
      <c r="S630" s="58">
        <v>1</v>
      </c>
      <c r="T630" s="58">
        <v>1</v>
      </c>
      <c r="U630" s="58">
        <v>1</v>
      </c>
      <c r="V630" s="58">
        <v>1</v>
      </c>
      <c r="W630" s="58">
        <v>1</v>
      </c>
      <c r="X630" s="58">
        <v>1</v>
      </c>
      <c r="Y630" s="58" t="s">
        <v>4360</v>
      </c>
      <c r="Z630" s="82">
        <v>45.778611111111111</v>
      </c>
      <c r="AA630" s="82">
        <v>4.9241666666666672</v>
      </c>
      <c r="AB630" s="58" t="s">
        <v>1034</v>
      </c>
      <c r="AC630" s="58">
        <v>170</v>
      </c>
      <c r="AD630" s="58">
        <v>0</v>
      </c>
      <c r="AE630" s="58">
        <v>0</v>
      </c>
      <c r="AF630" s="58">
        <v>110</v>
      </c>
      <c r="AG630" s="61">
        <v>20.2</v>
      </c>
      <c r="AH630" s="61">
        <v>52.8</v>
      </c>
      <c r="AI630" s="58" t="s">
        <v>42</v>
      </c>
      <c r="AJ630" s="58"/>
      <c r="AK630" s="58" t="s">
        <v>4407</v>
      </c>
      <c r="AL630" s="58" t="s">
        <v>4393</v>
      </c>
      <c r="AM630" s="58"/>
      <c r="AN630" s="58" t="s">
        <v>4377</v>
      </c>
      <c r="AO630" s="58"/>
      <c r="AP630" s="58" t="s">
        <v>4385</v>
      </c>
      <c r="AQ630" s="58"/>
      <c r="AR630" s="58"/>
      <c r="AS630" s="58">
        <v>2</v>
      </c>
    </row>
    <row r="631" spans="1:45" x14ac:dyDescent="0.25">
      <c r="A631" s="58">
        <v>630</v>
      </c>
      <c r="B631" s="59">
        <v>101</v>
      </c>
      <c r="C631" s="58" t="s">
        <v>4354</v>
      </c>
      <c r="D631" s="58">
        <v>20230208</v>
      </c>
      <c r="E631" s="58" t="s">
        <v>157</v>
      </c>
      <c r="F631" s="58">
        <v>630</v>
      </c>
      <c r="G631" s="58" t="s">
        <v>4410</v>
      </c>
      <c r="H631" s="58"/>
      <c r="I631" s="58">
        <v>1035</v>
      </c>
      <c r="J631" s="58" t="s">
        <v>1029</v>
      </c>
      <c r="K631" s="58">
        <v>20231120</v>
      </c>
      <c r="L631" s="60" t="s">
        <v>834</v>
      </c>
      <c r="M631" s="58" t="s">
        <v>29</v>
      </c>
      <c r="N631" s="58" t="s">
        <v>91</v>
      </c>
      <c r="O631" s="58"/>
      <c r="P631" s="58">
        <v>0</v>
      </c>
      <c r="Q631" s="58">
        <v>0</v>
      </c>
      <c r="R631" s="58">
        <v>1</v>
      </c>
      <c r="S631" s="58">
        <v>1</v>
      </c>
      <c r="T631" s="58">
        <v>1</v>
      </c>
      <c r="U631" s="58">
        <v>1</v>
      </c>
      <c r="V631" s="58">
        <v>1</v>
      </c>
      <c r="W631" s="58">
        <v>1</v>
      </c>
      <c r="X631" s="58">
        <v>1</v>
      </c>
      <c r="Y631" s="58" t="s">
        <v>4360</v>
      </c>
      <c r="Z631" s="82">
        <v>45.778611111111111</v>
      </c>
      <c r="AA631" s="82">
        <v>4.9241666666666672</v>
      </c>
      <c r="AB631" s="58" t="s">
        <v>1034</v>
      </c>
      <c r="AC631" s="58">
        <v>170</v>
      </c>
      <c r="AD631" s="58">
        <v>0</v>
      </c>
      <c r="AE631" s="58">
        <v>0</v>
      </c>
      <c r="AF631" s="58">
        <v>110</v>
      </c>
      <c r="AG631" s="61">
        <v>20.2</v>
      </c>
      <c r="AH631" s="61">
        <v>52.6</v>
      </c>
      <c r="AI631" s="58" t="s">
        <v>42</v>
      </c>
      <c r="AJ631" s="58"/>
      <c r="AK631" s="58" t="s">
        <v>4407</v>
      </c>
      <c r="AL631" s="58" t="s">
        <v>4393</v>
      </c>
      <c r="AM631" s="58"/>
      <c r="AN631" s="58" t="s">
        <v>4377</v>
      </c>
      <c r="AO631" s="58"/>
      <c r="AP631" s="58" t="s">
        <v>4385</v>
      </c>
      <c r="AQ631" s="58"/>
      <c r="AR631" s="58"/>
      <c r="AS631" s="58">
        <v>2</v>
      </c>
    </row>
    <row r="632" spans="1:45" x14ac:dyDescent="0.25">
      <c r="A632" s="58">
        <v>631</v>
      </c>
      <c r="B632" s="59">
        <v>101</v>
      </c>
      <c r="C632" s="58" t="s">
        <v>4354</v>
      </c>
      <c r="D632" s="58">
        <v>20230208</v>
      </c>
      <c r="E632" s="58" t="s">
        <v>157</v>
      </c>
      <c r="F632" s="58">
        <v>631</v>
      </c>
      <c r="G632" s="58" t="s">
        <v>4410</v>
      </c>
      <c r="H632" s="58"/>
      <c r="I632" s="58">
        <v>1035</v>
      </c>
      <c r="J632" s="58" t="s">
        <v>1030</v>
      </c>
      <c r="K632" s="58">
        <v>20231120</v>
      </c>
      <c r="L632" s="60" t="s">
        <v>835</v>
      </c>
      <c r="M632" s="58" t="s">
        <v>29</v>
      </c>
      <c r="N632" s="58" t="s">
        <v>91</v>
      </c>
      <c r="O632" s="58"/>
      <c r="P632" s="58">
        <v>0</v>
      </c>
      <c r="Q632" s="58">
        <v>0</v>
      </c>
      <c r="R632" s="58">
        <v>1</v>
      </c>
      <c r="S632" s="58">
        <v>1</v>
      </c>
      <c r="T632" s="58">
        <v>1</v>
      </c>
      <c r="U632" s="58">
        <v>1</v>
      </c>
      <c r="V632" s="58">
        <v>1</v>
      </c>
      <c r="W632" s="58">
        <v>1</v>
      </c>
      <c r="X632" s="58">
        <v>1</v>
      </c>
      <c r="Y632" s="58" t="s">
        <v>4360</v>
      </c>
      <c r="Z632" s="82">
        <v>45.778611111111111</v>
      </c>
      <c r="AA632" s="82">
        <v>4.9241666666666672</v>
      </c>
      <c r="AB632" s="58" t="s">
        <v>1034</v>
      </c>
      <c r="AC632" s="58">
        <v>170</v>
      </c>
      <c r="AD632" s="58">
        <v>0</v>
      </c>
      <c r="AE632" s="58">
        <v>0</v>
      </c>
      <c r="AF632" s="58">
        <v>110</v>
      </c>
      <c r="AG632" s="61">
        <v>20.5</v>
      </c>
      <c r="AH632" s="61">
        <v>52.5</v>
      </c>
      <c r="AI632" s="58" t="s">
        <v>42</v>
      </c>
      <c r="AJ632" s="58"/>
      <c r="AK632" s="58" t="s">
        <v>4407</v>
      </c>
      <c r="AL632" s="58" t="s">
        <v>4393</v>
      </c>
      <c r="AM632" s="58"/>
      <c r="AN632" s="58" t="s">
        <v>4377</v>
      </c>
      <c r="AO632" s="58"/>
      <c r="AP632" s="58" t="s">
        <v>4385</v>
      </c>
      <c r="AQ632" s="58"/>
      <c r="AR632" s="58"/>
      <c r="AS632" s="58">
        <v>2</v>
      </c>
    </row>
    <row r="633" spans="1:45" x14ac:dyDescent="0.25">
      <c r="A633" s="58">
        <v>632</v>
      </c>
      <c r="B633" s="59">
        <v>101</v>
      </c>
      <c r="C633" s="58" t="s">
        <v>4354</v>
      </c>
      <c r="D633" s="58">
        <v>20230208</v>
      </c>
      <c r="E633" s="58" t="s">
        <v>157</v>
      </c>
      <c r="F633" s="58">
        <v>632</v>
      </c>
      <c r="G633" s="58" t="s">
        <v>4410</v>
      </c>
      <c r="H633" s="58"/>
      <c r="I633" s="58">
        <v>1035</v>
      </c>
      <c r="J633" s="58" t="s">
        <v>1031</v>
      </c>
      <c r="K633" s="58">
        <v>20231120</v>
      </c>
      <c r="L633" s="60" t="s">
        <v>836</v>
      </c>
      <c r="M633" s="58" t="s">
        <v>29</v>
      </c>
      <c r="N633" s="58" t="s">
        <v>91</v>
      </c>
      <c r="O633" s="58"/>
      <c r="P633" s="58">
        <v>0</v>
      </c>
      <c r="Q633" s="58">
        <v>0</v>
      </c>
      <c r="R633" s="58">
        <v>1</v>
      </c>
      <c r="S633" s="58">
        <v>1</v>
      </c>
      <c r="T633" s="58">
        <v>1</v>
      </c>
      <c r="U633" s="58">
        <v>1</v>
      </c>
      <c r="V633" s="58">
        <v>1</v>
      </c>
      <c r="W633" s="58">
        <v>1</v>
      </c>
      <c r="X633" s="58">
        <v>1</v>
      </c>
      <c r="Y633" s="58" t="s">
        <v>4360</v>
      </c>
      <c r="Z633" s="82">
        <v>45.778611111111111</v>
      </c>
      <c r="AA633" s="82">
        <v>4.9241666666666672</v>
      </c>
      <c r="AB633" s="58" t="s">
        <v>1034</v>
      </c>
      <c r="AC633" s="58">
        <v>170</v>
      </c>
      <c r="AD633" s="58">
        <v>0</v>
      </c>
      <c r="AE633" s="58">
        <v>0</v>
      </c>
      <c r="AF633" s="58">
        <v>110</v>
      </c>
      <c r="AG633" s="61">
        <v>20.399999999999999</v>
      </c>
      <c r="AH633" s="61">
        <v>52.5</v>
      </c>
      <c r="AI633" s="58" t="s">
        <v>42</v>
      </c>
      <c r="AJ633" s="58"/>
      <c r="AK633" s="58" t="s">
        <v>4407</v>
      </c>
      <c r="AL633" s="58" t="s">
        <v>4393</v>
      </c>
      <c r="AM633" s="58"/>
      <c r="AN633" s="58" t="s">
        <v>4377</v>
      </c>
      <c r="AO633" s="58"/>
      <c r="AP633" s="58" t="s">
        <v>4385</v>
      </c>
      <c r="AQ633" s="58"/>
      <c r="AR633" s="58"/>
      <c r="AS633" s="58">
        <v>2</v>
      </c>
    </row>
    <row r="634" spans="1:45" x14ac:dyDescent="0.25">
      <c r="A634" s="58">
        <v>633</v>
      </c>
      <c r="B634" s="59">
        <v>101</v>
      </c>
      <c r="C634" s="58" t="s">
        <v>4354</v>
      </c>
      <c r="D634" s="58">
        <v>20230208</v>
      </c>
      <c r="E634" s="58" t="s">
        <v>157</v>
      </c>
      <c r="F634" s="58">
        <v>633</v>
      </c>
      <c r="G634" s="58" t="s">
        <v>4410</v>
      </c>
      <c r="H634" s="58"/>
      <c r="I634" s="58">
        <v>1035</v>
      </c>
      <c r="J634" s="58" t="s">
        <v>1032</v>
      </c>
      <c r="K634" s="58">
        <v>20231120</v>
      </c>
      <c r="L634" s="60" t="s">
        <v>837</v>
      </c>
      <c r="M634" s="58" t="s">
        <v>29</v>
      </c>
      <c r="N634" s="58" t="s">
        <v>91</v>
      </c>
      <c r="O634" s="58"/>
      <c r="P634" s="58">
        <v>0</v>
      </c>
      <c r="Q634" s="58">
        <v>0</v>
      </c>
      <c r="R634" s="58">
        <v>1</v>
      </c>
      <c r="S634" s="58">
        <v>1</v>
      </c>
      <c r="T634" s="58">
        <v>1</v>
      </c>
      <c r="U634" s="58">
        <v>1</v>
      </c>
      <c r="V634" s="58">
        <v>1</v>
      </c>
      <c r="W634" s="58">
        <v>1</v>
      </c>
      <c r="X634" s="58">
        <v>1</v>
      </c>
      <c r="Y634" s="58" t="s">
        <v>4360</v>
      </c>
      <c r="Z634" s="82">
        <v>45.778611111111111</v>
      </c>
      <c r="AA634" s="82">
        <v>4.9241666666666672</v>
      </c>
      <c r="AB634" s="58" t="s">
        <v>1034</v>
      </c>
      <c r="AC634" s="58">
        <v>170</v>
      </c>
      <c r="AD634" s="58">
        <v>0</v>
      </c>
      <c r="AE634" s="58">
        <v>0</v>
      </c>
      <c r="AF634" s="58">
        <v>110</v>
      </c>
      <c r="AG634" s="61">
        <v>20.3</v>
      </c>
      <c r="AH634" s="61">
        <v>52.8</v>
      </c>
      <c r="AI634" s="58" t="s">
        <v>42</v>
      </c>
      <c r="AJ634" s="58"/>
      <c r="AK634" s="58" t="s">
        <v>4407</v>
      </c>
      <c r="AL634" s="58" t="s">
        <v>4393</v>
      </c>
      <c r="AM634" s="58"/>
      <c r="AN634" s="58" t="s">
        <v>4377</v>
      </c>
      <c r="AO634" s="58"/>
      <c r="AP634" s="58" t="s">
        <v>4385</v>
      </c>
      <c r="AQ634" s="58"/>
      <c r="AR634" s="58"/>
      <c r="AS634" s="58">
        <v>2</v>
      </c>
    </row>
    <row r="635" spans="1:45" x14ac:dyDescent="0.25">
      <c r="A635" s="58">
        <v>634</v>
      </c>
      <c r="B635" s="59">
        <v>101</v>
      </c>
      <c r="C635" s="58" t="s">
        <v>4354</v>
      </c>
      <c r="D635" s="58">
        <v>20230208</v>
      </c>
      <c r="E635" s="58" t="s">
        <v>157</v>
      </c>
      <c r="F635" s="58">
        <v>634</v>
      </c>
      <c r="G635" s="58" t="s">
        <v>4410</v>
      </c>
      <c r="H635" s="58"/>
      <c r="I635" s="58">
        <v>1036</v>
      </c>
      <c r="J635" s="58" t="s">
        <v>1054</v>
      </c>
      <c r="K635" s="58">
        <v>20231121</v>
      </c>
      <c r="L635" s="60" t="s">
        <v>821</v>
      </c>
      <c r="M635" s="58" t="s">
        <v>30</v>
      </c>
      <c r="N635" s="58" t="s">
        <v>91</v>
      </c>
      <c r="O635" s="58"/>
      <c r="P635" s="58">
        <v>0</v>
      </c>
      <c r="Q635" s="58">
        <v>0</v>
      </c>
      <c r="R635" s="58">
        <v>1</v>
      </c>
      <c r="S635" s="58">
        <v>1</v>
      </c>
      <c r="T635" s="58">
        <v>1</v>
      </c>
      <c r="U635" s="58">
        <v>1</v>
      </c>
      <c r="V635" s="58">
        <v>1</v>
      </c>
      <c r="W635" s="58">
        <v>1</v>
      </c>
      <c r="X635" s="58">
        <v>1</v>
      </c>
      <c r="Y635" s="58" t="s">
        <v>4360</v>
      </c>
      <c r="Z635" s="82">
        <v>45.779166666666669</v>
      </c>
      <c r="AA635" s="82">
        <v>4.9241666666666672</v>
      </c>
      <c r="AB635" s="58" t="s">
        <v>1047</v>
      </c>
      <c r="AC635" s="58">
        <v>170</v>
      </c>
      <c r="AD635" s="58">
        <v>0</v>
      </c>
      <c r="AE635" s="58">
        <v>0</v>
      </c>
      <c r="AF635" s="58">
        <v>120</v>
      </c>
      <c r="AG635" s="61">
        <v>12.9</v>
      </c>
      <c r="AH635" s="61">
        <v>72.2</v>
      </c>
      <c r="AI635" s="58" t="s">
        <v>44</v>
      </c>
      <c r="AJ635" s="58"/>
      <c r="AK635" s="58" t="s">
        <v>4407</v>
      </c>
      <c r="AL635" s="58" t="s">
        <v>4397</v>
      </c>
      <c r="AM635" s="58"/>
      <c r="AN635" s="58" t="s">
        <v>32</v>
      </c>
      <c r="AO635" s="58"/>
      <c r="AP635" s="58" t="s">
        <v>4380</v>
      </c>
      <c r="AQ635" s="58"/>
      <c r="AR635" s="58"/>
      <c r="AS635" s="58">
        <v>2</v>
      </c>
    </row>
    <row r="636" spans="1:45" x14ac:dyDescent="0.25">
      <c r="A636" s="58">
        <v>635</v>
      </c>
      <c r="B636" s="59">
        <v>101</v>
      </c>
      <c r="C636" s="58" t="s">
        <v>4354</v>
      </c>
      <c r="D636" s="58">
        <v>20230208</v>
      </c>
      <c r="E636" s="58" t="s">
        <v>157</v>
      </c>
      <c r="F636" s="58">
        <v>635</v>
      </c>
      <c r="G636" s="58" t="s">
        <v>4410</v>
      </c>
      <c r="H636" s="58"/>
      <c r="I636" s="58">
        <v>1036</v>
      </c>
      <c r="J636" s="58" t="s">
        <v>1086</v>
      </c>
      <c r="K636" s="58">
        <v>20231121</v>
      </c>
      <c r="L636" s="60" t="s">
        <v>822</v>
      </c>
      <c r="M636" s="58" t="s">
        <v>30</v>
      </c>
      <c r="N636" s="58" t="s">
        <v>91</v>
      </c>
      <c r="O636" s="58"/>
      <c r="P636" s="58">
        <v>0</v>
      </c>
      <c r="Q636" s="58">
        <v>0</v>
      </c>
      <c r="R636" s="58">
        <v>1</v>
      </c>
      <c r="S636" s="58">
        <v>1</v>
      </c>
      <c r="T636" s="58">
        <v>1</v>
      </c>
      <c r="U636" s="58">
        <v>1</v>
      </c>
      <c r="V636" s="58">
        <v>1</v>
      </c>
      <c r="W636" s="58">
        <v>1</v>
      </c>
      <c r="X636" s="58">
        <v>1</v>
      </c>
      <c r="Y636" s="58" t="s">
        <v>4360</v>
      </c>
      <c r="Z636" s="82">
        <v>45.778611111111111</v>
      </c>
      <c r="AA636" s="82">
        <v>4.9225000000000003</v>
      </c>
      <c r="AB636" s="58" t="s">
        <v>1049</v>
      </c>
      <c r="AC636" s="58">
        <v>170</v>
      </c>
      <c r="AD636" s="58">
        <v>0</v>
      </c>
      <c r="AE636" s="58">
        <v>0</v>
      </c>
      <c r="AF636" s="58">
        <v>120</v>
      </c>
      <c r="AG636" s="61">
        <v>10.199999999999999</v>
      </c>
      <c r="AH636" s="61">
        <v>86.6</v>
      </c>
      <c r="AI636" s="58" t="s">
        <v>44</v>
      </c>
      <c r="AJ636" s="58"/>
      <c r="AK636" s="58" t="s">
        <v>4407</v>
      </c>
      <c r="AL636" s="58" t="s">
        <v>4400</v>
      </c>
      <c r="AM636" s="58"/>
      <c r="AN636" s="58" t="s">
        <v>32</v>
      </c>
      <c r="AO636" s="58"/>
      <c r="AP636" s="58" t="s">
        <v>4380</v>
      </c>
      <c r="AQ636" s="58"/>
      <c r="AR636" s="58"/>
      <c r="AS636" s="58">
        <v>2</v>
      </c>
    </row>
    <row r="637" spans="1:45" x14ac:dyDescent="0.25">
      <c r="A637" s="58">
        <v>636</v>
      </c>
      <c r="B637" s="59">
        <v>101</v>
      </c>
      <c r="C637" s="58" t="s">
        <v>4354</v>
      </c>
      <c r="D637" s="58">
        <v>20230208</v>
      </c>
      <c r="E637" s="58" t="s">
        <v>157</v>
      </c>
      <c r="F637" s="58">
        <v>636</v>
      </c>
      <c r="G637" s="58" t="s">
        <v>4410</v>
      </c>
      <c r="H637" s="58"/>
      <c r="I637" s="58">
        <v>1036</v>
      </c>
      <c r="J637" s="58" t="s">
        <v>1085</v>
      </c>
      <c r="K637" s="58">
        <v>20231121</v>
      </c>
      <c r="L637" s="60" t="s">
        <v>823</v>
      </c>
      <c r="M637" s="58" t="s">
        <v>30</v>
      </c>
      <c r="N637" s="58" t="s">
        <v>91</v>
      </c>
      <c r="O637" s="58"/>
      <c r="P637" s="58">
        <v>0</v>
      </c>
      <c r="Q637" s="58">
        <v>0</v>
      </c>
      <c r="R637" s="58">
        <v>1</v>
      </c>
      <c r="S637" s="58">
        <v>1</v>
      </c>
      <c r="T637" s="58">
        <v>1</v>
      </c>
      <c r="U637" s="58">
        <v>1</v>
      </c>
      <c r="V637" s="58">
        <v>1</v>
      </c>
      <c r="W637" s="58">
        <v>1</v>
      </c>
      <c r="X637" s="58">
        <v>1</v>
      </c>
      <c r="Y637" s="58" t="s">
        <v>4360</v>
      </c>
      <c r="Z637" s="82">
        <v>45.778333333333329</v>
      </c>
      <c r="AA637" s="82">
        <v>4.923055555555556</v>
      </c>
      <c r="AB637" s="58" t="s">
        <v>1051</v>
      </c>
      <c r="AC637" s="58">
        <v>170</v>
      </c>
      <c r="AD637" s="58">
        <v>2</v>
      </c>
      <c r="AE637" s="58">
        <v>0</v>
      </c>
      <c r="AF637" s="58">
        <v>110</v>
      </c>
      <c r="AG637" s="61">
        <v>18.2</v>
      </c>
      <c r="AH637" s="61">
        <v>54</v>
      </c>
      <c r="AI637" s="58" t="s">
        <v>46</v>
      </c>
      <c r="AJ637" s="58"/>
      <c r="AK637" s="58" t="s">
        <v>4407</v>
      </c>
      <c r="AL637" s="58" t="s">
        <v>4388</v>
      </c>
      <c r="AM637" s="58"/>
      <c r="AN637" s="58" t="s">
        <v>4378</v>
      </c>
      <c r="AO637" s="58"/>
      <c r="AP637" s="58" t="s">
        <v>4385</v>
      </c>
      <c r="AQ637" s="58"/>
      <c r="AR637" s="58"/>
      <c r="AS637" s="58">
        <v>2</v>
      </c>
    </row>
    <row r="638" spans="1:45" x14ac:dyDescent="0.25">
      <c r="A638" s="58">
        <v>637</v>
      </c>
      <c r="B638" s="59">
        <v>101</v>
      </c>
      <c r="C638" s="58" t="s">
        <v>4354</v>
      </c>
      <c r="D638" s="58">
        <v>20230208</v>
      </c>
      <c r="E638" s="58" t="s">
        <v>157</v>
      </c>
      <c r="F638" s="58">
        <v>637</v>
      </c>
      <c r="G638" s="58" t="s">
        <v>4410</v>
      </c>
      <c r="H638" s="58"/>
      <c r="I638" s="58">
        <v>1036</v>
      </c>
      <c r="J638" s="58" t="s">
        <v>1084</v>
      </c>
      <c r="K638" s="58">
        <v>20231121</v>
      </c>
      <c r="L638" s="60" t="s">
        <v>824</v>
      </c>
      <c r="M638" s="58" t="s">
        <v>30</v>
      </c>
      <c r="N638" s="58" t="s">
        <v>91</v>
      </c>
      <c r="O638" s="58"/>
      <c r="P638" s="58">
        <v>0</v>
      </c>
      <c r="Q638" s="58">
        <v>0</v>
      </c>
      <c r="R638" s="58">
        <v>1</v>
      </c>
      <c r="S638" s="58">
        <v>1</v>
      </c>
      <c r="T638" s="58">
        <v>1</v>
      </c>
      <c r="U638" s="58">
        <v>1</v>
      </c>
      <c r="V638" s="58">
        <v>1</v>
      </c>
      <c r="W638" s="58">
        <v>1</v>
      </c>
      <c r="X638" s="58">
        <v>1</v>
      </c>
      <c r="Y638" s="58" t="s">
        <v>4360</v>
      </c>
      <c r="Z638" s="82">
        <v>45.778333333333329</v>
      </c>
      <c r="AA638" s="82">
        <v>4.923055555555556</v>
      </c>
      <c r="AB638" s="58" t="s">
        <v>1051</v>
      </c>
      <c r="AC638" s="58">
        <v>170</v>
      </c>
      <c r="AD638" s="58">
        <v>2</v>
      </c>
      <c r="AE638" s="58">
        <v>0</v>
      </c>
      <c r="AF638" s="58">
        <v>110</v>
      </c>
      <c r="AG638" s="61">
        <v>18.8</v>
      </c>
      <c r="AH638" s="61">
        <v>51.9</v>
      </c>
      <c r="AI638" s="58" t="s">
        <v>40</v>
      </c>
      <c r="AJ638" s="58"/>
      <c r="AK638" s="58" t="s">
        <v>4407</v>
      </c>
      <c r="AL638" s="58" t="s">
        <v>4388</v>
      </c>
      <c r="AM638" s="58"/>
      <c r="AN638" s="58" t="s">
        <v>4378</v>
      </c>
      <c r="AO638" s="58"/>
      <c r="AP638" s="58" t="s">
        <v>4385</v>
      </c>
      <c r="AQ638" s="58"/>
      <c r="AR638" s="58"/>
      <c r="AS638" s="58">
        <v>2</v>
      </c>
    </row>
    <row r="639" spans="1:45" x14ac:dyDescent="0.25">
      <c r="A639" s="58">
        <v>638</v>
      </c>
      <c r="B639" s="59">
        <v>101</v>
      </c>
      <c r="C639" s="58" t="s">
        <v>4354</v>
      </c>
      <c r="D639" s="58">
        <v>20230208</v>
      </c>
      <c r="E639" s="58" t="s">
        <v>157</v>
      </c>
      <c r="F639" s="58">
        <v>638</v>
      </c>
      <c r="G639" s="58" t="s">
        <v>4410</v>
      </c>
      <c r="H639" s="58"/>
      <c r="I639" s="58">
        <v>1036</v>
      </c>
      <c r="J639" s="58" t="s">
        <v>1083</v>
      </c>
      <c r="K639" s="58">
        <v>20231121</v>
      </c>
      <c r="L639" s="60" t="s">
        <v>825</v>
      </c>
      <c r="M639" s="58" t="s">
        <v>30</v>
      </c>
      <c r="N639" s="58" t="s">
        <v>91</v>
      </c>
      <c r="O639" s="58"/>
      <c r="P639" s="58">
        <v>0</v>
      </c>
      <c r="Q639" s="58">
        <v>0</v>
      </c>
      <c r="R639" s="58">
        <v>1</v>
      </c>
      <c r="S639" s="58">
        <v>1</v>
      </c>
      <c r="T639" s="58">
        <v>1</v>
      </c>
      <c r="U639" s="58">
        <v>1</v>
      </c>
      <c r="V639" s="58">
        <v>1</v>
      </c>
      <c r="W639" s="58">
        <v>1</v>
      </c>
      <c r="X639" s="58">
        <v>1</v>
      </c>
      <c r="Y639" s="58" t="s">
        <v>4360</v>
      </c>
      <c r="Z639" s="82">
        <v>45.778333333333329</v>
      </c>
      <c r="AA639" s="82">
        <v>4.923055555555556</v>
      </c>
      <c r="AB639" s="58" t="s">
        <v>1051</v>
      </c>
      <c r="AC639" s="58">
        <v>170</v>
      </c>
      <c r="AD639" s="58">
        <v>2</v>
      </c>
      <c r="AE639" s="58">
        <v>0</v>
      </c>
      <c r="AF639" s="58">
        <v>110</v>
      </c>
      <c r="AG639" s="61">
        <v>19.100000000000001</v>
      </c>
      <c r="AH639" s="61">
        <v>54</v>
      </c>
      <c r="AI639" s="58" t="s">
        <v>4406</v>
      </c>
      <c r="AJ639" s="58"/>
      <c r="AK639" s="58" t="s">
        <v>4407</v>
      </c>
      <c r="AL639" s="58" t="s">
        <v>4388</v>
      </c>
      <c r="AM639" s="58"/>
      <c r="AN639" s="58" t="s">
        <v>4378</v>
      </c>
      <c r="AO639" s="58"/>
      <c r="AP639" s="58" t="s">
        <v>4385</v>
      </c>
      <c r="AQ639" s="58"/>
      <c r="AR639" s="58"/>
      <c r="AS639" s="58">
        <v>2</v>
      </c>
    </row>
    <row r="640" spans="1:45" x14ac:dyDescent="0.25">
      <c r="A640" s="58">
        <v>639</v>
      </c>
      <c r="B640" s="59">
        <v>101</v>
      </c>
      <c r="C640" s="58" t="s">
        <v>4354</v>
      </c>
      <c r="D640" s="58">
        <v>20230208</v>
      </c>
      <c r="E640" s="58" t="s">
        <v>157</v>
      </c>
      <c r="F640" s="58">
        <v>639</v>
      </c>
      <c r="G640" s="58" t="s">
        <v>4410</v>
      </c>
      <c r="H640" s="58"/>
      <c r="I640" s="58">
        <v>1036</v>
      </c>
      <c r="J640" s="58" t="s">
        <v>1082</v>
      </c>
      <c r="K640" s="58">
        <v>20231121</v>
      </c>
      <c r="L640" s="60" t="s">
        <v>826</v>
      </c>
      <c r="M640" s="58" t="s">
        <v>30</v>
      </c>
      <c r="N640" s="58" t="s">
        <v>91</v>
      </c>
      <c r="O640" s="58"/>
      <c r="P640" s="58">
        <v>0</v>
      </c>
      <c r="Q640" s="58">
        <v>0</v>
      </c>
      <c r="R640" s="58">
        <v>1</v>
      </c>
      <c r="S640" s="58">
        <v>1</v>
      </c>
      <c r="T640" s="58">
        <v>1</v>
      </c>
      <c r="U640" s="58">
        <v>1</v>
      </c>
      <c r="V640" s="58">
        <v>1</v>
      </c>
      <c r="W640" s="58">
        <v>1</v>
      </c>
      <c r="X640" s="58">
        <v>1</v>
      </c>
      <c r="Y640" s="58" t="s">
        <v>4360</v>
      </c>
      <c r="Z640" s="82">
        <v>45.778333333333329</v>
      </c>
      <c r="AA640" s="82">
        <v>4.923055555555556</v>
      </c>
      <c r="AB640" s="58" t="s">
        <v>1051</v>
      </c>
      <c r="AC640" s="58">
        <v>170</v>
      </c>
      <c r="AD640" s="58">
        <v>2</v>
      </c>
      <c r="AE640" s="58">
        <v>0</v>
      </c>
      <c r="AF640" s="58">
        <v>110</v>
      </c>
      <c r="AG640" s="61">
        <v>19.600000000000001</v>
      </c>
      <c r="AH640" s="61">
        <v>48.8</v>
      </c>
      <c r="AI640" s="58" t="s">
        <v>40</v>
      </c>
      <c r="AJ640" s="58"/>
      <c r="AK640" s="58" t="s">
        <v>4408</v>
      </c>
      <c r="AL640" s="58" t="s">
        <v>4388</v>
      </c>
      <c r="AM640" s="58"/>
      <c r="AN640" s="58" t="s">
        <v>4378</v>
      </c>
      <c r="AO640" s="58"/>
      <c r="AP640" s="58" t="s">
        <v>4385</v>
      </c>
      <c r="AQ640" s="58"/>
      <c r="AR640" s="58"/>
      <c r="AS640" s="58">
        <v>2</v>
      </c>
    </row>
    <row r="641" spans="1:45" x14ac:dyDescent="0.25">
      <c r="A641" s="58">
        <v>640</v>
      </c>
      <c r="B641" s="59">
        <v>101</v>
      </c>
      <c r="C641" s="58" t="s">
        <v>4354</v>
      </c>
      <c r="D641" s="58">
        <v>20230208</v>
      </c>
      <c r="E641" s="58" t="s">
        <v>157</v>
      </c>
      <c r="F641" s="58">
        <v>640</v>
      </c>
      <c r="G641" s="58" t="s">
        <v>4410</v>
      </c>
      <c r="H641" s="58"/>
      <c r="I641" s="58">
        <v>1036</v>
      </c>
      <c r="J641" s="58" t="s">
        <v>1081</v>
      </c>
      <c r="K641" s="58">
        <v>20231121</v>
      </c>
      <c r="L641" s="60" t="s">
        <v>827</v>
      </c>
      <c r="M641" s="58" t="s">
        <v>30</v>
      </c>
      <c r="N641" s="58" t="s">
        <v>91</v>
      </c>
      <c r="O641" s="58"/>
      <c r="P641" s="58">
        <v>0</v>
      </c>
      <c r="Q641" s="58">
        <v>0</v>
      </c>
      <c r="R641" s="58">
        <v>1</v>
      </c>
      <c r="S641" s="58">
        <v>1</v>
      </c>
      <c r="T641" s="58">
        <v>1</v>
      </c>
      <c r="U641" s="58">
        <v>1</v>
      </c>
      <c r="V641" s="58">
        <v>1</v>
      </c>
      <c r="W641" s="58">
        <v>1</v>
      </c>
      <c r="X641" s="58">
        <v>1</v>
      </c>
      <c r="Y641" s="58" t="s">
        <v>4360</v>
      </c>
      <c r="Z641" s="82">
        <v>45.778333333333329</v>
      </c>
      <c r="AA641" s="82">
        <v>4.923055555555556</v>
      </c>
      <c r="AB641" s="58" t="s">
        <v>1051</v>
      </c>
      <c r="AC641" s="58">
        <v>170</v>
      </c>
      <c r="AD641" s="58">
        <v>2</v>
      </c>
      <c r="AE641" s="58">
        <v>0</v>
      </c>
      <c r="AF641" s="58">
        <v>110</v>
      </c>
      <c r="AG641" s="61">
        <v>19.600000000000001</v>
      </c>
      <c r="AH641" s="61">
        <v>48.4</v>
      </c>
      <c r="AI641" s="58" t="s">
        <v>4406</v>
      </c>
      <c r="AJ641" s="58"/>
      <c r="AK641" s="58" t="s">
        <v>4408</v>
      </c>
      <c r="AL641" s="58" t="s">
        <v>4388</v>
      </c>
      <c r="AM641" s="58"/>
      <c r="AN641" s="58" t="s">
        <v>4378</v>
      </c>
      <c r="AO641" s="58"/>
      <c r="AP641" s="58" t="s">
        <v>4385</v>
      </c>
      <c r="AQ641" s="58"/>
      <c r="AR641" s="58"/>
      <c r="AS641" s="58">
        <v>2</v>
      </c>
    </row>
    <row r="642" spans="1:45" x14ac:dyDescent="0.25">
      <c r="A642" s="58">
        <v>641</v>
      </c>
      <c r="B642" s="59">
        <v>101</v>
      </c>
      <c r="C642" s="58" t="s">
        <v>4354</v>
      </c>
      <c r="D642" s="58">
        <v>20230208</v>
      </c>
      <c r="E642" s="58" t="s">
        <v>157</v>
      </c>
      <c r="F642" s="58">
        <v>641</v>
      </c>
      <c r="G642" s="58" t="s">
        <v>4410</v>
      </c>
      <c r="H642" s="58"/>
      <c r="I642" s="58">
        <v>1036</v>
      </c>
      <c r="J642" s="58" t="s">
        <v>1080</v>
      </c>
      <c r="K642" s="58">
        <v>20231121</v>
      </c>
      <c r="L642" s="60" t="s">
        <v>828</v>
      </c>
      <c r="M642" s="58" t="s">
        <v>30</v>
      </c>
      <c r="N642" s="58" t="s">
        <v>91</v>
      </c>
      <c r="O642" s="58"/>
      <c r="P642" s="58">
        <v>0</v>
      </c>
      <c r="Q642" s="58">
        <v>0</v>
      </c>
      <c r="R642" s="58">
        <v>1</v>
      </c>
      <c r="S642" s="58">
        <v>1</v>
      </c>
      <c r="T642" s="58">
        <v>1</v>
      </c>
      <c r="U642" s="58">
        <v>1</v>
      </c>
      <c r="V642" s="58">
        <v>1</v>
      </c>
      <c r="W642" s="58">
        <v>1</v>
      </c>
      <c r="X642" s="58">
        <v>1</v>
      </c>
      <c r="Y642" s="58" t="s">
        <v>4360</v>
      </c>
      <c r="Z642" s="82">
        <v>45.778333333333329</v>
      </c>
      <c r="AA642" s="82">
        <v>4.923055555555556</v>
      </c>
      <c r="AB642" s="58" t="s">
        <v>1051</v>
      </c>
      <c r="AC642" s="58">
        <v>170</v>
      </c>
      <c r="AD642" s="58">
        <v>2</v>
      </c>
      <c r="AE642" s="58">
        <v>0</v>
      </c>
      <c r="AF642" s="58">
        <v>110</v>
      </c>
      <c r="AG642" s="61">
        <v>19.5</v>
      </c>
      <c r="AH642" s="61">
        <v>48.5</v>
      </c>
      <c r="AI642" s="58" t="s">
        <v>40</v>
      </c>
      <c r="AJ642" s="58"/>
      <c r="AK642" s="58" t="s">
        <v>4407</v>
      </c>
      <c r="AL642" s="58" t="s">
        <v>4388</v>
      </c>
      <c r="AM642" s="58"/>
      <c r="AN642" s="58" t="s">
        <v>4378</v>
      </c>
      <c r="AO642" s="58"/>
      <c r="AP642" s="58" t="s">
        <v>4385</v>
      </c>
      <c r="AQ642" s="58"/>
      <c r="AR642" s="58"/>
      <c r="AS642" s="58">
        <v>2</v>
      </c>
    </row>
    <row r="643" spans="1:45" x14ac:dyDescent="0.25">
      <c r="A643" s="58">
        <v>642</v>
      </c>
      <c r="B643" s="59">
        <v>101</v>
      </c>
      <c r="C643" s="58" t="s">
        <v>4354</v>
      </c>
      <c r="D643" s="58">
        <v>20230208</v>
      </c>
      <c r="E643" s="58" t="s">
        <v>157</v>
      </c>
      <c r="F643" s="58">
        <v>642</v>
      </c>
      <c r="G643" s="58" t="s">
        <v>4410</v>
      </c>
      <c r="H643" s="58"/>
      <c r="I643" s="58">
        <v>1036</v>
      </c>
      <c r="J643" s="58" t="s">
        <v>1079</v>
      </c>
      <c r="K643" s="58">
        <v>20231121</v>
      </c>
      <c r="L643" s="60" t="s">
        <v>829</v>
      </c>
      <c r="M643" s="58" t="s">
        <v>30</v>
      </c>
      <c r="N643" s="58" t="s">
        <v>91</v>
      </c>
      <c r="O643" s="58"/>
      <c r="P643" s="58">
        <v>0</v>
      </c>
      <c r="Q643" s="58">
        <v>0</v>
      </c>
      <c r="R643" s="58">
        <v>1</v>
      </c>
      <c r="S643" s="58">
        <v>1</v>
      </c>
      <c r="T643" s="58">
        <v>1</v>
      </c>
      <c r="U643" s="58">
        <v>1</v>
      </c>
      <c r="V643" s="58">
        <v>1</v>
      </c>
      <c r="W643" s="58">
        <v>1</v>
      </c>
      <c r="X643" s="58">
        <v>1</v>
      </c>
      <c r="Y643" s="58" t="s">
        <v>4360</v>
      </c>
      <c r="Z643" s="82">
        <v>45.778333333333329</v>
      </c>
      <c r="AA643" s="82">
        <v>4.9219444444444447</v>
      </c>
      <c r="AB643" s="58" t="s">
        <v>339</v>
      </c>
      <c r="AC643" s="58">
        <v>170</v>
      </c>
      <c r="AD643" s="58">
        <v>0</v>
      </c>
      <c r="AE643" s="58">
        <v>0</v>
      </c>
      <c r="AF643" s="58">
        <v>120</v>
      </c>
      <c r="AG643" s="61">
        <v>18.399999999999999</v>
      </c>
      <c r="AH643" s="61">
        <v>60.1</v>
      </c>
      <c r="AI643" s="58" t="s">
        <v>40</v>
      </c>
      <c r="AJ643" s="58"/>
      <c r="AK643" s="58" t="s">
        <v>4407</v>
      </c>
      <c r="AL643" s="58" t="s">
        <v>4389</v>
      </c>
      <c r="AM643" s="58"/>
      <c r="AN643" s="58" t="s">
        <v>4378</v>
      </c>
      <c r="AO643" s="58"/>
      <c r="AP643" s="58" t="s">
        <v>4383</v>
      </c>
      <c r="AQ643" s="58"/>
      <c r="AR643" s="58"/>
      <c r="AS643" s="58">
        <v>2</v>
      </c>
    </row>
    <row r="644" spans="1:45" x14ac:dyDescent="0.25">
      <c r="A644" s="58">
        <v>643</v>
      </c>
      <c r="B644" s="59">
        <v>101</v>
      </c>
      <c r="C644" s="58" t="s">
        <v>4354</v>
      </c>
      <c r="D644" s="58">
        <v>20230208</v>
      </c>
      <c r="E644" s="58" t="s">
        <v>157</v>
      </c>
      <c r="F644" s="58">
        <v>643</v>
      </c>
      <c r="G644" s="58" t="s">
        <v>4410</v>
      </c>
      <c r="H644" s="58"/>
      <c r="I644" s="58">
        <v>1036</v>
      </c>
      <c r="J644" s="58" t="s">
        <v>1078</v>
      </c>
      <c r="K644" s="58">
        <v>20231121</v>
      </c>
      <c r="L644" s="60" t="s">
        <v>830</v>
      </c>
      <c r="M644" s="58" t="s">
        <v>30</v>
      </c>
      <c r="N644" s="58" t="s">
        <v>91</v>
      </c>
      <c r="O644" s="58"/>
      <c r="P644" s="58">
        <v>0</v>
      </c>
      <c r="Q644" s="58">
        <v>0</v>
      </c>
      <c r="R644" s="58">
        <v>1</v>
      </c>
      <c r="S644" s="58">
        <v>1</v>
      </c>
      <c r="T644" s="58">
        <v>1</v>
      </c>
      <c r="U644" s="58">
        <v>1</v>
      </c>
      <c r="V644" s="58">
        <v>1</v>
      </c>
      <c r="W644" s="58">
        <v>1</v>
      </c>
      <c r="X644" s="58">
        <v>1</v>
      </c>
      <c r="Y644" s="58" t="s">
        <v>4360</v>
      </c>
      <c r="Z644" s="82">
        <v>45.778333333333329</v>
      </c>
      <c r="AA644" s="82">
        <v>4.923055555555556</v>
      </c>
      <c r="AB644" s="58" t="s">
        <v>1053</v>
      </c>
      <c r="AC644" s="58">
        <v>170</v>
      </c>
      <c r="AD644" s="58">
        <v>0</v>
      </c>
      <c r="AE644" s="58">
        <v>0</v>
      </c>
      <c r="AF644" s="58">
        <v>120</v>
      </c>
      <c r="AG644" s="61">
        <v>12.7</v>
      </c>
      <c r="AH644" s="61">
        <v>70.900000000000006</v>
      </c>
      <c r="AI644" s="58" t="s">
        <v>40</v>
      </c>
      <c r="AJ644" s="58"/>
      <c r="AK644" s="58" t="s">
        <v>4408</v>
      </c>
      <c r="AL644" s="58" t="s">
        <v>4400</v>
      </c>
      <c r="AM644" s="58"/>
      <c r="AN644" s="58" t="s">
        <v>32</v>
      </c>
      <c r="AO644" s="58"/>
      <c r="AP644" s="58" t="s">
        <v>4380</v>
      </c>
      <c r="AQ644" s="58"/>
      <c r="AR644" s="58"/>
      <c r="AS644" s="58">
        <v>2</v>
      </c>
    </row>
    <row r="645" spans="1:45" x14ac:dyDescent="0.25">
      <c r="A645" s="58">
        <v>644</v>
      </c>
      <c r="B645" s="59">
        <v>101</v>
      </c>
      <c r="C645" s="58" t="s">
        <v>4354</v>
      </c>
      <c r="D645" s="58">
        <v>20230208</v>
      </c>
      <c r="E645" s="58" t="s">
        <v>157</v>
      </c>
      <c r="F645" s="58">
        <v>644</v>
      </c>
      <c r="G645" s="58" t="s">
        <v>4410</v>
      </c>
      <c r="H645" s="58"/>
      <c r="I645" s="58">
        <v>1036</v>
      </c>
      <c r="J645" s="58" t="s">
        <v>1077</v>
      </c>
      <c r="K645" s="58">
        <v>20231121</v>
      </c>
      <c r="L645" s="60" t="s">
        <v>831</v>
      </c>
      <c r="M645" s="58" t="s">
        <v>30</v>
      </c>
      <c r="N645" s="58" t="s">
        <v>91</v>
      </c>
      <c r="O645" s="58"/>
      <c r="P645" s="58">
        <v>0</v>
      </c>
      <c r="Q645" s="58">
        <v>0</v>
      </c>
      <c r="R645" s="58">
        <v>1</v>
      </c>
      <c r="S645" s="58">
        <v>1</v>
      </c>
      <c r="T645" s="58">
        <v>1</v>
      </c>
      <c r="U645" s="58">
        <v>1</v>
      </c>
      <c r="V645" s="58">
        <v>1</v>
      </c>
      <c r="W645" s="58">
        <v>1</v>
      </c>
      <c r="X645" s="58">
        <v>1</v>
      </c>
      <c r="Y645" s="58" t="s">
        <v>4360</v>
      </c>
      <c r="Z645" s="82">
        <v>45.778333333333329</v>
      </c>
      <c r="AA645" s="82">
        <v>4.923055555555556</v>
      </c>
      <c r="AB645" s="58" t="s">
        <v>342</v>
      </c>
      <c r="AC645" s="58">
        <v>170</v>
      </c>
      <c r="AD645" s="58">
        <v>2</v>
      </c>
      <c r="AE645" s="58">
        <v>0</v>
      </c>
      <c r="AF645" s="58">
        <v>110</v>
      </c>
      <c r="AG645" s="61">
        <v>19</v>
      </c>
      <c r="AH645" s="61">
        <v>51.6</v>
      </c>
      <c r="AI645" s="58" t="s">
        <v>4406</v>
      </c>
      <c r="AJ645" s="58"/>
      <c r="AK645" s="58" t="s">
        <v>4408</v>
      </c>
      <c r="AL645" s="58" t="s">
        <v>4388</v>
      </c>
      <c r="AM645" s="58"/>
      <c r="AN645" s="58" t="s">
        <v>4378</v>
      </c>
      <c r="AO645" s="58"/>
      <c r="AP645" s="58" t="s">
        <v>4385</v>
      </c>
      <c r="AQ645" s="58"/>
      <c r="AR645" s="58"/>
      <c r="AS645" s="58">
        <v>2</v>
      </c>
    </row>
    <row r="646" spans="1:45" x14ac:dyDescent="0.25">
      <c r="A646" s="58">
        <v>645</v>
      </c>
      <c r="B646" s="59">
        <v>101</v>
      </c>
      <c r="C646" s="58" t="s">
        <v>4354</v>
      </c>
      <c r="D646" s="58">
        <v>20230208</v>
      </c>
      <c r="E646" s="58" t="s">
        <v>157</v>
      </c>
      <c r="F646" s="58">
        <v>645</v>
      </c>
      <c r="G646" s="58" t="s">
        <v>4410</v>
      </c>
      <c r="H646" s="58"/>
      <c r="I646" s="58">
        <v>1036</v>
      </c>
      <c r="J646" s="58" t="s">
        <v>1076</v>
      </c>
      <c r="K646" s="58">
        <v>20231121</v>
      </c>
      <c r="L646" s="60" t="s">
        <v>832</v>
      </c>
      <c r="M646" s="58" t="s">
        <v>30</v>
      </c>
      <c r="N646" s="58" t="s">
        <v>91</v>
      </c>
      <c r="O646" s="58"/>
      <c r="P646" s="58">
        <v>0</v>
      </c>
      <c r="Q646" s="58">
        <v>0</v>
      </c>
      <c r="R646" s="58">
        <v>1</v>
      </c>
      <c r="S646" s="58">
        <v>1</v>
      </c>
      <c r="T646" s="58">
        <v>1</v>
      </c>
      <c r="U646" s="58">
        <v>1</v>
      </c>
      <c r="V646" s="58">
        <v>1</v>
      </c>
      <c r="W646" s="58">
        <v>1</v>
      </c>
      <c r="X646" s="58">
        <v>1</v>
      </c>
      <c r="Y646" s="58" t="s">
        <v>4360</v>
      </c>
      <c r="Z646" s="82">
        <v>45.778333333333329</v>
      </c>
      <c r="AA646" s="82">
        <v>4.923055555555556</v>
      </c>
      <c r="AB646" s="58" t="s">
        <v>342</v>
      </c>
      <c r="AC646" s="58">
        <v>170</v>
      </c>
      <c r="AD646" s="58">
        <v>2</v>
      </c>
      <c r="AE646" s="58">
        <v>0</v>
      </c>
      <c r="AF646" s="58">
        <v>110</v>
      </c>
      <c r="AG646" s="61">
        <v>19.600000000000001</v>
      </c>
      <c r="AH646" s="61">
        <v>49.3</v>
      </c>
      <c r="AI646" s="58" t="s">
        <v>4406</v>
      </c>
      <c r="AJ646" s="58"/>
      <c r="AK646" s="58" t="s">
        <v>4408</v>
      </c>
      <c r="AL646" s="58" t="s">
        <v>4388</v>
      </c>
      <c r="AM646" s="58"/>
      <c r="AN646" s="58" t="s">
        <v>4378</v>
      </c>
      <c r="AO646" s="58"/>
      <c r="AP646" s="58" t="s">
        <v>4385</v>
      </c>
      <c r="AQ646" s="58"/>
      <c r="AR646" s="58"/>
      <c r="AS646" s="58">
        <v>2</v>
      </c>
    </row>
    <row r="647" spans="1:45" x14ac:dyDescent="0.25">
      <c r="A647" s="58">
        <v>646</v>
      </c>
      <c r="B647" s="59">
        <v>101</v>
      </c>
      <c r="C647" s="58" t="s">
        <v>4354</v>
      </c>
      <c r="D647" s="58">
        <v>20230208</v>
      </c>
      <c r="E647" s="58" t="s">
        <v>157</v>
      </c>
      <c r="F647" s="58">
        <v>646</v>
      </c>
      <c r="G647" s="58" t="s">
        <v>4410</v>
      </c>
      <c r="H647" s="58"/>
      <c r="I647" s="58">
        <v>1036</v>
      </c>
      <c r="J647" s="58" t="s">
        <v>1075</v>
      </c>
      <c r="K647" s="58">
        <v>20231121</v>
      </c>
      <c r="L647" s="60" t="s">
        <v>833</v>
      </c>
      <c r="M647" s="58" t="s">
        <v>30</v>
      </c>
      <c r="N647" s="58" t="s">
        <v>91</v>
      </c>
      <c r="O647" s="58"/>
      <c r="P647" s="58">
        <v>0</v>
      </c>
      <c r="Q647" s="58">
        <v>0</v>
      </c>
      <c r="R647" s="58">
        <v>1</v>
      </c>
      <c r="S647" s="58">
        <v>1</v>
      </c>
      <c r="T647" s="58">
        <v>1</v>
      </c>
      <c r="U647" s="58">
        <v>1</v>
      </c>
      <c r="V647" s="58">
        <v>1</v>
      </c>
      <c r="W647" s="58">
        <v>1</v>
      </c>
      <c r="X647" s="58">
        <v>1</v>
      </c>
      <c r="Y647" s="58" t="s">
        <v>4360</v>
      </c>
      <c r="Z647" s="82">
        <v>45.778333333333329</v>
      </c>
      <c r="AA647" s="82">
        <v>4.923055555555556</v>
      </c>
      <c r="AB647" s="58" t="s">
        <v>342</v>
      </c>
      <c r="AC647" s="58">
        <v>170</v>
      </c>
      <c r="AD647" s="58">
        <v>2</v>
      </c>
      <c r="AE647" s="58">
        <v>0</v>
      </c>
      <c r="AF647" s="58">
        <v>110</v>
      </c>
      <c r="AG647" s="61">
        <v>19.899999999999999</v>
      </c>
      <c r="AH647" s="61">
        <v>48.8</v>
      </c>
      <c r="AI647" s="58" t="s">
        <v>40</v>
      </c>
      <c r="AJ647" s="58"/>
      <c r="AK647" s="58" t="s">
        <v>4408</v>
      </c>
      <c r="AL647" s="58" t="s">
        <v>4388</v>
      </c>
      <c r="AM647" s="58"/>
      <c r="AN647" s="58" t="s">
        <v>4378</v>
      </c>
      <c r="AO647" s="58"/>
      <c r="AP647" s="58" t="s">
        <v>4385</v>
      </c>
      <c r="AQ647" s="58"/>
      <c r="AR647" s="58"/>
      <c r="AS647" s="58">
        <v>2</v>
      </c>
    </row>
    <row r="648" spans="1:45" x14ac:dyDescent="0.25">
      <c r="A648" s="58">
        <v>647</v>
      </c>
      <c r="B648" s="59">
        <v>101</v>
      </c>
      <c r="C648" s="58" t="s">
        <v>4354</v>
      </c>
      <c r="D648" s="58">
        <v>20230208</v>
      </c>
      <c r="E648" s="58" t="s">
        <v>157</v>
      </c>
      <c r="F648" s="58">
        <v>647</v>
      </c>
      <c r="G648" s="58" t="s">
        <v>4410</v>
      </c>
      <c r="H648" s="58"/>
      <c r="I648" s="58">
        <v>1036</v>
      </c>
      <c r="J648" s="58" t="s">
        <v>1074</v>
      </c>
      <c r="K648" s="58">
        <v>20231121</v>
      </c>
      <c r="L648" s="60" t="s">
        <v>834</v>
      </c>
      <c r="M648" s="58" t="s">
        <v>30</v>
      </c>
      <c r="N648" s="58" t="s">
        <v>91</v>
      </c>
      <c r="O648" s="58"/>
      <c r="P648" s="58">
        <v>0</v>
      </c>
      <c r="Q648" s="58">
        <v>0</v>
      </c>
      <c r="R648" s="58">
        <v>1</v>
      </c>
      <c r="S648" s="58">
        <v>1</v>
      </c>
      <c r="T648" s="58">
        <v>1</v>
      </c>
      <c r="U648" s="58">
        <v>1</v>
      </c>
      <c r="V648" s="58">
        <v>1</v>
      </c>
      <c r="W648" s="58">
        <v>1</v>
      </c>
      <c r="X648" s="58">
        <v>1</v>
      </c>
      <c r="Y648" s="58" t="s">
        <v>4360</v>
      </c>
      <c r="Z648" s="82">
        <v>45.778333333333329</v>
      </c>
      <c r="AA648" s="82">
        <v>4.923055555555556</v>
      </c>
      <c r="AB648" s="58" t="s">
        <v>342</v>
      </c>
      <c r="AC648" s="58">
        <v>170</v>
      </c>
      <c r="AD648" s="58">
        <v>2</v>
      </c>
      <c r="AE648" s="58">
        <v>0</v>
      </c>
      <c r="AF648" s="58">
        <v>110</v>
      </c>
      <c r="AG648" s="61">
        <v>19.8</v>
      </c>
      <c r="AH648" s="61">
        <v>48.7</v>
      </c>
      <c r="AI648" s="58" t="s">
        <v>40</v>
      </c>
      <c r="AJ648" s="58"/>
      <c r="AK648" s="58" t="s">
        <v>4408</v>
      </c>
      <c r="AL648" s="58" t="s">
        <v>4388</v>
      </c>
      <c r="AM648" s="58"/>
      <c r="AN648" s="58" t="s">
        <v>4378</v>
      </c>
      <c r="AO648" s="58"/>
      <c r="AP648" s="58" t="s">
        <v>4385</v>
      </c>
      <c r="AQ648" s="58"/>
      <c r="AR648" s="58"/>
      <c r="AS648" s="58">
        <v>2</v>
      </c>
    </row>
    <row r="649" spans="1:45" x14ac:dyDescent="0.25">
      <c r="A649" s="58">
        <v>648</v>
      </c>
      <c r="B649" s="59">
        <v>101</v>
      </c>
      <c r="C649" s="58" t="s">
        <v>4354</v>
      </c>
      <c r="D649" s="58">
        <v>20230208</v>
      </c>
      <c r="E649" s="58" t="s">
        <v>157</v>
      </c>
      <c r="F649" s="58">
        <v>648</v>
      </c>
      <c r="G649" s="58" t="s">
        <v>4410</v>
      </c>
      <c r="H649" s="58"/>
      <c r="I649" s="58">
        <v>1036</v>
      </c>
      <c r="J649" s="58" t="s">
        <v>1073</v>
      </c>
      <c r="K649" s="58">
        <v>20231121</v>
      </c>
      <c r="L649" s="60" t="s">
        <v>835</v>
      </c>
      <c r="M649" s="58" t="s">
        <v>30</v>
      </c>
      <c r="N649" s="58" t="s">
        <v>91</v>
      </c>
      <c r="O649" s="58"/>
      <c r="P649" s="58">
        <v>0</v>
      </c>
      <c r="Q649" s="58">
        <v>0</v>
      </c>
      <c r="R649" s="58">
        <v>1</v>
      </c>
      <c r="S649" s="58">
        <v>1</v>
      </c>
      <c r="T649" s="58">
        <v>1</v>
      </c>
      <c r="U649" s="58">
        <v>1</v>
      </c>
      <c r="V649" s="58">
        <v>1</v>
      </c>
      <c r="W649" s="58">
        <v>1</v>
      </c>
      <c r="X649" s="58">
        <v>1</v>
      </c>
      <c r="Y649" s="58" t="s">
        <v>4360</v>
      </c>
      <c r="Z649" s="82">
        <v>45.778333333333329</v>
      </c>
      <c r="AA649" s="82">
        <v>4.923055555555556</v>
      </c>
      <c r="AB649" s="58" t="s">
        <v>342</v>
      </c>
      <c r="AC649" s="58">
        <v>170</v>
      </c>
      <c r="AD649" s="58">
        <v>2</v>
      </c>
      <c r="AE649" s="58">
        <v>0</v>
      </c>
      <c r="AF649" s="58">
        <v>110</v>
      </c>
      <c r="AG649" s="61">
        <v>19.3</v>
      </c>
      <c r="AH649" s="61">
        <v>49.2</v>
      </c>
      <c r="AI649" s="58" t="s">
        <v>4406</v>
      </c>
      <c r="AJ649" s="58"/>
      <c r="AK649" s="58" t="s">
        <v>4408</v>
      </c>
      <c r="AL649" s="58" t="s">
        <v>4388</v>
      </c>
      <c r="AM649" s="58"/>
      <c r="AN649" s="58" t="s">
        <v>4378</v>
      </c>
      <c r="AO649" s="58"/>
      <c r="AP649" s="58" t="s">
        <v>4385</v>
      </c>
      <c r="AQ649" s="58"/>
      <c r="AR649" s="58"/>
      <c r="AS649" s="58">
        <v>2</v>
      </c>
    </row>
    <row r="650" spans="1:45" x14ac:dyDescent="0.25">
      <c r="A650" s="58">
        <v>649</v>
      </c>
      <c r="B650" s="59">
        <v>101</v>
      </c>
      <c r="C650" s="58" t="s">
        <v>4354</v>
      </c>
      <c r="D650" s="58">
        <v>20230208</v>
      </c>
      <c r="E650" s="58" t="s">
        <v>157</v>
      </c>
      <c r="F650" s="58">
        <v>649</v>
      </c>
      <c r="G650" s="58" t="s">
        <v>4410</v>
      </c>
      <c r="H650" s="58"/>
      <c r="I650" s="58">
        <v>1036</v>
      </c>
      <c r="J650" s="58" t="s">
        <v>1072</v>
      </c>
      <c r="K650" s="58">
        <v>20231121</v>
      </c>
      <c r="L650" s="60" t="s">
        <v>836</v>
      </c>
      <c r="M650" s="58" t="s">
        <v>30</v>
      </c>
      <c r="N650" s="58" t="s">
        <v>91</v>
      </c>
      <c r="O650" s="58"/>
      <c r="P650" s="58">
        <v>0</v>
      </c>
      <c r="Q650" s="58">
        <v>0</v>
      </c>
      <c r="R650" s="58">
        <v>1</v>
      </c>
      <c r="S650" s="58">
        <v>1</v>
      </c>
      <c r="T650" s="58">
        <v>1</v>
      </c>
      <c r="U650" s="58">
        <v>1</v>
      </c>
      <c r="V650" s="58">
        <v>1</v>
      </c>
      <c r="W650" s="58">
        <v>1</v>
      </c>
      <c r="X650" s="58">
        <v>1</v>
      </c>
      <c r="Y650" s="58" t="s">
        <v>4360</v>
      </c>
      <c r="Z650" s="82">
        <v>45.778333333333329</v>
      </c>
      <c r="AA650" s="82">
        <v>4.9227777777777781</v>
      </c>
      <c r="AB650" s="58" t="s">
        <v>1088</v>
      </c>
      <c r="AC650" s="58">
        <v>170</v>
      </c>
      <c r="AD650" s="58">
        <v>0</v>
      </c>
      <c r="AE650" s="58">
        <v>0</v>
      </c>
      <c r="AF650" s="58">
        <v>120</v>
      </c>
      <c r="AG650" s="61">
        <v>10.1</v>
      </c>
      <c r="AH650" s="61">
        <v>77.8</v>
      </c>
      <c r="AI650" s="58" t="s">
        <v>40</v>
      </c>
      <c r="AJ650" s="58"/>
      <c r="AK650" s="58" t="s">
        <v>4407</v>
      </c>
      <c r="AL650" s="58" t="s">
        <v>4400</v>
      </c>
      <c r="AM650" s="58"/>
      <c r="AN650" s="58" t="s">
        <v>32</v>
      </c>
      <c r="AO650" s="58"/>
      <c r="AP650" s="58" t="s">
        <v>4380</v>
      </c>
      <c r="AQ650" s="58"/>
      <c r="AR650" s="58"/>
      <c r="AS650" s="58">
        <v>2</v>
      </c>
    </row>
    <row r="651" spans="1:45" x14ac:dyDescent="0.25">
      <c r="A651" s="58">
        <v>650</v>
      </c>
      <c r="B651" s="59">
        <v>101</v>
      </c>
      <c r="C651" s="58" t="s">
        <v>4354</v>
      </c>
      <c r="D651" s="58">
        <v>20230208</v>
      </c>
      <c r="E651" s="58" t="s">
        <v>157</v>
      </c>
      <c r="F651" s="58">
        <v>650</v>
      </c>
      <c r="G651" s="58" t="s">
        <v>4410</v>
      </c>
      <c r="H651" s="58"/>
      <c r="I651" s="58">
        <v>1036</v>
      </c>
      <c r="J651" s="58" t="s">
        <v>1071</v>
      </c>
      <c r="K651" s="58">
        <v>20231121</v>
      </c>
      <c r="L651" s="60" t="s">
        <v>837</v>
      </c>
      <c r="M651" s="58" t="s">
        <v>30</v>
      </c>
      <c r="N651" s="58" t="s">
        <v>91</v>
      </c>
      <c r="O651" s="58"/>
      <c r="P651" s="58">
        <v>0</v>
      </c>
      <c r="Q651" s="58">
        <v>0</v>
      </c>
      <c r="R651" s="58">
        <v>1</v>
      </c>
      <c r="S651" s="58">
        <v>1</v>
      </c>
      <c r="T651" s="58">
        <v>1</v>
      </c>
      <c r="U651" s="58">
        <v>1</v>
      </c>
      <c r="V651" s="58">
        <v>1</v>
      </c>
      <c r="W651" s="58">
        <v>1</v>
      </c>
      <c r="X651" s="58">
        <v>1</v>
      </c>
      <c r="Y651" s="58" t="s">
        <v>4360</v>
      </c>
      <c r="Z651" s="82">
        <v>45.778333333333329</v>
      </c>
      <c r="AA651" s="82">
        <v>4.9227777777777781</v>
      </c>
      <c r="AB651" s="58" t="s">
        <v>1088</v>
      </c>
      <c r="AC651" s="58">
        <v>170</v>
      </c>
      <c r="AD651" s="58">
        <v>0</v>
      </c>
      <c r="AE651" s="58">
        <v>0</v>
      </c>
      <c r="AF651" s="58">
        <v>120</v>
      </c>
      <c r="AG651" s="61">
        <v>9.5</v>
      </c>
      <c r="AH651" s="61">
        <v>79.7</v>
      </c>
      <c r="AI651" s="58" t="s">
        <v>40</v>
      </c>
      <c r="AJ651" s="58"/>
      <c r="AK651" s="58" t="s">
        <v>4407</v>
      </c>
      <c r="AL651" s="58" t="s">
        <v>4400</v>
      </c>
      <c r="AM651" s="58"/>
      <c r="AN651" s="58" t="s">
        <v>32</v>
      </c>
      <c r="AO651" s="58"/>
      <c r="AP651" s="58" t="s">
        <v>4380</v>
      </c>
      <c r="AQ651" s="58"/>
      <c r="AR651" s="58"/>
      <c r="AS651" s="58">
        <v>2</v>
      </c>
    </row>
    <row r="652" spans="1:45" x14ac:dyDescent="0.25">
      <c r="A652" s="58">
        <v>651</v>
      </c>
      <c r="B652" s="59">
        <v>101</v>
      </c>
      <c r="C652" s="58" t="s">
        <v>4354</v>
      </c>
      <c r="D652" s="58">
        <v>20230208</v>
      </c>
      <c r="E652" s="58" t="s">
        <v>157</v>
      </c>
      <c r="F652" s="58">
        <v>651</v>
      </c>
      <c r="G652" s="58" t="s">
        <v>4410</v>
      </c>
      <c r="H652" s="58"/>
      <c r="I652" s="58">
        <v>1037</v>
      </c>
      <c r="J652" s="58" t="s">
        <v>1055</v>
      </c>
      <c r="K652" s="58">
        <v>20231122</v>
      </c>
      <c r="L652" s="60" t="s">
        <v>822</v>
      </c>
      <c r="M652" s="58" t="s">
        <v>29</v>
      </c>
      <c r="N652" s="58" t="s">
        <v>91</v>
      </c>
      <c r="O652" s="58"/>
      <c r="P652" s="58">
        <v>0</v>
      </c>
      <c r="Q652" s="58">
        <v>0</v>
      </c>
      <c r="R652" s="58">
        <v>1</v>
      </c>
      <c r="S652" s="58">
        <v>1</v>
      </c>
      <c r="T652" s="58">
        <v>1</v>
      </c>
      <c r="U652" s="58">
        <v>1</v>
      </c>
      <c r="V652" s="58">
        <v>1</v>
      </c>
      <c r="W652" s="58">
        <v>1</v>
      </c>
      <c r="X652" s="58">
        <v>1</v>
      </c>
      <c r="Y652" s="58" t="s">
        <v>4360</v>
      </c>
      <c r="Z652" s="82">
        <v>45.778611111111111</v>
      </c>
      <c r="AA652" s="82">
        <v>4.9236111111111116</v>
      </c>
      <c r="AB652" s="58" t="s">
        <v>1090</v>
      </c>
      <c r="AC652" s="58">
        <v>170</v>
      </c>
      <c r="AD652" s="58">
        <v>0</v>
      </c>
      <c r="AE652" s="58">
        <v>0</v>
      </c>
      <c r="AF652" s="58">
        <v>110</v>
      </c>
      <c r="AG652" s="61">
        <v>18.8</v>
      </c>
      <c r="AH652" s="61">
        <v>50.5</v>
      </c>
      <c r="AI652" s="58" t="s">
        <v>40</v>
      </c>
      <c r="AJ652" s="58"/>
      <c r="AK652" s="58" t="s">
        <v>4408</v>
      </c>
      <c r="AL652" s="58" t="s">
        <v>4393</v>
      </c>
      <c r="AM652" s="58"/>
      <c r="AN652" s="58" t="s">
        <v>4377</v>
      </c>
      <c r="AO652" s="58"/>
      <c r="AP652" s="58" t="s">
        <v>4385</v>
      </c>
      <c r="AQ652" s="58"/>
      <c r="AR652" s="58"/>
      <c r="AS652" s="58">
        <v>2</v>
      </c>
    </row>
    <row r="653" spans="1:45" x14ac:dyDescent="0.25">
      <c r="A653" s="58">
        <v>652</v>
      </c>
      <c r="B653" s="59">
        <v>101</v>
      </c>
      <c r="C653" s="58" t="s">
        <v>4354</v>
      </c>
      <c r="D653" s="58">
        <v>20230208</v>
      </c>
      <c r="E653" s="58" t="s">
        <v>157</v>
      </c>
      <c r="F653" s="58">
        <v>652</v>
      </c>
      <c r="G653" s="58" t="s">
        <v>4410</v>
      </c>
      <c r="H653" s="58"/>
      <c r="I653" s="58">
        <v>1037</v>
      </c>
      <c r="J653" s="58" t="s">
        <v>1056</v>
      </c>
      <c r="K653" s="58">
        <v>20231122</v>
      </c>
      <c r="L653" s="60" t="s">
        <v>823</v>
      </c>
      <c r="M653" s="58" t="s">
        <v>29</v>
      </c>
      <c r="N653" s="58" t="s">
        <v>91</v>
      </c>
      <c r="O653" s="58"/>
      <c r="P653" s="58">
        <v>0</v>
      </c>
      <c r="Q653" s="58">
        <v>0</v>
      </c>
      <c r="R653" s="58">
        <v>1</v>
      </c>
      <c r="S653" s="58">
        <v>1</v>
      </c>
      <c r="T653" s="58">
        <v>1</v>
      </c>
      <c r="U653" s="58">
        <v>1</v>
      </c>
      <c r="V653" s="58">
        <v>1</v>
      </c>
      <c r="W653" s="58">
        <v>1</v>
      </c>
      <c r="X653" s="58">
        <v>1</v>
      </c>
      <c r="Y653" s="58" t="s">
        <v>4360</v>
      </c>
      <c r="Z653" s="82">
        <v>45.778611111111111</v>
      </c>
      <c r="AA653" s="82">
        <v>4.9236111111111116</v>
      </c>
      <c r="AB653" s="58" t="s">
        <v>1090</v>
      </c>
      <c r="AC653" s="58">
        <v>170</v>
      </c>
      <c r="AD653" s="58">
        <v>0</v>
      </c>
      <c r="AE653" s="58">
        <v>0</v>
      </c>
      <c r="AF653" s="58">
        <v>110</v>
      </c>
      <c r="AG653" s="61">
        <v>18.7</v>
      </c>
      <c r="AH653" s="61">
        <v>51</v>
      </c>
      <c r="AI653" s="58" t="s">
        <v>40</v>
      </c>
      <c r="AJ653" s="58"/>
      <c r="AK653" s="58" t="s">
        <v>4408</v>
      </c>
      <c r="AL653" s="58" t="s">
        <v>4393</v>
      </c>
      <c r="AM653" s="58"/>
      <c r="AN653" s="58" t="s">
        <v>4377</v>
      </c>
      <c r="AO653" s="58"/>
      <c r="AP653" s="58" t="s">
        <v>4385</v>
      </c>
      <c r="AQ653" s="58"/>
      <c r="AR653" s="58"/>
      <c r="AS653" s="58">
        <v>2</v>
      </c>
    </row>
    <row r="654" spans="1:45" x14ac:dyDescent="0.25">
      <c r="A654" s="58">
        <v>653</v>
      </c>
      <c r="B654" s="59">
        <v>101</v>
      </c>
      <c r="C654" s="58" t="s">
        <v>4354</v>
      </c>
      <c r="D654" s="58">
        <v>20230208</v>
      </c>
      <c r="E654" s="58" t="s">
        <v>157</v>
      </c>
      <c r="F654" s="58">
        <v>653</v>
      </c>
      <c r="G654" s="58" t="s">
        <v>4410</v>
      </c>
      <c r="H654" s="58"/>
      <c r="I654" s="58">
        <v>1037</v>
      </c>
      <c r="J654" s="58" t="s">
        <v>1057</v>
      </c>
      <c r="K654" s="58">
        <v>20231122</v>
      </c>
      <c r="L654" s="60" t="s">
        <v>824</v>
      </c>
      <c r="M654" s="58" t="s">
        <v>29</v>
      </c>
      <c r="N654" s="58" t="s">
        <v>91</v>
      </c>
      <c r="O654" s="58"/>
      <c r="P654" s="58">
        <v>0</v>
      </c>
      <c r="Q654" s="58">
        <v>0</v>
      </c>
      <c r="R654" s="58">
        <v>1</v>
      </c>
      <c r="S654" s="58">
        <v>1</v>
      </c>
      <c r="T654" s="58">
        <v>1</v>
      </c>
      <c r="U654" s="58">
        <v>1</v>
      </c>
      <c r="V654" s="58">
        <v>1</v>
      </c>
      <c r="W654" s="58">
        <v>1</v>
      </c>
      <c r="X654" s="58">
        <v>1</v>
      </c>
      <c r="Y654" s="58" t="s">
        <v>4360</v>
      </c>
      <c r="Z654" s="82">
        <v>45.778611111111111</v>
      </c>
      <c r="AA654" s="82">
        <v>4.9236111111111116</v>
      </c>
      <c r="AB654" s="58" t="s">
        <v>1090</v>
      </c>
      <c r="AC654" s="58">
        <v>170</v>
      </c>
      <c r="AD654" s="58">
        <v>0</v>
      </c>
      <c r="AE654" s="58">
        <v>0</v>
      </c>
      <c r="AF654" s="58">
        <v>110</v>
      </c>
      <c r="AG654" s="61">
        <v>18.899999999999999</v>
      </c>
      <c r="AH654" s="61">
        <v>50</v>
      </c>
      <c r="AI654" s="58" t="s">
        <v>40</v>
      </c>
      <c r="AJ654" s="58"/>
      <c r="AK654" s="58" t="s">
        <v>4408</v>
      </c>
      <c r="AL654" s="58" t="s">
        <v>4393</v>
      </c>
      <c r="AM654" s="58"/>
      <c r="AN654" s="58" t="s">
        <v>4377</v>
      </c>
      <c r="AO654" s="58"/>
      <c r="AP654" s="58" t="s">
        <v>4385</v>
      </c>
      <c r="AQ654" s="58"/>
      <c r="AR654" s="58"/>
      <c r="AS654" s="58">
        <v>2</v>
      </c>
    </row>
    <row r="655" spans="1:45" x14ac:dyDescent="0.25">
      <c r="A655" s="58">
        <v>654</v>
      </c>
      <c r="B655" s="59">
        <v>101</v>
      </c>
      <c r="C655" s="58" t="s">
        <v>4354</v>
      </c>
      <c r="D655" s="58">
        <v>20230208</v>
      </c>
      <c r="E655" s="58" t="s">
        <v>157</v>
      </c>
      <c r="F655" s="58">
        <v>654</v>
      </c>
      <c r="G655" s="58" t="s">
        <v>4410</v>
      </c>
      <c r="H655" s="58"/>
      <c r="I655" s="58">
        <v>1037</v>
      </c>
      <c r="J655" s="58" t="s">
        <v>1058</v>
      </c>
      <c r="K655" s="58">
        <v>20231122</v>
      </c>
      <c r="L655" s="60" t="s">
        <v>825</v>
      </c>
      <c r="M655" s="58" t="s">
        <v>29</v>
      </c>
      <c r="N655" s="58" t="s">
        <v>91</v>
      </c>
      <c r="O655" s="58"/>
      <c r="P655" s="58">
        <v>0</v>
      </c>
      <c r="Q655" s="58">
        <v>0</v>
      </c>
      <c r="R655" s="58">
        <v>1</v>
      </c>
      <c r="S655" s="58">
        <v>1</v>
      </c>
      <c r="T655" s="58">
        <v>1</v>
      </c>
      <c r="U655" s="58">
        <v>1</v>
      </c>
      <c r="V655" s="58">
        <v>1</v>
      </c>
      <c r="W655" s="58">
        <v>1</v>
      </c>
      <c r="X655" s="58">
        <v>1</v>
      </c>
      <c r="Y655" s="58" t="s">
        <v>4360</v>
      </c>
      <c r="Z655" s="82">
        <v>45.778611111111111</v>
      </c>
      <c r="AA655" s="82">
        <v>4.9236111111111116</v>
      </c>
      <c r="AB655" s="58" t="s">
        <v>1090</v>
      </c>
      <c r="AC655" s="58">
        <v>170</v>
      </c>
      <c r="AD655" s="58">
        <v>0</v>
      </c>
      <c r="AE655" s="58">
        <v>0</v>
      </c>
      <c r="AF655" s="58">
        <v>110</v>
      </c>
      <c r="AG655" s="61">
        <v>19.2</v>
      </c>
      <c r="AH655" s="61">
        <v>49.3</v>
      </c>
      <c r="AI655" s="58" t="s">
        <v>40</v>
      </c>
      <c r="AJ655" s="58"/>
      <c r="AK655" s="58" t="s">
        <v>4408</v>
      </c>
      <c r="AL655" s="58" t="s">
        <v>4393</v>
      </c>
      <c r="AM655" s="58"/>
      <c r="AN655" s="58" t="s">
        <v>4377</v>
      </c>
      <c r="AO655" s="58"/>
      <c r="AP655" s="58" t="s">
        <v>4385</v>
      </c>
      <c r="AQ655" s="58"/>
      <c r="AR655" s="58"/>
      <c r="AS655" s="58">
        <v>2</v>
      </c>
    </row>
    <row r="656" spans="1:45" x14ac:dyDescent="0.25">
      <c r="A656" s="58">
        <v>655</v>
      </c>
      <c r="B656" s="59">
        <v>101</v>
      </c>
      <c r="C656" s="58" t="s">
        <v>4354</v>
      </c>
      <c r="D656" s="58">
        <v>20230208</v>
      </c>
      <c r="E656" s="58" t="s">
        <v>157</v>
      </c>
      <c r="F656" s="58">
        <v>655</v>
      </c>
      <c r="G656" s="58" t="s">
        <v>4410</v>
      </c>
      <c r="H656" s="58"/>
      <c r="I656" s="58">
        <v>1037</v>
      </c>
      <c r="J656" s="58" t="s">
        <v>1059</v>
      </c>
      <c r="K656" s="58">
        <v>20231122</v>
      </c>
      <c r="L656" s="60" t="s">
        <v>826</v>
      </c>
      <c r="M656" s="58" t="s">
        <v>29</v>
      </c>
      <c r="N656" s="58" t="s">
        <v>91</v>
      </c>
      <c r="O656" s="58"/>
      <c r="P656" s="58">
        <v>0</v>
      </c>
      <c r="Q656" s="58">
        <v>0</v>
      </c>
      <c r="R656" s="58">
        <v>1</v>
      </c>
      <c r="S656" s="58">
        <v>1</v>
      </c>
      <c r="T656" s="58">
        <v>1</v>
      </c>
      <c r="U656" s="58">
        <v>1</v>
      </c>
      <c r="V656" s="58">
        <v>1</v>
      </c>
      <c r="W656" s="58">
        <v>1</v>
      </c>
      <c r="X656" s="58">
        <v>1</v>
      </c>
      <c r="Y656" s="58" t="s">
        <v>4360</v>
      </c>
      <c r="Z656" s="82">
        <v>45.778611111111111</v>
      </c>
      <c r="AA656" s="82">
        <v>4.9236111111111116</v>
      </c>
      <c r="AB656" s="58" t="s">
        <v>1090</v>
      </c>
      <c r="AC656" s="58">
        <v>170</v>
      </c>
      <c r="AD656" s="58">
        <v>0</v>
      </c>
      <c r="AE656" s="58">
        <v>0</v>
      </c>
      <c r="AF656" s="58">
        <v>110</v>
      </c>
      <c r="AG656" s="61">
        <v>19.399999999999999</v>
      </c>
      <c r="AH656" s="61">
        <v>48.6</v>
      </c>
      <c r="AI656" s="58" t="s">
        <v>40</v>
      </c>
      <c r="AJ656" s="58"/>
      <c r="AK656" s="58" t="s">
        <v>4408</v>
      </c>
      <c r="AL656" s="58" t="s">
        <v>4393</v>
      </c>
      <c r="AM656" s="58"/>
      <c r="AN656" s="58" t="s">
        <v>4377</v>
      </c>
      <c r="AO656" s="58"/>
      <c r="AP656" s="58" t="s">
        <v>4385</v>
      </c>
      <c r="AQ656" s="58"/>
      <c r="AR656" s="58"/>
      <c r="AS656" s="58">
        <v>2</v>
      </c>
    </row>
    <row r="657" spans="1:45" x14ac:dyDescent="0.25">
      <c r="A657" s="58">
        <v>656</v>
      </c>
      <c r="B657" s="59">
        <v>101</v>
      </c>
      <c r="C657" s="58" t="s">
        <v>4354</v>
      </c>
      <c r="D657" s="58">
        <v>20230208</v>
      </c>
      <c r="E657" s="58" t="s">
        <v>157</v>
      </c>
      <c r="F657" s="58">
        <v>656</v>
      </c>
      <c r="G657" s="58" t="s">
        <v>4410</v>
      </c>
      <c r="H657" s="58"/>
      <c r="I657" s="58">
        <v>1037</v>
      </c>
      <c r="J657" s="58" t="s">
        <v>1060</v>
      </c>
      <c r="K657" s="58">
        <v>20231122</v>
      </c>
      <c r="L657" s="60" t="s">
        <v>827</v>
      </c>
      <c r="M657" s="58" t="s">
        <v>29</v>
      </c>
      <c r="N657" s="58" t="s">
        <v>91</v>
      </c>
      <c r="O657" s="58"/>
      <c r="P657" s="58">
        <v>0</v>
      </c>
      <c r="Q657" s="58">
        <v>0</v>
      </c>
      <c r="R657" s="58">
        <v>1</v>
      </c>
      <c r="S657" s="58">
        <v>1</v>
      </c>
      <c r="T657" s="58">
        <v>1</v>
      </c>
      <c r="U657" s="58">
        <v>1</v>
      </c>
      <c r="V657" s="58">
        <v>1</v>
      </c>
      <c r="W657" s="58">
        <v>1</v>
      </c>
      <c r="X657" s="58">
        <v>1</v>
      </c>
      <c r="Y657" s="58" t="s">
        <v>4360</v>
      </c>
      <c r="Z657" s="82">
        <v>45.778611111111111</v>
      </c>
      <c r="AA657" s="82">
        <v>4.9236111111111116</v>
      </c>
      <c r="AB657" s="58" t="s">
        <v>1090</v>
      </c>
      <c r="AC657" s="58">
        <v>170</v>
      </c>
      <c r="AD657" s="58">
        <v>0</v>
      </c>
      <c r="AE657" s="58">
        <v>0</v>
      </c>
      <c r="AF657" s="58">
        <v>110</v>
      </c>
      <c r="AG657" s="61">
        <v>19.5</v>
      </c>
      <c r="AH657" s="61">
        <v>48.2</v>
      </c>
      <c r="AI657" s="58" t="s">
        <v>36</v>
      </c>
      <c r="AJ657" s="58"/>
      <c r="AK657" s="58" t="s">
        <v>4408</v>
      </c>
      <c r="AL657" s="58" t="s">
        <v>4393</v>
      </c>
      <c r="AM657" s="58"/>
      <c r="AN657" s="58" t="s">
        <v>4377</v>
      </c>
      <c r="AO657" s="58"/>
      <c r="AP657" s="58" t="s">
        <v>4385</v>
      </c>
      <c r="AQ657" s="58"/>
      <c r="AR657" s="58"/>
      <c r="AS657" s="58">
        <v>2</v>
      </c>
    </row>
    <row r="658" spans="1:45" x14ac:dyDescent="0.25">
      <c r="A658" s="58">
        <v>657</v>
      </c>
      <c r="B658" s="59">
        <v>101</v>
      </c>
      <c r="C658" s="58" t="s">
        <v>4354</v>
      </c>
      <c r="D658" s="58">
        <v>20230208</v>
      </c>
      <c r="E658" s="58" t="s">
        <v>157</v>
      </c>
      <c r="F658" s="58">
        <v>657</v>
      </c>
      <c r="G658" s="58" t="s">
        <v>4410</v>
      </c>
      <c r="H658" s="58"/>
      <c r="I658" s="58">
        <v>1037</v>
      </c>
      <c r="J658" s="58" t="s">
        <v>1061</v>
      </c>
      <c r="K658" s="58">
        <v>20231122</v>
      </c>
      <c r="L658" s="60" t="s">
        <v>828</v>
      </c>
      <c r="M658" s="58" t="s">
        <v>29</v>
      </c>
      <c r="N658" s="58" t="s">
        <v>91</v>
      </c>
      <c r="O658" s="58"/>
      <c r="P658" s="58">
        <v>0</v>
      </c>
      <c r="Q658" s="58">
        <v>0</v>
      </c>
      <c r="R658" s="58">
        <v>1</v>
      </c>
      <c r="S658" s="58">
        <v>1</v>
      </c>
      <c r="T658" s="58">
        <v>1</v>
      </c>
      <c r="U658" s="58">
        <v>1</v>
      </c>
      <c r="V658" s="58">
        <v>1</v>
      </c>
      <c r="W658" s="58">
        <v>1</v>
      </c>
      <c r="X658" s="58">
        <v>1</v>
      </c>
      <c r="Y658" s="58" t="s">
        <v>4360</v>
      </c>
      <c r="Z658" s="82">
        <v>45.778611111111111</v>
      </c>
      <c r="AA658" s="82">
        <v>4.9236111111111116</v>
      </c>
      <c r="AB658" s="58" t="s">
        <v>1090</v>
      </c>
      <c r="AC658" s="58">
        <v>170</v>
      </c>
      <c r="AD658" s="58">
        <v>0</v>
      </c>
      <c r="AE658" s="58">
        <v>0</v>
      </c>
      <c r="AF658" s="58">
        <v>110</v>
      </c>
      <c r="AG658" s="61">
        <v>19.600000000000001</v>
      </c>
      <c r="AH658" s="61">
        <v>47.7</v>
      </c>
      <c r="AI658" s="58" t="s">
        <v>36</v>
      </c>
      <c r="AJ658" s="58"/>
      <c r="AK658" s="58" t="s">
        <v>4408</v>
      </c>
      <c r="AL658" s="58" t="s">
        <v>4393</v>
      </c>
      <c r="AM658" s="58"/>
      <c r="AN658" s="58" t="s">
        <v>4377</v>
      </c>
      <c r="AO658" s="58"/>
      <c r="AP658" s="58" t="s">
        <v>4385</v>
      </c>
      <c r="AQ658" s="58"/>
      <c r="AR658" s="58"/>
      <c r="AS658" s="58">
        <v>2</v>
      </c>
    </row>
    <row r="659" spans="1:45" x14ac:dyDescent="0.25">
      <c r="A659" s="58">
        <v>658</v>
      </c>
      <c r="B659" s="59">
        <v>101</v>
      </c>
      <c r="C659" s="58" t="s">
        <v>4354</v>
      </c>
      <c r="D659" s="58">
        <v>20230208</v>
      </c>
      <c r="E659" s="58" t="s">
        <v>157</v>
      </c>
      <c r="F659" s="58">
        <v>658</v>
      </c>
      <c r="G659" s="58" t="s">
        <v>4410</v>
      </c>
      <c r="H659" s="58"/>
      <c r="I659" s="58">
        <v>1037</v>
      </c>
      <c r="J659" s="58" t="s">
        <v>1062</v>
      </c>
      <c r="K659" s="58">
        <v>20231122</v>
      </c>
      <c r="L659" s="60" t="s">
        <v>829</v>
      </c>
      <c r="M659" s="58" t="s">
        <v>29</v>
      </c>
      <c r="N659" s="58" t="s">
        <v>91</v>
      </c>
      <c r="O659" s="58"/>
      <c r="P659" s="58">
        <v>0</v>
      </c>
      <c r="Q659" s="58">
        <v>0</v>
      </c>
      <c r="R659" s="58">
        <v>1</v>
      </c>
      <c r="S659" s="58">
        <v>1</v>
      </c>
      <c r="T659" s="58">
        <v>1</v>
      </c>
      <c r="U659" s="58">
        <v>1</v>
      </c>
      <c r="V659" s="58">
        <v>1</v>
      </c>
      <c r="W659" s="58">
        <v>1</v>
      </c>
      <c r="X659" s="58">
        <v>1</v>
      </c>
      <c r="Y659" s="58" t="s">
        <v>4360</v>
      </c>
      <c r="Z659" s="82">
        <v>45.778611111111111</v>
      </c>
      <c r="AA659" s="82">
        <v>4.9236111111111116</v>
      </c>
      <c r="AB659" s="58" t="s">
        <v>1090</v>
      </c>
      <c r="AC659" s="58">
        <v>170</v>
      </c>
      <c r="AD659" s="58">
        <v>0</v>
      </c>
      <c r="AE659" s="58">
        <v>0</v>
      </c>
      <c r="AF659" s="58">
        <v>110</v>
      </c>
      <c r="AG659" s="61">
        <v>20.3</v>
      </c>
      <c r="AH659" s="61">
        <v>45.9</v>
      </c>
      <c r="AI659" s="58" t="s">
        <v>36</v>
      </c>
      <c r="AJ659" s="58"/>
      <c r="AK659" s="58" t="s">
        <v>4408</v>
      </c>
      <c r="AL659" s="58" t="s">
        <v>4393</v>
      </c>
      <c r="AM659" s="58"/>
      <c r="AN659" s="58" t="s">
        <v>4377</v>
      </c>
      <c r="AO659" s="58"/>
      <c r="AP659" s="58" t="s">
        <v>4385</v>
      </c>
      <c r="AQ659" s="58"/>
      <c r="AR659" s="58"/>
      <c r="AS659" s="58">
        <v>2</v>
      </c>
    </row>
    <row r="660" spans="1:45" x14ac:dyDescent="0.25">
      <c r="A660" s="58">
        <v>659</v>
      </c>
      <c r="B660" s="59">
        <v>101</v>
      </c>
      <c r="C660" s="58" t="s">
        <v>4354</v>
      </c>
      <c r="D660" s="58">
        <v>20230208</v>
      </c>
      <c r="E660" s="58" t="s">
        <v>157</v>
      </c>
      <c r="F660" s="58">
        <v>659</v>
      </c>
      <c r="G660" s="58" t="s">
        <v>4410</v>
      </c>
      <c r="H660" s="58"/>
      <c r="I660" s="58">
        <v>1037</v>
      </c>
      <c r="J660" s="58" t="s">
        <v>1063</v>
      </c>
      <c r="K660" s="58">
        <v>20231122</v>
      </c>
      <c r="L660" s="60" t="s">
        <v>830</v>
      </c>
      <c r="M660" s="58" t="s">
        <v>29</v>
      </c>
      <c r="N660" s="58" t="s">
        <v>91</v>
      </c>
      <c r="O660" s="58"/>
      <c r="P660" s="58">
        <v>0</v>
      </c>
      <c r="Q660" s="58">
        <v>0</v>
      </c>
      <c r="R660" s="58">
        <v>1</v>
      </c>
      <c r="S660" s="58">
        <v>1</v>
      </c>
      <c r="T660" s="58">
        <v>1</v>
      </c>
      <c r="U660" s="58">
        <v>1</v>
      </c>
      <c r="V660" s="58">
        <v>1</v>
      </c>
      <c r="W660" s="58">
        <v>1</v>
      </c>
      <c r="X660" s="58">
        <v>1</v>
      </c>
      <c r="Y660" s="58" t="s">
        <v>4360</v>
      </c>
      <c r="Z660" s="82">
        <v>45.778611111111111</v>
      </c>
      <c r="AA660" s="82">
        <v>4.9236111111111116</v>
      </c>
      <c r="AB660" s="58" t="s">
        <v>1090</v>
      </c>
      <c r="AC660" s="58">
        <v>170</v>
      </c>
      <c r="AD660" s="58">
        <v>0</v>
      </c>
      <c r="AE660" s="58">
        <v>0</v>
      </c>
      <c r="AF660" s="58">
        <v>110</v>
      </c>
      <c r="AG660" s="61">
        <v>20.6</v>
      </c>
      <c r="AH660" s="61">
        <v>45</v>
      </c>
      <c r="AI660" s="58" t="s">
        <v>36</v>
      </c>
      <c r="AJ660" s="58"/>
      <c r="AK660" s="58" t="s">
        <v>4408</v>
      </c>
      <c r="AL660" s="58" t="s">
        <v>4393</v>
      </c>
      <c r="AM660" s="58"/>
      <c r="AN660" s="58" t="s">
        <v>4377</v>
      </c>
      <c r="AO660" s="58"/>
      <c r="AP660" s="58" t="s">
        <v>4385</v>
      </c>
      <c r="AQ660" s="58"/>
      <c r="AR660" s="58"/>
      <c r="AS660" s="58">
        <v>2</v>
      </c>
    </row>
    <row r="661" spans="1:45" x14ac:dyDescent="0.25">
      <c r="A661" s="58">
        <v>660</v>
      </c>
      <c r="B661" s="59">
        <v>101</v>
      </c>
      <c r="C661" s="58" t="s">
        <v>4354</v>
      </c>
      <c r="D661" s="58">
        <v>20230208</v>
      </c>
      <c r="E661" s="58" t="s">
        <v>157</v>
      </c>
      <c r="F661" s="58">
        <v>660</v>
      </c>
      <c r="G661" s="58" t="s">
        <v>4410</v>
      </c>
      <c r="H661" s="58"/>
      <c r="I661" s="58">
        <v>1037</v>
      </c>
      <c r="J661" s="58" t="s">
        <v>1064</v>
      </c>
      <c r="K661" s="58">
        <v>20231122</v>
      </c>
      <c r="L661" s="60" t="s">
        <v>831</v>
      </c>
      <c r="M661" s="58" t="s">
        <v>29</v>
      </c>
      <c r="N661" s="58" t="s">
        <v>91</v>
      </c>
      <c r="O661" s="58"/>
      <c r="P661" s="58">
        <v>0</v>
      </c>
      <c r="Q661" s="58">
        <v>0</v>
      </c>
      <c r="R661" s="58">
        <v>1</v>
      </c>
      <c r="S661" s="58">
        <v>1</v>
      </c>
      <c r="T661" s="58">
        <v>1</v>
      </c>
      <c r="U661" s="58">
        <v>1</v>
      </c>
      <c r="V661" s="58">
        <v>1</v>
      </c>
      <c r="W661" s="58">
        <v>1</v>
      </c>
      <c r="X661" s="58">
        <v>1</v>
      </c>
      <c r="Y661" s="58" t="s">
        <v>4360</v>
      </c>
      <c r="Z661" s="82">
        <v>45.778611111111111</v>
      </c>
      <c r="AA661" s="82">
        <v>4.9236111111111116</v>
      </c>
      <c r="AB661" s="58" t="s">
        <v>1090</v>
      </c>
      <c r="AC661" s="58">
        <v>170</v>
      </c>
      <c r="AD661" s="58">
        <v>0</v>
      </c>
      <c r="AE661" s="58">
        <v>0</v>
      </c>
      <c r="AF661" s="58">
        <v>110</v>
      </c>
      <c r="AG661" s="61">
        <v>21.1</v>
      </c>
      <c r="AH661" s="61">
        <v>44.4</v>
      </c>
      <c r="AI661" s="58" t="s">
        <v>36</v>
      </c>
      <c r="AJ661" s="58"/>
      <c r="AK661" s="58" t="s">
        <v>4408</v>
      </c>
      <c r="AL661" s="58" t="s">
        <v>4393</v>
      </c>
      <c r="AM661" s="58"/>
      <c r="AN661" s="58" t="s">
        <v>4377</v>
      </c>
      <c r="AO661" s="58"/>
      <c r="AP661" s="58" t="s">
        <v>4385</v>
      </c>
      <c r="AQ661" s="58"/>
      <c r="AR661" s="58"/>
      <c r="AS661" s="58">
        <v>2</v>
      </c>
    </row>
    <row r="662" spans="1:45" x14ac:dyDescent="0.25">
      <c r="A662" s="58">
        <v>661</v>
      </c>
      <c r="B662" s="59">
        <v>101</v>
      </c>
      <c r="C662" s="58" t="s">
        <v>4354</v>
      </c>
      <c r="D662" s="58">
        <v>20230208</v>
      </c>
      <c r="E662" s="58" t="s">
        <v>157</v>
      </c>
      <c r="F662" s="58">
        <v>661</v>
      </c>
      <c r="G662" s="58" t="s">
        <v>4410</v>
      </c>
      <c r="H662" s="58"/>
      <c r="I662" s="58">
        <v>1037</v>
      </c>
      <c r="J662" s="58" t="s">
        <v>1065</v>
      </c>
      <c r="K662" s="58">
        <v>20231122</v>
      </c>
      <c r="L662" s="60" t="s">
        <v>832</v>
      </c>
      <c r="M662" s="58" t="s">
        <v>29</v>
      </c>
      <c r="N662" s="58" t="s">
        <v>91</v>
      </c>
      <c r="O662" s="58"/>
      <c r="P662" s="58">
        <v>0</v>
      </c>
      <c r="Q662" s="58">
        <v>0</v>
      </c>
      <c r="R662" s="58">
        <v>1</v>
      </c>
      <c r="S662" s="58">
        <v>1</v>
      </c>
      <c r="T662" s="58">
        <v>1</v>
      </c>
      <c r="U662" s="58">
        <v>1</v>
      </c>
      <c r="V662" s="58">
        <v>1</v>
      </c>
      <c r="W662" s="58">
        <v>1</v>
      </c>
      <c r="X662" s="58">
        <v>1</v>
      </c>
      <c r="Y662" s="58" t="s">
        <v>4360</v>
      </c>
      <c r="Z662" s="82">
        <v>45.778611111111111</v>
      </c>
      <c r="AA662" s="82">
        <v>4.9236111111111116</v>
      </c>
      <c r="AB662" s="58" t="s">
        <v>1090</v>
      </c>
      <c r="AC662" s="58">
        <v>170</v>
      </c>
      <c r="AD662" s="58">
        <v>0</v>
      </c>
      <c r="AE662" s="58">
        <v>0</v>
      </c>
      <c r="AF662" s="58">
        <v>110</v>
      </c>
      <c r="AG662" s="61">
        <v>21.5</v>
      </c>
      <c r="AH662" s="61">
        <v>42.1</v>
      </c>
      <c r="AI662" s="58" t="s">
        <v>36</v>
      </c>
      <c r="AJ662" s="58"/>
      <c r="AK662" s="58" t="s">
        <v>4408</v>
      </c>
      <c r="AL662" s="58" t="s">
        <v>4393</v>
      </c>
      <c r="AM662" s="58"/>
      <c r="AN662" s="58" t="s">
        <v>4377</v>
      </c>
      <c r="AO662" s="58"/>
      <c r="AP662" s="58" t="s">
        <v>4385</v>
      </c>
      <c r="AQ662" s="58"/>
      <c r="AR662" s="58"/>
      <c r="AS662" s="58">
        <v>2</v>
      </c>
    </row>
    <row r="663" spans="1:45" x14ac:dyDescent="0.25">
      <c r="A663" s="58">
        <v>662</v>
      </c>
      <c r="B663" s="59">
        <v>101</v>
      </c>
      <c r="C663" s="58" t="s">
        <v>4354</v>
      </c>
      <c r="D663" s="58">
        <v>20230208</v>
      </c>
      <c r="E663" s="58" t="s">
        <v>157</v>
      </c>
      <c r="F663" s="58">
        <v>662</v>
      </c>
      <c r="G663" s="58" t="s">
        <v>4410</v>
      </c>
      <c r="H663" s="58"/>
      <c r="I663" s="58">
        <v>1037</v>
      </c>
      <c r="J663" s="58" t="s">
        <v>1066</v>
      </c>
      <c r="K663" s="58">
        <v>20231122</v>
      </c>
      <c r="L663" s="60" t="s">
        <v>833</v>
      </c>
      <c r="M663" s="58" t="s">
        <v>29</v>
      </c>
      <c r="N663" s="58" t="s">
        <v>91</v>
      </c>
      <c r="O663" s="58"/>
      <c r="P663" s="58">
        <v>0</v>
      </c>
      <c r="Q663" s="58">
        <v>0</v>
      </c>
      <c r="R663" s="58">
        <v>1</v>
      </c>
      <c r="S663" s="58">
        <v>1</v>
      </c>
      <c r="T663" s="58">
        <v>1</v>
      </c>
      <c r="U663" s="58">
        <v>1</v>
      </c>
      <c r="V663" s="58">
        <v>1</v>
      </c>
      <c r="W663" s="58">
        <v>1</v>
      </c>
      <c r="X663" s="58">
        <v>1</v>
      </c>
      <c r="Y663" s="58" t="s">
        <v>4360</v>
      </c>
      <c r="Z663" s="82">
        <v>45.778611111111111</v>
      </c>
      <c r="AA663" s="82">
        <v>4.9236111111111116</v>
      </c>
      <c r="AB663" s="58" t="s">
        <v>1090</v>
      </c>
      <c r="AC663" s="58">
        <v>170</v>
      </c>
      <c r="AD663" s="58">
        <v>0</v>
      </c>
      <c r="AE663" s="58">
        <v>0</v>
      </c>
      <c r="AF663" s="58">
        <v>110</v>
      </c>
      <c r="AG663" s="61">
        <v>21.3</v>
      </c>
      <c r="AH663" s="61">
        <v>42.8</v>
      </c>
      <c r="AI663" s="58" t="s">
        <v>4406</v>
      </c>
      <c r="AJ663" s="58"/>
      <c r="AK663" s="58" t="s">
        <v>4408</v>
      </c>
      <c r="AL663" s="58" t="s">
        <v>4393</v>
      </c>
      <c r="AM663" s="58"/>
      <c r="AN663" s="58" t="s">
        <v>4377</v>
      </c>
      <c r="AO663" s="58"/>
      <c r="AP663" s="58" t="s">
        <v>4385</v>
      </c>
      <c r="AQ663" s="58"/>
      <c r="AR663" s="58"/>
      <c r="AS663" s="58">
        <v>2</v>
      </c>
    </row>
    <row r="664" spans="1:45" x14ac:dyDescent="0.25">
      <c r="A664" s="58">
        <v>663</v>
      </c>
      <c r="B664" s="59">
        <v>101</v>
      </c>
      <c r="C664" s="58" t="s">
        <v>4354</v>
      </c>
      <c r="D664" s="58">
        <v>20230208</v>
      </c>
      <c r="E664" s="58" t="s">
        <v>157</v>
      </c>
      <c r="F664" s="58">
        <v>663</v>
      </c>
      <c r="G664" s="58" t="s">
        <v>4410</v>
      </c>
      <c r="H664" s="58"/>
      <c r="I664" s="58">
        <v>1037</v>
      </c>
      <c r="J664" s="58" t="s">
        <v>1067</v>
      </c>
      <c r="K664" s="58">
        <v>20231122</v>
      </c>
      <c r="L664" s="60" t="s">
        <v>834</v>
      </c>
      <c r="M664" s="58" t="s">
        <v>29</v>
      </c>
      <c r="N664" s="58" t="s">
        <v>91</v>
      </c>
      <c r="O664" s="58"/>
      <c r="P664" s="58">
        <v>0</v>
      </c>
      <c r="Q664" s="58">
        <v>0</v>
      </c>
      <c r="R664" s="58">
        <v>1</v>
      </c>
      <c r="S664" s="58">
        <v>1</v>
      </c>
      <c r="T664" s="58">
        <v>1</v>
      </c>
      <c r="U664" s="58">
        <v>1</v>
      </c>
      <c r="V664" s="58">
        <v>1</v>
      </c>
      <c r="W664" s="58">
        <v>1</v>
      </c>
      <c r="X664" s="58">
        <v>1</v>
      </c>
      <c r="Y664" s="58" t="s">
        <v>4360</v>
      </c>
      <c r="Z664" s="82">
        <v>45.778611111111111</v>
      </c>
      <c r="AA664" s="82">
        <v>4.9236111111111116</v>
      </c>
      <c r="AB664" s="58" t="s">
        <v>1090</v>
      </c>
      <c r="AC664" s="58">
        <v>170</v>
      </c>
      <c r="AD664" s="58">
        <v>0</v>
      </c>
      <c r="AE664" s="58">
        <v>0</v>
      </c>
      <c r="AF664" s="58">
        <v>110</v>
      </c>
      <c r="AG664" s="61">
        <v>21.6</v>
      </c>
      <c r="AH664" s="61">
        <v>42.4</v>
      </c>
      <c r="AI664" s="58" t="s">
        <v>4406</v>
      </c>
      <c r="AJ664" s="58"/>
      <c r="AK664" s="58" t="s">
        <v>4408</v>
      </c>
      <c r="AL664" s="58" t="s">
        <v>4393</v>
      </c>
      <c r="AM664" s="58"/>
      <c r="AN664" s="58" t="s">
        <v>4377</v>
      </c>
      <c r="AO664" s="58"/>
      <c r="AP664" s="58" t="s">
        <v>4385</v>
      </c>
      <c r="AQ664" s="58"/>
      <c r="AR664" s="58"/>
      <c r="AS664" s="58">
        <v>2</v>
      </c>
    </row>
    <row r="665" spans="1:45" x14ac:dyDescent="0.25">
      <c r="A665" s="58">
        <v>664</v>
      </c>
      <c r="B665" s="59">
        <v>101</v>
      </c>
      <c r="C665" s="58" t="s">
        <v>4354</v>
      </c>
      <c r="D665" s="58">
        <v>20230208</v>
      </c>
      <c r="E665" s="58" t="s">
        <v>157</v>
      </c>
      <c r="F665" s="58">
        <v>664</v>
      </c>
      <c r="G665" s="58" t="s">
        <v>4410</v>
      </c>
      <c r="H665" s="58"/>
      <c r="I665" s="58">
        <v>1037</v>
      </c>
      <c r="J665" s="58" t="s">
        <v>1068</v>
      </c>
      <c r="K665" s="58">
        <v>20231122</v>
      </c>
      <c r="L665" s="60" t="s">
        <v>835</v>
      </c>
      <c r="M665" s="58" t="s">
        <v>29</v>
      </c>
      <c r="N665" s="58" t="s">
        <v>91</v>
      </c>
      <c r="O665" s="58"/>
      <c r="P665" s="58">
        <v>0</v>
      </c>
      <c r="Q665" s="58">
        <v>0</v>
      </c>
      <c r="R665" s="58">
        <v>1</v>
      </c>
      <c r="S665" s="58">
        <v>1</v>
      </c>
      <c r="T665" s="58">
        <v>1</v>
      </c>
      <c r="U665" s="58">
        <v>1</v>
      </c>
      <c r="V665" s="58">
        <v>1</v>
      </c>
      <c r="W665" s="58">
        <v>1</v>
      </c>
      <c r="X665" s="58">
        <v>1</v>
      </c>
      <c r="Y665" s="58" t="s">
        <v>4360</v>
      </c>
      <c r="Z665" s="82">
        <v>45.778611111111111</v>
      </c>
      <c r="AA665" s="82">
        <v>4.9236111111111116</v>
      </c>
      <c r="AB665" s="58" t="s">
        <v>1090</v>
      </c>
      <c r="AC665" s="58">
        <v>170</v>
      </c>
      <c r="AD665" s="58">
        <v>0</v>
      </c>
      <c r="AE665" s="58">
        <v>0</v>
      </c>
      <c r="AF665" s="58">
        <v>110</v>
      </c>
      <c r="AG665" s="61">
        <v>20.9</v>
      </c>
      <c r="AH665" s="61">
        <v>42.1</v>
      </c>
      <c r="AI665" s="58" t="s">
        <v>4406</v>
      </c>
      <c r="AJ665" s="58"/>
      <c r="AK665" s="58" t="s">
        <v>4408</v>
      </c>
      <c r="AL665" s="58" t="s">
        <v>4393</v>
      </c>
      <c r="AM665" s="58"/>
      <c r="AN665" s="58" t="s">
        <v>4377</v>
      </c>
      <c r="AO665" s="58"/>
      <c r="AP665" s="58" t="s">
        <v>4385</v>
      </c>
      <c r="AQ665" s="58"/>
      <c r="AR665" s="58"/>
      <c r="AS665" s="58">
        <v>2</v>
      </c>
    </row>
    <row r="666" spans="1:45" x14ac:dyDescent="0.25">
      <c r="A666" s="58">
        <v>665</v>
      </c>
      <c r="B666" s="59">
        <v>101</v>
      </c>
      <c r="C666" s="58" t="s">
        <v>4354</v>
      </c>
      <c r="D666" s="58">
        <v>20230208</v>
      </c>
      <c r="E666" s="58" t="s">
        <v>157</v>
      </c>
      <c r="F666" s="58">
        <v>665</v>
      </c>
      <c r="G666" s="58" t="s">
        <v>4410</v>
      </c>
      <c r="H666" s="58"/>
      <c r="I666" s="58">
        <v>1037</v>
      </c>
      <c r="J666" s="58" t="s">
        <v>1069</v>
      </c>
      <c r="K666" s="58">
        <v>20231122</v>
      </c>
      <c r="L666" s="60" t="s">
        <v>836</v>
      </c>
      <c r="M666" s="58" t="s">
        <v>29</v>
      </c>
      <c r="N666" s="58" t="s">
        <v>91</v>
      </c>
      <c r="O666" s="58"/>
      <c r="P666" s="58">
        <v>0</v>
      </c>
      <c r="Q666" s="58">
        <v>0</v>
      </c>
      <c r="R666" s="58">
        <v>1</v>
      </c>
      <c r="S666" s="58">
        <v>1</v>
      </c>
      <c r="T666" s="58">
        <v>1</v>
      </c>
      <c r="U666" s="58">
        <v>1</v>
      </c>
      <c r="V666" s="58">
        <v>1</v>
      </c>
      <c r="W666" s="58">
        <v>1</v>
      </c>
      <c r="X666" s="58">
        <v>1</v>
      </c>
      <c r="Y666" s="58" t="s">
        <v>4360</v>
      </c>
      <c r="Z666" s="82">
        <v>45.778611111111111</v>
      </c>
      <c r="AA666" s="82">
        <v>4.9236111111111116</v>
      </c>
      <c r="AB666" s="58" t="s">
        <v>1090</v>
      </c>
      <c r="AC666" s="58">
        <v>170</v>
      </c>
      <c r="AD666" s="58">
        <v>0</v>
      </c>
      <c r="AE666" s="58">
        <v>0</v>
      </c>
      <c r="AF666" s="58">
        <v>110</v>
      </c>
      <c r="AG666" s="61">
        <v>20.6</v>
      </c>
      <c r="AH666" s="61">
        <v>42.5</v>
      </c>
      <c r="AI666" s="58" t="s">
        <v>4406</v>
      </c>
      <c r="AJ666" s="58"/>
      <c r="AK666" s="58" t="s">
        <v>4408</v>
      </c>
      <c r="AL666" s="58" t="s">
        <v>4393</v>
      </c>
      <c r="AM666" s="58"/>
      <c r="AN666" s="58" t="s">
        <v>4377</v>
      </c>
      <c r="AO666" s="58"/>
      <c r="AP666" s="58" t="s">
        <v>4385</v>
      </c>
      <c r="AQ666" s="58"/>
      <c r="AR666" s="58"/>
      <c r="AS666" s="58">
        <v>2</v>
      </c>
    </row>
    <row r="667" spans="1:45" x14ac:dyDescent="0.25">
      <c r="A667" s="58">
        <v>666</v>
      </c>
      <c r="B667" s="59">
        <v>101</v>
      </c>
      <c r="C667" s="58" t="s">
        <v>4354</v>
      </c>
      <c r="D667" s="58">
        <v>20230208</v>
      </c>
      <c r="E667" s="58" t="s">
        <v>157</v>
      </c>
      <c r="F667" s="58">
        <v>666</v>
      </c>
      <c r="G667" s="58" t="s">
        <v>4410</v>
      </c>
      <c r="H667" s="58"/>
      <c r="I667" s="58">
        <v>1037</v>
      </c>
      <c r="J667" s="58" t="s">
        <v>1070</v>
      </c>
      <c r="K667" s="58">
        <v>20231122</v>
      </c>
      <c r="L667" s="60" t="s">
        <v>837</v>
      </c>
      <c r="M667" s="58" t="s">
        <v>29</v>
      </c>
      <c r="N667" s="58" t="s">
        <v>91</v>
      </c>
      <c r="O667" s="58"/>
      <c r="P667" s="58">
        <v>0</v>
      </c>
      <c r="Q667" s="58">
        <v>0</v>
      </c>
      <c r="R667" s="58">
        <v>1</v>
      </c>
      <c r="S667" s="58">
        <v>1</v>
      </c>
      <c r="T667" s="58">
        <v>1</v>
      </c>
      <c r="U667" s="58">
        <v>1</v>
      </c>
      <c r="V667" s="58">
        <v>1</v>
      </c>
      <c r="W667" s="58">
        <v>1</v>
      </c>
      <c r="X667" s="58">
        <v>1</v>
      </c>
      <c r="Y667" s="58" t="s">
        <v>4360</v>
      </c>
      <c r="Z667" s="82">
        <v>45.778611111111111</v>
      </c>
      <c r="AA667" s="82">
        <v>4.9236111111111116</v>
      </c>
      <c r="AB667" s="58" t="s">
        <v>1090</v>
      </c>
      <c r="AC667" s="58">
        <v>170</v>
      </c>
      <c r="AD667" s="58">
        <v>0</v>
      </c>
      <c r="AE667" s="58">
        <v>0</v>
      </c>
      <c r="AF667" s="58">
        <v>110</v>
      </c>
      <c r="AG667" s="61">
        <v>20.2</v>
      </c>
      <c r="AH667" s="61">
        <v>42.8</v>
      </c>
      <c r="AI667" s="58" t="s">
        <v>4406</v>
      </c>
      <c r="AJ667" s="58"/>
      <c r="AK667" s="58" t="s">
        <v>4408</v>
      </c>
      <c r="AL667" s="58" t="s">
        <v>4393</v>
      </c>
      <c r="AM667" s="58"/>
      <c r="AN667" s="58" t="s">
        <v>4377</v>
      </c>
      <c r="AO667" s="58"/>
      <c r="AP667" s="58" t="s">
        <v>4385</v>
      </c>
      <c r="AQ667" s="58"/>
      <c r="AR667" s="58"/>
      <c r="AS667" s="58">
        <v>2</v>
      </c>
    </row>
    <row r="668" spans="1:45" x14ac:dyDescent="0.25">
      <c r="A668" s="58">
        <v>667</v>
      </c>
      <c r="B668" s="59">
        <v>101</v>
      </c>
      <c r="C668" s="58" t="s">
        <v>4354</v>
      </c>
      <c r="D668" s="58">
        <v>20230208</v>
      </c>
      <c r="E668" s="58" t="s">
        <v>157</v>
      </c>
      <c r="F668" s="58">
        <v>667</v>
      </c>
      <c r="G668" s="58" t="s">
        <v>4410</v>
      </c>
      <c r="H668" s="58"/>
      <c r="I668" s="58">
        <v>1038</v>
      </c>
      <c r="J668" s="58" t="s">
        <v>1162</v>
      </c>
      <c r="K668" s="58">
        <v>20231202</v>
      </c>
      <c r="L668" s="60" t="s">
        <v>823</v>
      </c>
      <c r="M668" s="58" t="s">
        <v>29</v>
      </c>
      <c r="N668" s="58" t="s">
        <v>91</v>
      </c>
      <c r="O668" s="58"/>
      <c r="P668" s="58">
        <v>0</v>
      </c>
      <c r="Q668" s="58">
        <v>0</v>
      </c>
      <c r="R668" s="58">
        <v>1</v>
      </c>
      <c r="S668" s="58">
        <v>1</v>
      </c>
      <c r="T668" s="58">
        <v>1</v>
      </c>
      <c r="U668" s="58">
        <v>1</v>
      </c>
      <c r="V668" s="58">
        <v>1</v>
      </c>
      <c r="W668" s="58">
        <v>1</v>
      </c>
      <c r="X668" s="58">
        <v>1</v>
      </c>
      <c r="Y668" s="58" t="s">
        <v>4356</v>
      </c>
      <c r="Z668" s="82">
        <v>48.537500000000001</v>
      </c>
      <c r="AA668" s="82">
        <v>9.06</v>
      </c>
      <c r="AB668" s="58" t="s">
        <v>185</v>
      </c>
      <c r="AC668" s="58">
        <v>450</v>
      </c>
      <c r="AD668" s="58">
        <v>2</v>
      </c>
      <c r="AE668" s="58">
        <v>0</v>
      </c>
      <c r="AF668" s="58">
        <v>120</v>
      </c>
      <c r="AG668" s="61">
        <v>-0.7</v>
      </c>
      <c r="AH668" s="61">
        <v>81.2</v>
      </c>
      <c r="AI668" s="58" t="s">
        <v>48</v>
      </c>
      <c r="AJ668" s="58"/>
      <c r="AK668" s="58" t="s">
        <v>4407</v>
      </c>
      <c r="AL668" s="58" t="s">
        <v>4397</v>
      </c>
      <c r="AM668" s="58"/>
      <c r="AN668" s="58" t="s">
        <v>32</v>
      </c>
      <c r="AO668" s="58"/>
      <c r="AP668" s="58" t="s">
        <v>4380</v>
      </c>
      <c r="AQ668" s="58"/>
      <c r="AR668" s="58"/>
      <c r="AS668" s="58">
        <v>2</v>
      </c>
    </row>
    <row r="669" spans="1:45" x14ac:dyDescent="0.25">
      <c r="A669" s="58">
        <v>668</v>
      </c>
      <c r="B669" s="59">
        <v>101</v>
      </c>
      <c r="C669" s="58" t="s">
        <v>4354</v>
      </c>
      <c r="D669" s="58">
        <v>20230208</v>
      </c>
      <c r="E669" s="58" t="s">
        <v>157</v>
      </c>
      <c r="F669" s="58">
        <v>668</v>
      </c>
      <c r="G669" s="58" t="s">
        <v>4410</v>
      </c>
      <c r="H669" s="58"/>
      <c r="I669" s="58">
        <v>1038</v>
      </c>
      <c r="J669" s="58" t="s">
        <v>1164</v>
      </c>
      <c r="K669" s="58">
        <v>20231202</v>
      </c>
      <c r="L669" s="60" t="s">
        <v>824</v>
      </c>
      <c r="M669" s="58" t="s">
        <v>29</v>
      </c>
      <c r="N669" s="58" t="s">
        <v>91</v>
      </c>
      <c r="O669" s="58"/>
      <c r="P669" s="58">
        <v>0</v>
      </c>
      <c r="Q669" s="58">
        <v>0</v>
      </c>
      <c r="R669" s="58">
        <v>1</v>
      </c>
      <c r="S669" s="58">
        <v>1</v>
      </c>
      <c r="T669" s="58">
        <v>1</v>
      </c>
      <c r="U669" s="58">
        <v>1</v>
      </c>
      <c r="V669" s="58">
        <v>1</v>
      </c>
      <c r="W669" s="58">
        <v>1</v>
      </c>
      <c r="X669" s="58">
        <v>1</v>
      </c>
      <c r="Y669" s="58" t="s">
        <v>4356</v>
      </c>
      <c r="Z669" s="82">
        <v>48.537500000000001</v>
      </c>
      <c r="AA669" s="82">
        <v>9.06</v>
      </c>
      <c r="AB669" s="58" t="s">
        <v>185</v>
      </c>
      <c r="AC669" s="58">
        <v>450</v>
      </c>
      <c r="AD669" s="58">
        <v>2</v>
      </c>
      <c r="AE669" s="58">
        <v>0</v>
      </c>
      <c r="AF669" s="58">
        <v>120</v>
      </c>
      <c r="AG669" s="61">
        <v>-1.2</v>
      </c>
      <c r="AH669" s="61">
        <v>84</v>
      </c>
      <c r="AI669" s="58" t="s">
        <v>48</v>
      </c>
      <c r="AJ669" s="58"/>
      <c r="AK669" s="58" t="s">
        <v>4407</v>
      </c>
      <c r="AL669" s="58" t="s">
        <v>4397</v>
      </c>
      <c r="AM669" s="58"/>
      <c r="AN669" s="58" t="s">
        <v>32</v>
      </c>
      <c r="AO669" s="58"/>
      <c r="AP669" s="58" t="s">
        <v>4380</v>
      </c>
      <c r="AQ669" s="58"/>
      <c r="AR669" s="58"/>
      <c r="AS669" s="58">
        <v>2</v>
      </c>
    </row>
    <row r="670" spans="1:45" x14ac:dyDescent="0.25">
      <c r="A670" s="58">
        <v>669</v>
      </c>
      <c r="B670" s="59">
        <v>101</v>
      </c>
      <c r="C670" s="58" t="s">
        <v>4354</v>
      </c>
      <c r="D670" s="58">
        <v>20230208</v>
      </c>
      <c r="E670" s="58" t="s">
        <v>157</v>
      </c>
      <c r="F670" s="58">
        <v>669</v>
      </c>
      <c r="G670" s="58" t="s">
        <v>4410</v>
      </c>
      <c r="H670" s="58"/>
      <c r="I670" s="58">
        <v>1038</v>
      </c>
      <c r="J670" s="58" t="s">
        <v>3188</v>
      </c>
      <c r="K670" s="58">
        <v>20231202</v>
      </c>
      <c r="L670" s="60" t="s">
        <v>825</v>
      </c>
      <c r="M670" s="58" t="s">
        <v>29</v>
      </c>
      <c r="N670" s="58" t="s">
        <v>91</v>
      </c>
      <c r="O670" s="58"/>
      <c r="P670" s="58">
        <v>0</v>
      </c>
      <c r="Q670" s="58">
        <v>0</v>
      </c>
      <c r="R670" s="58">
        <v>1</v>
      </c>
      <c r="S670" s="58">
        <v>1</v>
      </c>
      <c r="T670" s="58">
        <v>1</v>
      </c>
      <c r="U670" s="58">
        <v>1</v>
      </c>
      <c r="V670" s="58">
        <v>1</v>
      </c>
      <c r="W670" s="58">
        <v>1</v>
      </c>
      <c r="X670" s="58">
        <v>1</v>
      </c>
      <c r="Y670" s="58" t="s">
        <v>4356</v>
      </c>
      <c r="Z670" s="82">
        <v>48.537500000000001</v>
      </c>
      <c r="AA670" s="82">
        <v>9.06</v>
      </c>
      <c r="AB670" s="58" t="s">
        <v>185</v>
      </c>
      <c r="AC670" s="58">
        <v>450</v>
      </c>
      <c r="AD670" s="58">
        <v>2</v>
      </c>
      <c r="AE670" s="58">
        <v>0</v>
      </c>
      <c r="AF670" s="58">
        <v>120</v>
      </c>
      <c r="AG670" s="61">
        <v>-1.3</v>
      </c>
      <c r="AH670" s="61">
        <v>83.8</v>
      </c>
      <c r="AI670" s="58" t="s">
        <v>48</v>
      </c>
      <c r="AJ670" s="58"/>
      <c r="AK670" s="58" t="s">
        <v>4407</v>
      </c>
      <c r="AL670" s="58" t="s">
        <v>4397</v>
      </c>
      <c r="AM670" s="58"/>
      <c r="AN670" s="58" t="s">
        <v>32</v>
      </c>
      <c r="AO670" s="58"/>
      <c r="AP670" s="58" t="s">
        <v>4380</v>
      </c>
      <c r="AQ670" s="58"/>
      <c r="AR670" s="58"/>
      <c r="AS670" s="58">
        <v>2</v>
      </c>
    </row>
    <row r="671" spans="1:45" x14ac:dyDescent="0.25">
      <c r="A671" s="58">
        <v>670</v>
      </c>
      <c r="B671" s="59">
        <v>101</v>
      </c>
      <c r="C671" s="58" t="s">
        <v>4354</v>
      </c>
      <c r="D671" s="58">
        <v>20230208</v>
      </c>
      <c r="E671" s="58" t="s">
        <v>157</v>
      </c>
      <c r="F671" s="58">
        <v>670</v>
      </c>
      <c r="G671" s="58" t="s">
        <v>4410</v>
      </c>
      <c r="H671" s="58"/>
      <c r="I671" s="58">
        <v>1038</v>
      </c>
      <c r="J671" s="58" t="s">
        <v>1165</v>
      </c>
      <c r="K671" s="58">
        <v>20231202</v>
      </c>
      <c r="L671" s="60" t="s">
        <v>826</v>
      </c>
      <c r="M671" s="58" t="s">
        <v>29</v>
      </c>
      <c r="N671" s="58" t="s">
        <v>91</v>
      </c>
      <c r="O671" s="58"/>
      <c r="P671" s="58">
        <v>0</v>
      </c>
      <c r="Q671" s="58">
        <v>0</v>
      </c>
      <c r="R671" s="58">
        <v>1</v>
      </c>
      <c r="S671" s="58">
        <v>1</v>
      </c>
      <c r="T671" s="58">
        <v>1</v>
      </c>
      <c r="U671" s="58">
        <v>1</v>
      </c>
      <c r="V671" s="58">
        <v>1</v>
      </c>
      <c r="W671" s="58">
        <v>1</v>
      </c>
      <c r="X671" s="58">
        <v>1</v>
      </c>
      <c r="Y671" s="58" t="s">
        <v>4356</v>
      </c>
      <c r="Z671" s="82">
        <v>48.537500000000001</v>
      </c>
      <c r="AA671" s="82">
        <v>9.06</v>
      </c>
      <c r="AB671" s="58" t="s">
        <v>185</v>
      </c>
      <c r="AC671" s="58">
        <v>450</v>
      </c>
      <c r="AD671" s="58">
        <v>2</v>
      </c>
      <c r="AE671" s="58">
        <v>0</v>
      </c>
      <c r="AF671" s="58">
        <v>120</v>
      </c>
      <c r="AG671" s="61">
        <v>-0.8</v>
      </c>
      <c r="AH671" s="61">
        <v>82.6</v>
      </c>
      <c r="AI671" s="58" t="s">
        <v>48</v>
      </c>
      <c r="AJ671" s="58"/>
      <c r="AK671" s="58" t="s">
        <v>4407</v>
      </c>
      <c r="AL671" s="58" t="s">
        <v>4397</v>
      </c>
      <c r="AM671" s="58"/>
      <c r="AN671" s="58" t="s">
        <v>32</v>
      </c>
      <c r="AO671" s="58"/>
      <c r="AP671" s="58" t="s">
        <v>4380</v>
      </c>
      <c r="AQ671" s="58"/>
      <c r="AR671" s="58"/>
      <c r="AS671" s="58">
        <v>2</v>
      </c>
    </row>
    <row r="672" spans="1:45" x14ac:dyDescent="0.25">
      <c r="A672" s="58">
        <v>671</v>
      </c>
      <c r="B672" s="59">
        <v>101</v>
      </c>
      <c r="C672" s="58" t="s">
        <v>4354</v>
      </c>
      <c r="D672" s="58">
        <v>20230208</v>
      </c>
      <c r="E672" s="58" t="s">
        <v>157</v>
      </c>
      <c r="F672" s="58">
        <v>671</v>
      </c>
      <c r="G672" s="58" t="s">
        <v>4410</v>
      </c>
      <c r="H672" s="58"/>
      <c r="I672" s="58">
        <v>1038</v>
      </c>
      <c r="J672" s="58" t="s">
        <v>1166</v>
      </c>
      <c r="K672" s="58">
        <v>20231202</v>
      </c>
      <c r="L672" s="60" t="s">
        <v>827</v>
      </c>
      <c r="M672" s="58" t="s">
        <v>29</v>
      </c>
      <c r="N672" s="58" t="s">
        <v>91</v>
      </c>
      <c r="O672" s="58"/>
      <c r="P672" s="58">
        <v>0</v>
      </c>
      <c r="Q672" s="58">
        <v>0</v>
      </c>
      <c r="R672" s="58">
        <v>1</v>
      </c>
      <c r="S672" s="58">
        <v>1</v>
      </c>
      <c r="T672" s="58">
        <v>1</v>
      </c>
      <c r="U672" s="58">
        <v>1</v>
      </c>
      <c r="V672" s="58">
        <v>1</v>
      </c>
      <c r="W672" s="58">
        <v>1</v>
      </c>
      <c r="X672" s="58">
        <v>1</v>
      </c>
      <c r="Y672" s="58" t="s">
        <v>4356</v>
      </c>
      <c r="Z672" s="82">
        <v>48.537500000000001</v>
      </c>
      <c r="AA672" s="82">
        <v>9.06</v>
      </c>
      <c r="AB672" s="58" t="s">
        <v>185</v>
      </c>
      <c r="AC672" s="58">
        <v>450</v>
      </c>
      <c r="AD672" s="58">
        <v>2</v>
      </c>
      <c r="AE672" s="58">
        <v>0</v>
      </c>
      <c r="AF672" s="58">
        <v>120</v>
      </c>
      <c r="AG672" s="61">
        <v>-0.6</v>
      </c>
      <c r="AH672" s="61">
        <v>79.2</v>
      </c>
      <c r="AI672" s="58" t="s">
        <v>48</v>
      </c>
      <c r="AJ672" s="58"/>
      <c r="AK672" s="58" t="s">
        <v>4407</v>
      </c>
      <c r="AL672" s="58" t="s">
        <v>4397</v>
      </c>
      <c r="AM672" s="58"/>
      <c r="AN672" s="58" t="s">
        <v>32</v>
      </c>
      <c r="AO672" s="58"/>
      <c r="AP672" s="58" t="s">
        <v>4380</v>
      </c>
      <c r="AQ672" s="58"/>
      <c r="AR672" s="58"/>
      <c r="AS672" s="58">
        <v>2</v>
      </c>
    </row>
    <row r="673" spans="1:45" x14ac:dyDescent="0.25">
      <c r="A673" s="58">
        <v>672</v>
      </c>
      <c r="B673" s="59">
        <v>101</v>
      </c>
      <c r="C673" s="58" t="s">
        <v>4354</v>
      </c>
      <c r="D673" s="58">
        <v>20230208</v>
      </c>
      <c r="E673" s="58" t="s">
        <v>157</v>
      </c>
      <c r="F673" s="58">
        <v>672</v>
      </c>
      <c r="G673" s="58" t="s">
        <v>4410</v>
      </c>
      <c r="H673" s="58"/>
      <c r="I673" s="58">
        <v>1038</v>
      </c>
      <c r="J673" s="58" t="s">
        <v>1167</v>
      </c>
      <c r="K673" s="58">
        <v>20231202</v>
      </c>
      <c r="L673" s="60" t="s">
        <v>828</v>
      </c>
      <c r="M673" s="58" t="s">
        <v>29</v>
      </c>
      <c r="N673" s="58" t="s">
        <v>91</v>
      </c>
      <c r="O673" s="58"/>
      <c r="P673" s="58">
        <v>0</v>
      </c>
      <c r="Q673" s="58">
        <v>0</v>
      </c>
      <c r="R673" s="58">
        <v>1</v>
      </c>
      <c r="S673" s="58">
        <v>1</v>
      </c>
      <c r="T673" s="58">
        <v>1</v>
      </c>
      <c r="U673" s="58">
        <v>1</v>
      </c>
      <c r="V673" s="58">
        <v>1</v>
      </c>
      <c r="W673" s="58">
        <v>1</v>
      </c>
      <c r="X673" s="58">
        <v>1</v>
      </c>
      <c r="Y673" s="58" t="s">
        <v>4356</v>
      </c>
      <c r="Z673" s="82">
        <v>48.537500000000001</v>
      </c>
      <c r="AA673" s="82">
        <v>9.06</v>
      </c>
      <c r="AB673" s="58" t="s">
        <v>185</v>
      </c>
      <c r="AC673" s="58">
        <v>450</v>
      </c>
      <c r="AD673" s="58">
        <v>2</v>
      </c>
      <c r="AE673" s="58">
        <v>0</v>
      </c>
      <c r="AF673" s="58">
        <v>120</v>
      </c>
      <c r="AG673" s="61">
        <v>-1.3</v>
      </c>
      <c r="AH673" s="61">
        <v>82.4</v>
      </c>
      <c r="AI673" s="58" t="s">
        <v>48</v>
      </c>
      <c r="AJ673" s="58"/>
      <c r="AK673" s="58" t="s">
        <v>4407</v>
      </c>
      <c r="AL673" s="58" t="s">
        <v>4397</v>
      </c>
      <c r="AM673" s="58"/>
      <c r="AN673" s="58" t="s">
        <v>32</v>
      </c>
      <c r="AO673" s="58"/>
      <c r="AP673" s="58" t="s">
        <v>4380</v>
      </c>
      <c r="AQ673" s="58"/>
      <c r="AR673" s="58"/>
      <c r="AS673" s="58">
        <v>2</v>
      </c>
    </row>
    <row r="674" spans="1:45" x14ac:dyDescent="0.25">
      <c r="A674" s="58">
        <v>673</v>
      </c>
      <c r="B674" s="59">
        <v>101</v>
      </c>
      <c r="C674" s="58" t="s">
        <v>4354</v>
      </c>
      <c r="D674" s="58">
        <v>20230208</v>
      </c>
      <c r="E674" s="58" t="s">
        <v>157</v>
      </c>
      <c r="F674" s="58">
        <v>673</v>
      </c>
      <c r="G674" s="58" t="s">
        <v>4410</v>
      </c>
      <c r="H674" s="58"/>
      <c r="I674" s="58">
        <v>1038</v>
      </c>
      <c r="J674" s="58" t="s">
        <v>1168</v>
      </c>
      <c r="K674" s="58">
        <v>20231202</v>
      </c>
      <c r="L674" s="60" t="s">
        <v>829</v>
      </c>
      <c r="M674" s="58" t="s">
        <v>29</v>
      </c>
      <c r="N674" s="58" t="s">
        <v>91</v>
      </c>
      <c r="O674" s="58"/>
      <c r="P674" s="58">
        <v>0</v>
      </c>
      <c r="Q674" s="58">
        <v>0</v>
      </c>
      <c r="R674" s="58">
        <v>1</v>
      </c>
      <c r="S674" s="58">
        <v>1</v>
      </c>
      <c r="T674" s="58">
        <v>1</v>
      </c>
      <c r="U674" s="58">
        <v>1</v>
      </c>
      <c r="V674" s="58">
        <v>1</v>
      </c>
      <c r="W674" s="58">
        <v>1</v>
      </c>
      <c r="X674" s="58">
        <v>1</v>
      </c>
      <c r="Y674" s="58" t="s">
        <v>4356</v>
      </c>
      <c r="Z674" s="82">
        <v>48.537500000000001</v>
      </c>
      <c r="AA674" s="82">
        <v>9.06</v>
      </c>
      <c r="AB674" s="58" t="s">
        <v>185</v>
      </c>
      <c r="AC674" s="58">
        <v>450</v>
      </c>
      <c r="AD674" s="58">
        <v>2</v>
      </c>
      <c r="AE674" s="58">
        <v>0</v>
      </c>
      <c r="AF674" s="58">
        <v>120</v>
      </c>
      <c r="AG674" s="61">
        <v>-1.4</v>
      </c>
      <c r="AH674" s="61">
        <v>82.1</v>
      </c>
      <c r="AI674" s="58" t="s">
        <v>48</v>
      </c>
      <c r="AJ674" s="58"/>
      <c r="AK674" s="58" t="s">
        <v>4407</v>
      </c>
      <c r="AL674" s="58" t="s">
        <v>4397</v>
      </c>
      <c r="AM674" s="58"/>
      <c r="AN674" s="58" t="s">
        <v>32</v>
      </c>
      <c r="AO674" s="58"/>
      <c r="AP674" s="58" t="s">
        <v>4380</v>
      </c>
      <c r="AQ674" s="58"/>
      <c r="AR674" s="58"/>
      <c r="AS674" s="58">
        <v>2</v>
      </c>
    </row>
    <row r="675" spans="1:45" x14ac:dyDescent="0.25">
      <c r="A675" s="58">
        <v>674</v>
      </c>
      <c r="B675" s="59">
        <v>101</v>
      </c>
      <c r="C675" s="58" t="s">
        <v>4354</v>
      </c>
      <c r="D675" s="58">
        <v>20230208</v>
      </c>
      <c r="E675" s="58" t="s">
        <v>157</v>
      </c>
      <c r="F675" s="58">
        <v>674</v>
      </c>
      <c r="G675" s="58" t="s">
        <v>4410</v>
      </c>
      <c r="H675" s="58"/>
      <c r="I675" s="58">
        <v>1038</v>
      </c>
      <c r="J675" s="58" t="s">
        <v>1169</v>
      </c>
      <c r="K675" s="58">
        <v>20231202</v>
      </c>
      <c r="L675" s="60" t="s">
        <v>830</v>
      </c>
      <c r="M675" s="58" t="s">
        <v>29</v>
      </c>
      <c r="N675" s="58" t="s">
        <v>91</v>
      </c>
      <c r="O675" s="58"/>
      <c r="P675" s="58">
        <v>0</v>
      </c>
      <c r="Q675" s="58">
        <v>0</v>
      </c>
      <c r="R675" s="58">
        <v>1</v>
      </c>
      <c r="S675" s="58">
        <v>1</v>
      </c>
      <c r="T675" s="58">
        <v>1</v>
      </c>
      <c r="U675" s="58">
        <v>1</v>
      </c>
      <c r="V675" s="58">
        <v>1</v>
      </c>
      <c r="W675" s="58">
        <v>1</v>
      </c>
      <c r="X675" s="58">
        <v>1</v>
      </c>
      <c r="Y675" s="58" t="s">
        <v>4356</v>
      </c>
      <c r="Z675" s="82">
        <v>48.537500000000001</v>
      </c>
      <c r="AA675" s="82">
        <v>9.06</v>
      </c>
      <c r="AB675" s="58" t="s">
        <v>185</v>
      </c>
      <c r="AC675" s="58">
        <v>450</v>
      </c>
      <c r="AD675" s="58">
        <v>2</v>
      </c>
      <c r="AE675" s="58">
        <v>0</v>
      </c>
      <c r="AF675" s="58">
        <v>120</v>
      </c>
      <c r="AG675" s="61">
        <v>-1.7</v>
      </c>
      <c r="AH675" s="61">
        <v>82.7</v>
      </c>
      <c r="AI675" s="58" t="s">
        <v>48</v>
      </c>
      <c r="AJ675" s="58"/>
      <c r="AK675" s="58" t="s">
        <v>4407</v>
      </c>
      <c r="AL675" s="58" t="s">
        <v>4397</v>
      </c>
      <c r="AM675" s="58"/>
      <c r="AN675" s="58" t="s">
        <v>32</v>
      </c>
      <c r="AO675" s="58"/>
      <c r="AP675" s="58" t="s">
        <v>4380</v>
      </c>
      <c r="AQ675" s="58"/>
      <c r="AR675" s="58"/>
      <c r="AS675" s="58">
        <v>2</v>
      </c>
    </row>
    <row r="676" spans="1:45" x14ac:dyDescent="0.25">
      <c r="A676" s="58">
        <v>675</v>
      </c>
      <c r="B676" s="59">
        <v>101</v>
      </c>
      <c r="C676" s="58" t="s">
        <v>4354</v>
      </c>
      <c r="D676" s="58">
        <v>20230208</v>
      </c>
      <c r="E676" s="58" t="s">
        <v>157</v>
      </c>
      <c r="F676" s="58">
        <v>675</v>
      </c>
      <c r="G676" s="58" t="s">
        <v>4410</v>
      </c>
      <c r="H676" s="58"/>
      <c r="I676" s="58">
        <v>1038</v>
      </c>
      <c r="J676" s="58" t="s">
        <v>1170</v>
      </c>
      <c r="K676" s="58">
        <v>20231202</v>
      </c>
      <c r="L676" s="60" t="s">
        <v>831</v>
      </c>
      <c r="M676" s="58" t="s">
        <v>29</v>
      </c>
      <c r="N676" s="58" t="s">
        <v>91</v>
      </c>
      <c r="O676" s="58"/>
      <c r="P676" s="58">
        <v>0</v>
      </c>
      <c r="Q676" s="58">
        <v>0</v>
      </c>
      <c r="R676" s="58">
        <v>1</v>
      </c>
      <c r="S676" s="58">
        <v>1</v>
      </c>
      <c r="T676" s="58">
        <v>1</v>
      </c>
      <c r="U676" s="58">
        <v>1</v>
      </c>
      <c r="V676" s="58">
        <v>1</v>
      </c>
      <c r="W676" s="58">
        <v>1</v>
      </c>
      <c r="X676" s="58">
        <v>1</v>
      </c>
      <c r="Y676" s="58" t="s">
        <v>4356</v>
      </c>
      <c r="Z676" s="82">
        <v>48.537500000000001</v>
      </c>
      <c r="AA676" s="82">
        <v>9.06</v>
      </c>
      <c r="AB676" s="58" t="s">
        <v>185</v>
      </c>
      <c r="AC676" s="58">
        <v>450</v>
      </c>
      <c r="AD676" s="58">
        <v>2</v>
      </c>
      <c r="AE676" s="58">
        <v>0</v>
      </c>
      <c r="AF676" s="58">
        <v>120</v>
      </c>
      <c r="AG676" s="61">
        <v>-1.9</v>
      </c>
      <c r="AH676" s="61">
        <v>83.6</v>
      </c>
      <c r="AI676" s="58" t="s">
        <v>48</v>
      </c>
      <c r="AJ676" s="58"/>
      <c r="AK676" s="58" t="s">
        <v>4407</v>
      </c>
      <c r="AL676" s="58" t="s">
        <v>4397</v>
      </c>
      <c r="AM676" s="58"/>
      <c r="AN676" s="58" t="s">
        <v>32</v>
      </c>
      <c r="AO676" s="58"/>
      <c r="AP676" s="58" t="s">
        <v>4380</v>
      </c>
      <c r="AQ676" s="58"/>
      <c r="AR676" s="58"/>
      <c r="AS676" s="58">
        <v>2</v>
      </c>
    </row>
    <row r="677" spans="1:45" x14ac:dyDescent="0.25">
      <c r="A677" s="58">
        <v>676</v>
      </c>
      <c r="B677" s="59">
        <v>101</v>
      </c>
      <c r="C677" s="58" t="s">
        <v>4354</v>
      </c>
      <c r="D677" s="58">
        <v>20230208</v>
      </c>
      <c r="E677" s="58" t="s">
        <v>157</v>
      </c>
      <c r="F677" s="58">
        <v>676</v>
      </c>
      <c r="G677" s="58" t="s">
        <v>4410</v>
      </c>
      <c r="H677" s="58"/>
      <c r="I677" s="58">
        <v>1038</v>
      </c>
      <c r="J677" s="58" t="s">
        <v>1171</v>
      </c>
      <c r="K677" s="58">
        <v>20231202</v>
      </c>
      <c r="L677" s="60" t="s">
        <v>832</v>
      </c>
      <c r="M677" s="58" t="s">
        <v>29</v>
      </c>
      <c r="N677" s="58" t="s">
        <v>91</v>
      </c>
      <c r="O677" s="58"/>
      <c r="P677" s="58">
        <v>0</v>
      </c>
      <c r="Q677" s="58">
        <v>0</v>
      </c>
      <c r="R677" s="58">
        <v>1</v>
      </c>
      <c r="S677" s="58">
        <v>1</v>
      </c>
      <c r="T677" s="58">
        <v>1</v>
      </c>
      <c r="U677" s="58">
        <v>1</v>
      </c>
      <c r="V677" s="58">
        <v>1</v>
      </c>
      <c r="W677" s="58">
        <v>1</v>
      </c>
      <c r="X677" s="58">
        <v>1</v>
      </c>
      <c r="Y677" s="58" t="s">
        <v>4356</v>
      </c>
      <c r="Z677" s="82">
        <v>48.537500000000001</v>
      </c>
      <c r="AA677" s="82">
        <v>9.06</v>
      </c>
      <c r="AB677" s="58" t="s">
        <v>185</v>
      </c>
      <c r="AC677" s="58">
        <v>450</v>
      </c>
      <c r="AD677" s="58">
        <v>2</v>
      </c>
      <c r="AE677" s="58">
        <v>0</v>
      </c>
      <c r="AF677" s="58">
        <v>120</v>
      </c>
      <c r="AG677" s="61">
        <v>-1.8</v>
      </c>
      <c r="AH677" s="61">
        <v>81.5</v>
      </c>
      <c r="AI677" s="58" t="s">
        <v>48</v>
      </c>
      <c r="AJ677" s="58"/>
      <c r="AK677" s="58" t="s">
        <v>4407</v>
      </c>
      <c r="AL677" s="58" t="s">
        <v>4397</v>
      </c>
      <c r="AM677" s="58"/>
      <c r="AN677" s="58" t="s">
        <v>32</v>
      </c>
      <c r="AO677" s="58"/>
      <c r="AP677" s="58" t="s">
        <v>4380</v>
      </c>
      <c r="AQ677" s="58"/>
      <c r="AR677" s="58"/>
      <c r="AS677" s="58">
        <v>2</v>
      </c>
    </row>
    <row r="678" spans="1:45" x14ac:dyDescent="0.25">
      <c r="A678" s="58">
        <v>677</v>
      </c>
      <c r="B678" s="59">
        <v>101</v>
      </c>
      <c r="C678" s="58" t="s">
        <v>4354</v>
      </c>
      <c r="D678" s="58">
        <v>20230208</v>
      </c>
      <c r="E678" s="58" t="s">
        <v>157</v>
      </c>
      <c r="F678" s="58">
        <v>677</v>
      </c>
      <c r="G678" s="58" t="s">
        <v>4410</v>
      </c>
      <c r="H678" s="58"/>
      <c r="I678" s="58">
        <v>1038</v>
      </c>
      <c r="J678" s="58" t="s">
        <v>1172</v>
      </c>
      <c r="K678" s="58">
        <v>20231202</v>
      </c>
      <c r="L678" s="60" t="s">
        <v>833</v>
      </c>
      <c r="M678" s="58" t="s">
        <v>29</v>
      </c>
      <c r="N678" s="58" t="s">
        <v>91</v>
      </c>
      <c r="O678" s="58"/>
      <c r="P678" s="58">
        <v>0</v>
      </c>
      <c r="Q678" s="58">
        <v>0</v>
      </c>
      <c r="R678" s="58">
        <v>1</v>
      </c>
      <c r="S678" s="58">
        <v>1</v>
      </c>
      <c r="T678" s="58">
        <v>1</v>
      </c>
      <c r="U678" s="58">
        <v>1</v>
      </c>
      <c r="V678" s="58">
        <v>1</v>
      </c>
      <c r="W678" s="58">
        <v>1</v>
      </c>
      <c r="X678" s="58">
        <v>1</v>
      </c>
      <c r="Y678" s="58" t="s">
        <v>4356</v>
      </c>
      <c r="Z678" s="82">
        <v>48.537500000000001</v>
      </c>
      <c r="AA678" s="82">
        <v>9.06</v>
      </c>
      <c r="AB678" s="58" t="s">
        <v>185</v>
      </c>
      <c r="AC678" s="58">
        <v>450</v>
      </c>
      <c r="AD678" s="58">
        <v>2</v>
      </c>
      <c r="AE678" s="58">
        <v>0</v>
      </c>
      <c r="AF678" s="58">
        <v>120</v>
      </c>
      <c r="AG678" s="61">
        <v>-1.8</v>
      </c>
      <c r="AH678" s="61">
        <v>83</v>
      </c>
      <c r="AI678" s="58" t="s">
        <v>48</v>
      </c>
      <c r="AJ678" s="58"/>
      <c r="AK678" s="58" t="s">
        <v>4407</v>
      </c>
      <c r="AL678" s="58" t="s">
        <v>4397</v>
      </c>
      <c r="AM678" s="58"/>
      <c r="AN678" s="58" t="s">
        <v>32</v>
      </c>
      <c r="AO678" s="58"/>
      <c r="AP678" s="58" t="s">
        <v>4380</v>
      </c>
      <c r="AQ678" s="58"/>
      <c r="AR678" s="58"/>
      <c r="AS678" s="58">
        <v>2</v>
      </c>
    </row>
    <row r="679" spans="1:45" x14ac:dyDescent="0.25">
      <c r="A679" s="58">
        <v>678</v>
      </c>
      <c r="B679" s="59">
        <v>101</v>
      </c>
      <c r="C679" s="58" t="s">
        <v>4354</v>
      </c>
      <c r="D679" s="58">
        <v>20230208</v>
      </c>
      <c r="E679" s="58" t="s">
        <v>157</v>
      </c>
      <c r="F679" s="58">
        <v>678</v>
      </c>
      <c r="G679" s="58" t="s">
        <v>4410</v>
      </c>
      <c r="H679" s="58"/>
      <c r="I679" s="58">
        <v>1038</v>
      </c>
      <c r="J679" s="58" t="s">
        <v>1173</v>
      </c>
      <c r="K679" s="58">
        <v>20231202</v>
      </c>
      <c r="L679" s="60" t="s">
        <v>834</v>
      </c>
      <c r="M679" s="58" t="s">
        <v>29</v>
      </c>
      <c r="N679" s="58" t="s">
        <v>91</v>
      </c>
      <c r="O679" s="58"/>
      <c r="P679" s="58">
        <v>0</v>
      </c>
      <c r="Q679" s="58">
        <v>0</v>
      </c>
      <c r="R679" s="58">
        <v>1</v>
      </c>
      <c r="S679" s="58">
        <v>1</v>
      </c>
      <c r="T679" s="58">
        <v>1</v>
      </c>
      <c r="U679" s="58">
        <v>1</v>
      </c>
      <c r="V679" s="58">
        <v>1</v>
      </c>
      <c r="W679" s="58">
        <v>1</v>
      </c>
      <c r="X679" s="58">
        <v>1</v>
      </c>
      <c r="Y679" s="58" t="s">
        <v>4356</v>
      </c>
      <c r="Z679" s="82">
        <v>48.537500000000001</v>
      </c>
      <c r="AA679" s="82">
        <v>9.06</v>
      </c>
      <c r="AB679" s="58" t="s">
        <v>185</v>
      </c>
      <c r="AC679" s="58">
        <v>450</v>
      </c>
      <c r="AD679" s="58">
        <v>2</v>
      </c>
      <c r="AE679" s="58">
        <v>0</v>
      </c>
      <c r="AF679" s="58">
        <v>120</v>
      </c>
      <c r="AG679" s="61">
        <v>-2.2999999999999998</v>
      </c>
      <c r="AH679" s="61">
        <v>81.099999999999994</v>
      </c>
      <c r="AI679" s="58" t="s">
        <v>48</v>
      </c>
      <c r="AJ679" s="58"/>
      <c r="AK679" s="58" t="s">
        <v>4407</v>
      </c>
      <c r="AL679" s="58" t="s">
        <v>4397</v>
      </c>
      <c r="AM679" s="58"/>
      <c r="AN679" s="58" t="s">
        <v>32</v>
      </c>
      <c r="AO679" s="58"/>
      <c r="AP679" s="58" t="s">
        <v>4380</v>
      </c>
      <c r="AQ679" s="58"/>
      <c r="AR679" s="58"/>
      <c r="AS679" s="58">
        <v>2</v>
      </c>
    </row>
    <row r="680" spans="1:45" x14ac:dyDescent="0.25">
      <c r="A680" s="58">
        <v>679</v>
      </c>
      <c r="B680" s="59">
        <v>101</v>
      </c>
      <c r="C680" s="58" t="s">
        <v>4354</v>
      </c>
      <c r="D680" s="58">
        <v>20230208</v>
      </c>
      <c r="E680" s="58" t="s">
        <v>157</v>
      </c>
      <c r="F680" s="58">
        <v>679</v>
      </c>
      <c r="G680" s="58" t="s">
        <v>4410</v>
      </c>
      <c r="H680" s="58"/>
      <c r="I680" s="58">
        <v>1038</v>
      </c>
      <c r="J680" s="58" t="s">
        <v>1174</v>
      </c>
      <c r="K680" s="58">
        <v>20231202</v>
      </c>
      <c r="L680" s="60" t="s">
        <v>835</v>
      </c>
      <c r="M680" s="58" t="s">
        <v>29</v>
      </c>
      <c r="N680" s="58" t="s">
        <v>91</v>
      </c>
      <c r="O680" s="58"/>
      <c r="P680" s="58">
        <v>0</v>
      </c>
      <c r="Q680" s="58">
        <v>0</v>
      </c>
      <c r="R680" s="58">
        <v>1</v>
      </c>
      <c r="S680" s="58">
        <v>1</v>
      </c>
      <c r="T680" s="58">
        <v>1</v>
      </c>
      <c r="U680" s="58">
        <v>1</v>
      </c>
      <c r="V680" s="58">
        <v>1</v>
      </c>
      <c r="W680" s="58">
        <v>1</v>
      </c>
      <c r="X680" s="58">
        <v>1</v>
      </c>
      <c r="Y680" s="58" t="s">
        <v>4356</v>
      </c>
      <c r="Z680" s="82">
        <v>48.537500000000001</v>
      </c>
      <c r="AA680" s="82">
        <v>9.06</v>
      </c>
      <c r="AB680" s="58" t="s">
        <v>185</v>
      </c>
      <c r="AC680" s="58">
        <v>450</v>
      </c>
      <c r="AD680" s="58">
        <v>2</v>
      </c>
      <c r="AE680" s="58">
        <v>0</v>
      </c>
      <c r="AF680" s="58">
        <v>120</v>
      </c>
      <c r="AG680" s="61">
        <v>-2.4</v>
      </c>
      <c r="AH680" s="61">
        <v>82.1</v>
      </c>
      <c r="AI680" s="58" t="s">
        <v>48</v>
      </c>
      <c r="AJ680" s="58"/>
      <c r="AK680" s="58" t="s">
        <v>4407</v>
      </c>
      <c r="AL680" s="58" t="s">
        <v>4397</v>
      </c>
      <c r="AM680" s="58"/>
      <c r="AN680" s="58" t="s">
        <v>32</v>
      </c>
      <c r="AO680" s="58"/>
      <c r="AP680" s="58" t="s">
        <v>4380</v>
      </c>
      <c r="AQ680" s="58"/>
      <c r="AR680" s="58"/>
      <c r="AS680" s="58">
        <v>2</v>
      </c>
    </row>
    <row r="681" spans="1:45" x14ac:dyDescent="0.25">
      <c r="A681" s="58">
        <v>680</v>
      </c>
      <c r="B681" s="59">
        <v>101</v>
      </c>
      <c r="C681" s="58" t="s">
        <v>4354</v>
      </c>
      <c r="D681" s="58">
        <v>20230208</v>
      </c>
      <c r="E681" s="58" t="s">
        <v>157</v>
      </c>
      <c r="F681" s="58">
        <v>680</v>
      </c>
      <c r="G681" s="58" t="s">
        <v>4410</v>
      </c>
      <c r="H681" s="58"/>
      <c r="I681" s="58">
        <v>1038</v>
      </c>
      <c r="J681" s="58" t="s">
        <v>1175</v>
      </c>
      <c r="K681" s="58">
        <v>20231202</v>
      </c>
      <c r="L681" s="60" t="s">
        <v>836</v>
      </c>
      <c r="M681" s="58" t="s">
        <v>29</v>
      </c>
      <c r="N681" s="58" t="s">
        <v>91</v>
      </c>
      <c r="O681" s="58"/>
      <c r="P681" s="58">
        <v>0</v>
      </c>
      <c r="Q681" s="58">
        <v>0</v>
      </c>
      <c r="R681" s="58">
        <v>1</v>
      </c>
      <c r="S681" s="58">
        <v>1</v>
      </c>
      <c r="T681" s="58">
        <v>1</v>
      </c>
      <c r="U681" s="58">
        <v>1</v>
      </c>
      <c r="V681" s="58">
        <v>1</v>
      </c>
      <c r="W681" s="58">
        <v>1</v>
      </c>
      <c r="X681" s="58">
        <v>1</v>
      </c>
      <c r="Y681" s="58" t="s">
        <v>4356</v>
      </c>
      <c r="Z681" s="82">
        <v>48.537500000000001</v>
      </c>
      <c r="AA681" s="82">
        <v>9.06</v>
      </c>
      <c r="AB681" s="58" t="s">
        <v>185</v>
      </c>
      <c r="AC681" s="58">
        <v>450</v>
      </c>
      <c r="AD681" s="58">
        <v>2</v>
      </c>
      <c r="AE681" s="58">
        <v>0</v>
      </c>
      <c r="AF681" s="58">
        <v>120</v>
      </c>
      <c r="AG681" s="61">
        <v>-2.6</v>
      </c>
      <c r="AH681" s="61">
        <v>81.3</v>
      </c>
      <c r="AI681" s="58" t="s">
        <v>48</v>
      </c>
      <c r="AJ681" s="58"/>
      <c r="AK681" s="58" t="s">
        <v>4407</v>
      </c>
      <c r="AL681" s="58" t="s">
        <v>4397</v>
      </c>
      <c r="AM681" s="58"/>
      <c r="AN681" s="58" t="s">
        <v>32</v>
      </c>
      <c r="AO681" s="58"/>
      <c r="AP681" s="58" t="s">
        <v>4380</v>
      </c>
      <c r="AQ681" s="58"/>
      <c r="AR681" s="58"/>
      <c r="AS681" s="58">
        <v>2</v>
      </c>
    </row>
    <row r="682" spans="1:45" x14ac:dyDescent="0.25">
      <c r="A682" s="58">
        <v>681</v>
      </c>
      <c r="B682" s="59">
        <v>101</v>
      </c>
      <c r="C682" s="58" t="s">
        <v>4354</v>
      </c>
      <c r="D682" s="58">
        <v>20230208</v>
      </c>
      <c r="E682" s="58" t="s">
        <v>157</v>
      </c>
      <c r="F682" s="58">
        <v>681</v>
      </c>
      <c r="G682" s="58" t="s">
        <v>4410</v>
      </c>
      <c r="H682" s="58"/>
      <c r="I682" s="58">
        <v>1038</v>
      </c>
      <c r="J682" s="58" t="s">
        <v>1176</v>
      </c>
      <c r="K682" s="58">
        <v>20231202</v>
      </c>
      <c r="L682" s="60" t="s">
        <v>837</v>
      </c>
      <c r="M682" s="58" t="s">
        <v>29</v>
      </c>
      <c r="N682" s="58" t="s">
        <v>91</v>
      </c>
      <c r="O682" s="58"/>
      <c r="P682" s="58">
        <v>0</v>
      </c>
      <c r="Q682" s="58">
        <v>0</v>
      </c>
      <c r="R682" s="58">
        <v>1</v>
      </c>
      <c r="S682" s="58">
        <v>1</v>
      </c>
      <c r="T682" s="58">
        <v>1</v>
      </c>
      <c r="U682" s="58">
        <v>1</v>
      </c>
      <c r="V682" s="58">
        <v>1</v>
      </c>
      <c r="W682" s="58">
        <v>1</v>
      </c>
      <c r="X682" s="58">
        <v>1</v>
      </c>
      <c r="Y682" s="58" t="s">
        <v>4356</v>
      </c>
      <c r="Z682" s="82">
        <v>48.537500000000001</v>
      </c>
      <c r="AA682" s="82">
        <v>9.06</v>
      </c>
      <c r="AB682" s="58" t="s">
        <v>185</v>
      </c>
      <c r="AC682" s="58">
        <v>450</v>
      </c>
      <c r="AD682" s="58">
        <v>2</v>
      </c>
      <c r="AE682" s="58">
        <v>0</v>
      </c>
      <c r="AF682" s="58">
        <v>120</v>
      </c>
      <c r="AG682" s="61">
        <v>-2.8</v>
      </c>
      <c r="AH682" s="61">
        <v>83.8</v>
      </c>
      <c r="AI682" s="58" t="s">
        <v>48</v>
      </c>
      <c r="AJ682" s="58"/>
      <c r="AK682" s="58" t="s">
        <v>4407</v>
      </c>
      <c r="AL682" s="58" t="s">
        <v>4397</v>
      </c>
      <c r="AM682" s="58"/>
      <c r="AN682" s="58" t="s">
        <v>32</v>
      </c>
      <c r="AO682" s="58"/>
      <c r="AP682" s="58" t="s">
        <v>4380</v>
      </c>
      <c r="AQ682" s="58"/>
      <c r="AR682" s="58"/>
      <c r="AS682" s="58">
        <v>2</v>
      </c>
    </row>
    <row r="683" spans="1:45" x14ac:dyDescent="0.25">
      <c r="A683" s="58">
        <v>682</v>
      </c>
      <c r="B683" s="59">
        <v>101</v>
      </c>
      <c r="C683" s="58" t="s">
        <v>4354</v>
      </c>
      <c r="D683" s="58">
        <v>20230208</v>
      </c>
      <c r="E683" s="58" t="s">
        <v>157</v>
      </c>
      <c r="F683" s="58">
        <v>682</v>
      </c>
      <c r="G683" s="58" t="s">
        <v>4410</v>
      </c>
      <c r="H683" s="58"/>
      <c r="I683" s="58">
        <v>1038</v>
      </c>
      <c r="J683" s="58" t="s">
        <v>1177</v>
      </c>
      <c r="K683" s="58">
        <v>20231202</v>
      </c>
      <c r="L683" s="60" t="s">
        <v>838</v>
      </c>
      <c r="M683" s="58" t="s">
        <v>29</v>
      </c>
      <c r="N683" s="58" t="s">
        <v>91</v>
      </c>
      <c r="O683" s="58"/>
      <c r="P683" s="58">
        <v>0</v>
      </c>
      <c r="Q683" s="58">
        <v>0</v>
      </c>
      <c r="R683" s="58">
        <v>1</v>
      </c>
      <c r="S683" s="58">
        <v>1</v>
      </c>
      <c r="T683" s="58">
        <v>1</v>
      </c>
      <c r="U683" s="58">
        <v>1</v>
      </c>
      <c r="V683" s="58">
        <v>1</v>
      </c>
      <c r="W683" s="58">
        <v>1</v>
      </c>
      <c r="X683" s="58">
        <v>1</v>
      </c>
      <c r="Y683" s="58" t="s">
        <v>4356</v>
      </c>
      <c r="Z683" s="82">
        <v>48.537500000000001</v>
      </c>
      <c r="AA683" s="82">
        <v>9.06</v>
      </c>
      <c r="AB683" s="58" t="s">
        <v>185</v>
      </c>
      <c r="AC683" s="58">
        <v>450</v>
      </c>
      <c r="AD683" s="58">
        <v>2</v>
      </c>
      <c r="AE683" s="58">
        <v>0</v>
      </c>
      <c r="AF683" s="58">
        <v>120</v>
      </c>
      <c r="AG683" s="61">
        <v>-3</v>
      </c>
      <c r="AH683" s="61">
        <v>82.8</v>
      </c>
      <c r="AI683" s="58" t="s">
        <v>48</v>
      </c>
      <c r="AJ683" s="58"/>
      <c r="AK683" s="58" t="s">
        <v>4407</v>
      </c>
      <c r="AL683" s="58" t="s">
        <v>4397</v>
      </c>
      <c r="AM683" s="58"/>
      <c r="AN683" s="58" t="s">
        <v>32</v>
      </c>
      <c r="AO683" s="58"/>
      <c r="AP683" s="58" t="s">
        <v>4382</v>
      </c>
      <c r="AQ683" s="58"/>
      <c r="AR683" s="58"/>
      <c r="AS683" s="58">
        <v>2</v>
      </c>
    </row>
    <row r="684" spans="1:45" x14ac:dyDescent="0.25">
      <c r="A684" s="58">
        <v>683</v>
      </c>
      <c r="B684" s="59">
        <v>101</v>
      </c>
      <c r="C684" s="58" t="s">
        <v>4354</v>
      </c>
      <c r="D684" s="58">
        <v>20230208</v>
      </c>
      <c r="E684" s="58" t="s">
        <v>157</v>
      </c>
      <c r="F684" s="58">
        <v>683</v>
      </c>
      <c r="G684" s="58" t="s">
        <v>4410</v>
      </c>
      <c r="H684" s="58"/>
      <c r="I684" s="58">
        <v>1038</v>
      </c>
      <c r="J684" s="58" t="s">
        <v>1178</v>
      </c>
      <c r="K684" s="58">
        <v>20231202</v>
      </c>
      <c r="L684" s="60" t="s">
        <v>839</v>
      </c>
      <c r="M684" s="58" t="s">
        <v>29</v>
      </c>
      <c r="N684" s="58" t="s">
        <v>91</v>
      </c>
      <c r="O684" s="58"/>
      <c r="P684" s="58">
        <v>0</v>
      </c>
      <c r="Q684" s="58">
        <v>0</v>
      </c>
      <c r="R684" s="58">
        <v>1</v>
      </c>
      <c r="S684" s="58">
        <v>1</v>
      </c>
      <c r="T684" s="58">
        <v>1</v>
      </c>
      <c r="U684" s="58">
        <v>1</v>
      </c>
      <c r="V684" s="58">
        <v>1</v>
      </c>
      <c r="W684" s="58">
        <v>1</v>
      </c>
      <c r="X684" s="58">
        <v>1</v>
      </c>
      <c r="Y684" s="58" t="s">
        <v>4356</v>
      </c>
      <c r="Z684" s="82">
        <v>48.537500000000001</v>
      </c>
      <c r="AA684" s="82">
        <v>9.06</v>
      </c>
      <c r="AB684" s="58" t="s">
        <v>185</v>
      </c>
      <c r="AC684" s="58">
        <v>450</v>
      </c>
      <c r="AD684" s="58">
        <v>2</v>
      </c>
      <c r="AE684" s="58">
        <v>0</v>
      </c>
      <c r="AF684" s="58">
        <v>120</v>
      </c>
      <c r="AG684" s="61">
        <v>-2.7</v>
      </c>
      <c r="AH684" s="61">
        <v>81.3</v>
      </c>
      <c r="AI684" s="58" t="s">
        <v>48</v>
      </c>
      <c r="AJ684" s="58"/>
      <c r="AK684" s="58" t="s">
        <v>4407</v>
      </c>
      <c r="AL684" s="58" t="s">
        <v>4397</v>
      </c>
      <c r="AM684" s="58"/>
      <c r="AN684" s="58" t="s">
        <v>32</v>
      </c>
      <c r="AO684" s="58"/>
      <c r="AP684" s="58" t="s">
        <v>4382</v>
      </c>
      <c r="AQ684" s="58"/>
      <c r="AR684" s="58"/>
      <c r="AS684" s="58">
        <v>2</v>
      </c>
    </row>
    <row r="685" spans="1:45" s="9" customFormat="1" ht="12" customHeight="1" x14ac:dyDescent="0.25">
      <c r="A685" s="58">
        <v>684</v>
      </c>
      <c r="B685" s="59">
        <v>101</v>
      </c>
      <c r="C685" s="58" t="s">
        <v>4354</v>
      </c>
      <c r="D685" s="58">
        <v>20230208</v>
      </c>
      <c r="E685" s="58" t="s">
        <v>157</v>
      </c>
      <c r="F685" s="58">
        <v>684</v>
      </c>
      <c r="G685" s="58" t="s">
        <v>4411</v>
      </c>
      <c r="H685" s="58"/>
      <c r="I685" s="58">
        <v>1039</v>
      </c>
      <c r="J685" s="58" t="s">
        <v>3152</v>
      </c>
      <c r="K685" s="58">
        <v>20240106</v>
      </c>
      <c r="L685" s="60" t="s">
        <v>825</v>
      </c>
      <c r="M685" s="58" t="s">
        <v>30</v>
      </c>
      <c r="N685" s="58" t="s">
        <v>3153</v>
      </c>
      <c r="O685" s="58"/>
      <c r="P685" s="58">
        <v>0</v>
      </c>
      <c r="Q685" s="58">
        <v>0</v>
      </c>
      <c r="R685" s="58">
        <v>1</v>
      </c>
      <c r="S685" s="58">
        <v>1</v>
      </c>
      <c r="T685" s="58">
        <v>1</v>
      </c>
      <c r="U685" s="58">
        <v>1</v>
      </c>
      <c r="V685" s="58">
        <v>1</v>
      </c>
      <c r="W685" s="58">
        <v>1</v>
      </c>
      <c r="X685" s="58">
        <v>1</v>
      </c>
      <c r="Y685" s="58" t="s">
        <v>4359</v>
      </c>
      <c r="Z685" s="82">
        <v>1.3086111111111112</v>
      </c>
      <c r="AA685" s="82">
        <v>103.88</v>
      </c>
      <c r="AB685" s="58" t="s">
        <v>1088</v>
      </c>
      <c r="AC685" s="58">
        <v>49</v>
      </c>
      <c r="AD685" s="58">
        <v>0</v>
      </c>
      <c r="AE685" s="58">
        <v>0</v>
      </c>
      <c r="AF685" s="58">
        <v>120</v>
      </c>
      <c r="AG685" s="61">
        <v>26</v>
      </c>
      <c r="AH685" s="61">
        <v>76.900000000000006</v>
      </c>
      <c r="AI685" s="58" t="s">
        <v>4406</v>
      </c>
      <c r="AJ685" s="58"/>
      <c r="AK685" s="58" t="s">
        <v>4407</v>
      </c>
      <c r="AL685" s="58" t="s">
        <v>4387</v>
      </c>
      <c r="AM685" s="58"/>
      <c r="AN685" s="58" t="s">
        <v>4378</v>
      </c>
      <c r="AO685" s="58"/>
      <c r="AP685" s="58" t="s">
        <v>4383</v>
      </c>
      <c r="AQ685" s="58"/>
      <c r="AR685" s="58"/>
      <c r="AS685" s="58">
        <v>2</v>
      </c>
    </row>
    <row r="686" spans="1:45" s="9" customFormat="1" x14ac:dyDescent="0.25">
      <c r="A686" s="58">
        <v>685</v>
      </c>
      <c r="B686" s="59">
        <v>101</v>
      </c>
      <c r="C686" s="58" t="s">
        <v>4354</v>
      </c>
      <c r="D686" s="58">
        <v>20230208</v>
      </c>
      <c r="E686" s="58" t="s">
        <v>157</v>
      </c>
      <c r="F686" s="58">
        <v>685</v>
      </c>
      <c r="G686" s="58" t="s">
        <v>4411</v>
      </c>
      <c r="H686" s="58"/>
      <c r="I686" s="58">
        <v>1039</v>
      </c>
      <c r="J686" s="58" t="s">
        <v>3155</v>
      </c>
      <c r="K686" s="58">
        <v>20240106</v>
      </c>
      <c r="L686" s="60" t="s">
        <v>826</v>
      </c>
      <c r="M686" s="58" t="s">
        <v>30</v>
      </c>
      <c r="N686" s="58" t="s">
        <v>3153</v>
      </c>
      <c r="O686" s="58"/>
      <c r="P686" s="58">
        <v>0</v>
      </c>
      <c r="Q686" s="58">
        <v>0</v>
      </c>
      <c r="R686" s="58">
        <v>1</v>
      </c>
      <c r="S686" s="58">
        <v>1</v>
      </c>
      <c r="T686" s="58">
        <v>1</v>
      </c>
      <c r="U686" s="58">
        <v>1</v>
      </c>
      <c r="V686" s="58">
        <v>1</v>
      </c>
      <c r="W686" s="58">
        <v>1</v>
      </c>
      <c r="X686" s="58">
        <v>1</v>
      </c>
      <c r="Y686" s="58" t="s">
        <v>4359</v>
      </c>
      <c r="Z686" s="82">
        <v>1.3086111111111112</v>
      </c>
      <c r="AA686" s="82">
        <v>103.8786111111111</v>
      </c>
      <c r="AB686" s="58" t="s">
        <v>353</v>
      </c>
      <c r="AC686" s="58">
        <v>49</v>
      </c>
      <c r="AD686" s="58">
        <v>0</v>
      </c>
      <c r="AE686" s="58">
        <v>0</v>
      </c>
      <c r="AF686" s="58">
        <v>120</v>
      </c>
      <c r="AG686" s="61">
        <v>31.7</v>
      </c>
      <c r="AH686" s="61">
        <v>68.400000000000006</v>
      </c>
      <c r="AI686" s="58" t="s">
        <v>4406</v>
      </c>
      <c r="AJ686" s="58"/>
      <c r="AK686" s="58" t="s">
        <v>4407</v>
      </c>
      <c r="AL686" s="58" t="s">
        <v>4413</v>
      </c>
      <c r="AM686" s="58"/>
      <c r="AN686" s="58" t="s">
        <v>32</v>
      </c>
      <c r="AO686" s="58"/>
      <c r="AP686" s="58" t="s">
        <v>4380</v>
      </c>
      <c r="AQ686" s="58"/>
      <c r="AR686" s="58"/>
      <c r="AS686" s="58">
        <v>2</v>
      </c>
    </row>
    <row r="687" spans="1:45" s="9" customFormat="1" x14ac:dyDescent="0.25">
      <c r="A687" s="58">
        <v>686</v>
      </c>
      <c r="B687" s="59">
        <v>101</v>
      </c>
      <c r="C687" s="58" t="s">
        <v>4354</v>
      </c>
      <c r="D687" s="58">
        <v>20230208</v>
      </c>
      <c r="E687" s="58" t="s">
        <v>157</v>
      </c>
      <c r="F687" s="58">
        <v>686</v>
      </c>
      <c r="G687" s="58" t="s">
        <v>4411</v>
      </c>
      <c r="H687" s="58"/>
      <c r="I687" s="58">
        <v>1039</v>
      </c>
      <c r="J687" s="58" t="s">
        <v>3156</v>
      </c>
      <c r="K687" s="58">
        <v>20240106</v>
      </c>
      <c r="L687" s="60" t="s">
        <v>827</v>
      </c>
      <c r="M687" s="58" t="s">
        <v>30</v>
      </c>
      <c r="N687" s="58" t="s">
        <v>3153</v>
      </c>
      <c r="O687" s="58"/>
      <c r="P687" s="58">
        <v>0</v>
      </c>
      <c r="Q687" s="58">
        <v>0</v>
      </c>
      <c r="R687" s="58">
        <v>1</v>
      </c>
      <c r="S687" s="58">
        <v>1</v>
      </c>
      <c r="T687" s="58">
        <v>1</v>
      </c>
      <c r="U687" s="58">
        <v>1</v>
      </c>
      <c r="V687" s="58">
        <v>1</v>
      </c>
      <c r="W687" s="58">
        <v>1</v>
      </c>
      <c r="X687" s="58">
        <v>1</v>
      </c>
      <c r="Y687" s="58" t="s">
        <v>4359</v>
      </c>
      <c r="Z687" s="82">
        <v>1.3086111111111112</v>
      </c>
      <c r="AA687" s="82">
        <v>103.88</v>
      </c>
      <c r="AB687" s="58" t="s">
        <v>3157</v>
      </c>
      <c r="AC687" s="58">
        <v>49</v>
      </c>
      <c r="AD687" s="58">
        <v>0</v>
      </c>
      <c r="AE687" s="58">
        <v>0</v>
      </c>
      <c r="AF687" s="58">
        <v>120</v>
      </c>
      <c r="AG687" s="61">
        <v>35</v>
      </c>
      <c r="AH687" s="61">
        <v>58.3</v>
      </c>
      <c r="AI687" s="58" t="s">
        <v>40</v>
      </c>
      <c r="AJ687" s="58"/>
      <c r="AK687" s="58" t="s">
        <v>4407</v>
      </c>
      <c r="AL687" s="58" t="s">
        <v>4413</v>
      </c>
      <c r="AM687" s="58"/>
      <c r="AN687" s="58" t="s">
        <v>32</v>
      </c>
      <c r="AO687" s="58"/>
      <c r="AP687" s="58" t="s">
        <v>4380</v>
      </c>
      <c r="AQ687" s="58"/>
      <c r="AR687" s="58"/>
      <c r="AS687" s="58">
        <v>2</v>
      </c>
    </row>
    <row r="688" spans="1:45" s="9" customFormat="1" x14ac:dyDescent="0.25">
      <c r="A688" s="58">
        <v>687</v>
      </c>
      <c r="B688" s="59">
        <v>101</v>
      </c>
      <c r="C688" s="58" t="s">
        <v>4354</v>
      </c>
      <c r="D688" s="58">
        <v>20230208</v>
      </c>
      <c r="E688" s="58" t="s">
        <v>157</v>
      </c>
      <c r="F688" s="58">
        <v>687</v>
      </c>
      <c r="G688" s="58" t="s">
        <v>4411</v>
      </c>
      <c r="H688" s="58"/>
      <c r="I688" s="58">
        <v>1039</v>
      </c>
      <c r="J688" s="58" t="s">
        <v>3158</v>
      </c>
      <c r="K688" s="58">
        <v>20240106</v>
      </c>
      <c r="L688" s="60" t="s">
        <v>828</v>
      </c>
      <c r="M688" s="58" t="s">
        <v>30</v>
      </c>
      <c r="N688" s="58" t="s">
        <v>3153</v>
      </c>
      <c r="O688" s="58"/>
      <c r="P688" s="58">
        <v>0</v>
      </c>
      <c r="Q688" s="58">
        <v>0</v>
      </c>
      <c r="R688" s="58">
        <v>1</v>
      </c>
      <c r="S688" s="58">
        <v>1</v>
      </c>
      <c r="T688" s="58">
        <v>1</v>
      </c>
      <c r="U688" s="58">
        <v>1</v>
      </c>
      <c r="V688" s="58">
        <v>1</v>
      </c>
      <c r="W688" s="58">
        <v>1</v>
      </c>
      <c r="X688" s="58">
        <v>1</v>
      </c>
      <c r="Y688" s="58" t="s">
        <v>4359</v>
      </c>
      <c r="Z688" s="82">
        <v>1.3080555555555555</v>
      </c>
      <c r="AA688" s="82">
        <v>103.87972222222221</v>
      </c>
      <c r="AB688" s="58" t="s">
        <v>3159</v>
      </c>
      <c r="AC688" s="58">
        <v>49</v>
      </c>
      <c r="AD688" s="58">
        <v>0</v>
      </c>
      <c r="AE688" s="58">
        <v>0</v>
      </c>
      <c r="AF688" s="58">
        <v>120</v>
      </c>
      <c r="AG688" s="61">
        <v>32.1</v>
      </c>
      <c r="AH688" s="61">
        <v>68.099999999999994</v>
      </c>
      <c r="AI688" s="58" t="s">
        <v>4406</v>
      </c>
      <c r="AJ688" s="58"/>
      <c r="AK688" s="58" t="s">
        <v>4407</v>
      </c>
      <c r="AL688" s="58" t="s">
        <v>4413</v>
      </c>
      <c r="AM688" s="58"/>
      <c r="AN688" s="58" t="s">
        <v>32</v>
      </c>
      <c r="AO688" s="58"/>
      <c r="AP688" s="58" t="s">
        <v>4380</v>
      </c>
      <c r="AQ688" s="58"/>
      <c r="AR688" s="58"/>
      <c r="AS688" s="58">
        <v>2</v>
      </c>
    </row>
    <row r="689" spans="1:45" s="9" customFormat="1" x14ac:dyDescent="0.25">
      <c r="A689" s="58">
        <v>688</v>
      </c>
      <c r="B689" s="59">
        <v>101</v>
      </c>
      <c r="C689" s="58" t="s">
        <v>4354</v>
      </c>
      <c r="D689" s="58">
        <v>20230208</v>
      </c>
      <c r="E689" s="58" t="s">
        <v>157</v>
      </c>
      <c r="F689" s="58">
        <v>688</v>
      </c>
      <c r="G689" s="58" t="s">
        <v>4411</v>
      </c>
      <c r="H689" s="58"/>
      <c r="I689" s="58">
        <v>1039</v>
      </c>
      <c r="J689" s="58" t="s">
        <v>3160</v>
      </c>
      <c r="K689" s="58">
        <v>20240106</v>
      </c>
      <c r="L689" s="60" t="s">
        <v>829</v>
      </c>
      <c r="M689" s="58" t="s">
        <v>30</v>
      </c>
      <c r="N689" s="58" t="s">
        <v>3153</v>
      </c>
      <c r="O689" s="58"/>
      <c r="P689" s="58">
        <v>0</v>
      </c>
      <c r="Q689" s="58">
        <v>0</v>
      </c>
      <c r="R689" s="58">
        <v>1</v>
      </c>
      <c r="S689" s="58">
        <v>1</v>
      </c>
      <c r="T689" s="58">
        <v>1</v>
      </c>
      <c r="U689" s="58">
        <v>1</v>
      </c>
      <c r="V689" s="58">
        <v>1</v>
      </c>
      <c r="W689" s="58">
        <v>1</v>
      </c>
      <c r="X689" s="58">
        <v>1</v>
      </c>
      <c r="Y689" s="58" t="s">
        <v>4359</v>
      </c>
      <c r="Z689" s="82">
        <v>1.3077777777777779</v>
      </c>
      <c r="AA689" s="82">
        <v>103.87944444444443</v>
      </c>
      <c r="AB689" s="58" t="s">
        <v>3161</v>
      </c>
      <c r="AC689" s="58">
        <v>16</v>
      </c>
      <c r="AD689" s="58">
        <v>0</v>
      </c>
      <c r="AE689" s="58">
        <v>0</v>
      </c>
      <c r="AF689" s="58">
        <v>120</v>
      </c>
      <c r="AG689" s="61">
        <v>30.8</v>
      </c>
      <c r="AH689" s="61">
        <v>68</v>
      </c>
      <c r="AI689" s="58" t="s">
        <v>4406</v>
      </c>
      <c r="AJ689" s="58"/>
      <c r="AK689" s="58" t="s">
        <v>4407</v>
      </c>
      <c r="AL689" s="58" t="s">
        <v>4395</v>
      </c>
      <c r="AM689" s="58"/>
      <c r="AN689" s="58" t="s">
        <v>32</v>
      </c>
      <c r="AO689" s="58"/>
      <c r="AP689" s="58" t="s">
        <v>4380</v>
      </c>
      <c r="AQ689" s="58"/>
      <c r="AR689" s="58"/>
      <c r="AS689" s="58">
        <v>2</v>
      </c>
    </row>
    <row r="690" spans="1:45" s="9" customFormat="1" x14ac:dyDescent="0.25">
      <c r="A690" s="58">
        <v>689</v>
      </c>
      <c r="B690" s="59">
        <v>101</v>
      </c>
      <c r="C690" s="58" t="s">
        <v>4354</v>
      </c>
      <c r="D690" s="58">
        <v>20230208</v>
      </c>
      <c r="E690" s="58" t="s">
        <v>157</v>
      </c>
      <c r="F690" s="58">
        <v>689</v>
      </c>
      <c r="G690" s="58" t="s">
        <v>4411</v>
      </c>
      <c r="H690" s="58"/>
      <c r="I690" s="58">
        <v>1039</v>
      </c>
      <c r="J690" s="58" t="s">
        <v>3162</v>
      </c>
      <c r="K690" s="58">
        <v>20240106</v>
      </c>
      <c r="L690" s="60" t="s">
        <v>830</v>
      </c>
      <c r="M690" s="58" t="s">
        <v>30</v>
      </c>
      <c r="N690" s="58" t="s">
        <v>3153</v>
      </c>
      <c r="O690" s="58"/>
      <c r="P690" s="58">
        <v>0</v>
      </c>
      <c r="Q690" s="58">
        <v>0</v>
      </c>
      <c r="R690" s="58">
        <v>1</v>
      </c>
      <c r="S690" s="58">
        <v>1</v>
      </c>
      <c r="T690" s="58">
        <v>1</v>
      </c>
      <c r="U690" s="58">
        <v>1</v>
      </c>
      <c r="V690" s="58">
        <v>1</v>
      </c>
      <c r="W690" s="58">
        <v>1</v>
      </c>
      <c r="X690" s="58">
        <v>1</v>
      </c>
      <c r="Y690" s="58" t="s">
        <v>4359</v>
      </c>
      <c r="Z690" s="82">
        <v>1.3086111111111112</v>
      </c>
      <c r="AA690" s="82">
        <v>103.88</v>
      </c>
      <c r="AB690" s="58" t="s">
        <v>418</v>
      </c>
      <c r="AC690" s="58">
        <v>21</v>
      </c>
      <c r="AD690" s="58">
        <v>0</v>
      </c>
      <c r="AE690" s="58">
        <v>0</v>
      </c>
      <c r="AF690" s="58">
        <v>120</v>
      </c>
      <c r="AG690" s="61">
        <v>31.1</v>
      </c>
      <c r="AH690" s="61">
        <v>70.7</v>
      </c>
      <c r="AI690" s="58" t="s">
        <v>40</v>
      </c>
      <c r="AJ690" s="58"/>
      <c r="AK690" s="58" t="s">
        <v>4407</v>
      </c>
      <c r="AL690" s="58" t="s">
        <v>4395</v>
      </c>
      <c r="AM690" s="58"/>
      <c r="AN690" s="58" t="s">
        <v>32</v>
      </c>
      <c r="AO690" s="58"/>
      <c r="AP690" s="58" t="s">
        <v>4380</v>
      </c>
      <c r="AQ690" s="58"/>
      <c r="AR690" s="58"/>
      <c r="AS690" s="58">
        <v>2</v>
      </c>
    </row>
    <row r="691" spans="1:45" s="9" customFormat="1" x14ac:dyDescent="0.25">
      <c r="A691" s="58">
        <v>690</v>
      </c>
      <c r="B691" s="59">
        <v>101</v>
      </c>
      <c r="C691" s="58" t="s">
        <v>4354</v>
      </c>
      <c r="D691" s="58">
        <v>20230208</v>
      </c>
      <c r="E691" s="58" t="s">
        <v>157</v>
      </c>
      <c r="F691" s="58">
        <v>690</v>
      </c>
      <c r="G691" s="58" t="s">
        <v>4411</v>
      </c>
      <c r="H691" s="58"/>
      <c r="I691" s="58">
        <v>1039</v>
      </c>
      <c r="J691" s="58" t="s">
        <v>3163</v>
      </c>
      <c r="K691" s="58">
        <v>20240106</v>
      </c>
      <c r="L691" s="60" t="s">
        <v>831</v>
      </c>
      <c r="M691" s="58" t="s">
        <v>30</v>
      </c>
      <c r="N691" s="58" t="s">
        <v>3153</v>
      </c>
      <c r="O691" s="58"/>
      <c r="P691" s="58">
        <v>0</v>
      </c>
      <c r="Q691" s="58">
        <v>0</v>
      </c>
      <c r="R691" s="58">
        <v>1</v>
      </c>
      <c r="S691" s="58">
        <v>1</v>
      </c>
      <c r="T691" s="58">
        <v>1</v>
      </c>
      <c r="U691" s="58">
        <v>1</v>
      </c>
      <c r="V691" s="58">
        <v>1</v>
      </c>
      <c r="W691" s="58">
        <v>1</v>
      </c>
      <c r="X691" s="58">
        <v>1</v>
      </c>
      <c r="Y691" s="58" t="s">
        <v>4359</v>
      </c>
      <c r="Z691" s="82">
        <v>1.3086111111111112</v>
      </c>
      <c r="AA691" s="82">
        <v>103.87972222222221</v>
      </c>
      <c r="AB691" s="58" t="s">
        <v>345</v>
      </c>
      <c r="AC691" s="58">
        <v>20</v>
      </c>
      <c r="AD691" s="58">
        <v>0</v>
      </c>
      <c r="AE691" s="58">
        <v>0</v>
      </c>
      <c r="AF691" s="58">
        <v>120</v>
      </c>
      <c r="AG691" s="61">
        <v>32.6</v>
      </c>
      <c r="AH691" s="61">
        <v>66.900000000000006</v>
      </c>
      <c r="AI691" s="58" t="s">
        <v>40</v>
      </c>
      <c r="AJ691" s="58"/>
      <c r="AK691" s="58" t="s">
        <v>4407</v>
      </c>
      <c r="AL691" s="58" t="s">
        <v>4395</v>
      </c>
      <c r="AM691" s="58"/>
      <c r="AN691" s="58" t="s">
        <v>32</v>
      </c>
      <c r="AO691" s="58"/>
      <c r="AP691" s="58" t="s">
        <v>4380</v>
      </c>
      <c r="AQ691" s="58"/>
      <c r="AR691" s="58"/>
      <c r="AS691" s="58">
        <v>2</v>
      </c>
    </row>
    <row r="692" spans="1:45" s="9" customFormat="1" x14ac:dyDescent="0.25">
      <c r="A692" s="58">
        <v>691</v>
      </c>
      <c r="B692" s="59">
        <v>101</v>
      </c>
      <c r="C692" s="58" t="s">
        <v>4354</v>
      </c>
      <c r="D692" s="58">
        <v>20230208</v>
      </c>
      <c r="E692" s="58" t="s">
        <v>157</v>
      </c>
      <c r="F692" s="58">
        <v>691</v>
      </c>
      <c r="G692" s="58" t="s">
        <v>4411</v>
      </c>
      <c r="H692" s="58"/>
      <c r="I692" s="58">
        <v>1040</v>
      </c>
      <c r="J692" s="58" t="s">
        <v>3164</v>
      </c>
      <c r="K692" s="58">
        <v>20240107</v>
      </c>
      <c r="L692" s="60" t="s">
        <v>822</v>
      </c>
      <c r="M692" s="58" t="s">
        <v>29</v>
      </c>
      <c r="N692" s="58" t="s">
        <v>3153</v>
      </c>
      <c r="O692" s="58"/>
      <c r="P692" s="58">
        <v>0</v>
      </c>
      <c r="Q692" s="58">
        <v>0</v>
      </c>
      <c r="R692" s="58">
        <v>1</v>
      </c>
      <c r="S692" s="58">
        <v>1</v>
      </c>
      <c r="T692" s="58">
        <v>1</v>
      </c>
      <c r="U692" s="58">
        <v>1</v>
      </c>
      <c r="V692" s="58">
        <v>1</v>
      </c>
      <c r="W692" s="58">
        <v>1</v>
      </c>
      <c r="X692" s="58">
        <v>1</v>
      </c>
      <c r="Y692" s="58" t="s">
        <v>4359</v>
      </c>
      <c r="Z692" s="82">
        <v>1.3086111111111112</v>
      </c>
      <c r="AA692" s="82">
        <v>103.88</v>
      </c>
      <c r="AB692" s="58" t="s">
        <v>427</v>
      </c>
      <c r="AC692" s="58">
        <v>32</v>
      </c>
      <c r="AD692" s="58">
        <v>0</v>
      </c>
      <c r="AE692" s="58">
        <v>0</v>
      </c>
      <c r="AF692" s="58">
        <v>120</v>
      </c>
      <c r="AG692" s="61">
        <v>25.9</v>
      </c>
      <c r="AH692" s="61">
        <v>82.5</v>
      </c>
      <c r="AI692" s="58" t="s">
        <v>46</v>
      </c>
      <c r="AJ692" s="58"/>
      <c r="AK692" s="58" t="s">
        <v>4407</v>
      </c>
      <c r="AL692" s="58" t="s">
        <v>4387</v>
      </c>
      <c r="AM692" s="58"/>
      <c r="AN692" s="58" t="s">
        <v>4377</v>
      </c>
      <c r="AO692" s="58"/>
      <c r="AP692" s="58" t="s">
        <v>4385</v>
      </c>
      <c r="AQ692" s="58"/>
      <c r="AR692" s="58"/>
      <c r="AS692" s="58">
        <v>2</v>
      </c>
    </row>
    <row r="693" spans="1:45" s="9" customFormat="1" x14ac:dyDescent="0.25">
      <c r="A693" s="58">
        <v>692</v>
      </c>
      <c r="B693" s="59">
        <v>101</v>
      </c>
      <c r="C693" s="58" t="s">
        <v>4354</v>
      </c>
      <c r="D693" s="58">
        <v>20230208</v>
      </c>
      <c r="E693" s="58" t="s">
        <v>157</v>
      </c>
      <c r="F693" s="58">
        <v>692</v>
      </c>
      <c r="G693" s="58" t="s">
        <v>4411</v>
      </c>
      <c r="H693" s="58"/>
      <c r="I693" s="58">
        <v>1040</v>
      </c>
      <c r="J693" s="58" t="s">
        <v>3165</v>
      </c>
      <c r="K693" s="58">
        <v>20240107</v>
      </c>
      <c r="L693" s="60" t="s">
        <v>823</v>
      </c>
      <c r="M693" s="58" t="s">
        <v>29</v>
      </c>
      <c r="N693" s="58" t="s">
        <v>3153</v>
      </c>
      <c r="O693" s="58"/>
      <c r="P693" s="58">
        <v>0</v>
      </c>
      <c r="Q693" s="58">
        <v>0</v>
      </c>
      <c r="R693" s="58">
        <v>1</v>
      </c>
      <c r="S693" s="58">
        <v>1</v>
      </c>
      <c r="T693" s="58">
        <v>1</v>
      </c>
      <c r="U693" s="58">
        <v>1</v>
      </c>
      <c r="V693" s="58">
        <v>1</v>
      </c>
      <c r="W693" s="58">
        <v>1</v>
      </c>
      <c r="X693" s="58">
        <v>1</v>
      </c>
      <c r="Y693" s="58" t="s">
        <v>4359</v>
      </c>
      <c r="Z693" s="82">
        <v>1.3086111111111112</v>
      </c>
      <c r="AA693" s="82">
        <v>103.88</v>
      </c>
      <c r="AB693" s="58" t="s">
        <v>427</v>
      </c>
      <c r="AC693" s="58">
        <v>32</v>
      </c>
      <c r="AD693" s="58">
        <v>0</v>
      </c>
      <c r="AE693" s="58">
        <v>0</v>
      </c>
      <c r="AF693" s="58">
        <v>120</v>
      </c>
      <c r="AG693" s="61">
        <v>25.7</v>
      </c>
      <c r="AH693" s="61">
        <v>83.1</v>
      </c>
      <c r="AI693" s="58" t="s">
        <v>46</v>
      </c>
      <c r="AJ693" s="58"/>
      <c r="AK693" s="58" t="s">
        <v>4407</v>
      </c>
      <c r="AL693" s="58" t="s">
        <v>4387</v>
      </c>
      <c r="AM693" s="58"/>
      <c r="AN693" s="58" t="s">
        <v>4377</v>
      </c>
      <c r="AO693" s="58"/>
      <c r="AP693" s="58" t="s">
        <v>4385</v>
      </c>
      <c r="AQ693" s="58"/>
      <c r="AR693" s="58"/>
      <c r="AS693" s="58">
        <v>2</v>
      </c>
    </row>
    <row r="694" spans="1:45" s="9" customFormat="1" x14ac:dyDescent="0.25">
      <c r="A694" s="58">
        <v>693</v>
      </c>
      <c r="B694" s="59">
        <v>101</v>
      </c>
      <c r="C694" s="58" t="s">
        <v>4354</v>
      </c>
      <c r="D694" s="58">
        <v>20230208</v>
      </c>
      <c r="E694" s="58" t="s">
        <v>157</v>
      </c>
      <c r="F694" s="58">
        <v>693</v>
      </c>
      <c r="G694" s="58" t="s">
        <v>4411</v>
      </c>
      <c r="H694" s="58"/>
      <c r="I694" s="58">
        <v>1040</v>
      </c>
      <c r="J694" s="58" t="s">
        <v>3166</v>
      </c>
      <c r="K694" s="58">
        <v>20240107</v>
      </c>
      <c r="L694" s="60" t="s">
        <v>824</v>
      </c>
      <c r="M694" s="58" t="s">
        <v>29</v>
      </c>
      <c r="N694" s="58" t="s">
        <v>3153</v>
      </c>
      <c r="O694" s="58"/>
      <c r="P694" s="58">
        <v>0</v>
      </c>
      <c r="Q694" s="58">
        <v>0</v>
      </c>
      <c r="R694" s="58">
        <v>1</v>
      </c>
      <c r="S694" s="58">
        <v>1</v>
      </c>
      <c r="T694" s="58">
        <v>1</v>
      </c>
      <c r="U694" s="58">
        <v>1</v>
      </c>
      <c r="V694" s="58">
        <v>1</v>
      </c>
      <c r="W694" s="58">
        <v>1</v>
      </c>
      <c r="X694" s="58">
        <v>1</v>
      </c>
      <c r="Y694" s="58" t="s">
        <v>4359</v>
      </c>
      <c r="Z694" s="82">
        <v>1.3086111111111112</v>
      </c>
      <c r="AA694" s="82">
        <v>103.88</v>
      </c>
      <c r="AB694" s="58" t="s">
        <v>427</v>
      </c>
      <c r="AC694" s="58">
        <v>32</v>
      </c>
      <c r="AD694" s="58">
        <v>0</v>
      </c>
      <c r="AE694" s="58">
        <v>0</v>
      </c>
      <c r="AF694" s="58">
        <v>120</v>
      </c>
      <c r="AG694" s="61">
        <v>25.6</v>
      </c>
      <c r="AH694" s="61">
        <v>83.9</v>
      </c>
      <c r="AI694" s="58" t="s">
        <v>46</v>
      </c>
      <c r="AJ694" s="58"/>
      <c r="AK694" s="58" t="s">
        <v>4407</v>
      </c>
      <c r="AL694" s="58" t="s">
        <v>4387</v>
      </c>
      <c r="AM694" s="58"/>
      <c r="AN694" s="58" t="s">
        <v>4377</v>
      </c>
      <c r="AO694" s="58"/>
      <c r="AP694" s="58" t="s">
        <v>4385</v>
      </c>
      <c r="AQ694" s="58"/>
      <c r="AR694" s="58"/>
      <c r="AS694" s="58">
        <v>2</v>
      </c>
    </row>
    <row r="695" spans="1:45" s="9" customFormat="1" x14ac:dyDescent="0.25">
      <c r="A695" s="58">
        <v>694</v>
      </c>
      <c r="B695" s="59">
        <v>101</v>
      </c>
      <c r="C695" s="58" t="s">
        <v>4354</v>
      </c>
      <c r="D695" s="58">
        <v>20230208</v>
      </c>
      <c r="E695" s="58" t="s">
        <v>157</v>
      </c>
      <c r="F695" s="58">
        <v>694</v>
      </c>
      <c r="G695" s="58" t="s">
        <v>4411</v>
      </c>
      <c r="H695" s="58"/>
      <c r="I695" s="58">
        <v>1040</v>
      </c>
      <c r="J695" s="58" t="s">
        <v>3167</v>
      </c>
      <c r="K695" s="58">
        <v>20240107</v>
      </c>
      <c r="L695" s="60" t="s">
        <v>825</v>
      </c>
      <c r="M695" s="58" t="s">
        <v>29</v>
      </c>
      <c r="N695" s="58" t="s">
        <v>3153</v>
      </c>
      <c r="O695" s="58"/>
      <c r="P695" s="58">
        <v>0</v>
      </c>
      <c r="Q695" s="58">
        <v>0</v>
      </c>
      <c r="R695" s="58">
        <v>1</v>
      </c>
      <c r="S695" s="58">
        <v>1</v>
      </c>
      <c r="T695" s="58">
        <v>1</v>
      </c>
      <c r="U695" s="58">
        <v>1</v>
      </c>
      <c r="V695" s="58">
        <v>1</v>
      </c>
      <c r="W695" s="58">
        <v>1</v>
      </c>
      <c r="X695" s="58">
        <v>1</v>
      </c>
      <c r="Y695" s="58" t="s">
        <v>4359</v>
      </c>
      <c r="Z695" s="82">
        <v>1.3086111111111112</v>
      </c>
      <c r="AA695" s="82">
        <v>103.88</v>
      </c>
      <c r="AB695" s="58" t="s">
        <v>427</v>
      </c>
      <c r="AC695" s="58">
        <v>32</v>
      </c>
      <c r="AD695" s="58">
        <v>0</v>
      </c>
      <c r="AE695" s="58">
        <v>0</v>
      </c>
      <c r="AF695" s="58">
        <v>120</v>
      </c>
      <c r="AG695" s="61">
        <v>25.5</v>
      </c>
      <c r="AH695" s="61">
        <v>84.1</v>
      </c>
      <c r="AI695" s="58" t="s">
        <v>46</v>
      </c>
      <c r="AJ695" s="58"/>
      <c r="AK695" s="58" t="s">
        <v>4407</v>
      </c>
      <c r="AL695" s="58" t="s">
        <v>4387</v>
      </c>
      <c r="AM695" s="58"/>
      <c r="AN695" s="58" t="s">
        <v>4377</v>
      </c>
      <c r="AO695" s="58"/>
      <c r="AP695" s="58" t="s">
        <v>4385</v>
      </c>
      <c r="AQ695" s="58"/>
      <c r="AR695" s="58"/>
      <c r="AS695" s="58">
        <v>2</v>
      </c>
    </row>
    <row r="696" spans="1:45" s="9" customFormat="1" x14ac:dyDescent="0.25">
      <c r="A696" s="58">
        <v>695</v>
      </c>
      <c r="B696" s="59">
        <v>101</v>
      </c>
      <c r="C696" s="58" t="s">
        <v>4354</v>
      </c>
      <c r="D696" s="58">
        <v>20230208</v>
      </c>
      <c r="E696" s="58" t="s">
        <v>157</v>
      </c>
      <c r="F696" s="58">
        <v>695</v>
      </c>
      <c r="G696" s="58" t="s">
        <v>4411</v>
      </c>
      <c r="H696" s="58"/>
      <c r="I696" s="58">
        <v>1040</v>
      </c>
      <c r="J696" s="58" t="s">
        <v>3168</v>
      </c>
      <c r="K696" s="58">
        <v>20240107</v>
      </c>
      <c r="L696" s="60" t="s">
        <v>826</v>
      </c>
      <c r="M696" s="58" t="s">
        <v>29</v>
      </c>
      <c r="N696" s="58" t="s">
        <v>3153</v>
      </c>
      <c r="O696" s="58"/>
      <c r="P696" s="58">
        <v>0</v>
      </c>
      <c r="Q696" s="58">
        <v>0</v>
      </c>
      <c r="R696" s="58">
        <v>1</v>
      </c>
      <c r="S696" s="58">
        <v>1</v>
      </c>
      <c r="T696" s="58">
        <v>1</v>
      </c>
      <c r="U696" s="58">
        <v>1</v>
      </c>
      <c r="V696" s="58">
        <v>1</v>
      </c>
      <c r="W696" s="58">
        <v>1</v>
      </c>
      <c r="X696" s="58">
        <v>1</v>
      </c>
      <c r="Y696" s="58" t="s">
        <v>4359</v>
      </c>
      <c r="Z696" s="82">
        <v>1.3086111111111112</v>
      </c>
      <c r="AA696" s="82">
        <v>103.88</v>
      </c>
      <c r="AB696" s="58" t="s">
        <v>427</v>
      </c>
      <c r="AC696" s="58">
        <v>32</v>
      </c>
      <c r="AD696" s="58">
        <v>0</v>
      </c>
      <c r="AE696" s="58">
        <v>0</v>
      </c>
      <c r="AF696" s="58">
        <v>120</v>
      </c>
      <c r="AG696" s="61">
        <v>25.6</v>
      </c>
      <c r="AH696" s="61">
        <v>83.9</v>
      </c>
      <c r="AI696" s="58" t="s">
        <v>46</v>
      </c>
      <c r="AJ696" s="58"/>
      <c r="AK696" s="58" t="s">
        <v>4407</v>
      </c>
      <c r="AL696" s="58" t="s">
        <v>4387</v>
      </c>
      <c r="AM696" s="58"/>
      <c r="AN696" s="58" t="s">
        <v>4377</v>
      </c>
      <c r="AO696" s="58"/>
      <c r="AP696" s="58" t="s">
        <v>4385</v>
      </c>
      <c r="AQ696" s="58"/>
      <c r="AR696" s="58"/>
      <c r="AS696" s="58">
        <v>2</v>
      </c>
    </row>
    <row r="697" spans="1:45" s="9" customFormat="1" x14ac:dyDescent="0.25">
      <c r="A697" s="58">
        <v>696</v>
      </c>
      <c r="B697" s="59">
        <v>101</v>
      </c>
      <c r="C697" s="58" t="s">
        <v>4354</v>
      </c>
      <c r="D697" s="58">
        <v>20230208</v>
      </c>
      <c r="E697" s="58" t="s">
        <v>157</v>
      </c>
      <c r="F697" s="58">
        <v>696</v>
      </c>
      <c r="G697" s="58" t="s">
        <v>4411</v>
      </c>
      <c r="H697" s="58"/>
      <c r="I697" s="58">
        <v>1040</v>
      </c>
      <c r="J697" s="58" t="s">
        <v>3169</v>
      </c>
      <c r="K697" s="58">
        <v>20240107</v>
      </c>
      <c r="L697" s="60" t="s">
        <v>827</v>
      </c>
      <c r="M697" s="58" t="s">
        <v>29</v>
      </c>
      <c r="N697" s="58" t="s">
        <v>3153</v>
      </c>
      <c r="O697" s="58"/>
      <c r="P697" s="58">
        <v>0</v>
      </c>
      <c r="Q697" s="58">
        <v>0</v>
      </c>
      <c r="R697" s="58">
        <v>1</v>
      </c>
      <c r="S697" s="58">
        <v>1</v>
      </c>
      <c r="T697" s="58">
        <v>1</v>
      </c>
      <c r="U697" s="58">
        <v>1</v>
      </c>
      <c r="V697" s="58">
        <v>1</v>
      </c>
      <c r="W697" s="58">
        <v>1</v>
      </c>
      <c r="X697" s="58">
        <v>1</v>
      </c>
      <c r="Y697" s="58" t="s">
        <v>4359</v>
      </c>
      <c r="Z697" s="82">
        <v>1.3086111111111112</v>
      </c>
      <c r="AA697" s="82">
        <v>103.88</v>
      </c>
      <c r="AB697" s="58" t="s">
        <v>427</v>
      </c>
      <c r="AC697" s="58">
        <v>32</v>
      </c>
      <c r="AD697" s="58">
        <v>0</v>
      </c>
      <c r="AE697" s="58">
        <v>0</v>
      </c>
      <c r="AF697" s="58">
        <v>120</v>
      </c>
      <c r="AG697" s="61">
        <v>25.7</v>
      </c>
      <c r="AH697" s="61">
        <v>82.4</v>
      </c>
      <c r="AI697" s="58" t="s">
        <v>46</v>
      </c>
      <c r="AJ697" s="58"/>
      <c r="AK697" s="58" t="s">
        <v>4407</v>
      </c>
      <c r="AL697" s="58" t="s">
        <v>4387</v>
      </c>
      <c r="AM697" s="58"/>
      <c r="AN697" s="58" t="s">
        <v>4377</v>
      </c>
      <c r="AO697" s="58"/>
      <c r="AP697" s="58" t="s">
        <v>4385</v>
      </c>
      <c r="AQ697" s="58"/>
      <c r="AR697" s="58"/>
      <c r="AS697" s="58">
        <v>2</v>
      </c>
    </row>
    <row r="698" spans="1:45" x14ac:dyDescent="0.25">
      <c r="A698" s="58">
        <v>697</v>
      </c>
      <c r="B698" s="59">
        <v>101</v>
      </c>
      <c r="C698" s="58" t="s">
        <v>4354</v>
      </c>
      <c r="D698" s="58">
        <v>20230208</v>
      </c>
      <c r="E698" s="58" t="s">
        <v>157</v>
      </c>
      <c r="F698" s="58">
        <v>697</v>
      </c>
      <c r="G698" s="58" t="s">
        <v>4410</v>
      </c>
      <c r="H698" s="58"/>
      <c r="I698" s="58">
        <v>1041</v>
      </c>
      <c r="J698" s="58" t="s">
        <v>3170</v>
      </c>
      <c r="K698" s="58">
        <v>20240109</v>
      </c>
      <c r="L698" s="60" t="s">
        <v>819</v>
      </c>
      <c r="M698" s="58" t="s">
        <v>29</v>
      </c>
      <c r="N698" s="58" t="s">
        <v>91</v>
      </c>
      <c r="O698" s="58"/>
      <c r="P698" s="58">
        <v>0</v>
      </c>
      <c r="Q698" s="58">
        <v>0</v>
      </c>
      <c r="R698" s="58">
        <v>1</v>
      </c>
      <c r="S698" s="58">
        <v>1</v>
      </c>
      <c r="T698" s="58">
        <v>1</v>
      </c>
      <c r="U698" s="58">
        <v>1</v>
      </c>
      <c r="V698" s="58">
        <v>1</v>
      </c>
      <c r="W698" s="58">
        <v>1</v>
      </c>
      <c r="X698" s="58">
        <v>1</v>
      </c>
      <c r="Y698" s="58" t="s">
        <v>4358</v>
      </c>
      <c r="Z698" s="82">
        <v>48.18138888888889</v>
      </c>
      <c r="AA698" s="82">
        <v>11.535277777777777</v>
      </c>
      <c r="AB698" s="58" t="s">
        <v>3102</v>
      </c>
      <c r="AC698" s="58">
        <v>510</v>
      </c>
      <c r="AD698" s="58">
        <v>3</v>
      </c>
      <c r="AE698" s="58">
        <v>0</v>
      </c>
      <c r="AF698" s="58">
        <v>120</v>
      </c>
      <c r="AG698" s="61">
        <v>19.100000000000001</v>
      </c>
      <c r="AH698" s="61">
        <v>49</v>
      </c>
      <c r="AI698" s="58" t="s">
        <v>42</v>
      </c>
      <c r="AJ698" s="58"/>
      <c r="AK698" s="58" t="s">
        <v>4408</v>
      </c>
      <c r="AL698" s="58" t="s">
        <v>4387</v>
      </c>
      <c r="AM698" s="58"/>
      <c r="AN698" s="58" t="s">
        <v>4378</v>
      </c>
      <c r="AO698" s="58"/>
      <c r="AP698" s="58" t="s">
        <v>4383</v>
      </c>
      <c r="AQ698" s="58"/>
      <c r="AR698" s="58"/>
      <c r="AS698" s="58">
        <v>2</v>
      </c>
    </row>
    <row r="699" spans="1:45" x14ac:dyDescent="0.25">
      <c r="A699" s="58">
        <v>698</v>
      </c>
      <c r="B699" s="59">
        <v>101</v>
      </c>
      <c r="C699" s="58" t="s">
        <v>4354</v>
      </c>
      <c r="D699" s="58">
        <v>20230208</v>
      </c>
      <c r="E699" s="58" t="s">
        <v>157</v>
      </c>
      <c r="F699" s="58">
        <v>698</v>
      </c>
      <c r="G699" s="58" t="s">
        <v>4410</v>
      </c>
      <c r="H699" s="58"/>
      <c r="I699" s="58">
        <v>1041</v>
      </c>
      <c r="J699" s="58" t="s">
        <v>3171</v>
      </c>
      <c r="K699" s="58">
        <v>20240109</v>
      </c>
      <c r="L699" s="60" t="s">
        <v>820</v>
      </c>
      <c r="M699" s="58" t="s">
        <v>29</v>
      </c>
      <c r="N699" s="58" t="s">
        <v>91</v>
      </c>
      <c r="O699" s="58"/>
      <c r="P699" s="58">
        <v>0</v>
      </c>
      <c r="Q699" s="58">
        <v>0</v>
      </c>
      <c r="R699" s="58">
        <v>1</v>
      </c>
      <c r="S699" s="58">
        <v>1</v>
      </c>
      <c r="T699" s="58">
        <v>1</v>
      </c>
      <c r="U699" s="58">
        <v>1</v>
      </c>
      <c r="V699" s="58">
        <v>1</v>
      </c>
      <c r="W699" s="58">
        <v>1</v>
      </c>
      <c r="X699" s="58">
        <v>1</v>
      </c>
      <c r="Y699" s="58" t="s">
        <v>4358</v>
      </c>
      <c r="Z699" s="82">
        <v>48.18138888888889</v>
      </c>
      <c r="AA699" s="82">
        <v>11.535277777777777</v>
      </c>
      <c r="AB699" s="58" t="s">
        <v>3102</v>
      </c>
      <c r="AC699" s="58">
        <v>510</v>
      </c>
      <c r="AD699" s="58">
        <v>3</v>
      </c>
      <c r="AE699" s="58">
        <v>0</v>
      </c>
      <c r="AF699" s="58">
        <v>120</v>
      </c>
      <c r="AG699" s="61">
        <v>20.6</v>
      </c>
      <c r="AH699" s="61">
        <v>44.5</v>
      </c>
      <c r="AI699" s="58" t="s">
        <v>42</v>
      </c>
      <c r="AJ699" s="58"/>
      <c r="AK699" s="58" t="s">
        <v>4408</v>
      </c>
      <c r="AL699" s="58" t="s">
        <v>4387</v>
      </c>
      <c r="AM699" s="58"/>
      <c r="AN699" s="58" t="s">
        <v>4378</v>
      </c>
      <c r="AO699" s="58"/>
      <c r="AP699" s="58" t="s">
        <v>4383</v>
      </c>
      <c r="AQ699" s="58"/>
      <c r="AR699" s="58"/>
      <c r="AS699" s="58">
        <v>2</v>
      </c>
    </row>
    <row r="700" spans="1:45" x14ac:dyDescent="0.25">
      <c r="A700" s="58">
        <v>699</v>
      </c>
      <c r="B700" s="59">
        <v>101</v>
      </c>
      <c r="C700" s="58" t="s">
        <v>4354</v>
      </c>
      <c r="D700" s="58">
        <v>20230208</v>
      </c>
      <c r="E700" s="58" t="s">
        <v>157</v>
      </c>
      <c r="F700" s="58">
        <v>699</v>
      </c>
      <c r="G700" s="58" t="s">
        <v>4410</v>
      </c>
      <c r="H700" s="58"/>
      <c r="I700" s="58">
        <v>1041</v>
      </c>
      <c r="J700" s="58" t="s">
        <v>3172</v>
      </c>
      <c r="K700" s="58">
        <v>20240109</v>
      </c>
      <c r="L700" s="60" t="s">
        <v>821</v>
      </c>
      <c r="M700" s="58" t="s">
        <v>29</v>
      </c>
      <c r="N700" s="58" t="s">
        <v>91</v>
      </c>
      <c r="O700" s="58"/>
      <c r="P700" s="58">
        <v>0</v>
      </c>
      <c r="Q700" s="58">
        <v>0</v>
      </c>
      <c r="R700" s="58">
        <v>1</v>
      </c>
      <c r="S700" s="58">
        <v>1</v>
      </c>
      <c r="T700" s="58">
        <v>1</v>
      </c>
      <c r="U700" s="58">
        <v>1</v>
      </c>
      <c r="V700" s="58">
        <v>1</v>
      </c>
      <c r="W700" s="58">
        <v>1</v>
      </c>
      <c r="X700" s="58">
        <v>1</v>
      </c>
      <c r="Y700" s="58" t="s">
        <v>4358</v>
      </c>
      <c r="Z700" s="82">
        <v>48.18138888888889</v>
      </c>
      <c r="AA700" s="82">
        <v>11.535277777777777</v>
      </c>
      <c r="AB700" s="58" t="s">
        <v>3102</v>
      </c>
      <c r="AC700" s="58">
        <v>510</v>
      </c>
      <c r="AD700" s="58">
        <v>3</v>
      </c>
      <c r="AE700" s="58">
        <v>0</v>
      </c>
      <c r="AF700" s="58">
        <v>120</v>
      </c>
      <c r="AG700" s="61">
        <v>20.8</v>
      </c>
      <c r="AH700" s="61">
        <v>44.2</v>
      </c>
      <c r="AI700" s="58" t="s">
        <v>42</v>
      </c>
      <c r="AJ700" s="58"/>
      <c r="AK700" s="58" t="s">
        <v>4408</v>
      </c>
      <c r="AL700" s="58" t="s">
        <v>4387</v>
      </c>
      <c r="AM700" s="58"/>
      <c r="AN700" s="58" t="s">
        <v>4378</v>
      </c>
      <c r="AO700" s="58"/>
      <c r="AP700" s="58" t="s">
        <v>4383</v>
      </c>
      <c r="AQ700" s="58"/>
      <c r="AR700" s="58"/>
      <c r="AS700" s="58">
        <v>2</v>
      </c>
    </row>
    <row r="701" spans="1:45" x14ac:dyDescent="0.25">
      <c r="A701" s="58">
        <v>700</v>
      </c>
      <c r="B701" s="59">
        <v>101</v>
      </c>
      <c r="C701" s="58" t="s">
        <v>4354</v>
      </c>
      <c r="D701" s="58">
        <v>20230208</v>
      </c>
      <c r="E701" s="58" t="s">
        <v>157</v>
      </c>
      <c r="F701" s="58">
        <v>700</v>
      </c>
      <c r="G701" s="58" t="s">
        <v>4410</v>
      </c>
      <c r="H701" s="58"/>
      <c r="I701" s="58">
        <v>1041</v>
      </c>
      <c r="J701" s="58" t="s">
        <v>3173</v>
      </c>
      <c r="K701" s="58">
        <v>20240109</v>
      </c>
      <c r="L701" s="60" t="s">
        <v>822</v>
      </c>
      <c r="M701" s="58" t="s">
        <v>29</v>
      </c>
      <c r="N701" s="58" t="s">
        <v>91</v>
      </c>
      <c r="O701" s="58"/>
      <c r="P701" s="58">
        <v>0</v>
      </c>
      <c r="Q701" s="58">
        <v>0</v>
      </c>
      <c r="R701" s="58">
        <v>1</v>
      </c>
      <c r="S701" s="58">
        <v>1</v>
      </c>
      <c r="T701" s="58">
        <v>1</v>
      </c>
      <c r="U701" s="58">
        <v>1</v>
      </c>
      <c r="V701" s="58">
        <v>1</v>
      </c>
      <c r="W701" s="58">
        <v>1</v>
      </c>
      <c r="X701" s="58">
        <v>1</v>
      </c>
      <c r="Y701" s="58" t="s">
        <v>4358</v>
      </c>
      <c r="Z701" s="82">
        <v>48.18138888888889</v>
      </c>
      <c r="AA701" s="82">
        <v>11.535277777777777</v>
      </c>
      <c r="AB701" s="58" t="s">
        <v>3102</v>
      </c>
      <c r="AC701" s="58">
        <v>510</v>
      </c>
      <c r="AD701" s="58">
        <v>3</v>
      </c>
      <c r="AE701" s="58">
        <v>0</v>
      </c>
      <c r="AF701" s="58">
        <v>120</v>
      </c>
      <c r="AG701" s="61">
        <v>21.3</v>
      </c>
      <c r="AH701" s="61">
        <v>50.1</v>
      </c>
      <c r="AI701" s="58" t="s">
        <v>42</v>
      </c>
      <c r="AJ701" s="58"/>
      <c r="AK701" s="58" t="s">
        <v>4408</v>
      </c>
      <c r="AL701" s="58" t="s">
        <v>4387</v>
      </c>
      <c r="AM701" s="58"/>
      <c r="AN701" s="58" t="s">
        <v>4378</v>
      </c>
      <c r="AO701" s="58"/>
      <c r="AP701" s="58" t="s">
        <v>4383</v>
      </c>
      <c r="AQ701" s="58"/>
      <c r="AR701" s="58"/>
      <c r="AS701" s="58">
        <v>2</v>
      </c>
    </row>
    <row r="702" spans="1:45" x14ac:dyDescent="0.25">
      <c r="A702" s="58">
        <v>701</v>
      </c>
      <c r="B702" s="59">
        <v>101</v>
      </c>
      <c r="C702" s="58" t="s">
        <v>4354</v>
      </c>
      <c r="D702" s="58">
        <v>20230208</v>
      </c>
      <c r="E702" s="58" t="s">
        <v>157</v>
      </c>
      <c r="F702" s="58">
        <v>701</v>
      </c>
      <c r="G702" s="58" t="s">
        <v>4410</v>
      </c>
      <c r="H702" s="58"/>
      <c r="I702" s="58">
        <v>1041</v>
      </c>
      <c r="J702" s="58" t="s">
        <v>3174</v>
      </c>
      <c r="K702" s="58">
        <v>20240109</v>
      </c>
      <c r="L702" s="60" t="s">
        <v>823</v>
      </c>
      <c r="M702" s="58" t="s">
        <v>29</v>
      </c>
      <c r="N702" s="58" t="s">
        <v>91</v>
      </c>
      <c r="O702" s="58"/>
      <c r="P702" s="58">
        <v>0</v>
      </c>
      <c r="Q702" s="58">
        <v>0</v>
      </c>
      <c r="R702" s="58">
        <v>1</v>
      </c>
      <c r="S702" s="58">
        <v>1</v>
      </c>
      <c r="T702" s="58">
        <v>1</v>
      </c>
      <c r="U702" s="58">
        <v>1</v>
      </c>
      <c r="V702" s="58">
        <v>1</v>
      </c>
      <c r="W702" s="58">
        <v>1</v>
      </c>
      <c r="X702" s="58">
        <v>1</v>
      </c>
      <c r="Y702" s="58" t="s">
        <v>4358</v>
      </c>
      <c r="Z702" s="82">
        <v>48.18138888888889</v>
      </c>
      <c r="AA702" s="82">
        <v>11.535277777777777</v>
      </c>
      <c r="AB702" s="58" t="s">
        <v>3102</v>
      </c>
      <c r="AC702" s="58">
        <v>510</v>
      </c>
      <c r="AD702" s="58">
        <v>3</v>
      </c>
      <c r="AE702" s="58">
        <v>0</v>
      </c>
      <c r="AF702" s="58">
        <v>120</v>
      </c>
      <c r="AG702" s="61">
        <v>21.3</v>
      </c>
      <c r="AH702" s="61">
        <v>56.9</v>
      </c>
      <c r="AI702" s="58" t="s">
        <v>42</v>
      </c>
      <c r="AJ702" s="58"/>
      <c r="AK702" s="58" t="s">
        <v>4408</v>
      </c>
      <c r="AL702" s="58" t="s">
        <v>4387</v>
      </c>
      <c r="AM702" s="58"/>
      <c r="AN702" s="58" t="s">
        <v>4378</v>
      </c>
      <c r="AO702" s="58"/>
      <c r="AP702" s="58" t="s">
        <v>4383</v>
      </c>
      <c r="AQ702" s="58"/>
      <c r="AR702" s="58"/>
      <c r="AS702" s="58">
        <v>2</v>
      </c>
    </row>
    <row r="703" spans="1:45" x14ac:dyDescent="0.25">
      <c r="A703" s="58">
        <v>702</v>
      </c>
      <c r="B703" s="59">
        <v>101</v>
      </c>
      <c r="C703" s="58" t="s">
        <v>4354</v>
      </c>
      <c r="D703" s="58">
        <v>20230208</v>
      </c>
      <c r="E703" s="58" t="s">
        <v>157</v>
      </c>
      <c r="F703" s="58">
        <v>702</v>
      </c>
      <c r="G703" s="58" t="s">
        <v>4410</v>
      </c>
      <c r="H703" s="58"/>
      <c r="I703" s="58">
        <v>1041</v>
      </c>
      <c r="J703" s="58" t="s">
        <v>3175</v>
      </c>
      <c r="K703" s="58">
        <v>20240109</v>
      </c>
      <c r="L703" s="60" t="s">
        <v>824</v>
      </c>
      <c r="M703" s="58" t="s">
        <v>29</v>
      </c>
      <c r="N703" s="58" t="s">
        <v>91</v>
      </c>
      <c r="O703" s="58"/>
      <c r="P703" s="58">
        <v>0</v>
      </c>
      <c r="Q703" s="58">
        <v>0</v>
      </c>
      <c r="R703" s="58">
        <v>1</v>
      </c>
      <c r="S703" s="58">
        <v>1</v>
      </c>
      <c r="T703" s="58">
        <v>1</v>
      </c>
      <c r="U703" s="58">
        <v>1</v>
      </c>
      <c r="V703" s="58">
        <v>1</v>
      </c>
      <c r="W703" s="58">
        <v>1</v>
      </c>
      <c r="X703" s="58">
        <v>1</v>
      </c>
      <c r="Y703" s="58" t="s">
        <v>4358</v>
      </c>
      <c r="Z703" s="82">
        <v>48.18138888888889</v>
      </c>
      <c r="AA703" s="82">
        <v>11.535277777777777</v>
      </c>
      <c r="AB703" s="58" t="s">
        <v>3102</v>
      </c>
      <c r="AC703" s="58">
        <v>510</v>
      </c>
      <c r="AD703" s="58">
        <v>3</v>
      </c>
      <c r="AE703" s="58">
        <v>0</v>
      </c>
      <c r="AF703" s="58">
        <v>120</v>
      </c>
      <c r="AG703" s="61">
        <v>21.1</v>
      </c>
      <c r="AH703" s="61">
        <v>56.9</v>
      </c>
      <c r="AI703" s="58" t="s">
        <v>42</v>
      </c>
      <c r="AJ703" s="58"/>
      <c r="AK703" s="58" t="s">
        <v>4408</v>
      </c>
      <c r="AL703" s="58" t="s">
        <v>4387</v>
      </c>
      <c r="AM703" s="58"/>
      <c r="AN703" s="58" t="s">
        <v>4378</v>
      </c>
      <c r="AO703" s="58"/>
      <c r="AP703" s="58" t="s">
        <v>4383</v>
      </c>
      <c r="AQ703" s="58"/>
      <c r="AR703" s="58"/>
      <c r="AS703" s="58">
        <v>2</v>
      </c>
    </row>
    <row r="704" spans="1:45" x14ac:dyDescent="0.25">
      <c r="A704" s="58">
        <v>703</v>
      </c>
      <c r="B704" s="59">
        <v>101</v>
      </c>
      <c r="C704" s="58" t="s">
        <v>4354</v>
      </c>
      <c r="D704" s="58">
        <v>20230208</v>
      </c>
      <c r="E704" s="58" t="s">
        <v>157</v>
      </c>
      <c r="F704" s="58">
        <v>703</v>
      </c>
      <c r="G704" s="58" t="s">
        <v>4410</v>
      </c>
      <c r="H704" s="58"/>
      <c r="I704" s="58">
        <v>1041</v>
      </c>
      <c r="J704" s="58" t="s">
        <v>3176</v>
      </c>
      <c r="K704" s="58">
        <v>20240109</v>
      </c>
      <c r="L704" s="60" t="s">
        <v>825</v>
      </c>
      <c r="M704" s="58" t="s">
        <v>29</v>
      </c>
      <c r="N704" s="58" t="s">
        <v>91</v>
      </c>
      <c r="O704" s="58"/>
      <c r="P704" s="58">
        <v>0</v>
      </c>
      <c r="Q704" s="58">
        <v>0</v>
      </c>
      <c r="R704" s="58">
        <v>1</v>
      </c>
      <c r="S704" s="58">
        <v>1</v>
      </c>
      <c r="T704" s="58">
        <v>1</v>
      </c>
      <c r="U704" s="58">
        <v>1</v>
      </c>
      <c r="V704" s="58">
        <v>1</v>
      </c>
      <c r="W704" s="58">
        <v>1</v>
      </c>
      <c r="X704" s="58">
        <v>1</v>
      </c>
      <c r="Y704" s="58" t="s">
        <v>4358</v>
      </c>
      <c r="Z704" s="82">
        <v>48.18138888888889</v>
      </c>
      <c r="AA704" s="82">
        <v>11.535277777777777</v>
      </c>
      <c r="AB704" s="58" t="s">
        <v>3102</v>
      </c>
      <c r="AC704" s="58">
        <v>510</v>
      </c>
      <c r="AD704" s="58">
        <v>3</v>
      </c>
      <c r="AE704" s="58">
        <v>0</v>
      </c>
      <c r="AF704" s="58">
        <v>120</v>
      </c>
      <c r="AG704" s="61">
        <v>21</v>
      </c>
      <c r="AH704" s="61">
        <v>55.1</v>
      </c>
      <c r="AI704" s="58" t="s">
        <v>42</v>
      </c>
      <c r="AJ704" s="58"/>
      <c r="AK704" s="58" t="s">
        <v>4408</v>
      </c>
      <c r="AL704" s="58" t="s">
        <v>4387</v>
      </c>
      <c r="AM704" s="58"/>
      <c r="AN704" s="58" t="s">
        <v>4378</v>
      </c>
      <c r="AO704" s="58"/>
      <c r="AP704" s="58" t="s">
        <v>4383</v>
      </c>
      <c r="AQ704" s="58"/>
      <c r="AR704" s="58"/>
      <c r="AS704" s="58">
        <v>2</v>
      </c>
    </row>
    <row r="705" spans="1:45" x14ac:dyDescent="0.25">
      <c r="A705" s="58">
        <v>704</v>
      </c>
      <c r="B705" s="59">
        <v>101</v>
      </c>
      <c r="C705" s="58" t="s">
        <v>4354</v>
      </c>
      <c r="D705" s="58">
        <v>20230208</v>
      </c>
      <c r="E705" s="58" t="s">
        <v>157</v>
      </c>
      <c r="F705" s="58">
        <v>704</v>
      </c>
      <c r="G705" s="58" t="s">
        <v>4410</v>
      </c>
      <c r="H705" s="58"/>
      <c r="I705" s="58">
        <v>1041</v>
      </c>
      <c r="J705" s="58" t="s">
        <v>3177</v>
      </c>
      <c r="K705" s="58">
        <v>20240109</v>
      </c>
      <c r="L705" s="60" t="s">
        <v>826</v>
      </c>
      <c r="M705" s="58" t="s">
        <v>29</v>
      </c>
      <c r="N705" s="58" t="s">
        <v>91</v>
      </c>
      <c r="O705" s="58"/>
      <c r="P705" s="58">
        <v>0</v>
      </c>
      <c r="Q705" s="58">
        <v>0</v>
      </c>
      <c r="R705" s="58">
        <v>1</v>
      </c>
      <c r="S705" s="58">
        <v>1</v>
      </c>
      <c r="T705" s="58">
        <v>1</v>
      </c>
      <c r="U705" s="58">
        <v>1</v>
      </c>
      <c r="V705" s="58">
        <v>1</v>
      </c>
      <c r="W705" s="58">
        <v>1</v>
      </c>
      <c r="X705" s="58">
        <v>1</v>
      </c>
      <c r="Y705" s="58" t="s">
        <v>4358</v>
      </c>
      <c r="Z705" s="82">
        <v>48.18138888888889</v>
      </c>
      <c r="AA705" s="82">
        <v>11.535277777777777</v>
      </c>
      <c r="AB705" s="58" t="s">
        <v>3102</v>
      </c>
      <c r="AC705" s="58">
        <v>510</v>
      </c>
      <c r="AD705" s="58">
        <v>3</v>
      </c>
      <c r="AE705" s="58">
        <v>0</v>
      </c>
      <c r="AF705" s="58">
        <v>120</v>
      </c>
      <c r="AG705" s="61">
        <v>21.2</v>
      </c>
      <c r="AH705" s="61">
        <v>53.2</v>
      </c>
      <c r="AI705" s="58" t="s">
        <v>40</v>
      </c>
      <c r="AJ705" s="58"/>
      <c r="AK705" s="58" t="s">
        <v>4408</v>
      </c>
      <c r="AL705" s="58" t="s">
        <v>4387</v>
      </c>
      <c r="AM705" s="58"/>
      <c r="AN705" s="58" t="s">
        <v>4378</v>
      </c>
      <c r="AO705" s="58"/>
      <c r="AP705" s="58" t="s">
        <v>4383</v>
      </c>
      <c r="AQ705" s="58"/>
      <c r="AR705" s="58"/>
      <c r="AS705" s="58">
        <v>2</v>
      </c>
    </row>
    <row r="706" spans="1:45" x14ac:dyDescent="0.25">
      <c r="A706" s="58">
        <v>705</v>
      </c>
      <c r="B706" s="59">
        <v>101</v>
      </c>
      <c r="C706" s="58" t="s">
        <v>4354</v>
      </c>
      <c r="D706" s="58">
        <v>20230208</v>
      </c>
      <c r="E706" s="58" t="s">
        <v>157</v>
      </c>
      <c r="F706" s="58">
        <v>705</v>
      </c>
      <c r="G706" s="58" t="s">
        <v>4410</v>
      </c>
      <c r="H706" s="58"/>
      <c r="I706" s="58">
        <v>1041</v>
      </c>
      <c r="J706" s="58" t="s">
        <v>3178</v>
      </c>
      <c r="K706" s="58">
        <v>20240109</v>
      </c>
      <c r="L706" s="60" t="s">
        <v>827</v>
      </c>
      <c r="M706" s="58" t="s">
        <v>29</v>
      </c>
      <c r="N706" s="58" t="s">
        <v>91</v>
      </c>
      <c r="O706" s="58"/>
      <c r="P706" s="58">
        <v>0</v>
      </c>
      <c r="Q706" s="58">
        <v>0</v>
      </c>
      <c r="R706" s="58">
        <v>1</v>
      </c>
      <c r="S706" s="58">
        <v>1</v>
      </c>
      <c r="T706" s="58">
        <v>1</v>
      </c>
      <c r="U706" s="58">
        <v>1</v>
      </c>
      <c r="V706" s="58">
        <v>1</v>
      </c>
      <c r="W706" s="58">
        <v>1</v>
      </c>
      <c r="X706" s="58">
        <v>1</v>
      </c>
      <c r="Y706" s="58" t="s">
        <v>4358</v>
      </c>
      <c r="Z706" s="82">
        <v>48.18138888888889</v>
      </c>
      <c r="AA706" s="82">
        <v>11.535277777777777</v>
      </c>
      <c r="AB706" s="58" t="s">
        <v>3102</v>
      </c>
      <c r="AC706" s="58">
        <v>510</v>
      </c>
      <c r="AD706" s="58">
        <v>3</v>
      </c>
      <c r="AE706" s="58">
        <v>0</v>
      </c>
      <c r="AF706" s="58">
        <v>120</v>
      </c>
      <c r="AG706" s="61">
        <v>21.4</v>
      </c>
      <c r="AH706" s="61">
        <v>50.3</v>
      </c>
      <c r="AI706" s="58" t="s">
        <v>40</v>
      </c>
      <c r="AJ706" s="58"/>
      <c r="AK706" s="58" t="s">
        <v>4408</v>
      </c>
      <c r="AL706" s="58" t="s">
        <v>4387</v>
      </c>
      <c r="AM706" s="58"/>
      <c r="AN706" s="58" t="s">
        <v>4378</v>
      </c>
      <c r="AO706" s="58"/>
      <c r="AP706" s="58" t="s">
        <v>4383</v>
      </c>
      <c r="AQ706" s="58"/>
      <c r="AR706" s="58"/>
      <c r="AS706" s="58">
        <v>2</v>
      </c>
    </row>
    <row r="707" spans="1:45" x14ac:dyDescent="0.25">
      <c r="A707" s="58">
        <v>706</v>
      </c>
      <c r="B707" s="59">
        <v>101</v>
      </c>
      <c r="C707" s="58" t="s">
        <v>4354</v>
      </c>
      <c r="D707" s="58">
        <v>20230208</v>
      </c>
      <c r="E707" s="58" t="s">
        <v>157</v>
      </c>
      <c r="F707" s="58">
        <v>706</v>
      </c>
      <c r="G707" s="58" t="s">
        <v>4410</v>
      </c>
      <c r="H707" s="58"/>
      <c r="I707" s="58">
        <v>1041</v>
      </c>
      <c r="J707" s="58" t="s">
        <v>3179</v>
      </c>
      <c r="K707" s="58">
        <v>20240109</v>
      </c>
      <c r="L707" s="60" t="s">
        <v>828</v>
      </c>
      <c r="M707" s="58" t="s">
        <v>29</v>
      </c>
      <c r="N707" s="58" t="s">
        <v>91</v>
      </c>
      <c r="O707" s="58"/>
      <c r="P707" s="58">
        <v>0</v>
      </c>
      <c r="Q707" s="58">
        <v>0</v>
      </c>
      <c r="R707" s="58">
        <v>1</v>
      </c>
      <c r="S707" s="58">
        <v>1</v>
      </c>
      <c r="T707" s="58">
        <v>1</v>
      </c>
      <c r="U707" s="58">
        <v>1</v>
      </c>
      <c r="V707" s="58">
        <v>1</v>
      </c>
      <c r="W707" s="58">
        <v>1</v>
      </c>
      <c r="X707" s="58">
        <v>1</v>
      </c>
      <c r="Y707" s="58" t="s">
        <v>4358</v>
      </c>
      <c r="Z707" s="82">
        <v>48.18138888888889</v>
      </c>
      <c r="AA707" s="82">
        <v>11.535277777777777</v>
      </c>
      <c r="AB707" s="58" t="s">
        <v>3102</v>
      </c>
      <c r="AC707" s="58">
        <v>510</v>
      </c>
      <c r="AD707" s="58">
        <v>3</v>
      </c>
      <c r="AE707" s="58">
        <v>0</v>
      </c>
      <c r="AF707" s="58">
        <v>120</v>
      </c>
      <c r="AG707" s="61">
        <v>21.6</v>
      </c>
      <c r="AH707" s="61">
        <v>50.9</v>
      </c>
      <c r="AI707" s="58" t="s">
        <v>40</v>
      </c>
      <c r="AJ707" s="58"/>
      <c r="AK707" s="58" t="s">
        <v>4408</v>
      </c>
      <c r="AL707" s="58" t="s">
        <v>4387</v>
      </c>
      <c r="AM707" s="58"/>
      <c r="AN707" s="58" t="s">
        <v>4378</v>
      </c>
      <c r="AO707" s="58"/>
      <c r="AP707" s="58" t="s">
        <v>4383</v>
      </c>
      <c r="AQ707" s="58"/>
      <c r="AR707" s="58"/>
      <c r="AS707" s="58">
        <v>2</v>
      </c>
    </row>
    <row r="708" spans="1:45" x14ac:dyDescent="0.25">
      <c r="A708" s="58">
        <v>707</v>
      </c>
      <c r="B708" s="59">
        <v>101</v>
      </c>
      <c r="C708" s="58" t="s">
        <v>4354</v>
      </c>
      <c r="D708" s="58">
        <v>20230208</v>
      </c>
      <c r="E708" s="58" t="s">
        <v>157</v>
      </c>
      <c r="F708" s="58">
        <v>707</v>
      </c>
      <c r="G708" s="58" t="s">
        <v>4410</v>
      </c>
      <c r="H708" s="58"/>
      <c r="I708" s="58">
        <v>1041</v>
      </c>
      <c r="J708" s="58" t="s">
        <v>3180</v>
      </c>
      <c r="K708" s="58">
        <v>20240109</v>
      </c>
      <c r="L708" s="60" t="s">
        <v>829</v>
      </c>
      <c r="M708" s="58" t="s">
        <v>29</v>
      </c>
      <c r="N708" s="58" t="s">
        <v>91</v>
      </c>
      <c r="O708" s="58"/>
      <c r="P708" s="58">
        <v>0</v>
      </c>
      <c r="Q708" s="58">
        <v>0</v>
      </c>
      <c r="R708" s="58">
        <v>1</v>
      </c>
      <c r="S708" s="58">
        <v>1</v>
      </c>
      <c r="T708" s="58">
        <v>1</v>
      </c>
      <c r="U708" s="58">
        <v>1</v>
      </c>
      <c r="V708" s="58">
        <v>1</v>
      </c>
      <c r="W708" s="58">
        <v>1</v>
      </c>
      <c r="X708" s="58">
        <v>1</v>
      </c>
      <c r="Y708" s="58" t="s">
        <v>4358</v>
      </c>
      <c r="Z708" s="82">
        <v>48.18138888888889</v>
      </c>
      <c r="AA708" s="82">
        <v>11.535277777777777</v>
      </c>
      <c r="AB708" s="58" t="s">
        <v>3102</v>
      </c>
      <c r="AC708" s="58">
        <v>510</v>
      </c>
      <c r="AD708" s="58">
        <v>3</v>
      </c>
      <c r="AE708" s="58">
        <v>0</v>
      </c>
      <c r="AF708" s="58">
        <v>120</v>
      </c>
      <c r="AG708" s="61">
        <v>21.8</v>
      </c>
      <c r="AH708" s="61">
        <v>50.1</v>
      </c>
      <c r="AI708" s="58" t="s">
        <v>36</v>
      </c>
      <c r="AJ708" s="58"/>
      <c r="AK708" s="58" t="s">
        <v>4408</v>
      </c>
      <c r="AL708" s="58" t="s">
        <v>4387</v>
      </c>
      <c r="AM708" s="58"/>
      <c r="AN708" s="58" t="s">
        <v>4378</v>
      </c>
      <c r="AO708" s="58"/>
      <c r="AP708" s="58" t="s">
        <v>4383</v>
      </c>
      <c r="AQ708" s="58"/>
      <c r="AR708" s="58"/>
      <c r="AS708" s="58">
        <v>2</v>
      </c>
    </row>
    <row r="709" spans="1:45" x14ac:dyDescent="0.25">
      <c r="A709" s="58">
        <v>708</v>
      </c>
      <c r="B709" s="59">
        <v>101</v>
      </c>
      <c r="C709" s="58" t="s">
        <v>4354</v>
      </c>
      <c r="D709" s="58">
        <v>20230208</v>
      </c>
      <c r="E709" s="58" t="s">
        <v>157</v>
      </c>
      <c r="F709" s="58">
        <v>708</v>
      </c>
      <c r="G709" s="58" t="s">
        <v>4410</v>
      </c>
      <c r="H709" s="58"/>
      <c r="I709" s="58">
        <v>1041</v>
      </c>
      <c r="J709" s="58" t="s">
        <v>3181</v>
      </c>
      <c r="K709" s="58">
        <v>20240109</v>
      </c>
      <c r="L709" s="60" t="s">
        <v>830</v>
      </c>
      <c r="M709" s="58" t="s">
        <v>29</v>
      </c>
      <c r="N709" s="58" t="s">
        <v>91</v>
      </c>
      <c r="O709" s="58"/>
      <c r="P709" s="58">
        <v>0</v>
      </c>
      <c r="Q709" s="58">
        <v>0</v>
      </c>
      <c r="R709" s="58">
        <v>1</v>
      </c>
      <c r="S709" s="58">
        <v>1</v>
      </c>
      <c r="T709" s="58">
        <v>1</v>
      </c>
      <c r="U709" s="58">
        <v>1</v>
      </c>
      <c r="V709" s="58">
        <v>1</v>
      </c>
      <c r="W709" s="58">
        <v>1</v>
      </c>
      <c r="X709" s="58">
        <v>1</v>
      </c>
      <c r="Y709" s="58" t="s">
        <v>4358</v>
      </c>
      <c r="Z709" s="82">
        <v>48.18138888888889</v>
      </c>
      <c r="AA709" s="82">
        <v>11.535277777777777</v>
      </c>
      <c r="AB709" s="58" t="s">
        <v>3102</v>
      </c>
      <c r="AC709" s="58">
        <v>510</v>
      </c>
      <c r="AD709" s="58">
        <v>3</v>
      </c>
      <c r="AE709" s="58">
        <v>0</v>
      </c>
      <c r="AF709" s="58">
        <v>120</v>
      </c>
      <c r="AG709" s="61">
        <v>21.9</v>
      </c>
      <c r="AH709" s="61">
        <v>48.3</v>
      </c>
      <c r="AI709" s="58" t="s">
        <v>36</v>
      </c>
      <c r="AJ709" s="58"/>
      <c r="AK709" s="58" t="s">
        <v>4408</v>
      </c>
      <c r="AL709" s="58" t="s">
        <v>4387</v>
      </c>
      <c r="AM709" s="58"/>
      <c r="AN709" s="58" t="s">
        <v>4378</v>
      </c>
      <c r="AO709" s="58"/>
      <c r="AP709" s="58" t="s">
        <v>4383</v>
      </c>
      <c r="AQ709" s="58"/>
      <c r="AR709" s="58"/>
      <c r="AS709" s="58">
        <v>2</v>
      </c>
    </row>
    <row r="710" spans="1:45" x14ac:dyDescent="0.25">
      <c r="A710" s="58">
        <v>709</v>
      </c>
      <c r="B710" s="59">
        <v>101</v>
      </c>
      <c r="C710" s="58" t="s">
        <v>4354</v>
      </c>
      <c r="D710" s="58">
        <v>20230208</v>
      </c>
      <c r="E710" s="58" t="s">
        <v>157</v>
      </c>
      <c r="F710" s="58">
        <v>709</v>
      </c>
      <c r="G710" s="58" t="s">
        <v>4410</v>
      </c>
      <c r="H710" s="58"/>
      <c r="I710" s="58">
        <v>1041</v>
      </c>
      <c r="J710" s="58" t="s">
        <v>3187</v>
      </c>
      <c r="K710" s="58">
        <v>20240109</v>
      </c>
      <c r="L710" s="60" t="s">
        <v>831</v>
      </c>
      <c r="M710" s="58" t="s">
        <v>29</v>
      </c>
      <c r="N710" s="58" t="s">
        <v>91</v>
      </c>
      <c r="O710" s="58"/>
      <c r="P710" s="58">
        <v>0</v>
      </c>
      <c r="Q710" s="58">
        <v>0</v>
      </c>
      <c r="R710" s="58">
        <v>1</v>
      </c>
      <c r="S710" s="58">
        <v>1</v>
      </c>
      <c r="T710" s="58">
        <v>1</v>
      </c>
      <c r="U710" s="58">
        <v>1</v>
      </c>
      <c r="V710" s="58">
        <v>1</v>
      </c>
      <c r="W710" s="58">
        <v>1</v>
      </c>
      <c r="X710" s="58">
        <v>1</v>
      </c>
      <c r="Y710" s="58" t="s">
        <v>4358</v>
      </c>
      <c r="Z710" s="82">
        <v>48.18138888888889</v>
      </c>
      <c r="AA710" s="82">
        <v>11.535277777777777</v>
      </c>
      <c r="AB710" s="58" t="s">
        <v>3102</v>
      </c>
      <c r="AC710" s="58">
        <v>510</v>
      </c>
      <c r="AD710" s="58">
        <v>3</v>
      </c>
      <c r="AE710" s="58">
        <v>0</v>
      </c>
      <c r="AF710" s="58">
        <v>120</v>
      </c>
      <c r="AG710" s="61">
        <v>22.1</v>
      </c>
      <c r="AH710" s="61">
        <v>47.1</v>
      </c>
      <c r="AI710" s="58" t="s">
        <v>36</v>
      </c>
      <c r="AJ710" s="58"/>
      <c r="AK710" s="58" t="s">
        <v>4408</v>
      </c>
      <c r="AL710" s="58" t="s">
        <v>4387</v>
      </c>
      <c r="AM710" s="58"/>
      <c r="AN710" s="58" t="s">
        <v>4378</v>
      </c>
      <c r="AO710" s="58"/>
      <c r="AP710" s="58" t="s">
        <v>4383</v>
      </c>
      <c r="AQ710" s="58"/>
      <c r="AR710" s="58"/>
      <c r="AS710" s="58">
        <v>2</v>
      </c>
    </row>
    <row r="711" spans="1:45" x14ac:dyDescent="0.25">
      <c r="A711" s="58">
        <v>710</v>
      </c>
      <c r="B711" s="59">
        <v>101</v>
      </c>
      <c r="C711" s="58" t="s">
        <v>4354</v>
      </c>
      <c r="D711" s="58">
        <v>20230208</v>
      </c>
      <c r="E711" s="58" t="s">
        <v>157</v>
      </c>
      <c r="F711" s="58">
        <v>710</v>
      </c>
      <c r="G711" s="58" t="s">
        <v>4410</v>
      </c>
      <c r="H711" s="58"/>
      <c r="I711" s="58">
        <v>1041</v>
      </c>
      <c r="J711" s="58" t="s">
        <v>3099</v>
      </c>
      <c r="K711" s="58">
        <v>20240109</v>
      </c>
      <c r="L711" s="60" t="s">
        <v>832</v>
      </c>
      <c r="M711" s="58" t="s">
        <v>29</v>
      </c>
      <c r="N711" s="58" t="s">
        <v>91</v>
      </c>
      <c r="O711" s="58"/>
      <c r="P711" s="58">
        <v>0</v>
      </c>
      <c r="Q711" s="58">
        <v>0</v>
      </c>
      <c r="R711" s="58">
        <v>1</v>
      </c>
      <c r="S711" s="58">
        <v>1</v>
      </c>
      <c r="T711" s="58">
        <v>1</v>
      </c>
      <c r="U711" s="58">
        <v>1</v>
      </c>
      <c r="V711" s="58">
        <v>1</v>
      </c>
      <c r="W711" s="58">
        <v>1</v>
      </c>
      <c r="X711" s="58">
        <v>1</v>
      </c>
      <c r="Y711" s="58" t="s">
        <v>4358</v>
      </c>
      <c r="Z711" s="82">
        <v>48.18138888888889</v>
      </c>
      <c r="AA711" s="82">
        <v>11.535277777777777</v>
      </c>
      <c r="AB711" s="58" t="s">
        <v>3102</v>
      </c>
      <c r="AC711" s="58">
        <v>510</v>
      </c>
      <c r="AD711" s="58">
        <v>3</v>
      </c>
      <c r="AE711" s="58">
        <v>0</v>
      </c>
      <c r="AF711" s="58">
        <v>120</v>
      </c>
      <c r="AG711" s="61">
        <v>22.2</v>
      </c>
      <c r="AH711" s="61">
        <v>46.1</v>
      </c>
      <c r="AI711" s="58" t="s">
        <v>36</v>
      </c>
      <c r="AJ711" s="58"/>
      <c r="AK711" s="58" t="s">
        <v>4408</v>
      </c>
      <c r="AL711" s="58" t="s">
        <v>4387</v>
      </c>
      <c r="AM711" s="58"/>
      <c r="AN711" s="58" t="s">
        <v>4378</v>
      </c>
      <c r="AO711" s="58"/>
      <c r="AP711" s="58" t="s">
        <v>4383</v>
      </c>
      <c r="AQ711" s="58"/>
      <c r="AR711" s="58"/>
      <c r="AS711" s="58">
        <v>2</v>
      </c>
    </row>
    <row r="712" spans="1:45" x14ac:dyDescent="0.25">
      <c r="A712" s="58">
        <v>711</v>
      </c>
      <c r="B712" s="59">
        <v>101</v>
      </c>
      <c r="C712" s="58" t="s">
        <v>4354</v>
      </c>
      <c r="D712" s="58">
        <v>20230208</v>
      </c>
      <c r="E712" s="58" t="s">
        <v>157</v>
      </c>
      <c r="F712" s="58">
        <v>711</v>
      </c>
      <c r="G712" s="58" t="s">
        <v>4410</v>
      </c>
      <c r="H712" s="58"/>
      <c r="I712" s="58">
        <v>1041</v>
      </c>
      <c r="J712" s="58" t="s">
        <v>3100</v>
      </c>
      <c r="K712" s="58">
        <v>20240109</v>
      </c>
      <c r="L712" s="60" t="s">
        <v>833</v>
      </c>
      <c r="M712" s="58" t="s">
        <v>29</v>
      </c>
      <c r="N712" s="58" t="s">
        <v>91</v>
      </c>
      <c r="O712" s="58"/>
      <c r="P712" s="58">
        <v>0</v>
      </c>
      <c r="Q712" s="58">
        <v>0</v>
      </c>
      <c r="R712" s="58">
        <v>1</v>
      </c>
      <c r="S712" s="58">
        <v>1</v>
      </c>
      <c r="T712" s="58">
        <v>1</v>
      </c>
      <c r="U712" s="58">
        <v>1</v>
      </c>
      <c r="V712" s="58">
        <v>1</v>
      </c>
      <c r="W712" s="58">
        <v>1</v>
      </c>
      <c r="X712" s="58">
        <v>1</v>
      </c>
      <c r="Y712" s="58" t="s">
        <v>4358</v>
      </c>
      <c r="Z712" s="82">
        <v>48.18138888888889</v>
      </c>
      <c r="AA712" s="82">
        <v>11.535277777777777</v>
      </c>
      <c r="AB712" s="58" t="s">
        <v>3102</v>
      </c>
      <c r="AC712" s="58">
        <v>510</v>
      </c>
      <c r="AD712" s="58">
        <v>3</v>
      </c>
      <c r="AE712" s="58">
        <v>0</v>
      </c>
      <c r="AF712" s="58">
        <v>120</v>
      </c>
      <c r="AG712" s="61">
        <v>22.2</v>
      </c>
      <c r="AH712" s="61">
        <v>46.5</v>
      </c>
      <c r="AI712" s="58" t="s">
        <v>36</v>
      </c>
      <c r="AJ712" s="58"/>
      <c r="AK712" s="58" t="s">
        <v>4408</v>
      </c>
      <c r="AL712" s="58" t="s">
        <v>4387</v>
      </c>
      <c r="AM712" s="58"/>
      <c r="AN712" s="58" t="s">
        <v>4378</v>
      </c>
      <c r="AO712" s="58"/>
      <c r="AP712" s="58" t="s">
        <v>4383</v>
      </c>
      <c r="AQ712" s="58"/>
      <c r="AR712" s="58"/>
      <c r="AS712" s="58">
        <v>2</v>
      </c>
    </row>
    <row r="713" spans="1:45" x14ac:dyDescent="0.25">
      <c r="A713" s="58">
        <v>712</v>
      </c>
      <c r="B713" s="59">
        <v>101</v>
      </c>
      <c r="C713" s="58" t="s">
        <v>4354</v>
      </c>
      <c r="D713" s="58">
        <v>20230208</v>
      </c>
      <c r="E713" s="58" t="s">
        <v>157</v>
      </c>
      <c r="F713" s="58">
        <v>712</v>
      </c>
      <c r="G713" s="58" t="s">
        <v>4410</v>
      </c>
      <c r="H713" s="58"/>
      <c r="I713" s="58">
        <v>1042</v>
      </c>
      <c r="J713" s="58" t="s">
        <v>3103</v>
      </c>
      <c r="K713" s="58">
        <v>20240110</v>
      </c>
      <c r="L713" s="60" t="s">
        <v>820</v>
      </c>
      <c r="M713" s="58" t="s">
        <v>29</v>
      </c>
      <c r="N713" s="58" t="s">
        <v>91</v>
      </c>
      <c r="O713" s="58"/>
      <c r="P713" s="58">
        <v>0</v>
      </c>
      <c r="Q713" s="58">
        <v>0</v>
      </c>
      <c r="R713" s="58">
        <v>1</v>
      </c>
      <c r="S713" s="58">
        <v>1</v>
      </c>
      <c r="T713" s="58">
        <v>1</v>
      </c>
      <c r="U713" s="58">
        <v>1</v>
      </c>
      <c r="V713" s="58">
        <v>1</v>
      </c>
      <c r="W713" s="58">
        <v>1</v>
      </c>
      <c r="X713" s="58">
        <v>1</v>
      </c>
      <c r="Y713" s="58" t="s">
        <v>4358</v>
      </c>
      <c r="Z713" s="82">
        <v>48.17722222222222</v>
      </c>
      <c r="AA713" s="82">
        <v>11.534444444444444</v>
      </c>
      <c r="AB713" s="58" t="s">
        <v>410</v>
      </c>
      <c r="AC713" s="58">
        <v>510</v>
      </c>
      <c r="AD713" s="58">
        <v>2</v>
      </c>
      <c r="AE713" s="58">
        <v>0</v>
      </c>
      <c r="AF713" s="58">
        <v>120</v>
      </c>
      <c r="AG713" s="61">
        <v>18.100000000000001</v>
      </c>
      <c r="AH713" s="61">
        <v>20.399999999999999</v>
      </c>
      <c r="AI713" s="58" t="s">
        <v>4406</v>
      </c>
      <c r="AJ713" s="58"/>
      <c r="AK713" s="58" t="s">
        <v>4407</v>
      </c>
      <c r="AL713" s="58" t="s">
        <v>4393</v>
      </c>
      <c r="AM713" s="58"/>
      <c r="AN713" s="58" t="s">
        <v>4378</v>
      </c>
      <c r="AO713" s="58"/>
      <c r="AP713" s="58" t="s">
        <v>4383</v>
      </c>
      <c r="AQ713" s="58"/>
      <c r="AR713" s="58"/>
      <c r="AS713" s="58">
        <v>2</v>
      </c>
    </row>
    <row r="714" spans="1:45" x14ac:dyDescent="0.25">
      <c r="A714" s="58">
        <v>713</v>
      </c>
      <c r="B714" s="59">
        <v>101</v>
      </c>
      <c r="C714" s="58" t="s">
        <v>4354</v>
      </c>
      <c r="D714" s="58">
        <v>20230208</v>
      </c>
      <c r="E714" s="58" t="s">
        <v>157</v>
      </c>
      <c r="F714" s="58">
        <v>713</v>
      </c>
      <c r="G714" s="58" t="s">
        <v>4410</v>
      </c>
      <c r="H714" s="58"/>
      <c r="I714" s="58">
        <v>1042</v>
      </c>
      <c r="J714" s="58" t="s">
        <v>3104</v>
      </c>
      <c r="K714" s="58">
        <v>20240110</v>
      </c>
      <c r="L714" s="60" t="s">
        <v>821</v>
      </c>
      <c r="M714" s="58" t="s">
        <v>29</v>
      </c>
      <c r="N714" s="58" t="s">
        <v>91</v>
      </c>
      <c r="O714" s="58"/>
      <c r="P714" s="58">
        <v>0</v>
      </c>
      <c r="Q714" s="58">
        <v>0</v>
      </c>
      <c r="R714" s="58">
        <v>1</v>
      </c>
      <c r="S714" s="58">
        <v>1</v>
      </c>
      <c r="T714" s="58">
        <v>1</v>
      </c>
      <c r="U714" s="58">
        <v>1</v>
      </c>
      <c r="V714" s="58">
        <v>1</v>
      </c>
      <c r="W714" s="58">
        <v>1</v>
      </c>
      <c r="X714" s="58">
        <v>1</v>
      </c>
      <c r="Y714" s="58" t="s">
        <v>4358</v>
      </c>
      <c r="Z714" s="82">
        <v>48.17722222222222</v>
      </c>
      <c r="AA714" s="82">
        <v>11.534444444444444</v>
      </c>
      <c r="AB714" s="58" t="s">
        <v>410</v>
      </c>
      <c r="AC714" s="58">
        <v>510</v>
      </c>
      <c r="AD714" s="58">
        <v>2</v>
      </c>
      <c r="AE714" s="58">
        <v>0</v>
      </c>
      <c r="AF714" s="58">
        <v>120</v>
      </c>
      <c r="AG714" s="61">
        <v>19.100000000000001</v>
      </c>
      <c r="AH714" s="61">
        <v>18.600000000000001</v>
      </c>
      <c r="AI714" s="58" t="s">
        <v>4406</v>
      </c>
      <c r="AJ714" s="58"/>
      <c r="AK714" s="58" t="s">
        <v>4407</v>
      </c>
      <c r="AL714" s="58" t="s">
        <v>4393</v>
      </c>
      <c r="AM714" s="58"/>
      <c r="AN714" s="58" t="s">
        <v>4378</v>
      </c>
      <c r="AO714" s="58"/>
      <c r="AP714" s="58" t="s">
        <v>4383</v>
      </c>
      <c r="AQ714" s="58"/>
      <c r="AR714" s="58"/>
      <c r="AS714" s="58">
        <v>2</v>
      </c>
    </row>
    <row r="715" spans="1:45" x14ac:dyDescent="0.25">
      <c r="A715" s="58">
        <v>714</v>
      </c>
      <c r="B715" s="59">
        <v>101</v>
      </c>
      <c r="C715" s="58" t="s">
        <v>4354</v>
      </c>
      <c r="D715" s="58">
        <v>20230208</v>
      </c>
      <c r="E715" s="58" t="s">
        <v>157</v>
      </c>
      <c r="F715" s="58">
        <v>714</v>
      </c>
      <c r="G715" s="58" t="s">
        <v>4410</v>
      </c>
      <c r="H715" s="58"/>
      <c r="I715" s="58">
        <v>1042</v>
      </c>
      <c r="J715" s="58" t="s">
        <v>3105</v>
      </c>
      <c r="K715" s="58">
        <v>20240110</v>
      </c>
      <c r="L715" s="60" t="s">
        <v>822</v>
      </c>
      <c r="M715" s="58" t="s">
        <v>29</v>
      </c>
      <c r="N715" s="58" t="s">
        <v>91</v>
      </c>
      <c r="O715" s="58"/>
      <c r="P715" s="58">
        <v>0</v>
      </c>
      <c r="Q715" s="58">
        <v>0</v>
      </c>
      <c r="R715" s="58">
        <v>1</v>
      </c>
      <c r="S715" s="58">
        <v>1</v>
      </c>
      <c r="T715" s="58">
        <v>1</v>
      </c>
      <c r="U715" s="58">
        <v>1</v>
      </c>
      <c r="V715" s="58">
        <v>1</v>
      </c>
      <c r="W715" s="58">
        <v>1</v>
      </c>
      <c r="X715" s="58">
        <v>1</v>
      </c>
      <c r="Y715" s="58" t="s">
        <v>4358</v>
      </c>
      <c r="Z715" s="82">
        <v>48.17722222222222</v>
      </c>
      <c r="AA715" s="82">
        <v>11.534444444444444</v>
      </c>
      <c r="AB715" s="58" t="s">
        <v>410</v>
      </c>
      <c r="AC715" s="58">
        <v>510</v>
      </c>
      <c r="AD715" s="58">
        <v>2</v>
      </c>
      <c r="AE715" s="58">
        <v>0</v>
      </c>
      <c r="AF715" s="58">
        <v>120</v>
      </c>
      <c r="AG715" s="61">
        <v>19.5</v>
      </c>
      <c r="AH715" s="61">
        <v>17.600000000000001</v>
      </c>
      <c r="AI715" s="58" t="s">
        <v>4406</v>
      </c>
      <c r="AJ715" s="58"/>
      <c r="AK715" s="58" t="s">
        <v>4407</v>
      </c>
      <c r="AL715" s="58" t="s">
        <v>4393</v>
      </c>
      <c r="AM715" s="58"/>
      <c r="AN715" s="58" t="s">
        <v>4378</v>
      </c>
      <c r="AO715" s="58"/>
      <c r="AP715" s="58" t="s">
        <v>4383</v>
      </c>
      <c r="AQ715" s="58"/>
      <c r="AR715" s="58"/>
      <c r="AS715" s="58">
        <v>2</v>
      </c>
    </row>
    <row r="716" spans="1:45" x14ac:dyDescent="0.25">
      <c r="A716" s="58">
        <v>715</v>
      </c>
      <c r="B716" s="59">
        <v>101</v>
      </c>
      <c r="C716" s="58" t="s">
        <v>4354</v>
      </c>
      <c r="D716" s="58">
        <v>20230208</v>
      </c>
      <c r="E716" s="58" t="s">
        <v>157</v>
      </c>
      <c r="F716" s="58">
        <v>715</v>
      </c>
      <c r="G716" s="58" t="s">
        <v>4410</v>
      </c>
      <c r="H716" s="58"/>
      <c r="I716" s="58">
        <v>1042</v>
      </c>
      <c r="J716" s="58" t="s">
        <v>3106</v>
      </c>
      <c r="K716" s="58">
        <v>20240110</v>
      </c>
      <c r="L716" s="60" t="s">
        <v>823</v>
      </c>
      <c r="M716" s="58" t="s">
        <v>29</v>
      </c>
      <c r="N716" s="58" t="s">
        <v>91</v>
      </c>
      <c r="O716" s="58"/>
      <c r="P716" s="58">
        <v>0</v>
      </c>
      <c r="Q716" s="58">
        <v>0</v>
      </c>
      <c r="R716" s="58">
        <v>1</v>
      </c>
      <c r="S716" s="58">
        <v>1</v>
      </c>
      <c r="T716" s="58">
        <v>1</v>
      </c>
      <c r="U716" s="58">
        <v>1</v>
      </c>
      <c r="V716" s="58">
        <v>1</v>
      </c>
      <c r="W716" s="58">
        <v>1</v>
      </c>
      <c r="X716" s="58">
        <v>1</v>
      </c>
      <c r="Y716" s="58" t="s">
        <v>4358</v>
      </c>
      <c r="Z716" s="82">
        <v>48.17722222222222</v>
      </c>
      <c r="AA716" s="82">
        <v>11.534444444444444</v>
      </c>
      <c r="AB716" s="58" t="s">
        <v>410</v>
      </c>
      <c r="AC716" s="58">
        <v>510</v>
      </c>
      <c r="AD716" s="58">
        <v>2</v>
      </c>
      <c r="AE716" s="58">
        <v>0</v>
      </c>
      <c r="AF716" s="58">
        <v>120</v>
      </c>
      <c r="AG716" s="61">
        <v>19.8</v>
      </c>
      <c r="AH716" s="61">
        <v>17.100000000000001</v>
      </c>
      <c r="AI716" s="58" t="s">
        <v>4406</v>
      </c>
      <c r="AJ716" s="58"/>
      <c r="AK716" s="58" t="s">
        <v>4407</v>
      </c>
      <c r="AL716" s="58" t="s">
        <v>4393</v>
      </c>
      <c r="AM716" s="58"/>
      <c r="AN716" s="58" t="s">
        <v>4378</v>
      </c>
      <c r="AO716" s="58"/>
      <c r="AP716" s="58" t="s">
        <v>4383</v>
      </c>
      <c r="AQ716" s="58"/>
      <c r="AR716" s="58"/>
      <c r="AS716" s="58">
        <v>2</v>
      </c>
    </row>
    <row r="717" spans="1:45" x14ac:dyDescent="0.25">
      <c r="A717" s="58">
        <v>716</v>
      </c>
      <c r="B717" s="59">
        <v>101</v>
      </c>
      <c r="C717" s="58" t="s">
        <v>4354</v>
      </c>
      <c r="D717" s="58">
        <v>20230208</v>
      </c>
      <c r="E717" s="58" t="s">
        <v>157</v>
      </c>
      <c r="F717" s="58">
        <v>716</v>
      </c>
      <c r="G717" s="58" t="s">
        <v>4410</v>
      </c>
      <c r="H717" s="58"/>
      <c r="I717" s="58">
        <v>1042</v>
      </c>
      <c r="J717" s="58" t="s">
        <v>3107</v>
      </c>
      <c r="K717" s="58">
        <v>20240110</v>
      </c>
      <c r="L717" s="60" t="s">
        <v>824</v>
      </c>
      <c r="M717" s="58" t="s">
        <v>29</v>
      </c>
      <c r="N717" s="58" t="s">
        <v>91</v>
      </c>
      <c r="O717" s="58"/>
      <c r="P717" s="58">
        <v>0</v>
      </c>
      <c r="Q717" s="58">
        <v>0</v>
      </c>
      <c r="R717" s="58">
        <v>1</v>
      </c>
      <c r="S717" s="58">
        <v>1</v>
      </c>
      <c r="T717" s="58">
        <v>1</v>
      </c>
      <c r="U717" s="58">
        <v>1</v>
      </c>
      <c r="V717" s="58">
        <v>1</v>
      </c>
      <c r="W717" s="58">
        <v>1</v>
      </c>
      <c r="X717" s="58">
        <v>1</v>
      </c>
      <c r="Y717" s="58" t="s">
        <v>4358</v>
      </c>
      <c r="Z717" s="82">
        <v>48.17722222222222</v>
      </c>
      <c r="AA717" s="82">
        <v>11.534444444444444</v>
      </c>
      <c r="AB717" s="58" t="s">
        <v>410</v>
      </c>
      <c r="AC717" s="58">
        <v>510</v>
      </c>
      <c r="AD717" s="58">
        <v>2</v>
      </c>
      <c r="AE717" s="58">
        <v>0</v>
      </c>
      <c r="AF717" s="58">
        <v>120</v>
      </c>
      <c r="AG717" s="61">
        <v>20</v>
      </c>
      <c r="AH717" s="61">
        <v>16.7</v>
      </c>
      <c r="AI717" s="58" t="s">
        <v>4406</v>
      </c>
      <c r="AJ717" s="58"/>
      <c r="AK717" s="58" t="s">
        <v>4407</v>
      </c>
      <c r="AL717" s="58" t="s">
        <v>4393</v>
      </c>
      <c r="AM717" s="58"/>
      <c r="AN717" s="58" t="s">
        <v>4378</v>
      </c>
      <c r="AO717" s="58"/>
      <c r="AP717" s="58" t="s">
        <v>4383</v>
      </c>
      <c r="AQ717" s="58"/>
      <c r="AR717" s="58"/>
      <c r="AS717" s="58">
        <v>2</v>
      </c>
    </row>
    <row r="718" spans="1:45" x14ac:dyDescent="0.25">
      <c r="A718" s="58">
        <v>717</v>
      </c>
      <c r="B718" s="59">
        <v>101</v>
      </c>
      <c r="C718" s="58" t="s">
        <v>4354</v>
      </c>
      <c r="D718" s="58">
        <v>20230208</v>
      </c>
      <c r="E718" s="58" t="s">
        <v>157</v>
      </c>
      <c r="F718" s="58">
        <v>717</v>
      </c>
      <c r="G718" s="58" t="s">
        <v>4410</v>
      </c>
      <c r="H718" s="58"/>
      <c r="I718" s="58">
        <v>1042</v>
      </c>
      <c r="J718" s="58" t="s">
        <v>3108</v>
      </c>
      <c r="K718" s="58">
        <v>20240110</v>
      </c>
      <c r="L718" s="60" t="s">
        <v>825</v>
      </c>
      <c r="M718" s="58" t="s">
        <v>29</v>
      </c>
      <c r="N718" s="58" t="s">
        <v>91</v>
      </c>
      <c r="O718" s="58"/>
      <c r="P718" s="58">
        <v>0</v>
      </c>
      <c r="Q718" s="58">
        <v>0</v>
      </c>
      <c r="R718" s="58">
        <v>1</v>
      </c>
      <c r="S718" s="58">
        <v>1</v>
      </c>
      <c r="T718" s="58">
        <v>1</v>
      </c>
      <c r="U718" s="58">
        <v>1</v>
      </c>
      <c r="V718" s="58">
        <v>1</v>
      </c>
      <c r="W718" s="58">
        <v>1</v>
      </c>
      <c r="X718" s="58">
        <v>1</v>
      </c>
      <c r="Y718" s="58" t="s">
        <v>4358</v>
      </c>
      <c r="Z718" s="82">
        <v>48.17722222222222</v>
      </c>
      <c r="AA718" s="82">
        <v>11.534444444444444</v>
      </c>
      <c r="AB718" s="58" t="s">
        <v>410</v>
      </c>
      <c r="AC718" s="58">
        <v>510</v>
      </c>
      <c r="AD718" s="58">
        <v>2</v>
      </c>
      <c r="AE718" s="58">
        <v>0</v>
      </c>
      <c r="AF718" s="58">
        <v>120</v>
      </c>
      <c r="AG718" s="61">
        <v>20.399999999999999</v>
      </c>
      <c r="AH718" s="61">
        <v>16.399999999999999</v>
      </c>
      <c r="AI718" s="58" t="s">
        <v>4406</v>
      </c>
      <c r="AJ718" s="58"/>
      <c r="AK718" s="58" t="s">
        <v>4407</v>
      </c>
      <c r="AL718" s="58" t="s">
        <v>4393</v>
      </c>
      <c r="AM718" s="58"/>
      <c r="AN718" s="58" t="s">
        <v>4378</v>
      </c>
      <c r="AO718" s="58"/>
      <c r="AP718" s="58" t="s">
        <v>4383</v>
      </c>
      <c r="AQ718" s="58"/>
      <c r="AR718" s="58"/>
      <c r="AS718" s="58">
        <v>2</v>
      </c>
    </row>
    <row r="719" spans="1:45" x14ac:dyDescent="0.25">
      <c r="A719" s="58">
        <v>718</v>
      </c>
      <c r="B719" s="59">
        <v>101</v>
      </c>
      <c r="C719" s="58" t="s">
        <v>4354</v>
      </c>
      <c r="D719" s="58">
        <v>20230208</v>
      </c>
      <c r="E719" s="58" t="s">
        <v>157</v>
      </c>
      <c r="F719" s="58">
        <v>718</v>
      </c>
      <c r="G719" s="58" t="s">
        <v>4410</v>
      </c>
      <c r="H719" s="58"/>
      <c r="I719" s="58">
        <v>1042</v>
      </c>
      <c r="J719" s="58" t="s">
        <v>3109</v>
      </c>
      <c r="K719" s="58">
        <v>20240110</v>
      </c>
      <c r="L719" s="60" t="s">
        <v>826</v>
      </c>
      <c r="M719" s="58" t="s">
        <v>29</v>
      </c>
      <c r="N719" s="58" t="s">
        <v>91</v>
      </c>
      <c r="O719" s="58"/>
      <c r="P719" s="58">
        <v>0</v>
      </c>
      <c r="Q719" s="58">
        <v>0</v>
      </c>
      <c r="R719" s="58">
        <v>1</v>
      </c>
      <c r="S719" s="58">
        <v>1</v>
      </c>
      <c r="T719" s="58">
        <v>1</v>
      </c>
      <c r="U719" s="58">
        <v>1</v>
      </c>
      <c r="V719" s="58">
        <v>1</v>
      </c>
      <c r="W719" s="58">
        <v>1</v>
      </c>
      <c r="X719" s="58">
        <v>1</v>
      </c>
      <c r="Y719" s="58" t="s">
        <v>4358</v>
      </c>
      <c r="Z719" s="82">
        <v>48.17722222222222</v>
      </c>
      <c r="AA719" s="82">
        <v>11.534444444444444</v>
      </c>
      <c r="AB719" s="58" t="s">
        <v>410</v>
      </c>
      <c r="AC719" s="58">
        <v>510</v>
      </c>
      <c r="AD719" s="58">
        <v>2</v>
      </c>
      <c r="AE719" s="58">
        <v>0</v>
      </c>
      <c r="AF719" s="58">
        <v>120</v>
      </c>
      <c r="AG719" s="61">
        <v>20.399999999999999</v>
      </c>
      <c r="AH719" s="61">
        <v>16.3</v>
      </c>
      <c r="AI719" s="58" t="s">
        <v>4406</v>
      </c>
      <c r="AJ719" s="58"/>
      <c r="AK719" s="58" t="s">
        <v>4407</v>
      </c>
      <c r="AL719" s="58" t="s">
        <v>4393</v>
      </c>
      <c r="AM719" s="58"/>
      <c r="AN719" s="58" t="s">
        <v>4378</v>
      </c>
      <c r="AO719" s="58"/>
      <c r="AP719" s="58" t="s">
        <v>4383</v>
      </c>
      <c r="AQ719" s="58"/>
      <c r="AR719" s="58"/>
      <c r="AS719" s="58">
        <v>2</v>
      </c>
    </row>
    <row r="720" spans="1:45" x14ac:dyDescent="0.25">
      <c r="A720" s="58">
        <v>719</v>
      </c>
      <c r="B720" s="59">
        <v>101</v>
      </c>
      <c r="C720" s="58" t="s">
        <v>4354</v>
      </c>
      <c r="D720" s="58">
        <v>20230208</v>
      </c>
      <c r="E720" s="58" t="s">
        <v>157</v>
      </c>
      <c r="F720" s="58">
        <v>719</v>
      </c>
      <c r="G720" s="58" t="s">
        <v>4410</v>
      </c>
      <c r="H720" s="58"/>
      <c r="I720" s="58">
        <v>1042</v>
      </c>
      <c r="J720" s="58" t="s">
        <v>3110</v>
      </c>
      <c r="K720" s="58">
        <v>20240110</v>
      </c>
      <c r="L720" s="60" t="s">
        <v>827</v>
      </c>
      <c r="M720" s="58" t="s">
        <v>29</v>
      </c>
      <c r="N720" s="58" t="s">
        <v>91</v>
      </c>
      <c r="O720" s="58"/>
      <c r="P720" s="58">
        <v>0</v>
      </c>
      <c r="Q720" s="58">
        <v>0</v>
      </c>
      <c r="R720" s="58">
        <v>1</v>
      </c>
      <c r="S720" s="58">
        <v>1</v>
      </c>
      <c r="T720" s="58">
        <v>1</v>
      </c>
      <c r="U720" s="58">
        <v>1</v>
      </c>
      <c r="V720" s="58">
        <v>1</v>
      </c>
      <c r="W720" s="58">
        <v>1</v>
      </c>
      <c r="X720" s="58">
        <v>1</v>
      </c>
      <c r="Y720" s="58" t="s">
        <v>4358</v>
      </c>
      <c r="Z720" s="82">
        <v>48.17722222222222</v>
      </c>
      <c r="AA720" s="82">
        <v>11.534444444444444</v>
      </c>
      <c r="AB720" s="58" t="s">
        <v>410</v>
      </c>
      <c r="AC720" s="58">
        <v>510</v>
      </c>
      <c r="AD720" s="58">
        <v>2</v>
      </c>
      <c r="AE720" s="58">
        <v>0</v>
      </c>
      <c r="AF720" s="58">
        <v>120</v>
      </c>
      <c r="AG720" s="61">
        <v>20.5</v>
      </c>
      <c r="AH720" s="61">
        <v>16.3</v>
      </c>
      <c r="AI720" s="58" t="s">
        <v>4406</v>
      </c>
      <c r="AJ720" s="58"/>
      <c r="AK720" s="58" t="s">
        <v>4407</v>
      </c>
      <c r="AL720" s="58" t="s">
        <v>4393</v>
      </c>
      <c r="AM720" s="58"/>
      <c r="AN720" s="58" t="s">
        <v>4378</v>
      </c>
      <c r="AO720" s="58"/>
      <c r="AP720" s="58" t="s">
        <v>4383</v>
      </c>
      <c r="AQ720" s="58"/>
      <c r="AR720" s="58"/>
      <c r="AS720" s="58">
        <v>2</v>
      </c>
    </row>
    <row r="721" spans="1:45" x14ac:dyDescent="0.25">
      <c r="A721" s="58">
        <v>720</v>
      </c>
      <c r="B721" s="59">
        <v>101</v>
      </c>
      <c r="C721" s="58" t="s">
        <v>4354</v>
      </c>
      <c r="D721" s="58">
        <v>20230208</v>
      </c>
      <c r="E721" s="58" t="s">
        <v>157</v>
      </c>
      <c r="F721" s="58">
        <v>720</v>
      </c>
      <c r="G721" s="58" t="s">
        <v>4410</v>
      </c>
      <c r="H721" s="58"/>
      <c r="I721" s="58">
        <v>1042</v>
      </c>
      <c r="J721" s="58" t="s">
        <v>3111</v>
      </c>
      <c r="K721" s="58">
        <v>20240110</v>
      </c>
      <c r="L721" s="60" t="s">
        <v>828</v>
      </c>
      <c r="M721" s="58" t="s">
        <v>29</v>
      </c>
      <c r="N721" s="58" t="s">
        <v>91</v>
      </c>
      <c r="O721" s="58"/>
      <c r="P721" s="58">
        <v>0</v>
      </c>
      <c r="Q721" s="58">
        <v>0</v>
      </c>
      <c r="R721" s="58">
        <v>1</v>
      </c>
      <c r="S721" s="58">
        <v>1</v>
      </c>
      <c r="T721" s="58">
        <v>1</v>
      </c>
      <c r="U721" s="58">
        <v>1</v>
      </c>
      <c r="V721" s="58">
        <v>1</v>
      </c>
      <c r="W721" s="58">
        <v>1</v>
      </c>
      <c r="X721" s="58">
        <v>1</v>
      </c>
      <c r="Y721" s="58" t="s">
        <v>4358</v>
      </c>
      <c r="Z721" s="82">
        <v>48.17722222222222</v>
      </c>
      <c r="AA721" s="82">
        <v>11.534444444444444</v>
      </c>
      <c r="AB721" s="58" t="s">
        <v>410</v>
      </c>
      <c r="AC721" s="58">
        <v>510</v>
      </c>
      <c r="AD721" s="58">
        <v>2</v>
      </c>
      <c r="AE721" s="58">
        <v>0</v>
      </c>
      <c r="AF721" s="58">
        <v>120</v>
      </c>
      <c r="AG721" s="61">
        <v>20.6</v>
      </c>
      <c r="AH721" s="61">
        <v>16.3</v>
      </c>
      <c r="AI721" s="58" t="s">
        <v>4406</v>
      </c>
      <c r="AJ721" s="58"/>
      <c r="AK721" s="58" t="s">
        <v>4407</v>
      </c>
      <c r="AL721" s="58" t="s">
        <v>4393</v>
      </c>
      <c r="AM721" s="58"/>
      <c r="AN721" s="58" t="s">
        <v>4378</v>
      </c>
      <c r="AO721" s="58"/>
      <c r="AP721" s="58" t="s">
        <v>4383</v>
      </c>
      <c r="AQ721" s="58"/>
      <c r="AR721" s="58"/>
      <c r="AS721" s="58">
        <v>2</v>
      </c>
    </row>
    <row r="722" spans="1:45" x14ac:dyDescent="0.25">
      <c r="A722" s="58">
        <v>721</v>
      </c>
      <c r="B722" s="59">
        <v>101</v>
      </c>
      <c r="C722" s="58" t="s">
        <v>4354</v>
      </c>
      <c r="D722" s="58">
        <v>20230208</v>
      </c>
      <c r="E722" s="58" t="s">
        <v>157</v>
      </c>
      <c r="F722" s="58">
        <v>721</v>
      </c>
      <c r="G722" s="58" t="s">
        <v>4410</v>
      </c>
      <c r="H722" s="58"/>
      <c r="I722" s="58">
        <v>1042</v>
      </c>
      <c r="J722" s="58" t="s">
        <v>3112</v>
      </c>
      <c r="K722" s="58">
        <v>20240110</v>
      </c>
      <c r="L722" s="60" t="s">
        <v>829</v>
      </c>
      <c r="M722" s="58" t="s">
        <v>29</v>
      </c>
      <c r="N722" s="58" t="s">
        <v>91</v>
      </c>
      <c r="O722" s="58"/>
      <c r="P722" s="58">
        <v>0</v>
      </c>
      <c r="Q722" s="58">
        <v>0</v>
      </c>
      <c r="R722" s="58">
        <v>1</v>
      </c>
      <c r="S722" s="58">
        <v>1</v>
      </c>
      <c r="T722" s="58">
        <v>1</v>
      </c>
      <c r="U722" s="58">
        <v>1</v>
      </c>
      <c r="V722" s="58">
        <v>1</v>
      </c>
      <c r="W722" s="58">
        <v>1</v>
      </c>
      <c r="X722" s="58">
        <v>1</v>
      </c>
      <c r="Y722" s="58" t="s">
        <v>4358</v>
      </c>
      <c r="Z722" s="82">
        <v>48.17722222222222</v>
      </c>
      <c r="AA722" s="82">
        <v>11.534444444444444</v>
      </c>
      <c r="AB722" s="58" t="s">
        <v>410</v>
      </c>
      <c r="AC722" s="58">
        <v>510</v>
      </c>
      <c r="AD722" s="58">
        <v>2</v>
      </c>
      <c r="AE722" s="58">
        <v>0</v>
      </c>
      <c r="AF722" s="58">
        <v>120</v>
      </c>
      <c r="AG722" s="61">
        <v>20.7</v>
      </c>
      <c r="AH722" s="61">
        <v>16.600000000000001</v>
      </c>
      <c r="AI722" s="58" t="s">
        <v>4406</v>
      </c>
      <c r="AJ722" s="58"/>
      <c r="AK722" s="58" t="s">
        <v>4407</v>
      </c>
      <c r="AL722" s="58" t="s">
        <v>4393</v>
      </c>
      <c r="AM722" s="58"/>
      <c r="AN722" s="58" t="s">
        <v>4378</v>
      </c>
      <c r="AO722" s="58"/>
      <c r="AP722" s="58" t="s">
        <v>4383</v>
      </c>
      <c r="AQ722" s="58"/>
      <c r="AR722" s="58"/>
      <c r="AS722" s="58">
        <v>2</v>
      </c>
    </row>
    <row r="723" spans="1:45" x14ac:dyDescent="0.25">
      <c r="A723" s="58">
        <v>722</v>
      </c>
      <c r="B723" s="59">
        <v>101</v>
      </c>
      <c r="C723" s="58" t="s">
        <v>4354</v>
      </c>
      <c r="D723" s="58">
        <v>20230208</v>
      </c>
      <c r="E723" s="58" t="s">
        <v>157</v>
      </c>
      <c r="F723" s="58">
        <v>722</v>
      </c>
      <c r="G723" s="58" t="s">
        <v>4410</v>
      </c>
      <c r="H723" s="58"/>
      <c r="I723" s="58">
        <v>1042</v>
      </c>
      <c r="J723" s="58" t="s">
        <v>3113</v>
      </c>
      <c r="K723" s="58">
        <v>20240110</v>
      </c>
      <c r="L723" s="60" t="s">
        <v>830</v>
      </c>
      <c r="M723" s="58" t="s">
        <v>29</v>
      </c>
      <c r="N723" s="58" t="s">
        <v>91</v>
      </c>
      <c r="O723" s="58"/>
      <c r="P723" s="58">
        <v>0</v>
      </c>
      <c r="Q723" s="58">
        <v>0</v>
      </c>
      <c r="R723" s="58">
        <v>1</v>
      </c>
      <c r="S723" s="58">
        <v>1</v>
      </c>
      <c r="T723" s="58">
        <v>1</v>
      </c>
      <c r="U723" s="58">
        <v>1</v>
      </c>
      <c r="V723" s="58">
        <v>1</v>
      </c>
      <c r="W723" s="58">
        <v>1</v>
      </c>
      <c r="X723" s="58">
        <v>1</v>
      </c>
      <c r="Y723" s="58" t="s">
        <v>4358</v>
      </c>
      <c r="Z723" s="82">
        <v>48.17722222222222</v>
      </c>
      <c r="AA723" s="82">
        <v>11.534444444444444</v>
      </c>
      <c r="AB723" s="58" t="s">
        <v>410</v>
      </c>
      <c r="AC723" s="58">
        <v>510</v>
      </c>
      <c r="AD723" s="58">
        <v>2</v>
      </c>
      <c r="AE723" s="58">
        <v>0</v>
      </c>
      <c r="AF723" s="58">
        <v>120</v>
      </c>
      <c r="AG723" s="61">
        <v>20.7</v>
      </c>
      <c r="AH723" s="61">
        <v>16.8</v>
      </c>
      <c r="AI723" s="58" t="s">
        <v>40</v>
      </c>
      <c r="AJ723" s="58"/>
      <c r="AK723" s="58" t="s">
        <v>4407</v>
      </c>
      <c r="AL723" s="58" t="s">
        <v>4393</v>
      </c>
      <c r="AM723" s="58"/>
      <c r="AN723" s="58" t="s">
        <v>4378</v>
      </c>
      <c r="AO723" s="58"/>
      <c r="AP723" s="58" t="s">
        <v>4383</v>
      </c>
      <c r="AQ723" s="58"/>
      <c r="AR723" s="58"/>
      <c r="AS723" s="58">
        <v>2</v>
      </c>
    </row>
    <row r="724" spans="1:45" x14ac:dyDescent="0.25">
      <c r="A724" s="58">
        <v>723</v>
      </c>
      <c r="B724" s="59">
        <v>101</v>
      </c>
      <c r="C724" s="58" t="s">
        <v>4354</v>
      </c>
      <c r="D724" s="58">
        <v>20230208</v>
      </c>
      <c r="E724" s="58" t="s">
        <v>157</v>
      </c>
      <c r="F724" s="58">
        <v>723</v>
      </c>
      <c r="G724" s="58" t="s">
        <v>4410</v>
      </c>
      <c r="H724" s="58"/>
      <c r="I724" s="58">
        <v>1042</v>
      </c>
      <c r="J724" s="58" t="s">
        <v>3114</v>
      </c>
      <c r="K724" s="58">
        <v>20240110</v>
      </c>
      <c r="L724" s="60" t="s">
        <v>831</v>
      </c>
      <c r="M724" s="58" t="s">
        <v>29</v>
      </c>
      <c r="N724" s="58" t="s">
        <v>91</v>
      </c>
      <c r="O724" s="58"/>
      <c r="P724" s="58">
        <v>0</v>
      </c>
      <c r="Q724" s="58">
        <v>0</v>
      </c>
      <c r="R724" s="58">
        <v>1</v>
      </c>
      <c r="S724" s="58">
        <v>1</v>
      </c>
      <c r="T724" s="58">
        <v>1</v>
      </c>
      <c r="U724" s="58">
        <v>1</v>
      </c>
      <c r="V724" s="58">
        <v>1</v>
      </c>
      <c r="W724" s="58">
        <v>1</v>
      </c>
      <c r="X724" s="58">
        <v>1</v>
      </c>
      <c r="Y724" s="58" t="s">
        <v>4358</v>
      </c>
      <c r="Z724" s="82">
        <v>48.17722222222222</v>
      </c>
      <c r="AA724" s="82">
        <v>11.534444444444444</v>
      </c>
      <c r="AB724" s="58" t="s">
        <v>410</v>
      </c>
      <c r="AC724" s="58">
        <v>510</v>
      </c>
      <c r="AD724" s="58">
        <v>2</v>
      </c>
      <c r="AE724" s="58">
        <v>0</v>
      </c>
      <c r="AF724" s="58">
        <v>120</v>
      </c>
      <c r="AG724" s="61">
        <v>20.8</v>
      </c>
      <c r="AH724" s="61">
        <v>16.7</v>
      </c>
      <c r="AI724" s="58" t="s">
        <v>40</v>
      </c>
      <c r="AJ724" s="58"/>
      <c r="AK724" s="58" t="s">
        <v>4407</v>
      </c>
      <c r="AL724" s="58" t="s">
        <v>4393</v>
      </c>
      <c r="AM724" s="58"/>
      <c r="AN724" s="58" t="s">
        <v>4378</v>
      </c>
      <c r="AO724" s="58"/>
      <c r="AP724" s="58" t="s">
        <v>4383</v>
      </c>
      <c r="AQ724" s="58"/>
      <c r="AR724" s="58"/>
      <c r="AS724" s="58">
        <v>2</v>
      </c>
    </row>
    <row r="725" spans="1:45" x14ac:dyDescent="0.25">
      <c r="A725" s="58">
        <v>724</v>
      </c>
      <c r="B725" s="59">
        <v>101</v>
      </c>
      <c r="C725" s="58" t="s">
        <v>4354</v>
      </c>
      <c r="D725" s="58">
        <v>20230208</v>
      </c>
      <c r="E725" s="58" t="s">
        <v>157</v>
      </c>
      <c r="F725" s="58">
        <v>724</v>
      </c>
      <c r="G725" s="58" t="s">
        <v>4410</v>
      </c>
      <c r="H725" s="58"/>
      <c r="I725" s="58">
        <v>1042</v>
      </c>
      <c r="J725" s="58" t="s">
        <v>3115</v>
      </c>
      <c r="K725" s="58">
        <v>20240110</v>
      </c>
      <c r="L725" s="60" t="s">
        <v>832</v>
      </c>
      <c r="M725" s="58" t="s">
        <v>29</v>
      </c>
      <c r="N725" s="58" t="s">
        <v>91</v>
      </c>
      <c r="O725" s="58"/>
      <c r="P725" s="58">
        <v>0</v>
      </c>
      <c r="Q725" s="58">
        <v>0</v>
      </c>
      <c r="R725" s="58">
        <v>1</v>
      </c>
      <c r="S725" s="58">
        <v>1</v>
      </c>
      <c r="T725" s="58">
        <v>1</v>
      </c>
      <c r="U725" s="58">
        <v>1</v>
      </c>
      <c r="V725" s="58">
        <v>1</v>
      </c>
      <c r="W725" s="58">
        <v>1</v>
      </c>
      <c r="X725" s="58">
        <v>1</v>
      </c>
      <c r="Y725" s="58" t="s">
        <v>4358</v>
      </c>
      <c r="Z725" s="82">
        <v>48.17722222222222</v>
      </c>
      <c r="AA725" s="82">
        <v>11.534444444444444</v>
      </c>
      <c r="AB725" s="58" t="s">
        <v>410</v>
      </c>
      <c r="AC725" s="58">
        <v>510</v>
      </c>
      <c r="AD725" s="58">
        <v>2</v>
      </c>
      <c r="AE725" s="58">
        <v>0</v>
      </c>
      <c r="AF725" s="58">
        <v>120</v>
      </c>
      <c r="AG725" s="61">
        <v>21</v>
      </c>
      <c r="AH725" s="61">
        <v>16.7</v>
      </c>
      <c r="AI725" s="58" t="s">
        <v>40</v>
      </c>
      <c r="AJ725" s="58"/>
      <c r="AK725" s="58" t="s">
        <v>4407</v>
      </c>
      <c r="AL725" s="58" t="s">
        <v>4393</v>
      </c>
      <c r="AM725" s="58"/>
      <c r="AN725" s="58" t="s">
        <v>4378</v>
      </c>
      <c r="AO725" s="58"/>
      <c r="AP725" s="58" t="s">
        <v>4383</v>
      </c>
      <c r="AQ725" s="58"/>
      <c r="AR725" s="58"/>
      <c r="AS725" s="58">
        <v>2</v>
      </c>
    </row>
    <row r="726" spans="1:45" x14ac:dyDescent="0.25">
      <c r="A726" s="58">
        <v>725</v>
      </c>
      <c r="B726" s="59">
        <v>101</v>
      </c>
      <c r="C726" s="58" t="s">
        <v>4354</v>
      </c>
      <c r="D726" s="58">
        <v>20230208</v>
      </c>
      <c r="E726" s="58" t="s">
        <v>157</v>
      </c>
      <c r="F726" s="58">
        <v>725</v>
      </c>
      <c r="G726" s="58" t="s">
        <v>4410</v>
      </c>
      <c r="H726" s="58"/>
      <c r="I726" s="58">
        <v>1042</v>
      </c>
      <c r="J726" s="58" t="s">
        <v>3116</v>
      </c>
      <c r="K726" s="58">
        <v>20240110</v>
      </c>
      <c r="L726" s="60" t="s">
        <v>833</v>
      </c>
      <c r="M726" s="58" t="s">
        <v>29</v>
      </c>
      <c r="N726" s="58" t="s">
        <v>91</v>
      </c>
      <c r="O726" s="58"/>
      <c r="P726" s="58">
        <v>0</v>
      </c>
      <c r="Q726" s="58">
        <v>0</v>
      </c>
      <c r="R726" s="58">
        <v>1</v>
      </c>
      <c r="S726" s="58">
        <v>1</v>
      </c>
      <c r="T726" s="58">
        <v>1</v>
      </c>
      <c r="U726" s="58">
        <v>1</v>
      </c>
      <c r="V726" s="58">
        <v>1</v>
      </c>
      <c r="W726" s="58">
        <v>1</v>
      </c>
      <c r="X726" s="58">
        <v>1</v>
      </c>
      <c r="Y726" s="58" t="s">
        <v>4358</v>
      </c>
      <c r="Z726" s="82">
        <v>48.17722222222222</v>
      </c>
      <c r="AA726" s="82">
        <v>11.534444444444444</v>
      </c>
      <c r="AB726" s="58" t="s">
        <v>410</v>
      </c>
      <c r="AC726" s="58">
        <v>510</v>
      </c>
      <c r="AD726" s="58">
        <v>2</v>
      </c>
      <c r="AE726" s="58">
        <v>0</v>
      </c>
      <c r="AF726" s="58">
        <v>120</v>
      </c>
      <c r="AG726" s="61">
        <v>21</v>
      </c>
      <c r="AH726" s="61">
        <v>16.8</v>
      </c>
      <c r="AI726" s="58" t="s">
        <v>40</v>
      </c>
      <c r="AJ726" s="58"/>
      <c r="AK726" s="58" t="s">
        <v>4407</v>
      </c>
      <c r="AL726" s="58" t="s">
        <v>4393</v>
      </c>
      <c r="AM726" s="58"/>
      <c r="AN726" s="58" t="s">
        <v>4378</v>
      </c>
      <c r="AO726" s="58"/>
      <c r="AP726" s="58" t="s">
        <v>4383</v>
      </c>
      <c r="AQ726" s="58"/>
      <c r="AR726" s="58"/>
      <c r="AS726" s="58">
        <v>2</v>
      </c>
    </row>
    <row r="727" spans="1:45" x14ac:dyDescent="0.25">
      <c r="A727" s="58">
        <v>726</v>
      </c>
      <c r="B727" s="59">
        <v>101</v>
      </c>
      <c r="C727" s="58" t="s">
        <v>4354</v>
      </c>
      <c r="D727" s="58">
        <v>20230208</v>
      </c>
      <c r="E727" s="58" t="s">
        <v>157</v>
      </c>
      <c r="F727" s="58">
        <v>726</v>
      </c>
      <c r="G727" s="58" t="s">
        <v>4410</v>
      </c>
      <c r="H727" s="58"/>
      <c r="I727" s="58">
        <v>1042</v>
      </c>
      <c r="J727" s="58" t="s">
        <v>3117</v>
      </c>
      <c r="K727" s="58">
        <v>20240110</v>
      </c>
      <c r="L727" s="60" t="s">
        <v>834</v>
      </c>
      <c r="M727" s="58" t="s">
        <v>29</v>
      </c>
      <c r="N727" s="58" t="s">
        <v>91</v>
      </c>
      <c r="O727" s="58"/>
      <c r="P727" s="58">
        <v>0</v>
      </c>
      <c r="Q727" s="58">
        <v>0</v>
      </c>
      <c r="R727" s="58">
        <v>1</v>
      </c>
      <c r="S727" s="58">
        <v>1</v>
      </c>
      <c r="T727" s="58">
        <v>1</v>
      </c>
      <c r="U727" s="58">
        <v>1</v>
      </c>
      <c r="V727" s="58">
        <v>1</v>
      </c>
      <c r="W727" s="58">
        <v>1</v>
      </c>
      <c r="X727" s="58">
        <v>1</v>
      </c>
      <c r="Y727" s="58" t="s">
        <v>4358</v>
      </c>
      <c r="Z727" s="82">
        <v>48.17722222222222</v>
      </c>
      <c r="AA727" s="82">
        <v>11.534444444444444</v>
      </c>
      <c r="AB727" s="58" t="s">
        <v>410</v>
      </c>
      <c r="AC727" s="58">
        <v>510</v>
      </c>
      <c r="AD727" s="58">
        <v>2</v>
      </c>
      <c r="AE727" s="58">
        <v>0</v>
      </c>
      <c r="AF727" s="58">
        <v>120</v>
      </c>
      <c r="AG727" s="61">
        <v>20.9</v>
      </c>
      <c r="AH727" s="61">
        <v>16.899999999999999</v>
      </c>
      <c r="AI727" s="58" t="s">
        <v>40</v>
      </c>
      <c r="AJ727" s="58"/>
      <c r="AK727" s="58" t="s">
        <v>4407</v>
      </c>
      <c r="AL727" s="58" t="s">
        <v>4393</v>
      </c>
      <c r="AM727" s="58"/>
      <c r="AN727" s="58" t="s">
        <v>4378</v>
      </c>
      <c r="AO727" s="58"/>
      <c r="AP727" s="58" t="s">
        <v>4383</v>
      </c>
      <c r="AQ727" s="58"/>
      <c r="AR727" s="58"/>
      <c r="AS727" s="58">
        <v>2</v>
      </c>
    </row>
    <row r="728" spans="1:45" x14ac:dyDescent="0.25">
      <c r="A728" s="58">
        <v>727</v>
      </c>
      <c r="B728" s="59">
        <v>101</v>
      </c>
      <c r="C728" s="58" t="s">
        <v>4354</v>
      </c>
      <c r="D728" s="58">
        <v>20230208</v>
      </c>
      <c r="E728" s="58" t="s">
        <v>157</v>
      </c>
      <c r="F728" s="58">
        <v>727</v>
      </c>
      <c r="G728" s="58" t="s">
        <v>4410</v>
      </c>
      <c r="H728" s="58"/>
      <c r="I728" s="58">
        <v>1042</v>
      </c>
      <c r="J728" s="58" t="s">
        <v>3118</v>
      </c>
      <c r="K728" s="58">
        <v>20240110</v>
      </c>
      <c r="L728" s="60" t="s">
        <v>835</v>
      </c>
      <c r="M728" s="58" t="s">
        <v>29</v>
      </c>
      <c r="N728" s="58" t="s">
        <v>91</v>
      </c>
      <c r="O728" s="58"/>
      <c r="P728" s="58">
        <v>0</v>
      </c>
      <c r="Q728" s="58">
        <v>0</v>
      </c>
      <c r="R728" s="58">
        <v>1</v>
      </c>
      <c r="S728" s="58">
        <v>1</v>
      </c>
      <c r="T728" s="58">
        <v>1</v>
      </c>
      <c r="U728" s="58">
        <v>1</v>
      </c>
      <c r="V728" s="58">
        <v>1</v>
      </c>
      <c r="W728" s="58">
        <v>1</v>
      </c>
      <c r="X728" s="58">
        <v>1</v>
      </c>
      <c r="Y728" s="58" t="s">
        <v>4358</v>
      </c>
      <c r="Z728" s="82">
        <v>48.17722222222222</v>
      </c>
      <c r="AA728" s="82">
        <v>11.534444444444444</v>
      </c>
      <c r="AB728" s="58" t="s">
        <v>410</v>
      </c>
      <c r="AC728" s="58">
        <v>510</v>
      </c>
      <c r="AD728" s="58">
        <v>2</v>
      </c>
      <c r="AE728" s="58">
        <v>0</v>
      </c>
      <c r="AF728" s="58">
        <v>120</v>
      </c>
      <c r="AG728" s="61">
        <v>20.9</v>
      </c>
      <c r="AH728" s="61">
        <v>16.899999999999999</v>
      </c>
      <c r="AI728" s="58" t="s">
        <v>40</v>
      </c>
      <c r="AJ728" s="58"/>
      <c r="AK728" s="58" t="s">
        <v>4407</v>
      </c>
      <c r="AL728" s="58" t="s">
        <v>4393</v>
      </c>
      <c r="AM728" s="58"/>
      <c r="AN728" s="58" t="s">
        <v>4378</v>
      </c>
      <c r="AO728" s="58"/>
      <c r="AP728" s="58" t="s">
        <v>4383</v>
      </c>
      <c r="AQ728" s="58"/>
      <c r="AR728" s="58"/>
      <c r="AS728" s="58">
        <v>2</v>
      </c>
    </row>
    <row r="729" spans="1:45" x14ac:dyDescent="0.25">
      <c r="A729" s="58">
        <v>728</v>
      </c>
      <c r="B729" s="59">
        <v>101</v>
      </c>
      <c r="C729" s="58" t="s">
        <v>4354</v>
      </c>
      <c r="D729" s="58">
        <v>20230208</v>
      </c>
      <c r="E729" s="58" t="s">
        <v>157</v>
      </c>
      <c r="F729" s="58">
        <v>728</v>
      </c>
      <c r="G729" s="58" t="s">
        <v>4410</v>
      </c>
      <c r="H729" s="58"/>
      <c r="I729" s="58">
        <v>1042</v>
      </c>
      <c r="J729" s="58" t="s">
        <v>3119</v>
      </c>
      <c r="K729" s="58">
        <v>20240110</v>
      </c>
      <c r="L729" s="60" t="s">
        <v>836</v>
      </c>
      <c r="M729" s="58" t="s">
        <v>29</v>
      </c>
      <c r="N729" s="58" t="s">
        <v>91</v>
      </c>
      <c r="O729" s="58"/>
      <c r="P729" s="58">
        <v>0</v>
      </c>
      <c r="Q729" s="58">
        <v>0</v>
      </c>
      <c r="R729" s="58">
        <v>1</v>
      </c>
      <c r="S729" s="58">
        <v>1</v>
      </c>
      <c r="T729" s="58">
        <v>1</v>
      </c>
      <c r="U729" s="58">
        <v>1</v>
      </c>
      <c r="V729" s="58">
        <v>1</v>
      </c>
      <c r="W729" s="58">
        <v>1</v>
      </c>
      <c r="X729" s="58">
        <v>1</v>
      </c>
      <c r="Y729" s="58" t="s">
        <v>4358</v>
      </c>
      <c r="Z729" s="82">
        <v>48.17722222222222</v>
      </c>
      <c r="AA729" s="82">
        <v>11.534444444444444</v>
      </c>
      <c r="AB729" s="58" t="s">
        <v>410</v>
      </c>
      <c r="AC729" s="58">
        <v>510</v>
      </c>
      <c r="AD729" s="58">
        <v>2</v>
      </c>
      <c r="AE729" s="58">
        <v>0</v>
      </c>
      <c r="AF729" s="58">
        <v>120</v>
      </c>
      <c r="AG729" s="61">
        <v>20.9</v>
      </c>
      <c r="AH729" s="61">
        <v>16.8</v>
      </c>
      <c r="AI729" s="58" t="s">
        <v>40</v>
      </c>
      <c r="AJ729" s="58"/>
      <c r="AK729" s="58" t="s">
        <v>4407</v>
      </c>
      <c r="AL729" s="58" t="s">
        <v>4393</v>
      </c>
      <c r="AM729" s="58"/>
      <c r="AN729" s="58" t="s">
        <v>4378</v>
      </c>
      <c r="AO729" s="58"/>
      <c r="AP729" s="58" t="s">
        <v>4385</v>
      </c>
      <c r="AQ729" s="58"/>
      <c r="AR729" s="58"/>
      <c r="AS729" s="58">
        <v>2</v>
      </c>
    </row>
    <row r="730" spans="1:45" x14ac:dyDescent="0.25">
      <c r="A730" s="58">
        <v>729</v>
      </c>
      <c r="B730" s="59">
        <v>101</v>
      </c>
      <c r="C730" s="58" t="s">
        <v>4354</v>
      </c>
      <c r="D730" s="58">
        <v>20230208</v>
      </c>
      <c r="E730" s="58" t="s">
        <v>157</v>
      </c>
      <c r="F730" s="58">
        <v>729</v>
      </c>
      <c r="G730" s="58" t="s">
        <v>4410</v>
      </c>
      <c r="H730" s="58"/>
      <c r="I730" s="58">
        <v>1042</v>
      </c>
      <c r="J730" s="58" t="s">
        <v>3120</v>
      </c>
      <c r="K730" s="58">
        <v>20240110</v>
      </c>
      <c r="L730" s="60" t="s">
        <v>837</v>
      </c>
      <c r="M730" s="58" t="s">
        <v>29</v>
      </c>
      <c r="N730" s="58" t="s">
        <v>91</v>
      </c>
      <c r="O730" s="58"/>
      <c r="P730" s="58">
        <v>0</v>
      </c>
      <c r="Q730" s="58">
        <v>0</v>
      </c>
      <c r="R730" s="58">
        <v>1</v>
      </c>
      <c r="S730" s="58">
        <v>1</v>
      </c>
      <c r="T730" s="58">
        <v>1</v>
      </c>
      <c r="U730" s="58">
        <v>1</v>
      </c>
      <c r="V730" s="58">
        <v>1</v>
      </c>
      <c r="W730" s="58">
        <v>1</v>
      </c>
      <c r="X730" s="58">
        <v>1</v>
      </c>
      <c r="Y730" s="58" t="s">
        <v>4358</v>
      </c>
      <c r="Z730" s="82">
        <v>48.17722222222222</v>
      </c>
      <c r="AA730" s="82">
        <v>11.534444444444444</v>
      </c>
      <c r="AB730" s="58" t="s">
        <v>410</v>
      </c>
      <c r="AC730" s="58">
        <v>510</v>
      </c>
      <c r="AD730" s="58">
        <v>2</v>
      </c>
      <c r="AE730" s="58">
        <v>0</v>
      </c>
      <c r="AF730" s="58">
        <v>120</v>
      </c>
      <c r="AG730" s="61">
        <v>21.1</v>
      </c>
      <c r="AH730" s="61">
        <v>17.100000000000001</v>
      </c>
      <c r="AI730" s="58" t="s">
        <v>40</v>
      </c>
      <c r="AJ730" s="58"/>
      <c r="AK730" s="58" t="s">
        <v>4407</v>
      </c>
      <c r="AL730" s="58" t="s">
        <v>4393</v>
      </c>
      <c r="AM730" s="58"/>
      <c r="AN730" s="58" t="s">
        <v>4378</v>
      </c>
      <c r="AO730" s="58"/>
      <c r="AP730" s="58" t="s">
        <v>4384</v>
      </c>
      <c r="AQ730" s="58"/>
      <c r="AR730" s="58"/>
      <c r="AS730" s="58">
        <v>2</v>
      </c>
    </row>
    <row r="731" spans="1:45" x14ac:dyDescent="0.25">
      <c r="A731" s="58">
        <v>730</v>
      </c>
      <c r="B731" s="59">
        <v>101</v>
      </c>
      <c r="C731" s="58" t="s">
        <v>4354</v>
      </c>
      <c r="D731" s="58">
        <v>20230208</v>
      </c>
      <c r="E731" s="58" t="s">
        <v>157</v>
      </c>
      <c r="F731" s="58">
        <v>730</v>
      </c>
      <c r="G731" s="58" t="s">
        <v>4410</v>
      </c>
      <c r="H731" s="58"/>
      <c r="I731" s="58">
        <v>1043</v>
      </c>
      <c r="J731" s="58" t="s">
        <v>3129</v>
      </c>
      <c r="K731" s="58">
        <v>20240111</v>
      </c>
      <c r="L731" s="60" t="s">
        <v>821</v>
      </c>
      <c r="M731" s="58" t="s">
        <v>30</v>
      </c>
      <c r="N731" s="58" t="s">
        <v>91</v>
      </c>
      <c r="O731" s="58"/>
      <c r="P731" s="58">
        <v>0</v>
      </c>
      <c r="Q731" s="58">
        <v>0</v>
      </c>
      <c r="R731" s="58">
        <v>1</v>
      </c>
      <c r="S731" s="58">
        <v>1</v>
      </c>
      <c r="T731" s="58">
        <v>1</v>
      </c>
      <c r="U731" s="58">
        <v>1</v>
      </c>
      <c r="V731" s="58">
        <v>1</v>
      </c>
      <c r="W731" s="58">
        <v>1</v>
      </c>
      <c r="X731" s="58">
        <v>1</v>
      </c>
      <c r="Y731" s="58" t="s">
        <v>4358</v>
      </c>
      <c r="Z731" s="82">
        <v>48.176944444444445</v>
      </c>
      <c r="AA731" s="82">
        <v>11.534444444444444</v>
      </c>
      <c r="AB731" s="58" t="s">
        <v>3123</v>
      </c>
      <c r="AC731" s="58">
        <v>510</v>
      </c>
      <c r="AD731" s="58">
        <v>0</v>
      </c>
      <c r="AE731" s="58">
        <v>0</v>
      </c>
      <c r="AF731" s="58">
        <v>120</v>
      </c>
      <c r="AG731" s="61">
        <v>-5.0999999999999996</v>
      </c>
      <c r="AH731" s="61">
        <v>59.9</v>
      </c>
      <c r="AI731" s="58" t="s">
        <v>40</v>
      </c>
      <c r="AJ731" s="58"/>
      <c r="AK731" s="58" t="s">
        <v>4407</v>
      </c>
      <c r="AL731" s="58" t="s">
        <v>4398</v>
      </c>
      <c r="AM731" s="58"/>
      <c r="AN731" s="58" t="s">
        <v>32</v>
      </c>
      <c r="AO731" s="58"/>
      <c r="AP731" s="58" t="s">
        <v>4380</v>
      </c>
      <c r="AQ731" s="58"/>
      <c r="AR731" s="58"/>
      <c r="AS731" s="58">
        <v>2</v>
      </c>
    </row>
    <row r="732" spans="1:45" x14ac:dyDescent="0.25">
      <c r="A732" s="58">
        <v>731</v>
      </c>
      <c r="B732" s="59">
        <v>101</v>
      </c>
      <c r="C732" s="58" t="s">
        <v>4354</v>
      </c>
      <c r="D732" s="58">
        <v>20230208</v>
      </c>
      <c r="E732" s="58" t="s">
        <v>157</v>
      </c>
      <c r="F732" s="58">
        <v>731</v>
      </c>
      <c r="G732" s="58" t="s">
        <v>4410</v>
      </c>
      <c r="H732" s="58"/>
      <c r="I732" s="58">
        <v>1043</v>
      </c>
      <c r="J732" s="58" t="s">
        <v>3130</v>
      </c>
      <c r="K732" s="58">
        <v>20240111</v>
      </c>
      <c r="L732" s="60" t="s">
        <v>822</v>
      </c>
      <c r="M732" s="58" t="s">
        <v>30</v>
      </c>
      <c r="N732" s="58" t="s">
        <v>91</v>
      </c>
      <c r="O732" s="58"/>
      <c r="P732" s="58">
        <v>0</v>
      </c>
      <c r="Q732" s="58">
        <v>0</v>
      </c>
      <c r="R732" s="58">
        <v>1</v>
      </c>
      <c r="S732" s="58">
        <v>1</v>
      </c>
      <c r="T732" s="58">
        <v>1</v>
      </c>
      <c r="U732" s="58">
        <v>1</v>
      </c>
      <c r="V732" s="58">
        <v>1</v>
      </c>
      <c r="W732" s="58">
        <v>1</v>
      </c>
      <c r="X732" s="58">
        <v>1</v>
      </c>
      <c r="Y732" s="58" t="s">
        <v>4358</v>
      </c>
      <c r="Z732" s="82">
        <v>48.17722222222222</v>
      </c>
      <c r="AA732" s="82">
        <v>11.534166666666666</v>
      </c>
      <c r="AB732" s="58" t="s">
        <v>424</v>
      </c>
      <c r="AC732" s="58">
        <v>510</v>
      </c>
      <c r="AD732" s="58">
        <v>0</v>
      </c>
      <c r="AE732" s="58">
        <v>0</v>
      </c>
      <c r="AF732" s="58">
        <v>120</v>
      </c>
      <c r="AG732" s="61">
        <v>-4.3</v>
      </c>
      <c r="AH732" s="61">
        <v>83.1</v>
      </c>
      <c r="AI732" s="58" t="s">
        <v>40</v>
      </c>
      <c r="AJ732" s="58"/>
      <c r="AK732" s="58" t="s">
        <v>4407</v>
      </c>
      <c r="AL732" s="58" t="s">
        <v>4400</v>
      </c>
      <c r="AM732" s="58"/>
      <c r="AN732" s="58" t="s">
        <v>32</v>
      </c>
      <c r="AO732" s="58"/>
      <c r="AP732" s="58" t="s">
        <v>4380</v>
      </c>
      <c r="AQ732" s="58"/>
      <c r="AR732" s="58"/>
      <c r="AS732" s="58">
        <v>2</v>
      </c>
    </row>
    <row r="733" spans="1:45" x14ac:dyDescent="0.25">
      <c r="A733" s="58">
        <v>732</v>
      </c>
      <c r="B733" s="59">
        <v>101</v>
      </c>
      <c r="C733" s="58" t="s">
        <v>4354</v>
      </c>
      <c r="D733" s="58">
        <v>20230208</v>
      </c>
      <c r="E733" s="58" t="s">
        <v>157</v>
      </c>
      <c r="F733" s="58">
        <v>732</v>
      </c>
      <c r="G733" s="58" t="s">
        <v>4410</v>
      </c>
      <c r="H733" s="58"/>
      <c r="I733" s="58">
        <v>1043</v>
      </c>
      <c r="J733" s="58" t="s">
        <v>3131</v>
      </c>
      <c r="K733" s="58">
        <v>20240111</v>
      </c>
      <c r="L733" s="60" t="s">
        <v>823</v>
      </c>
      <c r="M733" s="58" t="s">
        <v>30</v>
      </c>
      <c r="N733" s="58" t="s">
        <v>91</v>
      </c>
      <c r="O733" s="58"/>
      <c r="P733" s="58">
        <v>0</v>
      </c>
      <c r="Q733" s="58">
        <v>0</v>
      </c>
      <c r="R733" s="58">
        <v>1</v>
      </c>
      <c r="S733" s="58">
        <v>1</v>
      </c>
      <c r="T733" s="58">
        <v>1</v>
      </c>
      <c r="U733" s="58">
        <v>1</v>
      </c>
      <c r="V733" s="58">
        <v>1</v>
      </c>
      <c r="W733" s="58">
        <v>1</v>
      </c>
      <c r="X733" s="58">
        <v>1</v>
      </c>
      <c r="Y733" s="58" t="s">
        <v>4358</v>
      </c>
      <c r="Z733" s="82">
        <v>48.176944444444445</v>
      </c>
      <c r="AA733" s="82">
        <v>11.534444444444444</v>
      </c>
      <c r="AB733" s="58" t="s">
        <v>3128</v>
      </c>
      <c r="AC733" s="58">
        <v>510</v>
      </c>
      <c r="AD733" s="58">
        <v>2</v>
      </c>
      <c r="AE733" s="58">
        <v>0</v>
      </c>
      <c r="AF733" s="58">
        <v>120</v>
      </c>
      <c r="AG733" s="61">
        <v>17.8</v>
      </c>
      <c r="AH733" s="61">
        <v>21.2</v>
      </c>
      <c r="AI733" s="58" t="s">
        <v>40</v>
      </c>
      <c r="AJ733" s="58"/>
      <c r="AK733" s="58" t="s">
        <v>4407</v>
      </c>
      <c r="AL733" s="58" t="s">
        <v>4393</v>
      </c>
      <c r="AM733" s="58"/>
      <c r="AN733" s="58" t="s">
        <v>4378</v>
      </c>
      <c r="AO733" s="58"/>
      <c r="AP733" s="58" t="s">
        <v>4385</v>
      </c>
      <c r="AQ733" s="58"/>
      <c r="AR733" s="58"/>
      <c r="AS733" s="58">
        <v>2</v>
      </c>
    </row>
    <row r="734" spans="1:45" x14ac:dyDescent="0.25">
      <c r="A734" s="58">
        <v>733</v>
      </c>
      <c r="B734" s="59">
        <v>101</v>
      </c>
      <c r="C734" s="58" t="s">
        <v>4354</v>
      </c>
      <c r="D734" s="58">
        <v>20230208</v>
      </c>
      <c r="E734" s="58" t="s">
        <v>157</v>
      </c>
      <c r="F734" s="58">
        <v>733</v>
      </c>
      <c r="G734" s="58" t="s">
        <v>4410</v>
      </c>
      <c r="H734" s="58"/>
      <c r="I734" s="58">
        <v>1043</v>
      </c>
      <c r="J734" s="58" t="s">
        <v>3132</v>
      </c>
      <c r="K734" s="58">
        <v>20240111</v>
      </c>
      <c r="L734" s="60" t="s">
        <v>824</v>
      </c>
      <c r="M734" s="58" t="s">
        <v>30</v>
      </c>
      <c r="N734" s="58" t="s">
        <v>91</v>
      </c>
      <c r="O734" s="58"/>
      <c r="P734" s="58">
        <v>0</v>
      </c>
      <c r="Q734" s="58">
        <v>0</v>
      </c>
      <c r="R734" s="58">
        <v>1</v>
      </c>
      <c r="S734" s="58">
        <v>1</v>
      </c>
      <c r="T734" s="58">
        <v>1</v>
      </c>
      <c r="U734" s="58">
        <v>1</v>
      </c>
      <c r="V734" s="58">
        <v>1</v>
      </c>
      <c r="W734" s="58">
        <v>1</v>
      </c>
      <c r="X734" s="58">
        <v>1</v>
      </c>
      <c r="Y734" s="58" t="s">
        <v>4358</v>
      </c>
      <c r="Z734" s="82">
        <v>48.176944444444445</v>
      </c>
      <c r="AA734" s="82">
        <v>11.534444444444444</v>
      </c>
      <c r="AB734" s="58" t="s">
        <v>3128</v>
      </c>
      <c r="AC734" s="58">
        <v>510</v>
      </c>
      <c r="AD734" s="58">
        <v>2</v>
      </c>
      <c r="AE734" s="58">
        <v>0</v>
      </c>
      <c r="AF734" s="58">
        <v>120</v>
      </c>
      <c r="AG734" s="61">
        <v>19.7</v>
      </c>
      <c r="AH734" s="61">
        <v>18.100000000000001</v>
      </c>
      <c r="AI734" s="58" t="s">
        <v>40</v>
      </c>
      <c r="AJ734" s="58"/>
      <c r="AK734" s="58" t="s">
        <v>4407</v>
      </c>
      <c r="AL734" s="58" t="s">
        <v>4393</v>
      </c>
      <c r="AM734" s="58"/>
      <c r="AN734" s="58" t="s">
        <v>4378</v>
      </c>
      <c r="AO734" s="58"/>
      <c r="AP734" s="58" t="s">
        <v>4385</v>
      </c>
      <c r="AQ734" s="58"/>
      <c r="AR734" s="58"/>
      <c r="AS734" s="58">
        <v>2</v>
      </c>
    </row>
    <row r="735" spans="1:45" x14ac:dyDescent="0.25">
      <c r="A735" s="58">
        <v>734</v>
      </c>
      <c r="B735" s="59">
        <v>101</v>
      </c>
      <c r="C735" s="58" t="s">
        <v>4354</v>
      </c>
      <c r="D735" s="58">
        <v>20230208</v>
      </c>
      <c r="E735" s="58" t="s">
        <v>157</v>
      </c>
      <c r="F735" s="58">
        <v>734</v>
      </c>
      <c r="G735" s="58" t="s">
        <v>4410</v>
      </c>
      <c r="H735" s="58"/>
      <c r="I735" s="58">
        <v>1043</v>
      </c>
      <c r="J735" s="58" t="s">
        <v>3133</v>
      </c>
      <c r="K735" s="58">
        <v>20240111</v>
      </c>
      <c r="L735" s="60" t="s">
        <v>825</v>
      </c>
      <c r="M735" s="58" t="s">
        <v>30</v>
      </c>
      <c r="N735" s="58" t="s">
        <v>91</v>
      </c>
      <c r="O735" s="58"/>
      <c r="P735" s="58">
        <v>0</v>
      </c>
      <c r="Q735" s="58">
        <v>0</v>
      </c>
      <c r="R735" s="58">
        <v>1</v>
      </c>
      <c r="S735" s="58">
        <v>1</v>
      </c>
      <c r="T735" s="58">
        <v>1</v>
      </c>
      <c r="U735" s="58">
        <v>1</v>
      </c>
      <c r="V735" s="58">
        <v>1</v>
      </c>
      <c r="W735" s="58">
        <v>1</v>
      </c>
      <c r="X735" s="58">
        <v>1</v>
      </c>
      <c r="Y735" s="58" t="s">
        <v>4358</v>
      </c>
      <c r="Z735" s="82">
        <v>48.176944444444445</v>
      </c>
      <c r="AA735" s="82">
        <v>11.534444444444444</v>
      </c>
      <c r="AB735" s="58" t="s">
        <v>3128</v>
      </c>
      <c r="AC735" s="58">
        <v>510</v>
      </c>
      <c r="AD735" s="58">
        <v>2</v>
      </c>
      <c r="AE735" s="58">
        <v>0</v>
      </c>
      <c r="AF735" s="58">
        <v>120</v>
      </c>
      <c r="AG735" s="61">
        <v>21.1</v>
      </c>
      <c r="AH735" s="61">
        <v>16.7</v>
      </c>
      <c r="AI735" s="58" t="s">
        <v>40</v>
      </c>
      <c r="AJ735" s="58"/>
      <c r="AK735" s="58" t="s">
        <v>4407</v>
      </c>
      <c r="AL735" s="58" t="s">
        <v>4393</v>
      </c>
      <c r="AM735" s="58"/>
      <c r="AN735" s="58" t="s">
        <v>4378</v>
      </c>
      <c r="AO735" s="58"/>
      <c r="AP735" s="58" t="s">
        <v>4385</v>
      </c>
      <c r="AQ735" s="58"/>
      <c r="AR735" s="58"/>
      <c r="AS735" s="58">
        <v>2</v>
      </c>
    </row>
    <row r="736" spans="1:45" x14ac:dyDescent="0.25">
      <c r="A736" s="58">
        <v>735</v>
      </c>
      <c r="B736" s="59">
        <v>101</v>
      </c>
      <c r="C736" s="58" t="s">
        <v>4354</v>
      </c>
      <c r="D736" s="58">
        <v>20230208</v>
      </c>
      <c r="E736" s="58" t="s">
        <v>157</v>
      </c>
      <c r="F736" s="58">
        <v>735</v>
      </c>
      <c r="G736" s="58" t="s">
        <v>4410</v>
      </c>
      <c r="H736" s="58"/>
      <c r="I736" s="58">
        <v>1043</v>
      </c>
      <c r="J736" s="58" t="s">
        <v>3134</v>
      </c>
      <c r="K736" s="58">
        <v>20240111</v>
      </c>
      <c r="L736" s="60" t="s">
        <v>826</v>
      </c>
      <c r="M736" s="58" t="s">
        <v>30</v>
      </c>
      <c r="N736" s="58" t="s">
        <v>91</v>
      </c>
      <c r="O736" s="58"/>
      <c r="P736" s="58">
        <v>0</v>
      </c>
      <c r="Q736" s="58">
        <v>0</v>
      </c>
      <c r="R736" s="58">
        <v>1</v>
      </c>
      <c r="S736" s="58">
        <v>1</v>
      </c>
      <c r="T736" s="58">
        <v>1</v>
      </c>
      <c r="U736" s="58">
        <v>1</v>
      </c>
      <c r="V736" s="58">
        <v>1</v>
      </c>
      <c r="W736" s="58">
        <v>1</v>
      </c>
      <c r="X736" s="58">
        <v>1</v>
      </c>
      <c r="Y736" s="58" t="s">
        <v>4358</v>
      </c>
      <c r="Z736" s="82">
        <v>48.176944444444445</v>
      </c>
      <c r="AA736" s="82">
        <v>11.534444444444444</v>
      </c>
      <c r="AB736" s="58" t="s">
        <v>3128</v>
      </c>
      <c r="AC736" s="58">
        <v>510</v>
      </c>
      <c r="AD736" s="58">
        <v>2</v>
      </c>
      <c r="AE736" s="58">
        <v>0</v>
      </c>
      <c r="AF736" s="58">
        <v>120</v>
      </c>
      <c r="AG736" s="61">
        <v>21.9</v>
      </c>
      <c r="AH736" s="61">
        <v>16.3</v>
      </c>
      <c r="AI736" s="58" t="s">
        <v>40</v>
      </c>
      <c r="AJ736" s="58"/>
      <c r="AK736" s="58" t="s">
        <v>4407</v>
      </c>
      <c r="AL736" s="58" t="s">
        <v>4393</v>
      </c>
      <c r="AM736" s="58"/>
      <c r="AN736" s="58" t="s">
        <v>4378</v>
      </c>
      <c r="AO736" s="58"/>
      <c r="AP736" s="58" t="s">
        <v>4385</v>
      </c>
      <c r="AQ736" s="58"/>
      <c r="AR736" s="58"/>
      <c r="AS736" s="58">
        <v>2</v>
      </c>
    </row>
    <row r="737" spans="1:45" x14ac:dyDescent="0.25">
      <c r="A737" s="58">
        <v>736</v>
      </c>
      <c r="B737" s="59">
        <v>101</v>
      </c>
      <c r="C737" s="58" t="s">
        <v>4354</v>
      </c>
      <c r="D737" s="58">
        <v>20230208</v>
      </c>
      <c r="E737" s="58" t="s">
        <v>157</v>
      </c>
      <c r="F737" s="58">
        <v>736</v>
      </c>
      <c r="G737" s="58" t="s">
        <v>4410</v>
      </c>
      <c r="H737" s="58"/>
      <c r="I737" s="58">
        <v>1043</v>
      </c>
      <c r="J737" s="58" t="s">
        <v>3135</v>
      </c>
      <c r="K737" s="58">
        <v>20240111</v>
      </c>
      <c r="L737" s="60" t="s">
        <v>827</v>
      </c>
      <c r="M737" s="58" t="s">
        <v>30</v>
      </c>
      <c r="N737" s="58" t="s">
        <v>91</v>
      </c>
      <c r="O737" s="58"/>
      <c r="P737" s="58">
        <v>0</v>
      </c>
      <c r="Q737" s="58">
        <v>0</v>
      </c>
      <c r="R737" s="58">
        <v>1</v>
      </c>
      <c r="S737" s="58">
        <v>1</v>
      </c>
      <c r="T737" s="58">
        <v>1</v>
      </c>
      <c r="U737" s="58">
        <v>1</v>
      </c>
      <c r="V737" s="58">
        <v>1</v>
      </c>
      <c r="W737" s="58">
        <v>1</v>
      </c>
      <c r="X737" s="58">
        <v>1</v>
      </c>
      <c r="Y737" s="58" t="s">
        <v>4358</v>
      </c>
      <c r="Z737" s="82">
        <v>48.176944444444445</v>
      </c>
      <c r="AA737" s="82">
        <v>11.534444444444444</v>
      </c>
      <c r="AB737" s="58" t="s">
        <v>3128</v>
      </c>
      <c r="AC737" s="58">
        <v>510</v>
      </c>
      <c r="AD737" s="58">
        <v>2</v>
      </c>
      <c r="AE737" s="58">
        <v>0</v>
      </c>
      <c r="AF737" s="58">
        <v>120</v>
      </c>
      <c r="AG737" s="61">
        <v>22.4</v>
      </c>
      <c r="AH737" s="61">
        <v>16.100000000000001</v>
      </c>
      <c r="AI737" s="58" t="s">
        <v>40</v>
      </c>
      <c r="AJ737" s="58"/>
      <c r="AK737" s="58" t="s">
        <v>4407</v>
      </c>
      <c r="AL737" s="58" t="s">
        <v>4393</v>
      </c>
      <c r="AM737" s="58"/>
      <c r="AN737" s="58" t="s">
        <v>4378</v>
      </c>
      <c r="AO737" s="58"/>
      <c r="AP737" s="58" t="s">
        <v>4385</v>
      </c>
      <c r="AQ737" s="58"/>
      <c r="AR737" s="58"/>
      <c r="AS737" s="58">
        <v>2</v>
      </c>
    </row>
    <row r="738" spans="1:45" x14ac:dyDescent="0.25">
      <c r="A738" s="58">
        <v>737</v>
      </c>
      <c r="B738" s="59">
        <v>101</v>
      </c>
      <c r="C738" s="58" t="s">
        <v>4354</v>
      </c>
      <c r="D738" s="58">
        <v>20230208</v>
      </c>
      <c r="E738" s="58" t="s">
        <v>157</v>
      </c>
      <c r="F738" s="58">
        <v>737</v>
      </c>
      <c r="G738" s="58" t="s">
        <v>4410</v>
      </c>
      <c r="H738" s="58"/>
      <c r="I738" s="58">
        <v>1043</v>
      </c>
      <c r="J738" s="58" t="s">
        <v>3136</v>
      </c>
      <c r="K738" s="58">
        <v>20240111</v>
      </c>
      <c r="L738" s="60" t="s">
        <v>828</v>
      </c>
      <c r="M738" s="58" t="s">
        <v>30</v>
      </c>
      <c r="N738" s="58" t="s">
        <v>91</v>
      </c>
      <c r="O738" s="58"/>
      <c r="P738" s="58">
        <v>0</v>
      </c>
      <c r="Q738" s="58">
        <v>0</v>
      </c>
      <c r="R738" s="58">
        <v>1</v>
      </c>
      <c r="S738" s="58">
        <v>1</v>
      </c>
      <c r="T738" s="58">
        <v>1</v>
      </c>
      <c r="U738" s="58">
        <v>1</v>
      </c>
      <c r="V738" s="58">
        <v>1</v>
      </c>
      <c r="W738" s="58">
        <v>1</v>
      </c>
      <c r="X738" s="58">
        <v>1</v>
      </c>
      <c r="Y738" s="58" t="s">
        <v>4358</v>
      </c>
      <c r="Z738" s="82">
        <v>48.176944444444445</v>
      </c>
      <c r="AA738" s="82">
        <v>11.532777777777779</v>
      </c>
      <c r="AB738" s="58" t="s">
        <v>3126</v>
      </c>
      <c r="AC738" s="58">
        <v>510</v>
      </c>
      <c r="AD738" s="58">
        <v>0</v>
      </c>
      <c r="AE738" s="58">
        <v>0</v>
      </c>
      <c r="AF738" s="58">
        <v>120</v>
      </c>
      <c r="AG738" s="61">
        <v>-3.5</v>
      </c>
      <c r="AH738" s="61">
        <v>70.3</v>
      </c>
      <c r="AI738" s="58" t="s">
        <v>40</v>
      </c>
      <c r="AJ738" s="58"/>
      <c r="AK738" s="58" t="s">
        <v>4407</v>
      </c>
      <c r="AL738" s="58" t="s">
        <v>4398</v>
      </c>
      <c r="AM738" s="58"/>
      <c r="AN738" s="58" t="s">
        <v>32</v>
      </c>
      <c r="AO738" s="58"/>
      <c r="AP738" s="58" t="s">
        <v>4380</v>
      </c>
      <c r="AQ738" s="58"/>
      <c r="AR738" s="58"/>
      <c r="AS738" s="58">
        <v>2</v>
      </c>
    </row>
    <row r="739" spans="1:45" x14ac:dyDescent="0.25">
      <c r="A739" s="58">
        <v>738</v>
      </c>
      <c r="B739" s="59">
        <v>101</v>
      </c>
      <c r="C739" s="58" t="s">
        <v>4354</v>
      </c>
      <c r="D739" s="58">
        <v>20230208</v>
      </c>
      <c r="E739" s="58" t="s">
        <v>157</v>
      </c>
      <c r="F739" s="58">
        <v>738</v>
      </c>
      <c r="G739" s="58" t="s">
        <v>4410</v>
      </c>
      <c r="H739" s="58"/>
      <c r="I739" s="58">
        <v>1043</v>
      </c>
      <c r="J739" s="58" t="s">
        <v>3137</v>
      </c>
      <c r="K739" s="58">
        <v>20240111</v>
      </c>
      <c r="L739" s="60" t="s">
        <v>829</v>
      </c>
      <c r="M739" s="58" t="s">
        <v>30</v>
      </c>
      <c r="N739" s="58" t="s">
        <v>91</v>
      </c>
      <c r="O739" s="58"/>
      <c r="P739" s="58">
        <v>0</v>
      </c>
      <c r="Q739" s="58">
        <v>0</v>
      </c>
      <c r="R739" s="58">
        <v>1</v>
      </c>
      <c r="S739" s="58">
        <v>1</v>
      </c>
      <c r="T739" s="58">
        <v>1</v>
      </c>
      <c r="U739" s="58">
        <v>1</v>
      </c>
      <c r="V739" s="58">
        <v>1</v>
      </c>
      <c r="W739" s="58">
        <v>1</v>
      </c>
      <c r="X739" s="58">
        <v>1</v>
      </c>
      <c r="Y739" s="58" t="s">
        <v>4358</v>
      </c>
      <c r="Z739" s="82">
        <v>48.17722222222222</v>
      </c>
      <c r="AA739" s="82">
        <v>11.534444444444444</v>
      </c>
      <c r="AB739" s="58" t="s">
        <v>3127</v>
      </c>
      <c r="AC739" s="58">
        <v>510</v>
      </c>
      <c r="AD739" s="58">
        <v>2</v>
      </c>
      <c r="AE739" s="58">
        <v>0</v>
      </c>
      <c r="AF739" s="58">
        <v>120</v>
      </c>
      <c r="AG739" s="61">
        <v>16.899999999999999</v>
      </c>
      <c r="AH739" s="61">
        <v>25.4</v>
      </c>
      <c r="AI739" s="58" t="s">
        <v>40</v>
      </c>
      <c r="AJ739" s="58"/>
      <c r="AK739" s="58" t="s">
        <v>4407</v>
      </c>
      <c r="AL739" s="58" t="s">
        <v>4391</v>
      </c>
      <c r="AM739" s="58"/>
      <c r="AN739" s="58" t="s">
        <v>4378</v>
      </c>
      <c r="AO739" s="58"/>
      <c r="AP739" s="58" t="s">
        <v>4383</v>
      </c>
      <c r="AQ739" s="58"/>
      <c r="AR739" s="58"/>
      <c r="AS739" s="58">
        <v>2</v>
      </c>
    </row>
    <row r="740" spans="1:45" x14ac:dyDescent="0.25">
      <c r="A740" s="58">
        <v>739</v>
      </c>
      <c r="B740" s="59">
        <v>101</v>
      </c>
      <c r="C740" s="58" t="s">
        <v>4354</v>
      </c>
      <c r="D740" s="58">
        <v>20230208</v>
      </c>
      <c r="E740" s="58" t="s">
        <v>157</v>
      </c>
      <c r="F740" s="58">
        <v>739</v>
      </c>
      <c r="G740" s="58" t="s">
        <v>4410</v>
      </c>
      <c r="H740" s="58"/>
      <c r="I740" s="58">
        <v>1043</v>
      </c>
      <c r="J740" s="58" t="s">
        <v>3138</v>
      </c>
      <c r="K740" s="58">
        <v>20240111</v>
      </c>
      <c r="L740" s="60" t="s">
        <v>830</v>
      </c>
      <c r="M740" s="58" t="s">
        <v>30</v>
      </c>
      <c r="N740" s="58" t="s">
        <v>91</v>
      </c>
      <c r="O740" s="58"/>
      <c r="P740" s="58">
        <v>0</v>
      </c>
      <c r="Q740" s="58">
        <v>0</v>
      </c>
      <c r="R740" s="58">
        <v>1</v>
      </c>
      <c r="S740" s="58">
        <v>1</v>
      </c>
      <c r="T740" s="58">
        <v>1</v>
      </c>
      <c r="U740" s="58">
        <v>1</v>
      </c>
      <c r="V740" s="58">
        <v>1</v>
      </c>
      <c r="W740" s="58">
        <v>1</v>
      </c>
      <c r="X740" s="58">
        <v>1</v>
      </c>
      <c r="Y740" s="58" t="s">
        <v>4358</v>
      </c>
      <c r="Z740" s="82">
        <v>48.176944444444445</v>
      </c>
      <c r="AA740" s="82">
        <v>11.534444444444444</v>
      </c>
      <c r="AB740" s="58" t="s">
        <v>3128</v>
      </c>
      <c r="AC740" s="58">
        <v>510</v>
      </c>
      <c r="AD740" s="58">
        <v>2</v>
      </c>
      <c r="AE740" s="58">
        <v>0</v>
      </c>
      <c r="AF740" s="58">
        <v>120</v>
      </c>
      <c r="AG740" s="61">
        <v>21.2</v>
      </c>
      <c r="AH740" s="61">
        <v>17.899999999999999</v>
      </c>
      <c r="AI740" s="58" t="s">
        <v>40</v>
      </c>
      <c r="AJ740" s="58"/>
      <c r="AK740" s="58" t="s">
        <v>4407</v>
      </c>
      <c r="AL740" s="58" t="s">
        <v>4393</v>
      </c>
      <c r="AM740" s="58"/>
      <c r="AN740" s="58" t="s">
        <v>4378</v>
      </c>
      <c r="AO740" s="58"/>
      <c r="AP740" s="58" t="s">
        <v>4383</v>
      </c>
      <c r="AQ740" s="58"/>
      <c r="AR740" s="58"/>
      <c r="AS740" s="58">
        <v>2</v>
      </c>
    </row>
    <row r="741" spans="1:45" x14ac:dyDescent="0.25">
      <c r="A741" s="58">
        <v>740</v>
      </c>
      <c r="B741" s="59">
        <v>101</v>
      </c>
      <c r="C741" s="58" t="s">
        <v>4354</v>
      </c>
      <c r="D741" s="58">
        <v>20230208</v>
      </c>
      <c r="E741" s="58" t="s">
        <v>157</v>
      </c>
      <c r="F741" s="58">
        <v>740</v>
      </c>
      <c r="G741" s="58" t="s">
        <v>4410</v>
      </c>
      <c r="H741" s="58"/>
      <c r="I741" s="58">
        <v>1043</v>
      </c>
      <c r="J741" s="58" t="s">
        <v>3139</v>
      </c>
      <c r="K741" s="58">
        <v>20240111</v>
      </c>
      <c r="L741" s="60" t="s">
        <v>831</v>
      </c>
      <c r="M741" s="58" t="s">
        <v>30</v>
      </c>
      <c r="N741" s="58" t="s">
        <v>91</v>
      </c>
      <c r="O741" s="58"/>
      <c r="P741" s="58">
        <v>0</v>
      </c>
      <c r="Q741" s="58">
        <v>0</v>
      </c>
      <c r="R741" s="58">
        <v>1</v>
      </c>
      <c r="S741" s="58">
        <v>1</v>
      </c>
      <c r="T741" s="58">
        <v>1</v>
      </c>
      <c r="U741" s="58">
        <v>1</v>
      </c>
      <c r="V741" s="58">
        <v>1</v>
      </c>
      <c r="W741" s="58">
        <v>1</v>
      </c>
      <c r="X741" s="58">
        <v>1</v>
      </c>
      <c r="Y741" s="58" t="s">
        <v>4358</v>
      </c>
      <c r="Z741" s="82">
        <v>48.176944444444445</v>
      </c>
      <c r="AA741" s="82">
        <v>11.534444444444444</v>
      </c>
      <c r="AB741" s="58" t="s">
        <v>3128</v>
      </c>
      <c r="AC741" s="58">
        <v>510</v>
      </c>
      <c r="AD741" s="58">
        <v>2</v>
      </c>
      <c r="AE741" s="58">
        <v>0</v>
      </c>
      <c r="AF741" s="58">
        <v>120</v>
      </c>
      <c r="AG741" s="61">
        <v>22.1</v>
      </c>
      <c r="AH741" s="61">
        <v>17.3</v>
      </c>
      <c r="AI741" s="58" t="s">
        <v>40</v>
      </c>
      <c r="AJ741" s="58"/>
      <c r="AK741" s="58" t="s">
        <v>4407</v>
      </c>
      <c r="AL741" s="58" t="s">
        <v>4393</v>
      </c>
      <c r="AM741" s="58"/>
      <c r="AN741" s="58" t="s">
        <v>4378</v>
      </c>
      <c r="AO741" s="58"/>
      <c r="AP741" s="58" t="s">
        <v>4385</v>
      </c>
      <c r="AQ741" s="58"/>
      <c r="AR741" s="58"/>
      <c r="AS741" s="58">
        <v>2</v>
      </c>
    </row>
    <row r="742" spans="1:45" x14ac:dyDescent="0.25">
      <c r="A742" s="58">
        <v>741</v>
      </c>
      <c r="B742" s="59">
        <v>101</v>
      </c>
      <c r="C742" s="58" t="s">
        <v>4354</v>
      </c>
      <c r="D742" s="58">
        <v>20230208</v>
      </c>
      <c r="E742" s="58" t="s">
        <v>157</v>
      </c>
      <c r="F742" s="58">
        <v>741</v>
      </c>
      <c r="G742" s="58" t="s">
        <v>4410</v>
      </c>
      <c r="H742" s="58"/>
      <c r="I742" s="58">
        <v>1043</v>
      </c>
      <c r="J742" s="58" t="s">
        <v>3140</v>
      </c>
      <c r="K742" s="58">
        <v>20240111</v>
      </c>
      <c r="L742" s="60" t="s">
        <v>832</v>
      </c>
      <c r="M742" s="58" t="s">
        <v>30</v>
      </c>
      <c r="N742" s="58" t="s">
        <v>91</v>
      </c>
      <c r="O742" s="58"/>
      <c r="P742" s="58">
        <v>0</v>
      </c>
      <c r="Q742" s="58">
        <v>0</v>
      </c>
      <c r="R742" s="58">
        <v>1</v>
      </c>
      <c r="S742" s="58">
        <v>1</v>
      </c>
      <c r="T742" s="58">
        <v>1</v>
      </c>
      <c r="U742" s="58">
        <v>1</v>
      </c>
      <c r="V742" s="58">
        <v>1</v>
      </c>
      <c r="W742" s="58">
        <v>1</v>
      </c>
      <c r="X742" s="58">
        <v>1</v>
      </c>
      <c r="Y742" s="58" t="s">
        <v>4358</v>
      </c>
      <c r="Z742" s="82">
        <v>48.176944444444445</v>
      </c>
      <c r="AA742" s="82">
        <v>11.534444444444444</v>
      </c>
      <c r="AB742" s="58" t="s">
        <v>3128</v>
      </c>
      <c r="AC742" s="58">
        <v>510</v>
      </c>
      <c r="AD742" s="58">
        <v>2</v>
      </c>
      <c r="AE742" s="58">
        <v>0</v>
      </c>
      <c r="AF742" s="58">
        <v>120</v>
      </c>
      <c r="AG742" s="61">
        <v>20.399999999999999</v>
      </c>
      <c r="AH742" s="61">
        <v>18.5</v>
      </c>
      <c r="AI742" s="58" t="s">
        <v>40</v>
      </c>
      <c r="AJ742" s="58"/>
      <c r="AK742" s="58" t="s">
        <v>4407</v>
      </c>
      <c r="AL742" s="58" t="s">
        <v>4393</v>
      </c>
      <c r="AM742" s="58"/>
      <c r="AN742" s="58" t="s">
        <v>4378</v>
      </c>
      <c r="AO742" s="58"/>
      <c r="AP742" s="58" t="s">
        <v>4385</v>
      </c>
      <c r="AQ742" s="58"/>
      <c r="AR742" s="58"/>
      <c r="AS742" s="58">
        <v>2</v>
      </c>
    </row>
    <row r="743" spans="1:45" x14ac:dyDescent="0.25">
      <c r="A743" s="58">
        <v>742</v>
      </c>
      <c r="B743" s="59">
        <v>101</v>
      </c>
      <c r="C743" s="58" t="s">
        <v>4354</v>
      </c>
      <c r="D743" s="58">
        <v>20230208</v>
      </c>
      <c r="E743" s="58" t="s">
        <v>157</v>
      </c>
      <c r="F743" s="58">
        <v>742</v>
      </c>
      <c r="G743" s="58" t="s">
        <v>4410</v>
      </c>
      <c r="H743" s="58"/>
      <c r="I743" s="58">
        <v>1043</v>
      </c>
      <c r="J743" s="58" t="s">
        <v>3141</v>
      </c>
      <c r="K743" s="58">
        <v>20240111</v>
      </c>
      <c r="L743" s="60" t="s">
        <v>833</v>
      </c>
      <c r="M743" s="58" t="s">
        <v>30</v>
      </c>
      <c r="N743" s="58" t="s">
        <v>91</v>
      </c>
      <c r="O743" s="58"/>
      <c r="P743" s="58">
        <v>0</v>
      </c>
      <c r="Q743" s="58">
        <v>0</v>
      </c>
      <c r="R743" s="58">
        <v>1</v>
      </c>
      <c r="S743" s="58">
        <v>1</v>
      </c>
      <c r="T743" s="58">
        <v>1</v>
      </c>
      <c r="U743" s="58">
        <v>1</v>
      </c>
      <c r="V743" s="58">
        <v>1</v>
      </c>
      <c r="W743" s="58">
        <v>1</v>
      </c>
      <c r="X743" s="58">
        <v>1</v>
      </c>
      <c r="Y743" s="58" t="s">
        <v>4358</v>
      </c>
      <c r="Z743" s="82">
        <v>48.176944444444445</v>
      </c>
      <c r="AA743" s="82">
        <v>11.534444444444444</v>
      </c>
      <c r="AB743" s="58" t="s">
        <v>3128</v>
      </c>
      <c r="AC743" s="58">
        <v>510</v>
      </c>
      <c r="AD743" s="58">
        <v>2</v>
      </c>
      <c r="AE743" s="58">
        <v>0</v>
      </c>
      <c r="AF743" s="58">
        <v>120</v>
      </c>
      <c r="AG743" s="61">
        <v>22.5</v>
      </c>
      <c r="AH743" s="61">
        <v>16.899999999999999</v>
      </c>
      <c r="AI743" s="58" t="s">
        <v>40</v>
      </c>
      <c r="AJ743" s="58"/>
      <c r="AK743" s="58" t="s">
        <v>4407</v>
      </c>
      <c r="AL743" s="58" t="s">
        <v>4393</v>
      </c>
      <c r="AM743" s="58"/>
      <c r="AN743" s="58" t="s">
        <v>4378</v>
      </c>
      <c r="AO743" s="58"/>
      <c r="AP743" s="58" t="s">
        <v>4385</v>
      </c>
      <c r="AQ743" s="58"/>
      <c r="AR743" s="58"/>
      <c r="AS743" s="58">
        <v>2</v>
      </c>
    </row>
    <row r="744" spans="1:45" x14ac:dyDescent="0.25">
      <c r="A744" s="58">
        <v>743</v>
      </c>
      <c r="B744" s="59">
        <v>101</v>
      </c>
      <c r="C744" s="58" t="s">
        <v>4354</v>
      </c>
      <c r="D744" s="58">
        <v>20230208</v>
      </c>
      <c r="E744" s="58" t="s">
        <v>157</v>
      </c>
      <c r="F744" s="58">
        <v>743</v>
      </c>
      <c r="G744" s="58" t="s">
        <v>4410</v>
      </c>
      <c r="H744" s="58"/>
      <c r="I744" s="58">
        <v>1043</v>
      </c>
      <c r="J744" s="58" t="s">
        <v>3142</v>
      </c>
      <c r="K744" s="58">
        <v>20240111</v>
      </c>
      <c r="L744" s="60" t="s">
        <v>834</v>
      </c>
      <c r="M744" s="58" t="s">
        <v>30</v>
      </c>
      <c r="N744" s="58" t="s">
        <v>91</v>
      </c>
      <c r="O744" s="58"/>
      <c r="P744" s="58">
        <v>0</v>
      </c>
      <c r="Q744" s="58">
        <v>0</v>
      </c>
      <c r="R744" s="58">
        <v>1</v>
      </c>
      <c r="S744" s="58">
        <v>1</v>
      </c>
      <c r="T744" s="58">
        <v>1</v>
      </c>
      <c r="U744" s="58">
        <v>1</v>
      </c>
      <c r="V744" s="58">
        <v>1</v>
      </c>
      <c r="W744" s="58">
        <v>1</v>
      </c>
      <c r="X744" s="58">
        <v>1</v>
      </c>
      <c r="Y744" s="58" t="s">
        <v>4358</v>
      </c>
      <c r="Z744" s="82">
        <v>48.176944444444445</v>
      </c>
      <c r="AA744" s="82">
        <v>11.534444444444444</v>
      </c>
      <c r="AB744" s="58" t="s">
        <v>3128</v>
      </c>
      <c r="AC744" s="58">
        <v>510</v>
      </c>
      <c r="AD744" s="58">
        <v>2</v>
      </c>
      <c r="AE744" s="58">
        <v>0</v>
      </c>
      <c r="AF744" s="58">
        <v>120</v>
      </c>
      <c r="AG744" s="61">
        <v>23.5</v>
      </c>
      <c r="AH744" s="61">
        <v>16.100000000000001</v>
      </c>
      <c r="AI744" s="58" t="s">
        <v>40</v>
      </c>
      <c r="AJ744" s="58"/>
      <c r="AK744" s="58" t="s">
        <v>4407</v>
      </c>
      <c r="AL744" s="58" t="s">
        <v>4393</v>
      </c>
      <c r="AM744" s="58"/>
      <c r="AN744" s="58" t="s">
        <v>4378</v>
      </c>
      <c r="AO744" s="58"/>
      <c r="AP744" s="58" t="s">
        <v>4385</v>
      </c>
      <c r="AQ744" s="58"/>
      <c r="AR744" s="58"/>
      <c r="AS744" s="58">
        <v>2</v>
      </c>
    </row>
    <row r="745" spans="1:45" x14ac:dyDescent="0.25">
      <c r="A745" s="58">
        <v>744</v>
      </c>
      <c r="B745" s="59">
        <v>101</v>
      </c>
      <c r="C745" s="58" t="s">
        <v>4354</v>
      </c>
      <c r="D745" s="58">
        <v>20230208</v>
      </c>
      <c r="E745" s="58" t="s">
        <v>157</v>
      </c>
      <c r="F745" s="58">
        <v>744</v>
      </c>
      <c r="G745" s="58" t="s">
        <v>4410</v>
      </c>
      <c r="H745" s="58"/>
      <c r="I745" s="58">
        <v>1043</v>
      </c>
      <c r="J745" s="58" t="s">
        <v>3143</v>
      </c>
      <c r="K745" s="58">
        <v>20240111</v>
      </c>
      <c r="L745" s="60" t="s">
        <v>835</v>
      </c>
      <c r="M745" s="58" t="s">
        <v>30</v>
      </c>
      <c r="N745" s="58" t="s">
        <v>91</v>
      </c>
      <c r="O745" s="58"/>
      <c r="P745" s="58">
        <v>0</v>
      </c>
      <c r="Q745" s="58">
        <v>0</v>
      </c>
      <c r="R745" s="58">
        <v>1</v>
      </c>
      <c r="S745" s="58">
        <v>1</v>
      </c>
      <c r="T745" s="58">
        <v>1</v>
      </c>
      <c r="U745" s="58">
        <v>1</v>
      </c>
      <c r="V745" s="58">
        <v>1</v>
      </c>
      <c r="W745" s="58">
        <v>1</v>
      </c>
      <c r="X745" s="58">
        <v>1</v>
      </c>
      <c r="Y745" s="58" t="s">
        <v>4358</v>
      </c>
      <c r="Z745" s="82">
        <v>48.176944444444445</v>
      </c>
      <c r="AA745" s="82">
        <v>11.534444444444444</v>
      </c>
      <c r="AB745" s="58" t="s">
        <v>3128</v>
      </c>
      <c r="AC745" s="58">
        <v>510</v>
      </c>
      <c r="AD745" s="58">
        <v>2</v>
      </c>
      <c r="AE745" s="58">
        <v>0</v>
      </c>
      <c r="AF745" s="58">
        <v>120</v>
      </c>
      <c r="AG745" s="61">
        <v>23.7</v>
      </c>
      <c r="AH745" s="61">
        <v>15.9</v>
      </c>
      <c r="AI745" s="58" t="s">
        <v>40</v>
      </c>
      <c r="AJ745" s="58"/>
      <c r="AK745" s="58" t="s">
        <v>4407</v>
      </c>
      <c r="AL745" s="58" t="s">
        <v>4393</v>
      </c>
      <c r="AM745" s="58"/>
      <c r="AN745" s="58" t="s">
        <v>4378</v>
      </c>
      <c r="AO745" s="58"/>
      <c r="AP745" s="58" t="s">
        <v>4385</v>
      </c>
      <c r="AQ745" s="58"/>
      <c r="AR745" s="58"/>
      <c r="AS745" s="58">
        <v>2</v>
      </c>
    </row>
    <row r="746" spans="1:45" x14ac:dyDescent="0.25">
      <c r="A746" s="58">
        <v>745</v>
      </c>
      <c r="B746" s="59">
        <v>101</v>
      </c>
      <c r="C746" s="58" t="s">
        <v>4354</v>
      </c>
      <c r="D746" s="58">
        <v>20230208</v>
      </c>
      <c r="E746" s="58" t="s">
        <v>157</v>
      </c>
      <c r="F746" s="58">
        <v>745</v>
      </c>
      <c r="G746" s="58" t="s">
        <v>4410</v>
      </c>
      <c r="H746" s="58"/>
      <c r="I746" s="58">
        <v>1043</v>
      </c>
      <c r="J746" s="58" t="s">
        <v>3144</v>
      </c>
      <c r="K746" s="58">
        <v>20240111</v>
      </c>
      <c r="L746" s="60" t="s">
        <v>836</v>
      </c>
      <c r="M746" s="58" t="s">
        <v>30</v>
      </c>
      <c r="N746" s="58" t="s">
        <v>91</v>
      </c>
      <c r="O746" s="58"/>
      <c r="P746" s="58">
        <v>0</v>
      </c>
      <c r="Q746" s="58">
        <v>0</v>
      </c>
      <c r="R746" s="58">
        <v>1</v>
      </c>
      <c r="S746" s="58">
        <v>1</v>
      </c>
      <c r="T746" s="58">
        <v>1</v>
      </c>
      <c r="U746" s="58">
        <v>1</v>
      </c>
      <c r="V746" s="58">
        <v>1</v>
      </c>
      <c r="W746" s="58">
        <v>1</v>
      </c>
      <c r="X746" s="58">
        <v>1</v>
      </c>
      <c r="Y746" s="58" t="s">
        <v>4358</v>
      </c>
      <c r="Z746" s="82">
        <v>48.176944444444445</v>
      </c>
      <c r="AA746" s="82">
        <v>11.534444444444444</v>
      </c>
      <c r="AB746" s="58" t="s">
        <v>3148</v>
      </c>
      <c r="AC746" s="58">
        <v>510</v>
      </c>
      <c r="AD746" s="58">
        <v>0</v>
      </c>
      <c r="AE746" s="58">
        <v>0</v>
      </c>
      <c r="AF746" s="58">
        <v>120</v>
      </c>
      <c r="AG746" s="61">
        <v>-0.9</v>
      </c>
      <c r="AH746" s="61">
        <v>71.7</v>
      </c>
      <c r="AI746" s="58" t="s">
        <v>40</v>
      </c>
      <c r="AJ746" s="58"/>
      <c r="AK746" s="58" t="s">
        <v>4407</v>
      </c>
      <c r="AL746" s="58" t="s">
        <v>4398</v>
      </c>
      <c r="AM746" s="58"/>
      <c r="AN746" s="58" t="s">
        <v>32</v>
      </c>
      <c r="AO746" s="58"/>
      <c r="AP746" s="58" t="s">
        <v>4380</v>
      </c>
      <c r="AQ746" s="58"/>
      <c r="AR746" s="58"/>
      <c r="AS746" s="58">
        <v>2</v>
      </c>
    </row>
    <row r="747" spans="1:45" x14ac:dyDescent="0.25">
      <c r="A747" s="58">
        <v>746</v>
      </c>
      <c r="B747" s="59">
        <v>101</v>
      </c>
      <c r="C747" s="58" t="s">
        <v>4354</v>
      </c>
      <c r="D747" s="58">
        <v>20230208</v>
      </c>
      <c r="E747" s="58" t="s">
        <v>157</v>
      </c>
      <c r="F747" s="58">
        <v>746</v>
      </c>
      <c r="G747" s="58" t="s">
        <v>4410</v>
      </c>
      <c r="H747" s="58"/>
      <c r="I747" s="58">
        <v>1043</v>
      </c>
      <c r="J747" s="58" t="s">
        <v>3145</v>
      </c>
      <c r="K747" s="58">
        <v>20240111</v>
      </c>
      <c r="L747" s="60" t="s">
        <v>837</v>
      </c>
      <c r="M747" s="58" t="s">
        <v>30</v>
      </c>
      <c r="N747" s="58" t="s">
        <v>91</v>
      </c>
      <c r="O747" s="58"/>
      <c r="P747" s="58">
        <v>0</v>
      </c>
      <c r="Q747" s="58">
        <v>0</v>
      </c>
      <c r="R747" s="58">
        <v>1</v>
      </c>
      <c r="S747" s="58">
        <v>1</v>
      </c>
      <c r="T747" s="58">
        <v>1</v>
      </c>
      <c r="U747" s="58">
        <v>1</v>
      </c>
      <c r="V747" s="58">
        <v>1</v>
      </c>
      <c r="W747" s="58">
        <v>1</v>
      </c>
      <c r="X747" s="58">
        <v>1</v>
      </c>
      <c r="Y747" s="58" t="s">
        <v>4358</v>
      </c>
      <c r="Z747" s="82">
        <v>48.17722222222222</v>
      </c>
      <c r="AA747" s="82">
        <v>11.533888888888889</v>
      </c>
      <c r="AB747" s="58" t="s">
        <v>3147</v>
      </c>
      <c r="AC747" s="58">
        <v>510</v>
      </c>
      <c r="AD747" s="58">
        <v>0</v>
      </c>
      <c r="AE747" s="58">
        <v>0</v>
      </c>
      <c r="AF747" s="58">
        <v>120</v>
      </c>
      <c r="AG747" s="61">
        <v>-1.8</v>
      </c>
      <c r="AH747" s="61">
        <v>72.2</v>
      </c>
      <c r="AI747" s="58" t="s">
        <v>40</v>
      </c>
      <c r="AJ747" s="58"/>
      <c r="AK747" s="58" t="s">
        <v>4407</v>
      </c>
      <c r="AL747" s="58" t="s">
        <v>4400</v>
      </c>
      <c r="AM747" s="58"/>
      <c r="AN747" s="58" t="s">
        <v>32</v>
      </c>
      <c r="AO747" s="58"/>
      <c r="AP747" s="58" t="s">
        <v>4382</v>
      </c>
      <c r="AQ747" s="58"/>
      <c r="AR747" s="58"/>
      <c r="AS747" s="58">
        <v>2</v>
      </c>
    </row>
    <row r="748" spans="1:45" x14ac:dyDescent="0.25">
      <c r="A748" s="58">
        <v>747</v>
      </c>
      <c r="B748" s="59">
        <v>101</v>
      </c>
      <c r="C748" s="58" t="s">
        <v>4354</v>
      </c>
      <c r="D748" s="58">
        <v>20230208</v>
      </c>
      <c r="E748" s="58" t="s">
        <v>157</v>
      </c>
      <c r="F748" s="58">
        <v>747</v>
      </c>
      <c r="G748" s="58" t="s">
        <v>4410</v>
      </c>
      <c r="H748" s="58"/>
      <c r="I748" s="1">
        <v>1044</v>
      </c>
      <c r="J748" s="1" t="s">
        <v>4207</v>
      </c>
      <c r="K748" s="70">
        <v>20240311</v>
      </c>
      <c r="L748" s="2" t="s">
        <v>822</v>
      </c>
      <c r="M748" s="1" t="s">
        <v>29</v>
      </c>
      <c r="N748" s="1" t="s">
        <v>818</v>
      </c>
      <c r="P748" s="58">
        <v>0</v>
      </c>
      <c r="Q748" s="58">
        <v>0</v>
      </c>
      <c r="R748" s="58">
        <v>1</v>
      </c>
      <c r="S748" s="58">
        <v>1</v>
      </c>
      <c r="T748" s="58">
        <v>1</v>
      </c>
      <c r="U748" s="58">
        <v>1</v>
      </c>
      <c r="V748" s="58">
        <v>1</v>
      </c>
      <c r="W748" s="58">
        <v>1</v>
      </c>
      <c r="X748" s="58">
        <v>1</v>
      </c>
      <c r="Y748" s="1" t="s">
        <v>4356</v>
      </c>
      <c r="Z748" s="80">
        <v>48.554444444444442</v>
      </c>
      <c r="AA748" s="80">
        <v>9.0547222222222228</v>
      </c>
      <c r="AB748" s="1" t="s">
        <v>161</v>
      </c>
      <c r="AC748" s="1">
        <v>450</v>
      </c>
      <c r="AD748" s="58">
        <v>0</v>
      </c>
      <c r="AE748" s="58">
        <v>0</v>
      </c>
      <c r="AF748" s="1">
        <v>134</v>
      </c>
      <c r="AG748" s="5">
        <v>7.8</v>
      </c>
      <c r="AH748" s="5">
        <v>73.8</v>
      </c>
      <c r="AI748" s="1" t="s">
        <v>4406</v>
      </c>
      <c r="AK748" s="58" t="s">
        <v>4407</v>
      </c>
      <c r="AL748" s="1" t="s">
        <v>4403</v>
      </c>
      <c r="AN748" s="58" t="s">
        <v>32</v>
      </c>
      <c r="AP748" s="1" t="s">
        <v>4380</v>
      </c>
      <c r="AS748" s="58">
        <v>2</v>
      </c>
    </row>
    <row r="749" spans="1:45" x14ac:dyDescent="0.25">
      <c r="A749" s="58">
        <v>748</v>
      </c>
      <c r="B749" s="59">
        <v>101</v>
      </c>
      <c r="C749" s="58" t="s">
        <v>4354</v>
      </c>
      <c r="D749" s="58">
        <v>20230208</v>
      </c>
      <c r="E749" s="58" t="s">
        <v>157</v>
      </c>
      <c r="F749" s="58">
        <v>748</v>
      </c>
      <c r="G749" s="58" t="s">
        <v>4410</v>
      </c>
      <c r="H749" s="58"/>
      <c r="I749" s="1">
        <v>1044</v>
      </c>
      <c r="J749" s="1" t="s">
        <v>4208</v>
      </c>
      <c r="K749" s="70">
        <v>20240311</v>
      </c>
      <c r="L749" s="2" t="s">
        <v>823</v>
      </c>
      <c r="M749" s="1" t="s">
        <v>29</v>
      </c>
      <c r="N749" s="1" t="s">
        <v>818</v>
      </c>
      <c r="P749" s="58">
        <v>0</v>
      </c>
      <c r="Q749" s="58">
        <v>0</v>
      </c>
      <c r="R749" s="58">
        <v>1</v>
      </c>
      <c r="S749" s="58">
        <v>1</v>
      </c>
      <c r="T749" s="58">
        <v>1</v>
      </c>
      <c r="U749" s="58">
        <v>1</v>
      </c>
      <c r="V749" s="58">
        <v>1</v>
      </c>
      <c r="W749" s="58">
        <v>1</v>
      </c>
      <c r="X749" s="58">
        <v>1</v>
      </c>
      <c r="Y749" s="1" t="s">
        <v>4356</v>
      </c>
      <c r="Z749" s="80">
        <v>48.554444444444442</v>
      </c>
      <c r="AA749" s="80">
        <v>9.0547222222222228</v>
      </c>
      <c r="AB749" s="1" t="s">
        <v>161</v>
      </c>
      <c r="AC749" s="1">
        <v>450</v>
      </c>
      <c r="AD749" s="58">
        <v>0</v>
      </c>
      <c r="AE749" s="58">
        <v>0</v>
      </c>
      <c r="AF749" s="1">
        <v>134</v>
      </c>
      <c r="AG749" s="5">
        <v>9.6</v>
      </c>
      <c r="AH749" s="5">
        <v>64.7</v>
      </c>
      <c r="AI749" s="1" t="s">
        <v>4406</v>
      </c>
      <c r="AK749" s="58" t="s">
        <v>4407</v>
      </c>
      <c r="AL749" s="1" t="s">
        <v>4403</v>
      </c>
      <c r="AN749" s="58" t="s">
        <v>32</v>
      </c>
      <c r="AP749" s="1" t="s">
        <v>4380</v>
      </c>
      <c r="AS749" s="58">
        <v>2</v>
      </c>
    </row>
    <row r="750" spans="1:45" x14ac:dyDescent="0.25">
      <c r="A750" s="58">
        <v>749</v>
      </c>
      <c r="B750" s="59">
        <v>101</v>
      </c>
      <c r="C750" s="58" t="s">
        <v>4354</v>
      </c>
      <c r="D750" s="58">
        <v>20230208</v>
      </c>
      <c r="E750" s="58" t="s">
        <v>157</v>
      </c>
      <c r="F750" s="58">
        <v>749</v>
      </c>
      <c r="G750" s="58" t="s">
        <v>4410</v>
      </c>
      <c r="H750" s="58"/>
      <c r="I750" s="1">
        <v>1044</v>
      </c>
      <c r="J750" s="1" t="s">
        <v>4209</v>
      </c>
      <c r="K750" s="70">
        <v>20240311</v>
      </c>
      <c r="L750" s="2" t="s">
        <v>824</v>
      </c>
      <c r="M750" s="1" t="s">
        <v>29</v>
      </c>
      <c r="N750" s="1" t="s">
        <v>818</v>
      </c>
      <c r="P750" s="58">
        <v>0</v>
      </c>
      <c r="Q750" s="58">
        <v>0</v>
      </c>
      <c r="R750" s="58">
        <v>1</v>
      </c>
      <c r="S750" s="58">
        <v>1</v>
      </c>
      <c r="T750" s="58">
        <v>1</v>
      </c>
      <c r="U750" s="58">
        <v>1</v>
      </c>
      <c r="V750" s="58">
        <v>1</v>
      </c>
      <c r="W750" s="58">
        <v>1</v>
      </c>
      <c r="X750" s="58">
        <v>1</v>
      </c>
      <c r="Y750" s="1" t="s">
        <v>4356</v>
      </c>
      <c r="Z750" s="80">
        <v>48.554444444444442</v>
      </c>
      <c r="AA750" s="80">
        <v>9.0547222222222228</v>
      </c>
      <c r="AB750" s="1" t="s">
        <v>161</v>
      </c>
      <c r="AC750" s="1">
        <v>450</v>
      </c>
      <c r="AD750" s="58">
        <v>0</v>
      </c>
      <c r="AE750" s="58">
        <v>0</v>
      </c>
      <c r="AF750" s="1">
        <v>134</v>
      </c>
      <c r="AG750" s="5">
        <v>12</v>
      </c>
      <c r="AH750" s="5">
        <v>55</v>
      </c>
      <c r="AI750" s="1" t="s">
        <v>4406</v>
      </c>
      <c r="AK750" s="58" t="s">
        <v>4407</v>
      </c>
      <c r="AL750" s="1" t="s">
        <v>4403</v>
      </c>
      <c r="AN750" s="58" t="s">
        <v>32</v>
      </c>
      <c r="AP750" s="1" t="s">
        <v>4380</v>
      </c>
      <c r="AS750" s="58">
        <v>2</v>
      </c>
    </row>
    <row r="751" spans="1:45" x14ac:dyDescent="0.25">
      <c r="A751" s="58">
        <v>750</v>
      </c>
      <c r="B751" s="59">
        <v>101</v>
      </c>
      <c r="C751" s="58" t="s">
        <v>4354</v>
      </c>
      <c r="D751" s="58">
        <v>20230208</v>
      </c>
      <c r="E751" s="58" t="s">
        <v>157</v>
      </c>
      <c r="F751" s="58">
        <v>750</v>
      </c>
      <c r="G751" s="58" t="s">
        <v>4410</v>
      </c>
      <c r="H751" s="58"/>
      <c r="I751" s="1">
        <v>1044</v>
      </c>
      <c r="J751" s="1" t="s">
        <v>4210</v>
      </c>
      <c r="K751" s="70">
        <v>20240311</v>
      </c>
      <c r="L751" s="2" t="s">
        <v>825</v>
      </c>
      <c r="M751" s="1" t="s">
        <v>29</v>
      </c>
      <c r="N751" s="1" t="s">
        <v>818</v>
      </c>
      <c r="P751" s="58">
        <v>0</v>
      </c>
      <c r="Q751" s="58">
        <v>0</v>
      </c>
      <c r="R751" s="58">
        <v>1</v>
      </c>
      <c r="S751" s="58">
        <v>1</v>
      </c>
      <c r="T751" s="58">
        <v>1</v>
      </c>
      <c r="U751" s="58">
        <v>1</v>
      </c>
      <c r="V751" s="58">
        <v>1</v>
      </c>
      <c r="W751" s="58">
        <v>1</v>
      </c>
      <c r="X751" s="58">
        <v>1</v>
      </c>
      <c r="Y751" s="1" t="s">
        <v>4356</v>
      </c>
      <c r="Z751" s="80">
        <v>48.554444444444442</v>
      </c>
      <c r="AA751" s="80">
        <v>9.0547222222222228</v>
      </c>
      <c r="AB751" s="1" t="s">
        <v>161</v>
      </c>
      <c r="AC751" s="1">
        <v>450</v>
      </c>
      <c r="AD751" s="58">
        <v>0</v>
      </c>
      <c r="AE751" s="58">
        <v>0</v>
      </c>
      <c r="AF751" s="1">
        <v>134</v>
      </c>
      <c r="AG751" s="5">
        <v>10.199999999999999</v>
      </c>
      <c r="AH751" s="5">
        <v>60.8</v>
      </c>
      <c r="AI751" s="1" t="s">
        <v>4406</v>
      </c>
      <c r="AK751" s="58" t="s">
        <v>4407</v>
      </c>
      <c r="AL751" s="1" t="s">
        <v>4403</v>
      </c>
      <c r="AN751" s="58" t="s">
        <v>32</v>
      </c>
      <c r="AP751" s="1" t="s">
        <v>4380</v>
      </c>
      <c r="AS751" s="58">
        <v>2</v>
      </c>
    </row>
    <row r="752" spans="1:45" x14ac:dyDescent="0.25">
      <c r="A752" s="58">
        <v>751</v>
      </c>
      <c r="B752" s="59">
        <v>101</v>
      </c>
      <c r="C752" s="58" t="s">
        <v>4354</v>
      </c>
      <c r="D752" s="58">
        <v>20230208</v>
      </c>
      <c r="E752" s="58" t="s">
        <v>157</v>
      </c>
      <c r="F752" s="58">
        <v>751</v>
      </c>
      <c r="G752" s="58" t="s">
        <v>4410</v>
      </c>
      <c r="H752" s="58"/>
      <c r="I752" s="1">
        <v>1044</v>
      </c>
      <c r="J752" s="1" t="s">
        <v>4211</v>
      </c>
      <c r="K752" s="70">
        <v>20240311</v>
      </c>
      <c r="L752" s="2" t="s">
        <v>826</v>
      </c>
      <c r="M752" s="1" t="s">
        <v>29</v>
      </c>
      <c r="N752" s="1" t="s">
        <v>818</v>
      </c>
      <c r="P752" s="58">
        <v>0</v>
      </c>
      <c r="Q752" s="58">
        <v>0</v>
      </c>
      <c r="R752" s="58">
        <v>1</v>
      </c>
      <c r="S752" s="58">
        <v>1</v>
      </c>
      <c r="T752" s="58">
        <v>1</v>
      </c>
      <c r="U752" s="58">
        <v>1</v>
      </c>
      <c r="V752" s="58">
        <v>1</v>
      </c>
      <c r="W752" s="58">
        <v>1</v>
      </c>
      <c r="X752" s="58">
        <v>1</v>
      </c>
      <c r="Y752" s="1" t="s">
        <v>4356</v>
      </c>
      <c r="Z752" s="80">
        <v>48.554444444444442</v>
      </c>
      <c r="AA752" s="80">
        <v>9.0547222222222228</v>
      </c>
      <c r="AB752" s="1" t="s">
        <v>161</v>
      </c>
      <c r="AC752" s="1">
        <v>450</v>
      </c>
      <c r="AD752" s="58">
        <v>0</v>
      </c>
      <c r="AE752" s="58">
        <v>0</v>
      </c>
      <c r="AF752" s="1">
        <v>134</v>
      </c>
      <c r="AG752" s="5">
        <v>12</v>
      </c>
      <c r="AH752" s="5">
        <v>57.1</v>
      </c>
      <c r="AI752" s="1" t="s">
        <v>4406</v>
      </c>
      <c r="AK752" s="58" t="s">
        <v>4407</v>
      </c>
      <c r="AL752" s="1" t="s">
        <v>4403</v>
      </c>
      <c r="AN752" s="58" t="s">
        <v>32</v>
      </c>
      <c r="AP752" s="1" t="s">
        <v>4380</v>
      </c>
      <c r="AS752" s="58">
        <v>2</v>
      </c>
    </row>
    <row r="753" spans="1:45" x14ac:dyDescent="0.25">
      <c r="A753" s="58">
        <v>752</v>
      </c>
      <c r="B753" s="59">
        <v>101</v>
      </c>
      <c r="C753" s="58" t="s">
        <v>4354</v>
      </c>
      <c r="D753" s="58">
        <v>20230208</v>
      </c>
      <c r="E753" s="58" t="s">
        <v>157</v>
      </c>
      <c r="F753" s="58">
        <v>752</v>
      </c>
      <c r="G753" s="58" t="s">
        <v>4410</v>
      </c>
      <c r="H753" s="58"/>
      <c r="I753" s="1">
        <v>1044</v>
      </c>
      <c r="J753" s="1" t="s">
        <v>4212</v>
      </c>
      <c r="K753" s="70">
        <v>20240311</v>
      </c>
      <c r="L753" s="2" t="s">
        <v>827</v>
      </c>
      <c r="M753" s="1" t="s">
        <v>29</v>
      </c>
      <c r="N753" s="1" t="s">
        <v>818</v>
      </c>
      <c r="P753" s="58">
        <v>0</v>
      </c>
      <c r="Q753" s="58">
        <v>0</v>
      </c>
      <c r="R753" s="58">
        <v>1</v>
      </c>
      <c r="S753" s="58">
        <v>1</v>
      </c>
      <c r="T753" s="58">
        <v>1</v>
      </c>
      <c r="U753" s="58">
        <v>1</v>
      </c>
      <c r="V753" s="58">
        <v>1</v>
      </c>
      <c r="W753" s="58">
        <v>1</v>
      </c>
      <c r="X753" s="58">
        <v>1</v>
      </c>
      <c r="Y753" s="1" t="s">
        <v>4356</v>
      </c>
      <c r="Z753" s="80">
        <v>48.554444444444442</v>
      </c>
      <c r="AA753" s="80">
        <v>9.0547222222222228</v>
      </c>
      <c r="AB753" s="1" t="s">
        <v>161</v>
      </c>
      <c r="AC753" s="1">
        <v>450</v>
      </c>
      <c r="AD753" s="58">
        <v>0</v>
      </c>
      <c r="AE753" s="58">
        <v>0</v>
      </c>
      <c r="AF753" s="1">
        <v>134</v>
      </c>
      <c r="AG753" s="5">
        <v>15.6</v>
      </c>
      <c r="AH753" s="5">
        <v>47</v>
      </c>
      <c r="AI753" s="1" t="s">
        <v>4406</v>
      </c>
      <c r="AK753" s="1" t="s">
        <v>4408</v>
      </c>
      <c r="AL753" s="1" t="s">
        <v>4403</v>
      </c>
      <c r="AN753" s="58" t="s">
        <v>32</v>
      </c>
      <c r="AP753" s="1" t="s">
        <v>4380</v>
      </c>
      <c r="AS753" s="58">
        <v>2</v>
      </c>
    </row>
    <row r="754" spans="1:45" x14ac:dyDescent="0.25">
      <c r="A754" s="58">
        <v>753</v>
      </c>
      <c r="B754" s="59">
        <v>101</v>
      </c>
      <c r="C754" s="58" t="s">
        <v>4354</v>
      </c>
      <c r="D754" s="58">
        <v>20230208</v>
      </c>
      <c r="E754" s="58" t="s">
        <v>157</v>
      </c>
      <c r="F754" s="58">
        <v>753</v>
      </c>
      <c r="G754" s="58" t="s">
        <v>4410</v>
      </c>
      <c r="H754" s="58"/>
      <c r="I754" s="1">
        <v>1044</v>
      </c>
      <c r="J754" s="1" t="s">
        <v>4213</v>
      </c>
      <c r="K754" s="70">
        <v>20240311</v>
      </c>
      <c r="L754" s="2" t="s">
        <v>828</v>
      </c>
      <c r="M754" s="1" t="s">
        <v>29</v>
      </c>
      <c r="N754" s="1" t="s">
        <v>818</v>
      </c>
      <c r="P754" s="58">
        <v>0</v>
      </c>
      <c r="Q754" s="58">
        <v>0</v>
      </c>
      <c r="R754" s="58">
        <v>1</v>
      </c>
      <c r="S754" s="58">
        <v>1</v>
      </c>
      <c r="T754" s="58">
        <v>1</v>
      </c>
      <c r="U754" s="58">
        <v>1</v>
      </c>
      <c r="V754" s="58">
        <v>1</v>
      </c>
      <c r="W754" s="58">
        <v>1</v>
      </c>
      <c r="X754" s="58">
        <v>1</v>
      </c>
      <c r="Y754" s="1" t="s">
        <v>4356</v>
      </c>
      <c r="Z754" s="80">
        <v>48.554444444444442</v>
      </c>
      <c r="AA754" s="80">
        <v>9.0547222222222228</v>
      </c>
      <c r="AB754" s="1" t="s">
        <v>161</v>
      </c>
      <c r="AC754" s="1">
        <v>450</v>
      </c>
      <c r="AD754" s="58">
        <v>0</v>
      </c>
      <c r="AE754" s="58">
        <v>0</v>
      </c>
      <c r="AF754" s="1">
        <v>134</v>
      </c>
      <c r="AG754" s="5">
        <v>12.1</v>
      </c>
      <c r="AH754" s="5">
        <v>53.5</v>
      </c>
      <c r="AI754" s="1" t="s">
        <v>4406</v>
      </c>
      <c r="AK754" s="1" t="s">
        <v>4408</v>
      </c>
      <c r="AL754" s="1" t="s">
        <v>4403</v>
      </c>
      <c r="AN754" s="58" t="s">
        <v>32</v>
      </c>
      <c r="AP754" s="1" t="s">
        <v>4380</v>
      </c>
      <c r="AS754" s="58">
        <v>2</v>
      </c>
    </row>
    <row r="755" spans="1:45" x14ac:dyDescent="0.25">
      <c r="A755" s="58">
        <v>754</v>
      </c>
      <c r="B755" s="59">
        <v>101</v>
      </c>
      <c r="C755" s="58" t="s">
        <v>4354</v>
      </c>
      <c r="D755" s="58">
        <v>20230208</v>
      </c>
      <c r="E755" s="58" t="s">
        <v>157</v>
      </c>
      <c r="F755" s="58">
        <v>754</v>
      </c>
      <c r="G755" s="58" t="s">
        <v>4410</v>
      </c>
      <c r="H755" s="58"/>
      <c r="I755" s="1">
        <v>1044</v>
      </c>
      <c r="J755" s="1" t="s">
        <v>4214</v>
      </c>
      <c r="K755" s="70">
        <v>20240311</v>
      </c>
      <c r="L755" s="2" t="s">
        <v>829</v>
      </c>
      <c r="M755" s="1" t="s">
        <v>29</v>
      </c>
      <c r="N755" s="1" t="s">
        <v>818</v>
      </c>
      <c r="P755" s="58">
        <v>0</v>
      </c>
      <c r="Q755" s="58">
        <v>0</v>
      </c>
      <c r="R755" s="58">
        <v>1</v>
      </c>
      <c r="S755" s="58">
        <v>1</v>
      </c>
      <c r="T755" s="58">
        <v>1</v>
      </c>
      <c r="U755" s="58">
        <v>1</v>
      </c>
      <c r="V755" s="58">
        <v>1</v>
      </c>
      <c r="W755" s="58">
        <v>1</v>
      </c>
      <c r="X755" s="58">
        <v>1</v>
      </c>
      <c r="Y755" s="1" t="s">
        <v>4356</v>
      </c>
      <c r="Z755" s="80">
        <v>48.554444444444442</v>
      </c>
      <c r="AA755" s="80">
        <v>9.0547222222222228</v>
      </c>
      <c r="AB755" s="1" t="s">
        <v>161</v>
      </c>
      <c r="AC755" s="1">
        <v>450</v>
      </c>
      <c r="AD755" s="58">
        <v>0</v>
      </c>
      <c r="AE755" s="58">
        <v>0</v>
      </c>
      <c r="AF755" s="1">
        <v>134</v>
      </c>
      <c r="AG755" s="5">
        <v>13.1</v>
      </c>
      <c r="AH755" s="5">
        <v>48.3</v>
      </c>
      <c r="AI755" s="1" t="s">
        <v>4406</v>
      </c>
      <c r="AK755" s="1" t="s">
        <v>4408</v>
      </c>
      <c r="AL755" s="1" t="s">
        <v>4403</v>
      </c>
      <c r="AN755" s="58" t="s">
        <v>32</v>
      </c>
      <c r="AP755" s="1" t="s">
        <v>4380</v>
      </c>
      <c r="AS755" s="58">
        <v>2</v>
      </c>
    </row>
    <row r="756" spans="1:45" x14ac:dyDescent="0.25">
      <c r="A756" s="58">
        <v>755</v>
      </c>
      <c r="B756" s="59">
        <v>101</v>
      </c>
      <c r="C756" s="58" t="s">
        <v>4354</v>
      </c>
      <c r="D756" s="58">
        <v>20230208</v>
      </c>
      <c r="E756" s="58" t="s">
        <v>157</v>
      </c>
      <c r="F756" s="58">
        <v>755</v>
      </c>
      <c r="G756" s="58" t="s">
        <v>4410</v>
      </c>
      <c r="H756" s="58"/>
      <c r="I756" s="1">
        <v>1044</v>
      </c>
      <c r="J756" s="1" t="s">
        <v>4215</v>
      </c>
      <c r="K756" s="70">
        <v>20240311</v>
      </c>
      <c r="L756" s="2" t="s">
        <v>830</v>
      </c>
      <c r="M756" s="1" t="s">
        <v>29</v>
      </c>
      <c r="N756" s="1" t="s">
        <v>818</v>
      </c>
      <c r="P756" s="58">
        <v>0</v>
      </c>
      <c r="Q756" s="58">
        <v>0</v>
      </c>
      <c r="R756" s="58">
        <v>1</v>
      </c>
      <c r="S756" s="58">
        <v>1</v>
      </c>
      <c r="T756" s="58">
        <v>1</v>
      </c>
      <c r="U756" s="58">
        <v>1</v>
      </c>
      <c r="V756" s="58">
        <v>1</v>
      </c>
      <c r="W756" s="58">
        <v>1</v>
      </c>
      <c r="X756" s="58">
        <v>1</v>
      </c>
      <c r="Y756" s="1" t="s">
        <v>4356</v>
      </c>
      <c r="Z756" s="80">
        <v>48.554444444444442</v>
      </c>
      <c r="AA756" s="80">
        <v>9.0547222222222228</v>
      </c>
      <c r="AB756" s="1" t="s">
        <v>161</v>
      </c>
      <c r="AC756" s="1">
        <v>450</v>
      </c>
      <c r="AD756" s="58">
        <v>0</v>
      </c>
      <c r="AE756" s="58">
        <v>0</v>
      </c>
      <c r="AF756" s="1">
        <v>134</v>
      </c>
      <c r="AG756" s="5">
        <v>14.1</v>
      </c>
      <c r="AH756" s="5">
        <v>49.7</v>
      </c>
      <c r="AI756" s="1" t="s">
        <v>4406</v>
      </c>
      <c r="AK756" s="1" t="s">
        <v>4408</v>
      </c>
      <c r="AL756" s="1" t="s">
        <v>4403</v>
      </c>
      <c r="AN756" s="58" t="s">
        <v>32</v>
      </c>
      <c r="AP756" s="1" t="s">
        <v>4380</v>
      </c>
      <c r="AS756" s="58">
        <v>2</v>
      </c>
    </row>
    <row r="757" spans="1:45" x14ac:dyDescent="0.25">
      <c r="A757" s="58">
        <v>756</v>
      </c>
      <c r="B757" s="59">
        <v>101</v>
      </c>
      <c r="C757" s="58" t="s">
        <v>4354</v>
      </c>
      <c r="D757" s="58">
        <v>20230208</v>
      </c>
      <c r="E757" s="58" t="s">
        <v>157</v>
      </c>
      <c r="F757" s="58">
        <v>756</v>
      </c>
      <c r="G757" s="58" t="s">
        <v>4410</v>
      </c>
      <c r="H757" s="58"/>
      <c r="I757" s="1">
        <v>1044</v>
      </c>
      <c r="J757" s="1" t="s">
        <v>4216</v>
      </c>
      <c r="K757" s="70">
        <v>20240311</v>
      </c>
      <c r="L757" s="2" t="s">
        <v>831</v>
      </c>
      <c r="M757" s="1" t="s">
        <v>29</v>
      </c>
      <c r="N757" s="1" t="s">
        <v>818</v>
      </c>
      <c r="P757" s="58">
        <v>0</v>
      </c>
      <c r="Q757" s="58">
        <v>0</v>
      </c>
      <c r="R757" s="58">
        <v>1</v>
      </c>
      <c r="S757" s="58">
        <v>1</v>
      </c>
      <c r="T757" s="58">
        <v>1</v>
      </c>
      <c r="U757" s="58">
        <v>1</v>
      </c>
      <c r="V757" s="58">
        <v>1</v>
      </c>
      <c r="W757" s="58">
        <v>1</v>
      </c>
      <c r="X757" s="58">
        <v>1</v>
      </c>
      <c r="Y757" s="1" t="s">
        <v>4356</v>
      </c>
      <c r="Z757" s="80">
        <v>48.554444444444442</v>
      </c>
      <c r="AA757" s="80">
        <v>9.0547222222222228</v>
      </c>
      <c r="AB757" s="1" t="s">
        <v>161</v>
      </c>
      <c r="AC757" s="1">
        <v>450</v>
      </c>
      <c r="AD757" s="58">
        <v>0</v>
      </c>
      <c r="AE757" s="58">
        <v>0</v>
      </c>
      <c r="AF757" s="1">
        <v>134</v>
      </c>
      <c r="AG757" s="5">
        <v>17.100000000000001</v>
      </c>
      <c r="AH757" s="5">
        <v>49.3</v>
      </c>
      <c r="AI757" s="1" t="s">
        <v>4406</v>
      </c>
      <c r="AK757" s="1" t="s">
        <v>4408</v>
      </c>
      <c r="AL757" s="1" t="s">
        <v>4403</v>
      </c>
      <c r="AN757" s="58" t="s">
        <v>32</v>
      </c>
      <c r="AP757" s="1" t="s">
        <v>4380</v>
      </c>
      <c r="AS757" s="58">
        <v>2</v>
      </c>
    </row>
    <row r="758" spans="1:45" x14ac:dyDescent="0.25">
      <c r="A758" s="58">
        <v>757</v>
      </c>
      <c r="B758" s="59">
        <v>101</v>
      </c>
      <c r="C758" s="58" t="s">
        <v>4354</v>
      </c>
      <c r="D758" s="58">
        <v>20230208</v>
      </c>
      <c r="E758" s="58" t="s">
        <v>157</v>
      </c>
      <c r="F758" s="58">
        <v>757</v>
      </c>
      <c r="G758" s="58" t="s">
        <v>4410</v>
      </c>
      <c r="H758" s="58"/>
      <c r="I758" s="1">
        <v>1044</v>
      </c>
      <c r="J758" s="1" t="s">
        <v>4217</v>
      </c>
      <c r="K758" s="70">
        <v>20240311</v>
      </c>
      <c r="L758" s="2" t="s">
        <v>832</v>
      </c>
      <c r="M758" s="1" t="s">
        <v>29</v>
      </c>
      <c r="N758" s="1" t="s">
        <v>818</v>
      </c>
      <c r="P758" s="58">
        <v>0</v>
      </c>
      <c r="Q758" s="58">
        <v>0</v>
      </c>
      <c r="R758" s="58">
        <v>1</v>
      </c>
      <c r="S758" s="58">
        <v>1</v>
      </c>
      <c r="T758" s="58">
        <v>1</v>
      </c>
      <c r="U758" s="58">
        <v>1</v>
      </c>
      <c r="V758" s="58">
        <v>1</v>
      </c>
      <c r="W758" s="58">
        <v>1</v>
      </c>
      <c r="X758" s="58">
        <v>1</v>
      </c>
      <c r="Y758" s="1" t="s">
        <v>4356</v>
      </c>
      <c r="Z758" s="80">
        <v>48.554444444444442</v>
      </c>
      <c r="AA758" s="80">
        <v>9.0547222222222228</v>
      </c>
      <c r="AB758" s="1" t="s">
        <v>161</v>
      </c>
      <c r="AC758" s="1">
        <v>450</v>
      </c>
      <c r="AD758" s="58">
        <v>0</v>
      </c>
      <c r="AE758" s="58">
        <v>0</v>
      </c>
      <c r="AF758" s="1">
        <v>134</v>
      </c>
      <c r="AG758" s="5">
        <v>15.6</v>
      </c>
      <c r="AH758" s="5">
        <v>50.3</v>
      </c>
      <c r="AI758" s="1" t="s">
        <v>4406</v>
      </c>
      <c r="AK758" s="1" t="s">
        <v>4407</v>
      </c>
      <c r="AL758" s="1" t="s">
        <v>4403</v>
      </c>
      <c r="AN758" s="58" t="s">
        <v>32</v>
      </c>
      <c r="AP758" s="1" t="s">
        <v>4380</v>
      </c>
      <c r="AS758" s="58">
        <v>2</v>
      </c>
    </row>
    <row r="759" spans="1:45" x14ac:dyDescent="0.25">
      <c r="A759" s="58">
        <v>758</v>
      </c>
      <c r="B759" s="59">
        <v>101</v>
      </c>
      <c r="C759" s="58" t="s">
        <v>4354</v>
      </c>
      <c r="D759" s="58">
        <v>20230208</v>
      </c>
      <c r="E759" s="58" t="s">
        <v>157</v>
      </c>
      <c r="F759" s="58">
        <v>758</v>
      </c>
      <c r="G759" s="58" t="s">
        <v>4410</v>
      </c>
      <c r="H759" s="58"/>
      <c r="I759" s="1">
        <v>1044</v>
      </c>
      <c r="J759" s="1" t="s">
        <v>4218</v>
      </c>
      <c r="K759" s="70">
        <v>20240311</v>
      </c>
      <c r="L759" s="2" t="s">
        <v>833</v>
      </c>
      <c r="M759" s="1" t="s">
        <v>29</v>
      </c>
      <c r="N759" s="1" t="s">
        <v>818</v>
      </c>
      <c r="P759" s="58">
        <v>0</v>
      </c>
      <c r="Q759" s="58">
        <v>0</v>
      </c>
      <c r="R759" s="58">
        <v>1</v>
      </c>
      <c r="S759" s="58">
        <v>1</v>
      </c>
      <c r="T759" s="58">
        <v>1</v>
      </c>
      <c r="U759" s="58">
        <v>1</v>
      </c>
      <c r="V759" s="58">
        <v>1</v>
      </c>
      <c r="W759" s="58">
        <v>1</v>
      </c>
      <c r="X759" s="58">
        <v>1</v>
      </c>
      <c r="Y759" s="1" t="s">
        <v>4356</v>
      </c>
      <c r="Z759" s="80">
        <v>48.554444444444442</v>
      </c>
      <c r="AA759" s="80">
        <v>9.0547222222222228</v>
      </c>
      <c r="AB759" s="1" t="s">
        <v>161</v>
      </c>
      <c r="AC759" s="1">
        <v>450</v>
      </c>
      <c r="AD759" s="58">
        <v>0</v>
      </c>
      <c r="AE759" s="58">
        <v>0</v>
      </c>
      <c r="AF759" s="1">
        <v>134</v>
      </c>
      <c r="AG759" s="5">
        <v>13.9</v>
      </c>
      <c r="AH759" s="5">
        <v>48.9</v>
      </c>
      <c r="AI759" s="1" t="s">
        <v>4406</v>
      </c>
      <c r="AK759" s="1" t="s">
        <v>4407</v>
      </c>
      <c r="AL759" s="1" t="s">
        <v>4403</v>
      </c>
      <c r="AN759" s="58" t="s">
        <v>32</v>
      </c>
      <c r="AP759" s="1" t="s">
        <v>4380</v>
      </c>
      <c r="AS759" s="58">
        <v>2</v>
      </c>
    </row>
    <row r="760" spans="1:45" x14ac:dyDescent="0.25">
      <c r="A760" s="58">
        <v>759</v>
      </c>
      <c r="B760" s="59">
        <v>101</v>
      </c>
      <c r="C760" s="58" t="s">
        <v>4354</v>
      </c>
      <c r="D760" s="58">
        <v>20230208</v>
      </c>
      <c r="E760" s="58" t="s">
        <v>157</v>
      </c>
      <c r="F760" s="58">
        <v>759</v>
      </c>
      <c r="G760" s="58" t="s">
        <v>4410</v>
      </c>
      <c r="H760" s="58"/>
      <c r="I760" s="1">
        <v>1044</v>
      </c>
      <c r="J760" s="1" t="s">
        <v>4219</v>
      </c>
      <c r="K760" s="70">
        <v>20240311</v>
      </c>
      <c r="L760" s="2" t="s">
        <v>834</v>
      </c>
      <c r="M760" s="1" t="s">
        <v>29</v>
      </c>
      <c r="N760" s="1" t="s">
        <v>818</v>
      </c>
      <c r="P760" s="58">
        <v>0</v>
      </c>
      <c r="Q760" s="58">
        <v>0</v>
      </c>
      <c r="R760" s="58">
        <v>1</v>
      </c>
      <c r="S760" s="58">
        <v>1</v>
      </c>
      <c r="T760" s="58">
        <v>1</v>
      </c>
      <c r="U760" s="58">
        <v>1</v>
      </c>
      <c r="V760" s="58">
        <v>1</v>
      </c>
      <c r="W760" s="58">
        <v>1</v>
      </c>
      <c r="X760" s="58">
        <v>1</v>
      </c>
      <c r="Y760" s="1" t="s">
        <v>4356</v>
      </c>
      <c r="Z760" s="80">
        <v>48.554444444444442</v>
      </c>
      <c r="AA760" s="80">
        <v>9.0547222222222228</v>
      </c>
      <c r="AB760" s="1" t="s">
        <v>161</v>
      </c>
      <c r="AC760" s="1">
        <v>450</v>
      </c>
      <c r="AD760" s="58">
        <v>0</v>
      </c>
      <c r="AE760" s="58">
        <v>0</v>
      </c>
      <c r="AF760" s="1">
        <v>134</v>
      </c>
      <c r="AG760" s="5">
        <v>12.2</v>
      </c>
      <c r="AH760" s="5">
        <v>48.4</v>
      </c>
      <c r="AI760" s="1" t="s">
        <v>46</v>
      </c>
      <c r="AK760" s="1" t="s">
        <v>4407</v>
      </c>
      <c r="AL760" s="1" t="s">
        <v>4403</v>
      </c>
      <c r="AN760" s="58" t="s">
        <v>32</v>
      </c>
      <c r="AP760" s="1" t="s">
        <v>4380</v>
      </c>
      <c r="AS760" s="58">
        <v>2</v>
      </c>
    </row>
    <row r="761" spans="1:45" x14ac:dyDescent="0.25">
      <c r="A761" s="58">
        <v>760</v>
      </c>
      <c r="B761" s="59">
        <v>101</v>
      </c>
      <c r="C761" s="58" t="s">
        <v>4354</v>
      </c>
      <c r="D761" s="58">
        <v>20230208</v>
      </c>
      <c r="E761" s="58" t="s">
        <v>157</v>
      </c>
      <c r="F761" s="58">
        <v>760</v>
      </c>
      <c r="G761" s="58" t="s">
        <v>4410</v>
      </c>
      <c r="H761" s="58"/>
      <c r="I761" s="1">
        <v>1044</v>
      </c>
      <c r="J761" s="1" t="s">
        <v>4220</v>
      </c>
      <c r="K761" s="70">
        <v>20240311</v>
      </c>
      <c r="L761" s="2" t="s">
        <v>835</v>
      </c>
      <c r="M761" s="1" t="s">
        <v>29</v>
      </c>
      <c r="N761" s="1" t="s">
        <v>818</v>
      </c>
      <c r="P761" s="58">
        <v>0</v>
      </c>
      <c r="Q761" s="58">
        <v>0</v>
      </c>
      <c r="R761" s="58">
        <v>1</v>
      </c>
      <c r="S761" s="58">
        <v>1</v>
      </c>
      <c r="T761" s="58">
        <v>1</v>
      </c>
      <c r="U761" s="58">
        <v>1</v>
      </c>
      <c r="V761" s="58">
        <v>1</v>
      </c>
      <c r="W761" s="58">
        <v>1</v>
      </c>
      <c r="X761" s="58">
        <v>1</v>
      </c>
      <c r="Y761" s="1" t="s">
        <v>4356</v>
      </c>
      <c r="Z761" s="80">
        <v>48.554444444444442</v>
      </c>
      <c r="AA761" s="80">
        <v>9.0547222222222228</v>
      </c>
      <c r="AB761" s="1" t="s">
        <v>161</v>
      </c>
      <c r="AC761" s="1">
        <v>450</v>
      </c>
      <c r="AD761" s="58">
        <v>0</v>
      </c>
      <c r="AE761" s="58">
        <v>0</v>
      </c>
      <c r="AF761" s="1">
        <v>134</v>
      </c>
      <c r="AG761" s="5">
        <v>13.5</v>
      </c>
      <c r="AH761" s="5">
        <v>44.2</v>
      </c>
      <c r="AI761" s="1" t="s">
        <v>4406</v>
      </c>
      <c r="AK761" s="1" t="s">
        <v>4407</v>
      </c>
      <c r="AL761" s="1" t="s">
        <v>4403</v>
      </c>
      <c r="AN761" s="58" t="s">
        <v>32</v>
      </c>
      <c r="AP761" s="1" t="s">
        <v>4380</v>
      </c>
      <c r="AS761" s="58">
        <v>2</v>
      </c>
    </row>
    <row r="762" spans="1:45" x14ac:dyDescent="0.25">
      <c r="A762" s="58">
        <v>761</v>
      </c>
      <c r="B762" s="59">
        <v>101</v>
      </c>
      <c r="C762" s="58" t="s">
        <v>4354</v>
      </c>
      <c r="D762" s="58">
        <v>20230208</v>
      </c>
      <c r="E762" s="58" t="s">
        <v>157</v>
      </c>
      <c r="F762" s="58">
        <v>761</v>
      </c>
      <c r="G762" s="58" t="s">
        <v>4410</v>
      </c>
      <c r="H762" s="58"/>
      <c r="I762" s="1">
        <v>1044</v>
      </c>
      <c r="J762" s="1" t="s">
        <v>4221</v>
      </c>
      <c r="K762" s="70">
        <v>20240311</v>
      </c>
      <c r="L762" s="2" t="s">
        <v>836</v>
      </c>
      <c r="M762" s="1" t="s">
        <v>29</v>
      </c>
      <c r="N762" s="1" t="s">
        <v>818</v>
      </c>
      <c r="P762" s="58">
        <v>0</v>
      </c>
      <c r="Q762" s="58">
        <v>0</v>
      </c>
      <c r="R762" s="58">
        <v>1</v>
      </c>
      <c r="S762" s="58">
        <v>1</v>
      </c>
      <c r="T762" s="58">
        <v>1</v>
      </c>
      <c r="U762" s="58">
        <v>1</v>
      </c>
      <c r="V762" s="58">
        <v>1</v>
      </c>
      <c r="W762" s="58">
        <v>1</v>
      </c>
      <c r="X762" s="58">
        <v>1</v>
      </c>
      <c r="Y762" s="1" t="s">
        <v>4356</v>
      </c>
      <c r="Z762" s="80">
        <v>48.554444444444442</v>
      </c>
      <c r="AA762" s="80">
        <v>9.0547222222222228</v>
      </c>
      <c r="AB762" s="1" t="s">
        <v>161</v>
      </c>
      <c r="AC762" s="1">
        <v>450</v>
      </c>
      <c r="AD762" s="58">
        <v>0</v>
      </c>
      <c r="AE762" s="58">
        <v>0</v>
      </c>
      <c r="AF762" s="1">
        <v>134</v>
      </c>
      <c r="AG762" s="5">
        <v>11.4</v>
      </c>
      <c r="AH762" s="5">
        <v>55.3</v>
      </c>
      <c r="AI762" s="1" t="s">
        <v>4406</v>
      </c>
      <c r="AK762" s="1" t="s">
        <v>4407</v>
      </c>
      <c r="AL762" s="1" t="s">
        <v>4403</v>
      </c>
      <c r="AN762" s="58" t="s">
        <v>32</v>
      </c>
      <c r="AP762" s="1" t="s">
        <v>4380</v>
      </c>
      <c r="AS762" s="58">
        <v>2</v>
      </c>
    </row>
    <row r="763" spans="1:45" x14ac:dyDescent="0.25">
      <c r="A763" s="58">
        <v>762</v>
      </c>
      <c r="B763" s="59">
        <v>101</v>
      </c>
      <c r="C763" s="58" t="s">
        <v>4354</v>
      </c>
      <c r="D763" s="58">
        <v>20230208</v>
      </c>
      <c r="E763" s="58" t="s">
        <v>157</v>
      </c>
      <c r="F763" s="58">
        <v>762</v>
      </c>
      <c r="G763" s="58" t="s">
        <v>4410</v>
      </c>
      <c r="H763" s="58"/>
      <c r="I763" s="1">
        <v>1044</v>
      </c>
      <c r="J763" s="1" t="s">
        <v>4222</v>
      </c>
      <c r="K763" s="70">
        <v>20240311</v>
      </c>
      <c r="L763" s="2" t="s">
        <v>837</v>
      </c>
      <c r="M763" s="1" t="s">
        <v>29</v>
      </c>
      <c r="N763" s="1" t="s">
        <v>818</v>
      </c>
      <c r="P763" s="58">
        <v>0</v>
      </c>
      <c r="Q763" s="58">
        <v>0</v>
      </c>
      <c r="R763" s="58">
        <v>1</v>
      </c>
      <c r="S763" s="58">
        <v>1</v>
      </c>
      <c r="T763" s="58">
        <v>1</v>
      </c>
      <c r="U763" s="58">
        <v>1</v>
      </c>
      <c r="V763" s="58">
        <v>1</v>
      </c>
      <c r="W763" s="58">
        <v>1</v>
      </c>
      <c r="X763" s="58">
        <v>1</v>
      </c>
      <c r="Y763" s="1" t="s">
        <v>4356</v>
      </c>
      <c r="Z763" s="80">
        <v>48.554444444444442</v>
      </c>
      <c r="AA763" s="80">
        <v>9.0547222222222228</v>
      </c>
      <c r="AB763" s="1" t="s">
        <v>161</v>
      </c>
      <c r="AC763" s="1">
        <v>450</v>
      </c>
      <c r="AD763" s="58">
        <v>0</v>
      </c>
      <c r="AE763" s="58">
        <v>0</v>
      </c>
      <c r="AF763" s="1">
        <v>134</v>
      </c>
      <c r="AG763" s="5">
        <v>10.1</v>
      </c>
      <c r="AH763" s="5">
        <v>67.400000000000006</v>
      </c>
      <c r="AI763" s="1" t="s">
        <v>4406</v>
      </c>
      <c r="AK763" s="1" t="s">
        <v>4407</v>
      </c>
      <c r="AL763" s="1" t="s">
        <v>4403</v>
      </c>
      <c r="AN763" s="58" t="s">
        <v>32</v>
      </c>
      <c r="AP763" s="1" t="s">
        <v>4380</v>
      </c>
      <c r="AS763" s="58">
        <v>2</v>
      </c>
    </row>
    <row r="764" spans="1:45" x14ac:dyDescent="0.25">
      <c r="A764" s="58">
        <v>763</v>
      </c>
      <c r="B764" s="59">
        <v>101</v>
      </c>
      <c r="C764" s="58" t="s">
        <v>4354</v>
      </c>
      <c r="D764" s="58">
        <v>20230208</v>
      </c>
      <c r="E764" s="58" t="s">
        <v>157</v>
      </c>
      <c r="F764" s="58">
        <v>763</v>
      </c>
      <c r="G764" s="58" t="s">
        <v>4410</v>
      </c>
      <c r="H764" s="58"/>
      <c r="I764" s="1">
        <v>1044</v>
      </c>
      <c r="J764" s="1" t="s">
        <v>4223</v>
      </c>
      <c r="K764" s="70">
        <v>20240311</v>
      </c>
      <c r="L764" s="2" t="s">
        <v>838</v>
      </c>
      <c r="M764" s="1" t="s">
        <v>29</v>
      </c>
      <c r="N764" s="1" t="s">
        <v>818</v>
      </c>
      <c r="P764" s="58">
        <v>0</v>
      </c>
      <c r="Q764" s="58">
        <v>0</v>
      </c>
      <c r="R764" s="58">
        <v>1</v>
      </c>
      <c r="S764" s="58">
        <v>1</v>
      </c>
      <c r="T764" s="58">
        <v>1</v>
      </c>
      <c r="U764" s="58">
        <v>1</v>
      </c>
      <c r="V764" s="58">
        <v>1</v>
      </c>
      <c r="W764" s="58">
        <v>1</v>
      </c>
      <c r="X764" s="58">
        <v>1</v>
      </c>
      <c r="Y764" s="1" t="s">
        <v>4356</v>
      </c>
      <c r="Z764" s="80">
        <v>48.554444444444442</v>
      </c>
      <c r="AA764" s="80">
        <v>9.0547222222222228</v>
      </c>
      <c r="AB764" s="1" t="s">
        <v>161</v>
      </c>
      <c r="AC764" s="1">
        <v>450</v>
      </c>
      <c r="AD764" s="58">
        <v>0</v>
      </c>
      <c r="AE764" s="58">
        <v>0</v>
      </c>
      <c r="AF764" s="1">
        <v>134</v>
      </c>
      <c r="AG764" s="57">
        <v>9.1</v>
      </c>
      <c r="AH764" s="57">
        <v>70.7</v>
      </c>
      <c r="AI764" s="1" t="s">
        <v>4406</v>
      </c>
      <c r="AK764" s="1" t="s">
        <v>4407</v>
      </c>
      <c r="AL764" s="1" t="s">
        <v>4403</v>
      </c>
      <c r="AN764" s="58" t="s">
        <v>32</v>
      </c>
      <c r="AP764" s="1" t="s">
        <v>4380</v>
      </c>
      <c r="AS764" s="58">
        <v>2</v>
      </c>
    </row>
    <row r="765" spans="1:45" x14ac:dyDescent="0.25">
      <c r="A765" s="58">
        <v>764</v>
      </c>
      <c r="B765" s="59">
        <v>101</v>
      </c>
      <c r="C765" s="58" t="s">
        <v>4354</v>
      </c>
      <c r="D765" s="58">
        <v>20230208</v>
      </c>
      <c r="E765" s="58" t="s">
        <v>157</v>
      </c>
      <c r="F765" s="58">
        <v>764</v>
      </c>
      <c r="G765" s="58" t="s">
        <v>4410</v>
      </c>
      <c r="H765" s="58"/>
      <c r="I765" s="1">
        <v>1045</v>
      </c>
      <c r="J765" s="1" t="s">
        <v>4227</v>
      </c>
      <c r="K765" s="70">
        <v>20240315</v>
      </c>
      <c r="L765" s="2" t="s">
        <v>822</v>
      </c>
      <c r="M765" s="1" t="s">
        <v>29</v>
      </c>
      <c r="N765" s="1" t="s">
        <v>818</v>
      </c>
      <c r="P765" s="58">
        <v>0</v>
      </c>
      <c r="Q765" s="58">
        <v>0</v>
      </c>
      <c r="R765" s="58">
        <v>1</v>
      </c>
      <c r="S765" s="58">
        <v>1</v>
      </c>
      <c r="T765" s="58">
        <v>1</v>
      </c>
      <c r="U765" s="58">
        <v>1</v>
      </c>
      <c r="V765" s="58">
        <v>1</v>
      </c>
      <c r="W765" s="58">
        <v>1</v>
      </c>
      <c r="X765" s="58">
        <v>1</v>
      </c>
      <c r="Y765" s="1" t="s">
        <v>4356</v>
      </c>
      <c r="Z765" s="80">
        <v>48.496111111111112</v>
      </c>
      <c r="AA765" s="80">
        <v>9.0027777777777782</v>
      </c>
      <c r="AB765" s="1" t="s">
        <v>4226</v>
      </c>
      <c r="AC765" s="1">
        <v>330</v>
      </c>
      <c r="AD765" s="58">
        <v>0</v>
      </c>
      <c r="AE765" s="58">
        <v>0</v>
      </c>
      <c r="AF765" s="1">
        <v>130</v>
      </c>
      <c r="AG765" s="71">
        <v>16.5</v>
      </c>
      <c r="AH765" s="72">
        <v>52.4</v>
      </c>
      <c r="AI765" s="1" t="s">
        <v>36</v>
      </c>
      <c r="AK765" s="1" t="s">
        <v>4407</v>
      </c>
      <c r="AL765" s="1" t="s">
        <v>4401</v>
      </c>
      <c r="AM765" s="73"/>
      <c r="AN765" s="58" t="s">
        <v>32</v>
      </c>
      <c r="AP765" s="1" t="s">
        <v>4380</v>
      </c>
      <c r="AS765" s="58">
        <v>2</v>
      </c>
    </row>
    <row r="766" spans="1:45" x14ac:dyDescent="0.25">
      <c r="A766" s="58">
        <v>765</v>
      </c>
      <c r="B766" s="59">
        <v>101</v>
      </c>
      <c r="C766" s="58" t="s">
        <v>4354</v>
      </c>
      <c r="D766" s="58">
        <v>20230208</v>
      </c>
      <c r="E766" s="58" t="s">
        <v>157</v>
      </c>
      <c r="F766" s="58">
        <v>765</v>
      </c>
      <c r="G766" s="58" t="s">
        <v>4410</v>
      </c>
      <c r="H766" s="58"/>
      <c r="I766" s="1">
        <v>1045</v>
      </c>
      <c r="J766" s="1" t="s">
        <v>4228</v>
      </c>
      <c r="K766" s="70">
        <v>20240315</v>
      </c>
      <c r="L766" s="2" t="s">
        <v>823</v>
      </c>
      <c r="M766" s="1" t="s">
        <v>29</v>
      </c>
      <c r="N766" s="1" t="s">
        <v>818</v>
      </c>
      <c r="P766" s="58">
        <v>0</v>
      </c>
      <c r="Q766" s="58">
        <v>0</v>
      </c>
      <c r="R766" s="58">
        <v>1</v>
      </c>
      <c r="S766" s="58">
        <v>1</v>
      </c>
      <c r="T766" s="58">
        <v>1</v>
      </c>
      <c r="U766" s="58">
        <v>1</v>
      </c>
      <c r="V766" s="58">
        <v>1</v>
      </c>
      <c r="W766" s="58">
        <v>1</v>
      </c>
      <c r="X766" s="58">
        <v>1</v>
      </c>
      <c r="Y766" s="1" t="s">
        <v>4356</v>
      </c>
      <c r="Z766" s="80">
        <v>48.496111111111112</v>
      </c>
      <c r="AA766" s="80">
        <v>9.0027777777777782</v>
      </c>
      <c r="AB766" s="1" t="s">
        <v>4226</v>
      </c>
      <c r="AC766" s="1">
        <v>330</v>
      </c>
      <c r="AD766" s="58">
        <v>0</v>
      </c>
      <c r="AE766" s="58">
        <v>0</v>
      </c>
      <c r="AF766" s="1">
        <v>130</v>
      </c>
      <c r="AG766" s="74">
        <v>16.399999999999999</v>
      </c>
      <c r="AH766" s="75">
        <v>52.9</v>
      </c>
      <c r="AI766" s="1" t="s">
        <v>36</v>
      </c>
      <c r="AK766" s="1" t="s">
        <v>4407</v>
      </c>
      <c r="AL766" s="1" t="s">
        <v>4401</v>
      </c>
      <c r="AM766" s="73"/>
      <c r="AN766" s="58" t="s">
        <v>32</v>
      </c>
      <c r="AP766" s="1" t="s">
        <v>4380</v>
      </c>
      <c r="AS766" s="58">
        <v>2</v>
      </c>
    </row>
    <row r="767" spans="1:45" x14ac:dyDescent="0.25">
      <c r="A767" s="58">
        <v>766</v>
      </c>
      <c r="B767" s="59">
        <v>101</v>
      </c>
      <c r="C767" s="58" t="s">
        <v>4354</v>
      </c>
      <c r="D767" s="58">
        <v>20230208</v>
      </c>
      <c r="E767" s="58" t="s">
        <v>157</v>
      </c>
      <c r="F767" s="58">
        <v>766</v>
      </c>
      <c r="G767" s="58" t="s">
        <v>4410</v>
      </c>
      <c r="H767" s="58"/>
      <c r="I767" s="1">
        <v>1045</v>
      </c>
      <c r="J767" s="1" t="s">
        <v>4229</v>
      </c>
      <c r="K767" s="70">
        <v>20240315</v>
      </c>
      <c r="L767" s="2" t="s">
        <v>824</v>
      </c>
      <c r="M767" s="1" t="s">
        <v>29</v>
      </c>
      <c r="N767" s="1" t="s">
        <v>818</v>
      </c>
      <c r="P767" s="58">
        <v>0</v>
      </c>
      <c r="Q767" s="58">
        <v>0</v>
      </c>
      <c r="R767" s="58">
        <v>1</v>
      </c>
      <c r="S767" s="58">
        <v>1</v>
      </c>
      <c r="T767" s="58">
        <v>1</v>
      </c>
      <c r="U767" s="58">
        <v>1</v>
      </c>
      <c r="V767" s="58">
        <v>1</v>
      </c>
      <c r="W767" s="58">
        <v>1</v>
      </c>
      <c r="X767" s="58">
        <v>1</v>
      </c>
      <c r="Y767" s="1" t="s">
        <v>4356</v>
      </c>
      <c r="Z767" s="80">
        <v>48.496111111111112</v>
      </c>
      <c r="AA767" s="80">
        <v>9.0027777777777782</v>
      </c>
      <c r="AB767" s="1" t="s">
        <v>4226</v>
      </c>
      <c r="AC767" s="1">
        <v>330</v>
      </c>
      <c r="AD767" s="58">
        <v>0</v>
      </c>
      <c r="AE767" s="58">
        <v>0</v>
      </c>
      <c r="AF767" s="1">
        <v>130</v>
      </c>
      <c r="AG767" s="74">
        <v>17.7</v>
      </c>
      <c r="AH767" s="75">
        <v>51.8</v>
      </c>
      <c r="AI767" s="1" t="s">
        <v>36</v>
      </c>
      <c r="AK767" s="1" t="s">
        <v>4407</v>
      </c>
      <c r="AL767" s="1" t="s">
        <v>4401</v>
      </c>
      <c r="AM767" s="73"/>
      <c r="AN767" s="58" t="s">
        <v>32</v>
      </c>
      <c r="AP767" s="1" t="s">
        <v>4380</v>
      </c>
      <c r="AS767" s="58">
        <v>2</v>
      </c>
    </row>
    <row r="768" spans="1:45" x14ac:dyDescent="0.25">
      <c r="A768" s="58">
        <v>767</v>
      </c>
      <c r="B768" s="59">
        <v>101</v>
      </c>
      <c r="C768" s="58" t="s">
        <v>4354</v>
      </c>
      <c r="D768" s="58">
        <v>20230208</v>
      </c>
      <c r="E768" s="58" t="s">
        <v>157</v>
      </c>
      <c r="F768" s="58">
        <v>767</v>
      </c>
      <c r="G768" s="58" t="s">
        <v>4410</v>
      </c>
      <c r="H768" s="58"/>
      <c r="I768" s="1">
        <v>1045</v>
      </c>
      <c r="J768" s="1" t="s">
        <v>4230</v>
      </c>
      <c r="K768" s="70">
        <v>20240315</v>
      </c>
      <c r="L768" s="2" t="s">
        <v>825</v>
      </c>
      <c r="M768" s="1" t="s">
        <v>29</v>
      </c>
      <c r="N768" s="1" t="s">
        <v>818</v>
      </c>
      <c r="P768" s="58">
        <v>0</v>
      </c>
      <c r="Q768" s="58">
        <v>0</v>
      </c>
      <c r="R768" s="58">
        <v>1</v>
      </c>
      <c r="S768" s="58">
        <v>1</v>
      </c>
      <c r="T768" s="58">
        <v>1</v>
      </c>
      <c r="U768" s="58">
        <v>1</v>
      </c>
      <c r="V768" s="58">
        <v>1</v>
      </c>
      <c r="W768" s="58">
        <v>1</v>
      </c>
      <c r="X768" s="58">
        <v>1</v>
      </c>
      <c r="Y768" s="1" t="s">
        <v>4356</v>
      </c>
      <c r="Z768" s="80">
        <v>48.496111111111112</v>
      </c>
      <c r="AA768" s="80">
        <v>9.0027777777777782</v>
      </c>
      <c r="AB768" s="1" t="s">
        <v>4226</v>
      </c>
      <c r="AC768" s="1">
        <v>330</v>
      </c>
      <c r="AD768" s="58">
        <v>0</v>
      </c>
      <c r="AE768" s="58">
        <v>0</v>
      </c>
      <c r="AF768" s="1">
        <v>130</v>
      </c>
      <c r="AG768" s="74">
        <v>19.3</v>
      </c>
      <c r="AH768" s="75">
        <v>48.4</v>
      </c>
      <c r="AI768" s="1" t="s">
        <v>4406</v>
      </c>
      <c r="AK768" s="1" t="s">
        <v>4408</v>
      </c>
      <c r="AL768" s="1" t="s">
        <v>4401</v>
      </c>
      <c r="AM768" s="73"/>
      <c r="AN768" s="58" t="s">
        <v>32</v>
      </c>
      <c r="AP768" s="1" t="s">
        <v>4380</v>
      </c>
      <c r="AS768" s="58">
        <v>2</v>
      </c>
    </row>
    <row r="769" spans="1:45" x14ac:dyDescent="0.25">
      <c r="A769" s="58">
        <v>768</v>
      </c>
      <c r="B769" s="59">
        <v>101</v>
      </c>
      <c r="C769" s="58" t="s">
        <v>4354</v>
      </c>
      <c r="D769" s="58">
        <v>20230208</v>
      </c>
      <c r="E769" s="58" t="s">
        <v>157</v>
      </c>
      <c r="F769" s="58">
        <v>768</v>
      </c>
      <c r="G769" s="58" t="s">
        <v>4410</v>
      </c>
      <c r="H769" s="58"/>
      <c r="I769" s="1">
        <v>1045</v>
      </c>
      <c r="J769" s="1" t="s">
        <v>4231</v>
      </c>
      <c r="K769" s="70">
        <v>20240315</v>
      </c>
      <c r="L769" s="2" t="s">
        <v>826</v>
      </c>
      <c r="M769" s="1" t="s">
        <v>29</v>
      </c>
      <c r="N769" s="1" t="s">
        <v>818</v>
      </c>
      <c r="P769" s="58">
        <v>0</v>
      </c>
      <c r="Q769" s="58">
        <v>0</v>
      </c>
      <c r="R769" s="58">
        <v>1</v>
      </c>
      <c r="S769" s="58">
        <v>1</v>
      </c>
      <c r="T769" s="58">
        <v>1</v>
      </c>
      <c r="U769" s="58">
        <v>1</v>
      </c>
      <c r="V769" s="58">
        <v>1</v>
      </c>
      <c r="W769" s="58">
        <v>1</v>
      </c>
      <c r="X769" s="58">
        <v>1</v>
      </c>
      <c r="Y769" s="1" t="s">
        <v>4356</v>
      </c>
      <c r="Z769" s="80">
        <v>48.496111111111112</v>
      </c>
      <c r="AA769" s="80">
        <v>9.0027777777777782</v>
      </c>
      <c r="AB769" s="1" t="s">
        <v>4226</v>
      </c>
      <c r="AC769" s="1">
        <v>330</v>
      </c>
      <c r="AD769" s="58">
        <v>0</v>
      </c>
      <c r="AE769" s="58">
        <v>0</v>
      </c>
      <c r="AF769" s="1">
        <v>130</v>
      </c>
      <c r="AG769" s="74">
        <v>19.2</v>
      </c>
      <c r="AH769" s="75">
        <v>45.6</v>
      </c>
      <c r="AI769" s="1" t="s">
        <v>40</v>
      </c>
      <c r="AK769" s="1" t="s">
        <v>4408</v>
      </c>
      <c r="AL769" s="1" t="s">
        <v>4401</v>
      </c>
      <c r="AM769" s="73"/>
      <c r="AN769" s="58" t="s">
        <v>32</v>
      </c>
      <c r="AP769" s="1" t="s">
        <v>4380</v>
      </c>
      <c r="AS769" s="58">
        <v>2</v>
      </c>
    </row>
    <row r="770" spans="1:45" x14ac:dyDescent="0.25">
      <c r="A770" s="58">
        <v>769</v>
      </c>
      <c r="B770" s="59">
        <v>101</v>
      </c>
      <c r="C770" s="58" t="s">
        <v>4354</v>
      </c>
      <c r="D770" s="58">
        <v>20230208</v>
      </c>
      <c r="E770" s="58" t="s">
        <v>157</v>
      </c>
      <c r="F770" s="58">
        <v>769</v>
      </c>
      <c r="G770" s="58" t="s">
        <v>4410</v>
      </c>
      <c r="H770" s="58"/>
      <c r="I770" s="1">
        <v>1045</v>
      </c>
      <c r="J770" s="1" t="s">
        <v>4232</v>
      </c>
      <c r="K770" s="70">
        <v>20240315</v>
      </c>
      <c r="L770" s="2" t="s">
        <v>827</v>
      </c>
      <c r="M770" s="1" t="s">
        <v>29</v>
      </c>
      <c r="N770" s="1" t="s">
        <v>818</v>
      </c>
      <c r="P770" s="58">
        <v>0</v>
      </c>
      <c r="Q770" s="58">
        <v>0</v>
      </c>
      <c r="R770" s="58">
        <v>1</v>
      </c>
      <c r="S770" s="58">
        <v>1</v>
      </c>
      <c r="T770" s="58">
        <v>1</v>
      </c>
      <c r="U770" s="58">
        <v>1</v>
      </c>
      <c r="V770" s="58">
        <v>1</v>
      </c>
      <c r="W770" s="58">
        <v>1</v>
      </c>
      <c r="X770" s="58">
        <v>1</v>
      </c>
      <c r="Y770" s="1" t="s">
        <v>4356</v>
      </c>
      <c r="Z770" s="80">
        <v>48.496111111111112</v>
      </c>
      <c r="AA770" s="80">
        <v>9.0027777777777782</v>
      </c>
      <c r="AB770" s="1" t="s">
        <v>4226</v>
      </c>
      <c r="AC770" s="1">
        <v>330</v>
      </c>
      <c r="AD770" s="58">
        <v>0</v>
      </c>
      <c r="AE770" s="58">
        <v>0</v>
      </c>
      <c r="AF770" s="1">
        <v>130</v>
      </c>
      <c r="AG770" s="74">
        <v>17.2</v>
      </c>
      <c r="AH770" s="75">
        <v>50.9</v>
      </c>
      <c r="AI770" s="1" t="s">
        <v>40</v>
      </c>
      <c r="AK770" s="1" t="s">
        <v>4408</v>
      </c>
      <c r="AL770" s="1" t="s">
        <v>4401</v>
      </c>
      <c r="AM770" s="73"/>
      <c r="AN770" s="58" t="s">
        <v>32</v>
      </c>
      <c r="AP770" s="1" t="s">
        <v>4380</v>
      </c>
      <c r="AS770" s="58">
        <v>2</v>
      </c>
    </row>
    <row r="771" spans="1:45" x14ac:dyDescent="0.25">
      <c r="A771" s="58">
        <v>770</v>
      </c>
      <c r="B771" s="59">
        <v>101</v>
      </c>
      <c r="C771" s="58" t="s">
        <v>4354</v>
      </c>
      <c r="D771" s="58">
        <v>20230208</v>
      </c>
      <c r="E771" s="58" t="s">
        <v>157</v>
      </c>
      <c r="F771" s="58">
        <v>770</v>
      </c>
      <c r="G771" s="58" t="s">
        <v>4410</v>
      </c>
      <c r="H771" s="58"/>
      <c r="I771" s="1">
        <v>1045</v>
      </c>
      <c r="J771" s="1" t="s">
        <v>4233</v>
      </c>
      <c r="K771" s="70">
        <v>20240315</v>
      </c>
      <c r="L771" s="2" t="s">
        <v>828</v>
      </c>
      <c r="M771" s="1" t="s">
        <v>29</v>
      </c>
      <c r="N771" s="1" t="s">
        <v>818</v>
      </c>
      <c r="P771" s="58">
        <v>0</v>
      </c>
      <c r="Q771" s="58">
        <v>0</v>
      </c>
      <c r="R771" s="58">
        <v>1</v>
      </c>
      <c r="S771" s="58">
        <v>1</v>
      </c>
      <c r="T771" s="58">
        <v>1</v>
      </c>
      <c r="U771" s="58">
        <v>1</v>
      </c>
      <c r="V771" s="58">
        <v>1</v>
      </c>
      <c r="W771" s="58">
        <v>1</v>
      </c>
      <c r="X771" s="58">
        <v>1</v>
      </c>
      <c r="Y771" s="1" t="s">
        <v>4356</v>
      </c>
      <c r="Z771" s="80">
        <v>48.496111111111112</v>
      </c>
      <c r="AA771" s="80">
        <v>9.0027777777777782</v>
      </c>
      <c r="AB771" s="1" t="s">
        <v>4226</v>
      </c>
      <c r="AC771" s="1">
        <v>330</v>
      </c>
      <c r="AD771" s="58">
        <v>0</v>
      </c>
      <c r="AE771" s="58">
        <v>0</v>
      </c>
      <c r="AF771" s="1">
        <v>130</v>
      </c>
      <c r="AG771" s="74">
        <v>17.3</v>
      </c>
      <c r="AH771" s="75">
        <v>51</v>
      </c>
      <c r="AI771" s="1" t="s">
        <v>4406</v>
      </c>
      <c r="AK771" s="1" t="s">
        <v>4408</v>
      </c>
      <c r="AL771" s="1" t="s">
        <v>4401</v>
      </c>
      <c r="AM771" s="73"/>
      <c r="AN771" s="58" t="s">
        <v>32</v>
      </c>
      <c r="AP771" s="1" t="s">
        <v>4380</v>
      </c>
      <c r="AS771" s="58">
        <v>2</v>
      </c>
    </row>
    <row r="772" spans="1:45" x14ac:dyDescent="0.25">
      <c r="A772" s="58">
        <v>771</v>
      </c>
      <c r="B772" s="59">
        <v>101</v>
      </c>
      <c r="C772" s="58" t="s">
        <v>4354</v>
      </c>
      <c r="D772" s="58">
        <v>20230208</v>
      </c>
      <c r="E772" s="58" t="s">
        <v>157</v>
      </c>
      <c r="F772" s="58">
        <v>771</v>
      </c>
      <c r="G772" s="58" t="s">
        <v>4410</v>
      </c>
      <c r="H772" s="58"/>
      <c r="I772" s="1">
        <v>1045</v>
      </c>
      <c r="J772" s="1" t="s">
        <v>4234</v>
      </c>
      <c r="K772" s="70">
        <v>20240315</v>
      </c>
      <c r="L772" s="2" t="s">
        <v>829</v>
      </c>
      <c r="M772" s="1" t="s">
        <v>29</v>
      </c>
      <c r="N772" s="1" t="s">
        <v>818</v>
      </c>
      <c r="P772" s="58">
        <v>0</v>
      </c>
      <c r="Q772" s="58">
        <v>0</v>
      </c>
      <c r="R772" s="58">
        <v>1</v>
      </c>
      <c r="S772" s="58">
        <v>1</v>
      </c>
      <c r="T772" s="58">
        <v>1</v>
      </c>
      <c r="U772" s="58">
        <v>1</v>
      </c>
      <c r="V772" s="58">
        <v>1</v>
      </c>
      <c r="W772" s="58">
        <v>1</v>
      </c>
      <c r="X772" s="58">
        <v>1</v>
      </c>
      <c r="Y772" s="1" t="s">
        <v>4356</v>
      </c>
      <c r="Z772" s="80">
        <v>48.496111111111112</v>
      </c>
      <c r="AA772" s="80">
        <v>9.0027777777777782</v>
      </c>
      <c r="AB772" s="1" t="s">
        <v>4226</v>
      </c>
      <c r="AC772" s="1">
        <v>330</v>
      </c>
      <c r="AD772" s="58">
        <v>0</v>
      </c>
      <c r="AE772" s="58">
        <v>0</v>
      </c>
      <c r="AF772" s="1">
        <v>130</v>
      </c>
      <c r="AG772" s="74">
        <v>18</v>
      </c>
      <c r="AH772" s="75">
        <v>48.2</v>
      </c>
      <c r="AI772" s="1" t="s">
        <v>4406</v>
      </c>
      <c r="AK772" s="1" t="s">
        <v>4408</v>
      </c>
      <c r="AL772" s="1" t="s">
        <v>4401</v>
      </c>
      <c r="AM772" s="73"/>
      <c r="AN772" s="58" t="s">
        <v>32</v>
      </c>
      <c r="AP772" s="1" t="s">
        <v>4380</v>
      </c>
      <c r="AR772" s="1" t="s">
        <v>4224</v>
      </c>
      <c r="AS772" s="58">
        <v>2</v>
      </c>
    </row>
    <row r="773" spans="1:45" x14ac:dyDescent="0.25">
      <c r="A773" s="58">
        <v>772</v>
      </c>
      <c r="B773" s="59">
        <v>101</v>
      </c>
      <c r="C773" s="58" t="s">
        <v>4354</v>
      </c>
      <c r="D773" s="58">
        <v>20230208</v>
      </c>
      <c r="E773" s="58" t="s">
        <v>157</v>
      </c>
      <c r="F773" s="58">
        <v>772</v>
      </c>
      <c r="G773" s="58" t="s">
        <v>4410</v>
      </c>
      <c r="H773" s="58"/>
      <c r="I773" s="1">
        <v>1045</v>
      </c>
      <c r="J773" s="1" t="s">
        <v>4235</v>
      </c>
      <c r="K773" s="70">
        <v>20240315</v>
      </c>
      <c r="L773" s="2" t="s">
        <v>830</v>
      </c>
      <c r="M773" s="1" t="s">
        <v>29</v>
      </c>
      <c r="N773" s="1" t="s">
        <v>818</v>
      </c>
      <c r="P773" s="58">
        <v>0</v>
      </c>
      <c r="Q773" s="58">
        <v>0</v>
      </c>
      <c r="R773" s="58">
        <v>1</v>
      </c>
      <c r="S773" s="58">
        <v>1</v>
      </c>
      <c r="T773" s="58">
        <v>1</v>
      </c>
      <c r="U773" s="58">
        <v>1</v>
      </c>
      <c r="V773" s="58">
        <v>1</v>
      </c>
      <c r="W773" s="58">
        <v>1</v>
      </c>
      <c r="X773" s="58">
        <v>1</v>
      </c>
      <c r="Y773" s="1" t="s">
        <v>4356</v>
      </c>
      <c r="Z773" s="80">
        <v>48.496111111111112</v>
      </c>
      <c r="AA773" s="80">
        <v>9.0027777777777782</v>
      </c>
      <c r="AB773" s="1" t="s">
        <v>4226</v>
      </c>
      <c r="AC773" s="1">
        <v>330</v>
      </c>
      <c r="AD773" s="58">
        <v>0</v>
      </c>
      <c r="AE773" s="58">
        <v>0</v>
      </c>
      <c r="AF773" s="1">
        <v>130</v>
      </c>
      <c r="AG773" s="74">
        <v>17</v>
      </c>
      <c r="AH773" s="75">
        <v>50.5</v>
      </c>
      <c r="AI773" s="1" t="s">
        <v>40</v>
      </c>
      <c r="AK773" s="1" t="s">
        <v>4408</v>
      </c>
      <c r="AL773" s="1" t="s">
        <v>4401</v>
      </c>
      <c r="AM773" s="73"/>
      <c r="AN773" s="58" t="s">
        <v>32</v>
      </c>
      <c r="AP773" s="1" t="s">
        <v>4380</v>
      </c>
      <c r="AS773" s="58">
        <v>2</v>
      </c>
    </row>
    <row r="774" spans="1:45" x14ac:dyDescent="0.25">
      <c r="A774" s="58">
        <v>773</v>
      </c>
      <c r="B774" s="59">
        <v>101</v>
      </c>
      <c r="C774" s="58" t="s">
        <v>4354</v>
      </c>
      <c r="D774" s="58">
        <v>20230208</v>
      </c>
      <c r="E774" s="58" t="s">
        <v>157</v>
      </c>
      <c r="F774" s="58">
        <v>773</v>
      </c>
      <c r="G774" s="58" t="s">
        <v>4410</v>
      </c>
      <c r="H774" s="58"/>
      <c r="I774" s="1">
        <v>1045</v>
      </c>
      <c r="J774" s="1" t="s">
        <v>4236</v>
      </c>
      <c r="K774" s="70">
        <v>20240315</v>
      </c>
      <c r="L774" s="2" t="s">
        <v>831</v>
      </c>
      <c r="M774" s="1" t="s">
        <v>29</v>
      </c>
      <c r="N774" s="1" t="s">
        <v>818</v>
      </c>
      <c r="P774" s="58">
        <v>0</v>
      </c>
      <c r="Q774" s="58">
        <v>0</v>
      </c>
      <c r="R774" s="58">
        <v>1</v>
      </c>
      <c r="S774" s="58">
        <v>1</v>
      </c>
      <c r="T774" s="58">
        <v>1</v>
      </c>
      <c r="U774" s="58">
        <v>1</v>
      </c>
      <c r="V774" s="58">
        <v>1</v>
      </c>
      <c r="W774" s="58">
        <v>1</v>
      </c>
      <c r="X774" s="58">
        <v>1</v>
      </c>
      <c r="Y774" s="1" t="s">
        <v>4356</v>
      </c>
      <c r="Z774" s="80">
        <v>48.496111111111112</v>
      </c>
      <c r="AA774" s="80">
        <v>9.0027777777777782</v>
      </c>
      <c r="AB774" s="1" t="s">
        <v>4226</v>
      </c>
      <c r="AC774" s="1">
        <v>330</v>
      </c>
      <c r="AD774" s="58">
        <v>0</v>
      </c>
      <c r="AE774" s="58">
        <v>0</v>
      </c>
      <c r="AF774" s="1">
        <v>130</v>
      </c>
      <c r="AG774" s="74">
        <v>16</v>
      </c>
      <c r="AH774" s="75">
        <v>49.2</v>
      </c>
      <c r="AI774" s="1" t="s">
        <v>40</v>
      </c>
      <c r="AK774" s="1" t="s">
        <v>4408</v>
      </c>
      <c r="AL774" s="1" t="s">
        <v>4401</v>
      </c>
      <c r="AM774" s="73"/>
      <c r="AN774" s="58" t="s">
        <v>32</v>
      </c>
      <c r="AP774" s="1" t="s">
        <v>4380</v>
      </c>
      <c r="AS774" s="58">
        <v>2</v>
      </c>
    </row>
    <row r="775" spans="1:45" x14ac:dyDescent="0.25">
      <c r="A775" s="58">
        <v>774</v>
      </c>
      <c r="B775" s="59">
        <v>101</v>
      </c>
      <c r="C775" s="58" t="s">
        <v>4354</v>
      </c>
      <c r="D775" s="58">
        <v>20230208</v>
      </c>
      <c r="E775" s="58" t="s">
        <v>157</v>
      </c>
      <c r="F775" s="58">
        <v>774</v>
      </c>
      <c r="G775" s="58" t="s">
        <v>4410</v>
      </c>
      <c r="H775" s="58"/>
      <c r="I775" s="1">
        <v>1045</v>
      </c>
      <c r="J775" s="1" t="s">
        <v>4237</v>
      </c>
      <c r="K775" s="70">
        <v>20240315</v>
      </c>
      <c r="L775" s="2" t="s">
        <v>832</v>
      </c>
      <c r="M775" s="1" t="s">
        <v>29</v>
      </c>
      <c r="N775" s="1" t="s">
        <v>818</v>
      </c>
      <c r="P775" s="58">
        <v>0</v>
      </c>
      <c r="Q775" s="58">
        <v>0</v>
      </c>
      <c r="R775" s="58">
        <v>1</v>
      </c>
      <c r="S775" s="58">
        <v>1</v>
      </c>
      <c r="T775" s="58">
        <v>1</v>
      </c>
      <c r="U775" s="58">
        <v>1</v>
      </c>
      <c r="V775" s="58">
        <v>1</v>
      </c>
      <c r="W775" s="58">
        <v>1</v>
      </c>
      <c r="X775" s="58">
        <v>1</v>
      </c>
      <c r="Y775" s="1" t="s">
        <v>4356</v>
      </c>
      <c r="Z775" s="80">
        <v>48.496111111111112</v>
      </c>
      <c r="AA775" s="80">
        <v>9.0027777777777782</v>
      </c>
      <c r="AB775" s="1" t="s">
        <v>4226</v>
      </c>
      <c r="AC775" s="1">
        <v>330</v>
      </c>
      <c r="AD775" s="58">
        <v>0</v>
      </c>
      <c r="AE775" s="58">
        <v>0</v>
      </c>
      <c r="AF775" s="1">
        <v>130</v>
      </c>
      <c r="AG775" s="74">
        <v>16.8</v>
      </c>
      <c r="AH775" s="75">
        <v>49.3</v>
      </c>
      <c r="AI775" s="1" t="s">
        <v>40</v>
      </c>
      <c r="AK775" s="1" t="s">
        <v>4408</v>
      </c>
      <c r="AL775" s="1" t="s">
        <v>4401</v>
      </c>
      <c r="AM775" s="73"/>
      <c r="AN775" s="58" t="s">
        <v>32</v>
      </c>
      <c r="AP775" s="1" t="s">
        <v>4380</v>
      </c>
      <c r="AS775" s="58">
        <v>2</v>
      </c>
    </row>
    <row r="776" spans="1:45" x14ac:dyDescent="0.25">
      <c r="A776" s="58">
        <v>775</v>
      </c>
      <c r="B776" s="59">
        <v>101</v>
      </c>
      <c r="C776" s="58" t="s">
        <v>4354</v>
      </c>
      <c r="D776" s="58">
        <v>20230208</v>
      </c>
      <c r="E776" s="58" t="s">
        <v>157</v>
      </c>
      <c r="F776" s="58">
        <v>775</v>
      </c>
      <c r="G776" s="58" t="s">
        <v>4410</v>
      </c>
      <c r="H776" s="58"/>
      <c r="I776" s="1">
        <v>1045</v>
      </c>
      <c r="J776" s="1" t="s">
        <v>4238</v>
      </c>
      <c r="K776" s="70">
        <v>20240315</v>
      </c>
      <c r="L776" s="2" t="s">
        <v>833</v>
      </c>
      <c r="M776" s="1" t="s">
        <v>29</v>
      </c>
      <c r="N776" s="1" t="s">
        <v>818</v>
      </c>
      <c r="P776" s="58">
        <v>0</v>
      </c>
      <c r="Q776" s="58">
        <v>0</v>
      </c>
      <c r="R776" s="58">
        <v>1</v>
      </c>
      <c r="S776" s="58">
        <v>1</v>
      </c>
      <c r="T776" s="58">
        <v>1</v>
      </c>
      <c r="U776" s="58">
        <v>1</v>
      </c>
      <c r="V776" s="58">
        <v>1</v>
      </c>
      <c r="W776" s="58">
        <v>1</v>
      </c>
      <c r="X776" s="58">
        <v>1</v>
      </c>
      <c r="Y776" s="1" t="s">
        <v>4356</v>
      </c>
      <c r="Z776" s="80">
        <v>48.496111111111112</v>
      </c>
      <c r="AA776" s="80">
        <v>9.0027777777777782</v>
      </c>
      <c r="AB776" s="1" t="s">
        <v>4226</v>
      </c>
      <c r="AC776" s="1">
        <v>330</v>
      </c>
      <c r="AD776" s="58">
        <v>0</v>
      </c>
      <c r="AE776" s="58">
        <v>0</v>
      </c>
      <c r="AF776" s="1">
        <v>130</v>
      </c>
      <c r="AG776" s="74">
        <v>17</v>
      </c>
      <c r="AH776" s="75">
        <v>52.3</v>
      </c>
      <c r="AI776" s="1" t="s">
        <v>40</v>
      </c>
      <c r="AK776" s="1" t="s">
        <v>4408</v>
      </c>
      <c r="AL776" s="1" t="s">
        <v>4401</v>
      </c>
      <c r="AM776" s="73"/>
      <c r="AN776" s="58" t="s">
        <v>32</v>
      </c>
      <c r="AP776" s="1" t="s">
        <v>4380</v>
      </c>
      <c r="AS776" s="58">
        <v>2</v>
      </c>
    </row>
    <row r="777" spans="1:45" x14ac:dyDescent="0.25">
      <c r="A777" s="58">
        <v>776</v>
      </c>
      <c r="B777" s="59">
        <v>101</v>
      </c>
      <c r="C777" s="58" t="s">
        <v>4354</v>
      </c>
      <c r="D777" s="58">
        <v>20230208</v>
      </c>
      <c r="E777" s="58" t="s">
        <v>157</v>
      </c>
      <c r="F777" s="58">
        <v>776</v>
      </c>
      <c r="G777" s="58" t="s">
        <v>4410</v>
      </c>
      <c r="H777" s="58"/>
      <c r="I777" s="1">
        <v>1045</v>
      </c>
      <c r="J777" s="1" t="s">
        <v>4239</v>
      </c>
      <c r="K777" s="70">
        <v>20240315</v>
      </c>
      <c r="L777" s="2" t="s">
        <v>834</v>
      </c>
      <c r="M777" s="1" t="s">
        <v>29</v>
      </c>
      <c r="N777" s="1" t="s">
        <v>818</v>
      </c>
      <c r="P777" s="58">
        <v>0</v>
      </c>
      <c r="Q777" s="58">
        <v>0</v>
      </c>
      <c r="R777" s="58">
        <v>1</v>
      </c>
      <c r="S777" s="58">
        <v>1</v>
      </c>
      <c r="T777" s="58">
        <v>1</v>
      </c>
      <c r="U777" s="58">
        <v>1</v>
      </c>
      <c r="V777" s="58">
        <v>1</v>
      </c>
      <c r="W777" s="58">
        <v>1</v>
      </c>
      <c r="X777" s="58">
        <v>1</v>
      </c>
      <c r="Y777" s="1" t="s">
        <v>4356</v>
      </c>
      <c r="Z777" s="80">
        <v>48.496111111111112</v>
      </c>
      <c r="AA777" s="80">
        <v>9.0027777777777782</v>
      </c>
      <c r="AB777" s="1" t="s">
        <v>4226</v>
      </c>
      <c r="AC777" s="1">
        <v>330</v>
      </c>
      <c r="AD777" s="58">
        <v>0</v>
      </c>
      <c r="AE777" s="58">
        <v>0</v>
      </c>
      <c r="AF777" s="1">
        <v>130</v>
      </c>
      <c r="AG777" s="74">
        <v>16.3</v>
      </c>
      <c r="AH777" s="75">
        <v>55</v>
      </c>
      <c r="AI777" s="1" t="s">
        <v>40</v>
      </c>
      <c r="AK777" s="1" t="s">
        <v>4407</v>
      </c>
      <c r="AL777" s="1" t="s">
        <v>4401</v>
      </c>
      <c r="AM777" s="73"/>
      <c r="AN777" s="58" t="s">
        <v>32</v>
      </c>
      <c r="AP777" s="1" t="s">
        <v>4380</v>
      </c>
      <c r="AR777" s="1" t="s">
        <v>4225</v>
      </c>
      <c r="AS777" s="58">
        <v>2</v>
      </c>
    </row>
    <row r="778" spans="1:45" x14ac:dyDescent="0.25">
      <c r="A778" s="58">
        <v>777</v>
      </c>
      <c r="B778" s="59">
        <v>101</v>
      </c>
      <c r="C778" s="58" t="s">
        <v>4354</v>
      </c>
      <c r="D778" s="58">
        <v>20230208</v>
      </c>
      <c r="E778" s="58" t="s">
        <v>157</v>
      </c>
      <c r="F778" s="58">
        <v>777</v>
      </c>
      <c r="G778" s="58" t="s">
        <v>4410</v>
      </c>
      <c r="H778" s="58"/>
      <c r="I778" s="1">
        <v>1045</v>
      </c>
      <c r="J778" s="1" t="s">
        <v>4240</v>
      </c>
      <c r="K778" s="70">
        <v>20240315</v>
      </c>
      <c r="L778" s="2" t="s">
        <v>835</v>
      </c>
      <c r="M778" s="1" t="s">
        <v>29</v>
      </c>
      <c r="N778" s="1" t="s">
        <v>818</v>
      </c>
      <c r="P778" s="58">
        <v>0</v>
      </c>
      <c r="Q778" s="58">
        <v>0</v>
      </c>
      <c r="R778" s="58">
        <v>1</v>
      </c>
      <c r="S778" s="58">
        <v>1</v>
      </c>
      <c r="T778" s="58">
        <v>1</v>
      </c>
      <c r="U778" s="58">
        <v>1</v>
      </c>
      <c r="V778" s="58">
        <v>1</v>
      </c>
      <c r="W778" s="58">
        <v>1</v>
      </c>
      <c r="X778" s="58">
        <v>1</v>
      </c>
      <c r="Y778" s="1" t="s">
        <v>4356</v>
      </c>
      <c r="Z778" s="80">
        <v>48.496111111111112</v>
      </c>
      <c r="AA778" s="80">
        <v>9.0027777777777782</v>
      </c>
      <c r="AB778" s="1" t="s">
        <v>4226</v>
      </c>
      <c r="AC778" s="1">
        <v>330</v>
      </c>
      <c r="AD778" s="58">
        <v>0</v>
      </c>
      <c r="AE778" s="58">
        <v>0</v>
      </c>
      <c r="AF778" s="1">
        <v>130</v>
      </c>
      <c r="AG778" s="74">
        <v>15.8</v>
      </c>
      <c r="AH778" s="75">
        <v>56.3</v>
      </c>
      <c r="AI778" s="1" t="s">
        <v>40</v>
      </c>
      <c r="AK778" s="1" t="s">
        <v>4407</v>
      </c>
      <c r="AL778" s="1" t="s">
        <v>4401</v>
      </c>
      <c r="AM778" s="73"/>
      <c r="AN778" s="58" t="s">
        <v>32</v>
      </c>
      <c r="AP778" s="1" t="s">
        <v>4380</v>
      </c>
      <c r="AS778" s="58">
        <v>2</v>
      </c>
    </row>
    <row r="779" spans="1:45" x14ac:dyDescent="0.25">
      <c r="A779" s="58">
        <v>778</v>
      </c>
      <c r="B779" s="59">
        <v>101</v>
      </c>
      <c r="C779" s="58" t="s">
        <v>4354</v>
      </c>
      <c r="D779" s="58">
        <v>20230208</v>
      </c>
      <c r="E779" s="58" t="s">
        <v>157</v>
      </c>
      <c r="F779" s="58">
        <v>778</v>
      </c>
      <c r="G779" s="58" t="s">
        <v>4410</v>
      </c>
      <c r="H779" s="58"/>
      <c r="I779" s="1">
        <v>1045</v>
      </c>
      <c r="J779" s="1" t="s">
        <v>4241</v>
      </c>
      <c r="K779" s="70">
        <v>20240315</v>
      </c>
      <c r="L779" s="2" t="s">
        <v>836</v>
      </c>
      <c r="M779" s="1" t="s">
        <v>29</v>
      </c>
      <c r="N779" s="1" t="s">
        <v>818</v>
      </c>
      <c r="P779" s="58">
        <v>0</v>
      </c>
      <c r="Q779" s="58">
        <v>0</v>
      </c>
      <c r="R779" s="58">
        <v>1</v>
      </c>
      <c r="S779" s="58">
        <v>1</v>
      </c>
      <c r="T779" s="58">
        <v>1</v>
      </c>
      <c r="U779" s="58">
        <v>1</v>
      </c>
      <c r="V779" s="58">
        <v>1</v>
      </c>
      <c r="W779" s="58">
        <v>1</v>
      </c>
      <c r="X779" s="58">
        <v>1</v>
      </c>
      <c r="Y779" s="1" t="s">
        <v>4356</v>
      </c>
      <c r="Z779" s="80">
        <v>48.496111111111112</v>
      </c>
      <c r="AA779" s="80">
        <v>9.0027777777777782</v>
      </c>
      <c r="AB779" s="1" t="s">
        <v>4226</v>
      </c>
      <c r="AC779" s="1">
        <v>330</v>
      </c>
      <c r="AD779" s="58">
        <v>0</v>
      </c>
      <c r="AE779" s="58">
        <v>0</v>
      </c>
      <c r="AF779" s="1">
        <v>130</v>
      </c>
      <c r="AG779" s="74">
        <v>16.3</v>
      </c>
      <c r="AH779" s="75">
        <v>56.7</v>
      </c>
      <c r="AI779" s="1" t="s">
        <v>4406</v>
      </c>
      <c r="AK779" s="1" t="s">
        <v>4407</v>
      </c>
      <c r="AL779" s="1" t="s">
        <v>4401</v>
      </c>
      <c r="AM779" s="73"/>
      <c r="AN779" s="58" t="s">
        <v>32</v>
      </c>
      <c r="AP779" s="1" t="s">
        <v>4380</v>
      </c>
      <c r="AS779" s="58">
        <v>2</v>
      </c>
    </row>
    <row r="780" spans="1:45" x14ac:dyDescent="0.25">
      <c r="A780" s="58">
        <v>779</v>
      </c>
      <c r="B780" s="59">
        <v>101</v>
      </c>
      <c r="C780" s="58" t="s">
        <v>4354</v>
      </c>
      <c r="D780" s="58">
        <v>20230208</v>
      </c>
      <c r="E780" s="58" t="s">
        <v>157</v>
      </c>
      <c r="F780" s="58">
        <v>779</v>
      </c>
      <c r="G780" s="58" t="s">
        <v>4410</v>
      </c>
      <c r="H780" s="58"/>
      <c r="I780" s="1">
        <v>1045</v>
      </c>
      <c r="J780" s="1" t="s">
        <v>4242</v>
      </c>
      <c r="K780" s="70">
        <v>20240315</v>
      </c>
      <c r="L780" s="2" t="s">
        <v>837</v>
      </c>
      <c r="M780" s="1" t="s">
        <v>29</v>
      </c>
      <c r="N780" s="1" t="s">
        <v>818</v>
      </c>
      <c r="P780" s="58">
        <v>0</v>
      </c>
      <c r="Q780" s="58">
        <v>0</v>
      </c>
      <c r="R780" s="58">
        <v>1</v>
      </c>
      <c r="S780" s="58">
        <v>1</v>
      </c>
      <c r="T780" s="58">
        <v>1</v>
      </c>
      <c r="U780" s="58">
        <v>1</v>
      </c>
      <c r="V780" s="58">
        <v>1</v>
      </c>
      <c r="W780" s="58">
        <v>1</v>
      </c>
      <c r="X780" s="58">
        <v>1</v>
      </c>
      <c r="Y780" s="1" t="s">
        <v>4356</v>
      </c>
      <c r="Z780" s="80">
        <v>48.496111111111112</v>
      </c>
      <c r="AA780" s="80">
        <v>9.0027777777777782</v>
      </c>
      <c r="AB780" s="1" t="s">
        <v>4226</v>
      </c>
      <c r="AC780" s="1">
        <v>330</v>
      </c>
      <c r="AD780" s="58">
        <v>0</v>
      </c>
      <c r="AE780" s="58">
        <v>0</v>
      </c>
      <c r="AF780" s="1">
        <v>130</v>
      </c>
      <c r="AG780" s="74">
        <v>15.5</v>
      </c>
      <c r="AH780" s="75">
        <v>58.7</v>
      </c>
      <c r="AI780" s="1" t="s">
        <v>40</v>
      </c>
      <c r="AK780" s="1" t="s">
        <v>4407</v>
      </c>
      <c r="AL780" s="1" t="s">
        <v>4401</v>
      </c>
      <c r="AM780" s="73"/>
      <c r="AN780" s="58" t="s">
        <v>32</v>
      </c>
      <c r="AP780" s="1" t="s">
        <v>4380</v>
      </c>
      <c r="AS780" s="58">
        <v>2</v>
      </c>
    </row>
    <row r="781" spans="1:45" x14ac:dyDescent="0.25">
      <c r="A781" s="58">
        <v>780</v>
      </c>
      <c r="B781" s="59">
        <v>101</v>
      </c>
      <c r="C781" s="58" t="s">
        <v>4354</v>
      </c>
      <c r="D781" s="58">
        <v>20230208</v>
      </c>
      <c r="E781" s="58" t="s">
        <v>157</v>
      </c>
      <c r="F781" s="58">
        <v>780</v>
      </c>
      <c r="G781" s="58" t="s">
        <v>4410</v>
      </c>
      <c r="H781" s="58"/>
      <c r="I781" s="1">
        <v>1045</v>
      </c>
      <c r="J781" s="1" t="s">
        <v>4243</v>
      </c>
      <c r="K781" s="70">
        <v>20240315</v>
      </c>
      <c r="L781" s="2" t="s">
        <v>838</v>
      </c>
      <c r="M781" s="1" t="s">
        <v>29</v>
      </c>
      <c r="N781" s="1" t="s">
        <v>818</v>
      </c>
      <c r="P781" s="58">
        <v>0</v>
      </c>
      <c r="Q781" s="58">
        <v>0</v>
      </c>
      <c r="R781" s="58">
        <v>1</v>
      </c>
      <c r="S781" s="58">
        <v>1</v>
      </c>
      <c r="T781" s="58">
        <v>1</v>
      </c>
      <c r="U781" s="58">
        <v>1</v>
      </c>
      <c r="V781" s="58">
        <v>1</v>
      </c>
      <c r="W781" s="58">
        <v>1</v>
      </c>
      <c r="X781" s="58">
        <v>1</v>
      </c>
      <c r="Y781" s="1" t="s">
        <v>4356</v>
      </c>
      <c r="Z781" s="80">
        <v>48.496111111111112</v>
      </c>
      <c r="AA781" s="80">
        <v>9.0027777777777782</v>
      </c>
      <c r="AB781" s="1" t="s">
        <v>4226</v>
      </c>
      <c r="AC781" s="1">
        <v>330</v>
      </c>
      <c r="AD781" s="58">
        <v>0</v>
      </c>
      <c r="AE781" s="58">
        <v>0</v>
      </c>
      <c r="AF781" s="1">
        <v>130</v>
      </c>
      <c r="AG781" s="74">
        <v>14.8</v>
      </c>
      <c r="AH781" s="75">
        <v>58.1</v>
      </c>
      <c r="AI781" s="1" t="s">
        <v>40</v>
      </c>
      <c r="AK781" s="1" t="s">
        <v>4407</v>
      </c>
      <c r="AL781" s="1" t="s">
        <v>4401</v>
      </c>
      <c r="AM781" s="73"/>
      <c r="AN781" s="58" t="s">
        <v>32</v>
      </c>
      <c r="AP781" s="1" t="s">
        <v>4380</v>
      </c>
      <c r="AS781" s="58">
        <v>2</v>
      </c>
    </row>
    <row r="782" spans="1:45" x14ac:dyDescent="0.25">
      <c r="A782" s="58">
        <v>781</v>
      </c>
      <c r="B782" s="59">
        <v>101</v>
      </c>
      <c r="C782" s="58" t="s">
        <v>4354</v>
      </c>
      <c r="D782" s="58">
        <v>20230208</v>
      </c>
      <c r="E782" s="58" t="s">
        <v>157</v>
      </c>
      <c r="F782" s="58">
        <v>781</v>
      </c>
      <c r="G782" s="58" t="s">
        <v>4410</v>
      </c>
      <c r="H782" s="58"/>
      <c r="I782" s="1">
        <v>1045</v>
      </c>
      <c r="J782" s="1" t="s">
        <v>4244</v>
      </c>
      <c r="K782" s="70">
        <v>20240315</v>
      </c>
      <c r="L782" s="2" t="s">
        <v>839</v>
      </c>
      <c r="M782" s="1" t="s">
        <v>29</v>
      </c>
      <c r="N782" s="1" t="s">
        <v>818</v>
      </c>
      <c r="P782" s="58">
        <v>0</v>
      </c>
      <c r="Q782" s="58">
        <v>0</v>
      </c>
      <c r="R782" s="58">
        <v>1</v>
      </c>
      <c r="S782" s="58">
        <v>1</v>
      </c>
      <c r="T782" s="58">
        <v>1</v>
      </c>
      <c r="U782" s="58">
        <v>1</v>
      </c>
      <c r="V782" s="58">
        <v>1</v>
      </c>
      <c r="W782" s="58">
        <v>1</v>
      </c>
      <c r="X782" s="58">
        <v>1</v>
      </c>
      <c r="Y782" s="1" t="s">
        <v>4356</v>
      </c>
      <c r="Z782" s="80">
        <v>48.496111111111112</v>
      </c>
      <c r="AA782" s="80">
        <v>9.0027777777777782</v>
      </c>
      <c r="AB782" s="1" t="s">
        <v>4226</v>
      </c>
      <c r="AC782" s="1">
        <v>330</v>
      </c>
      <c r="AD782" s="58">
        <v>0</v>
      </c>
      <c r="AE782" s="58">
        <v>0</v>
      </c>
      <c r="AF782" s="1">
        <v>130</v>
      </c>
      <c r="AG782" s="74">
        <v>14.8</v>
      </c>
      <c r="AH782" s="75">
        <v>55.6</v>
      </c>
      <c r="AI782" s="76" t="s">
        <v>40</v>
      </c>
      <c r="AK782" s="1" t="s">
        <v>4407</v>
      </c>
      <c r="AL782" s="1" t="s">
        <v>4401</v>
      </c>
      <c r="AM782" s="73"/>
      <c r="AN782" s="58" t="s">
        <v>32</v>
      </c>
      <c r="AP782" s="1" t="s">
        <v>4380</v>
      </c>
      <c r="AS782" s="58">
        <v>2</v>
      </c>
    </row>
    <row r="783" spans="1:45" x14ac:dyDescent="0.25">
      <c r="A783" s="58">
        <v>782</v>
      </c>
      <c r="B783" s="59">
        <v>101</v>
      </c>
      <c r="C783" s="58" t="s">
        <v>4354</v>
      </c>
      <c r="D783" s="58">
        <v>20230208</v>
      </c>
      <c r="E783" s="58" t="s">
        <v>157</v>
      </c>
      <c r="F783" s="58">
        <v>782</v>
      </c>
      <c r="G783" s="58" t="s">
        <v>4410</v>
      </c>
      <c r="H783" s="58"/>
      <c r="I783" s="1">
        <v>1045</v>
      </c>
      <c r="J783" s="1" t="s">
        <v>4245</v>
      </c>
      <c r="K783" s="70">
        <v>20240315</v>
      </c>
      <c r="L783" s="2" t="s">
        <v>844</v>
      </c>
      <c r="M783" s="1" t="s">
        <v>29</v>
      </c>
      <c r="N783" s="1" t="s">
        <v>818</v>
      </c>
      <c r="P783" s="58">
        <v>0</v>
      </c>
      <c r="Q783" s="58">
        <v>0</v>
      </c>
      <c r="R783" s="58">
        <v>1</v>
      </c>
      <c r="S783" s="58">
        <v>1</v>
      </c>
      <c r="T783" s="58">
        <v>1</v>
      </c>
      <c r="U783" s="58">
        <v>1</v>
      </c>
      <c r="V783" s="58">
        <v>1</v>
      </c>
      <c r="W783" s="58">
        <v>1</v>
      </c>
      <c r="X783" s="58">
        <v>1</v>
      </c>
      <c r="Y783" s="1" t="s">
        <v>4356</v>
      </c>
      <c r="Z783" s="80">
        <v>48.496111111111112</v>
      </c>
      <c r="AA783" s="80">
        <v>9.0027777777777782</v>
      </c>
      <c r="AB783" s="1" t="s">
        <v>4226</v>
      </c>
      <c r="AC783" s="1">
        <v>330</v>
      </c>
      <c r="AD783" s="58">
        <v>0</v>
      </c>
      <c r="AE783" s="58">
        <v>0</v>
      </c>
      <c r="AF783" s="1">
        <v>130</v>
      </c>
      <c r="AG783" s="74">
        <v>13.4</v>
      </c>
      <c r="AH783" s="75">
        <v>60.6</v>
      </c>
      <c r="AI783" s="1" t="s">
        <v>4406</v>
      </c>
      <c r="AK783" s="1" t="s">
        <v>4407</v>
      </c>
      <c r="AL783" s="1" t="s">
        <v>4401</v>
      </c>
      <c r="AM783" s="73"/>
      <c r="AN783" s="58" t="s">
        <v>32</v>
      </c>
      <c r="AP783" s="1" t="s">
        <v>4380</v>
      </c>
      <c r="AS783" s="58">
        <v>2</v>
      </c>
    </row>
    <row r="784" spans="1:45" x14ac:dyDescent="0.25">
      <c r="A784" s="58">
        <v>783</v>
      </c>
      <c r="B784" s="59">
        <v>101</v>
      </c>
      <c r="C784" s="58" t="s">
        <v>4354</v>
      </c>
      <c r="D784" s="58">
        <v>20230208</v>
      </c>
      <c r="E784" s="58" t="s">
        <v>157</v>
      </c>
      <c r="F784" s="58">
        <v>783</v>
      </c>
      <c r="G784" s="58" t="s">
        <v>4410</v>
      </c>
      <c r="H784" s="58"/>
      <c r="I784" s="1">
        <v>1045</v>
      </c>
      <c r="J784" s="1" t="s">
        <v>4246</v>
      </c>
      <c r="K784" s="70">
        <v>20240315</v>
      </c>
      <c r="L784" s="2" t="s">
        <v>845</v>
      </c>
      <c r="M784" s="1" t="s">
        <v>29</v>
      </c>
      <c r="N784" s="1" t="s">
        <v>818</v>
      </c>
      <c r="P784" s="58">
        <v>0</v>
      </c>
      <c r="Q784" s="58">
        <v>0</v>
      </c>
      <c r="R784" s="58">
        <v>1</v>
      </c>
      <c r="S784" s="58">
        <v>1</v>
      </c>
      <c r="T784" s="58">
        <v>1</v>
      </c>
      <c r="U784" s="58">
        <v>1</v>
      </c>
      <c r="V784" s="58">
        <v>1</v>
      </c>
      <c r="W784" s="58">
        <v>1</v>
      </c>
      <c r="X784" s="58">
        <v>1</v>
      </c>
      <c r="Y784" s="1" t="s">
        <v>4356</v>
      </c>
      <c r="Z784" s="80">
        <v>48.496111111111112</v>
      </c>
      <c r="AA784" s="80">
        <v>9.0027777777777782</v>
      </c>
      <c r="AB784" s="1" t="s">
        <v>4226</v>
      </c>
      <c r="AC784" s="1">
        <v>330</v>
      </c>
      <c r="AD784" s="58">
        <v>0</v>
      </c>
      <c r="AE784" s="58">
        <v>0</v>
      </c>
      <c r="AF784" s="1">
        <v>130</v>
      </c>
      <c r="AG784" s="74">
        <v>12.5</v>
      </c>
      <c r="AH784" s="75">
        <v>64.3</v>
      </c>
      <c r="AI784" s="1" t="s">
        <v>4406</v>
      </c>
      <c r="AK784" s="1" t="s">
        <v>4407</v>
      </c>
      <c r="AL784" s="1" t="s">
        <v>4401</v>
      </c>
      <c r="AM784" s="73"/>
      <c r="AN784" s="58" t="s">
        <v>32</v>
      </c>
      <c r="AP784" s="1" t="s">
        <v>4380</v>
      </c>
      <c r="AS784" s="58">
        <v>2</v>
      </c>
    </row>
    <row r="785" spans="1:45" x14ac:dyDescent="0.25">
      <c r="A785" s="58">
        <v>784</v>
      </c>
      <c r="B785" s="59">
        <v>101</v>
      </c>
      <c r="C785" s="58" t="s">
        <v>4354</v>
      </c>
      <c r="D785" s="58">
        <v>20230208</v>
      </c>
      <c r="E785" s="58" t="s">
        <v>157</v>
      </c>
      <c r="F785" s="58">
        <v>784</v>
      </c>
      <c r="G785" s="58" t="s">
        <v>4410</v>
      </c>
      <c r="H785" s="58"/>
      <c r="I785" s="1">
        <v>1046</v>
      </c>
      <c r="J785" s="1" t="s">
        <v>4257</v>
      </c>
      <c r="K785" s="70">
        <v>20230319</v>
      </c>
      <c r="L785" s="2" t="s">
        <v>823</v>
      </c>
      <c r="M785" s="1" t="s">
        <v>29</v>
      </c>
      <c r="N785" s="1" t="s">
        <v>818</v>
      </c>
      <c r="P785" s="58">
        <v>0</v>
      </c>
      <c r="Q785" s="58">
        <v>0</v>
      </c>
      <c r="R785" s="58">
        <v>1</v>
      </c>
      <c r="S785" s="58">
        <v>1</v>
      </c>
      <c r="T785" s="58">
        <v>1</v>
      </c>
      <c r="U785" s="58">
        <v>1</v>
      </c>
      <c r="V785" s="58">
        <v>1</v>
      </c>
      <c r="W785" s="58">
        <v>1</v>
      </c>
      <c r="X785" s="58">
        <v>1</v>
      </c>
      <c r="Y785" s="1" t="s">
        <v>4356</v>
      </c>
      <c r="Z785" s="80">
        <v>48.512500000000003</v>
      </c>
      <c r="AA785" s="80">
        <v>9.3536111111111104</v>
      </c>
      <c r="AB785" s="1" t="s">
        <v>4248</v>
      </c>
      <c r="AC785" s="1">
        <v>480</v>
      </c>
      <c r="AD785" s="58">
        <v>0</v>
      </c>
      <c r="AE785" s="58">
        <v>0</v>
      </c>
      <c r="AF785" s="1">
        <v>130</v>
      </c>
      <c r="AG785" s="5">
        <v>11.9</v>
      </c>
      <c r="AH785" s="5">
        <v>71.3</v>
      </c>
      <c r="AI785" s="1" t="s">
        <v>4406</v>
      </c>
      <c r="AK785" s="1" t="s">
        <v>4407</v>
      </c>
      <c r="AL785" s="1" t="s">
        <v>4404</v>
      </c>
      <c r="AN785" s="58" t="s">
        <v>32</v>
      </c>
      <c r="AP785" s="1" t="s">
        <v>4380</v>
      </c>
      <c r="AS785" s="58">
        <v>2</v>
      </c>
    </row>
    <row r="786" spans="1:45" x14ac:dyDescent="0.25">
      <c r="A786" s="58">
        <v>785</v>
      </c>
      <c r="B786" s="59">
        <v>101</v>
      </c>
      <c r="C786" s="58" t="s">
        <v>4354</v>
      </c>
      <c r="D786" s="58">
        <v>20230208</v>
      </c>
      <c r="E786" s="58" t="s">
        <v>157</v>
      </c>
      <c r="F786" s="58">
        <v>785</v>
      </c>
      <c r="G786" s="58" t="s">
        <v>4410</v>
      </c>
      <c r="H786" s="58"/>
      <c r="I786" s="1">
        <v>1046</v>
      </c>
      <c r="J786" s="1" t="s">
        <v>4258</v>
      </c>
      <c r="K786" s="70">
        <v>20230319</v>
      </c>
      <c r="L786" s="2" t="s">
        <v>824</v>
      </c>
      <c r="M786" s="1" t="s">
        <v>29</v>
      </c>
      <c r="N786" s="1" t="s">
        <v>818</v>
      </c>
      <c r="P786" s="58">
        <v>0</v>
      </c>
      <c r="Q786" s="58">
        <v>0</v>
      </c>
      <c r="R786" s="58">
        <v>1</v>
      </c>
      <c r="S786" s="58">
        <v>1</v>
      </c>
      <c r="T786" s="58">
        <v>1</v>
      </c>
      <c r="U786" s="58">
        <v>1</v>
      </c>
      <c r="V786" s="58">
        <v>1</v>
      </c>
      <c r="W786" s="58">
        <v>1</v>
      </c>
      <c r="X786" s="58">
        <v>1</v>
      </c>
      <c r="Y786" s="1" t="s">
        <v>4356</v>
      </c>
      <c r="Z786" s="80">
        <v>48.512500000000003</v>
      </c>
      <c r="AA786" s="80">
        <v>9.3536111111111104</v>
      </c>
      <c r="AB786" s="1" t="s">
        <v>4248</v>
      </c>
      <c r="AC786" s="1">
        <v>480</v>
      </c>
      <c r="AD786" s="58">
        <v>0</v>
      </c>
      <c r="AE786" s="58">
        <v>0</v>
      </c>
      <c r="AF786" s="1">
        <v>130</v>
      </c>
      <c r="AG786" s="5">
        <v>12.3</v>
      </c>
      <c r="AH786" s="5">
        <v>70.099999999999994</v>
      </c>
      <c r="AI786" s="1" t="s">
        <v>4406</v>
      </c>
      <c r="AK786" s="1" t="s">
        <v>4407</v>
      </c>
      <c r="AL786" s="1" t="s">
        <v>4404</v>
      </c>
      <c r="AN786" s="58" t="s">
        <v>32</v>
      </c>
      <c r="AP786" s="1" t="s">
        <v>4380</v>
      </c>
      <c r="AS786" s="58">
        <v>2</v>
      </c>
    </row>
    <row r="787" spans="1:45" x14ac:dyDescent="0.25">
      <c r="A787" s="58">
        <v>786</v>
      </c>
      <c r="B787" s="59">
        <v>101</v>
      </c>
      <c r="C787" s="58" t="s">
        <v>4354</v>
      </c>
      <c r="D787" s="58">
        <v>20230208</v>
      </c>
      <c r="E787" s="58" t="s">
        <v>157</v>
      </c>
      <c r="F787" s="58">
        <v>786</v>
      </c>
      <c r="G787" s="58" t="s">
        <v>4410</v>
      </c>
      <c r="H787" s="58"/>
      <c r="I787" s="1">
        <v>1046</v>
      </c>
      <c r="J787" s="1" t="s">
        <v>4259</v>
      </c>
      <c r="K787" s="70">
        <v>20230319</v>
      </c>
      <c r="L787" s="2" t="s">
        <v>825</v>
      </c>
      <c r="M787" s="1" t="s">
        <v>29</v>
      </c>
      <c r="N787" s="1" t="s">
        <v>818</v>
      </c>
      <c r="P787" s="58">
        <v>0</v>
      </c>
      <c r="Q787" s="58">
        <v>0</v>
      </c>
      <c r="R787" s="58">
        <v>1</v>
      </c>
      <c r="S787" s="58">
        <v>1</v>
      </c>
      <c r="T787" s="58">
        <v>1</v>
      </c>
      <c r="U787" s="58">
        <v>1</v>
      </c>
      <c r="V787" s="58">
        <v>1</v>
      </c>
      <c r="W787" s="58">
        <v>1</v>
      </c>
      <c r="X787" s="58">
        <v>1</v>
      </c>
      <c r="Y787" s="1" t="s">
        <v>4356</v>
      </c>
      <c r="Z787" s="80">
        <v>48.512500000000003</v>
      </c>
      <c r="AA787" s="80">
        <v>9.3536111111111104</v>
      </c>
      <c r="AB787" s="1" t="s">
        <v>4248</v>
      </c>
      <c r="AC787" s="1">
        <v>480</v>
      </c>
      <c r="AD787" s="58">
        <v>0</v>
      </c>
      <c r="AE787" s="58">
        <v>0</v>
      </c>
      <c r="AF787" s="1">
        <v>130</v>
      </c>
      <c r="AG787" s="5">
        <v>13.1</v>
      </c>
      <c r="AH787" s="5">
        <v>75.599999999999994</v>
      </c>
      <c r="AI787" s="1" t="s">
        <v>40</v>
      </c>
      <c r="AK787" s="1" t="s">
        <v>4407</v>
      </c>
      <c r="AL787" s="1" t="s">
        <v>4404</v>
      </c>
      <c r="AN787" s="58" t="s">
        <v>32</v>
      </c>
      <c r="AP787" s="1" t="s">
        <v>4380</v>
      </c>
      <c r="AS787" s="58">
        <v>2</v>
      </c>
    </row>
    <row r="788" spans="1:45" x14ac:dyDescent="0.25">
      <c r="A788" s="58">
        <v>787</v>
      </c>
      <c r="B788" s="59">
        <v>101</v>
      </c>
      <c r="C788" s="58" t="s">
        <v>4354</v>
      </c>
      <c r="D788" s="58">
        <v>20230208</v>
      </c>
      <c r="E788" s="58" t="s">
        <v>157</v>
      </c>
      <c r="F788" s="58">
        <v>787</v>
      </c>
      <c r="G788" s="58" t="s">
        <v>4410</v>
      </c>
      <c r="H788" s="58"/>
      <c r="I788" s="1">
        <v>1046</v>
      </c>
      <c r="J788" s="1" t="s">
        <v>4260</v>
      </c>
      <c r="K788" s="70">
        <v>20230319</v>
      </c>
      <c r="L788" s="2" t="s">
        <v>826</v>
      </c>
      <c r="M788" s="1" t="s">
        <v>29</v>
      </c>
      <c r="N788" s="1" t="s">
        <v>818</v>
      </c>
      <c r="P788" s="58">
        <v>0</v>
      </c>
      <c r="Q788" s="58">
        <v>0</v>
      </c>
      <c r="R788" s="58">
        <v>1</v>
      </c>
      <c r="S788" s="58">
        <v>1</v>
      </c>
      <c r="T788" s="58">
        <v>1</v>
      </c>
      <c r="U788" s="58">
        <v>1</v>
      </c>
      <c r="V788" s="58">
        <v>1</v>
      </c>
      <c r="W788" s="58">
        <v>1</v>
      </c>
      <c r="X788" s="58">
        <v>1</v>
      </c>
      <c r="Y788" s="1" t="s">
        <v>4356</v>
      </c>
      <c r="Z788" s="80">
        <v>48.512500000000003</v>
      </c>
      <c r="AA788" s="80">
        <v>9.3536111111111104</v>
      </c>
      <c r="AB788" s="1" t="s">
        <v>4248</v>
      </c>
      <c r="AC788" s="1">
        <v>480</v>
      </c>
      <c r="AD788" s="58">
        <v>0</v>
      </c>
      <c r="AE788" s="58">
        <v>0</v>
      </c>
      <c r="AF788" s="1">
        <v>130</v>
      </c>
      <c r="AG788" s="5">
        <v>12.3</v>
      </c>
      <c r="AH788" s="5">
        <v>73.599999999999994</v>
      </c>
      <c r="AI788" s="1" t="s">
        <v>40</v>
      </c>
      <c r="AK788" s="1" t="s">
        <v>4407</v>
      </c>
      <c r="AL788" s="1" t="s">
        <v>4404</v>
      </c>
      <c r="AN788" s="58" t="s">
        <v>32</v>
      </c>
      <c r="AP788" s="1" t="s">
        <v>4380</v>
      </c>
      <c r="AS788" s="58">
        <v>2</v>
      </c>
    </row>
    <row r="789" spans="1:45" x14ac:dyDescent="0.25">
      <c r="A789" s="58">
        <v>788</v>
      </c>
      <c r="B789" s="59">
        <v>101</v>
      </c>
      <c r="C789" s="58" t="s">
        <v>4354</v>
      </c>
      <c r="D789" s="58">
        <v>20230208</v>
      </c>
      <c r="E789" s="58" t="s">
        <v>157</v>
      </c>
      <c r="F789" s="58">
        <v>788</v>
      </c>
      <c r="G789" s="58" t="s">
        <v>4410</v>
      </c>
      <c r="H789" s="58"/>
      <c r="I789" s="1">
        <v>1046</v>
      </c>
      <c r="J789" s="1" t="s">
        <v>4261</v>
      </c>
      <c r="K789" s="70">
        <v>20230319</v>
      </c>
      <c r="L789" s="2" t="s">
        <v>827</v>
      </c>
      <c r="M789" s="1" t="s">
        <v>29</v>
      </c>
      <c r="N789" s="1" t="s">
        <v>818</v>
      </c>
      <c r="P789" s="58">
        <v>0</v>
      </c>
      <c r="Q789" s="58">
        <v>0</v>
      </c>
      <c r="R789" s="58">
        <v>1</v>
      </c>
      <c r="S789" s="58">
        <v>1</v>
      </c>
      <c r="T789" s="58">
        <v>1</v>
      </c>
      <c r="U789" s="58">
        <v>1</v>
      </c>
      <c r="V789" s="58">
        <v>1</v>
      </c>
      <c r="W789" s="58">
        <v>1</v>
      </c>
      <c r="X789" s="58">
        <v>1</v>
      </c>
      <c r="Y789" s="1" t="s">
        <v>4356</v>
      </c>
      <c r="Z789" s="80">
        <v>48.512500000000003</v>
      </c>
      <c r="AA789" s="80">
        <v>9.3536111111111104</v>
      </c>
      <c r="AB789" s="1" t="s">
        <v>4248</v>
      </c>
      <c r="AC789" s="1">
        <v>480</v>
      </c>
      <c r="AD789" s="58">
        <v>0</v>
      </c>
      <c r="AE789" s="58">
        <v>0</v>
      </c>
      <c r="AF789" s="1">
        <v>130</v>
      </c>
      <c r="AG789" s="5">
        <v>13.5</v>
      </c>
      <c r="AH789" s="5">
        <v>70.900000000000006</v>
      </c>
      <c r="AI789" s="1" t="s">
        <v>4406</v>
      </c>
      <c r="AK789" s="1" t="s">
        <v>4407</v>
      </c>
      <c r="AL789" s="1" t="s">
        <v>4404</v>
      </c>
      <c r="AN789" s="58" t="s">
        <v>32</v>
      </c>
      <c r="AP789" s="1" t="s">
        <v>4380</v>
      </c>
      <c r="AS789" s="58">
        <v>2</v>
      </c>
    </row>
    <row r="790" spans="1:45" x14ac:dyDescent="0.25">
      <c r="A790" s="58">
        <v>789</v>
      </c>
      <c r="B790" s="59">
        <v>101</v>
      </c>
      <c r="C790" s="58" t="s">
        <v>4354</v>
      </c>
      <c r="D790" s="58">
        <v>20230208</v>
      </c>
      <c r="E790" s="58" t="s">
        <v>157</v>
      </c>
      <c r="F790" s="58">
        <v>789</v>
      </c>
      <c r="G790" s="58" t="s">
        <v>4410</v>
      </c>
      <c r="H790" s="58"/>
      <c r="I790" s="1">
        <v>1046</v>
      </c>
      <c r="J790" s="1" t="s">
        <v>4262</v>
      </c>
      <c r="K790" s="70">
        <v>20230319</v>
      </c>
      <c r="L790" s="2" t="s">
        <v>828</v>
      </c>
      <c r="M790" s="1" t="s">
        <v>29</v>
      </c>
      <c r="N790" s="1" t="s">
        <v>818</v>
      </c>
      <c r="P790" s="58">
        <v>0</v>
      </c>
      <c r="Q790" s="58">
        <v>0</v>
      </c>
      <c r="R790" s="58">
        <v>1</v>
      </c>
      <c r="S790" s="58">
        <v>1</v>
      </c>
      <c r="T790" s="58">
        <v>1</v>
      </c>
      <c r="U790" s="58">
        <v>1</v>
      </c>
      <c r="V790" s="58">
        <v>1</v>
      </c>
      <c r="W790" s="58">
        <v>1</v>
      </c>
      <c r="X790" s="58">
        <v>1</v>
      </c>
      <c r="Y790" s="1" t="s">
        <v>4356</v>
      </c>
      <c r="Z790" s="80">
        <v>48.512500000000003</v>
      </c>
      <c r="AA790" s="80">
        <v>9.3536111111111104</v>
      </c>
      <c r="AB790" s="1" t="s">
        <v>4248</v>
      </c>
      <c r="AC790" s="1">
        <v>480</v>
      </c>
      <c r="AD790" s="58">
        <v>0</v>
      </c>
      <c r="AE790" s="58">
        <v>0</v>
      </c>
      <c r="AF790" s="1">
        <v>130</v>
      </c>
      <c r="AG790" s="5">
        <v>14.9</v>
      </c>
      <c r="AH790" s="5">
        <v>65.7</v>
      </c>
      <c r="AI790" s="1" t="s">
        <v>4406</v>
      </c>
      <c r="AK790" s="1" t="s">
        <v>4407</v>
      </c>
      <c r="AL790" s="1" t="s">
        <v>4404</v>
      </c>
      <c r="AN790" s="58" t="s">
        <v>32</v>
      </c>
      <c r="AP790" s="1" t="s">
        <v>4380</v>
      </c>
      <c r="AS790" s="58">
        <v>2</v>
      </c>
    </row>
    <row r="791" spans="1:45" x14ac:dyDescent="0.25">
      <c r="A791" s="58">
        <v>790</v>
      </c>
      <c r="B791" s="59">
        <v>101</v>
      </c>
      <c r="C791" s="58" t="s">
        <v>4354</v>
      </c>
      <c r="D791" s="58">
        <v>20230208</v>
      </c>
      <c r="E791" s="58" t="s">
        <v>157</v>
      </c>
      <c r="F791" s="58">
        <v>790</v>
      </c>
      <c r="G791" s="58" t="s">
        <v>4410</v>
      </c>
      <c r="H791" s="58"/>
      <c r="I791" s="1">
        <v>1046</v>
      </c>
      <c r="J791" s="1" t="s">
        <v>4263</v>
      </c>
      <c r="K791" s="70">
        <v>20230319</v>
      </c>
      <c r="L791" s="2" t="s">
        <v>829</v>
      </c>
      <c r="M791" s="1" t="s">
        <v>29</v>
      </c>
      <c r="N791" s="1" t="s">
        <v>818</v>
      </c>
      <c r="P791" s="58">
        <v>0</v>
      </c>
      <c r="Q791" s="58">
        <v>0</v>
      </c>
      <c r="R791" s="58">
        <v>1</v>
      </c>
      <c r="S791" s="58">
        <v>1</v>
      </c>
      <c r="T791" s="58">
        <v>1</v>
      </c>
      <c r="U791" s="58">
        <v>1</v>
      </c>
      <c r="V791" s="58">
        <v>1</v>
      </c>
      <c r="W791" s="58">
        <v>1</v>
      </c>
      <c r="X791" s="58">
        <v>1</v>
      </c>
      <c r="Y791" s="1" t="s">
        <v>4356</v>
      </c>
      <c r="Z791" s="80">
        <v>48.512500000000003</v>
      </c>
      <c r="AA791" s="80">
        <v>9.3536111111111104</v>
      </c>
      <c r="AB791" s="1" t="s">
        <v>4248</v>
      </c>
      <c r="AC791" s="1">
        <v>480</v>
      </c>
      <c r="AD791" s="58">
        <v>0</v>
      </c>
      <c r="AE791" s="58">
        <v>0</v>
      </c>
      <c r="AF791" s="1">
        <v>130</v>
      </c>
      <c r="AG791" s="5">
        <v>13.7</v>
      </c>
      <c r="AH791" s="5">
        <v>63.2</v>
      </c>
      <c r="AI791" s="1" t="s">
        <v>4406</v>
      </c>
      <c r="AK791" s="1" t="s">
        <v>4407</v>
      </c>
      <c r="AL791" s="1" t="s">
        <v>4404</v>
      </c>
      <c r="AN791" s="58" t="s">
        <v>32</v>
      </c>
      <c r="AP791" s="1" t="s">
        <v>4380</v>
      </c>
      <c r="AS791" s="58">
        <v>2</v>
      </c>
    </row>
    <row r="792" spans="1:45" x14ac:dyDescent="0.25">
      <c r="A792" s="58">
        <v>791</v>
      </c>
      <c r="B792" s="59">
        <v>101</v>
      </c>
      <c r="C792" s="58" t="s">
        <v>4354</v>
      </c>
      <c r="D792" s="58">
        <v>20230208</v>
      </c>
      <c r="E792" s="58" t="s">
        <v>157</v>
      </c>
      <c r="F792" s="58">
        <v>791</v>
      </c>
      <c r="G792" s="58" t="s">
        <v>4410</v>
      </c>
      <c r="H792" s="58"/>
      <c r="I792" s="1">
        <v>1046</v>
      </c>
      <c r="J792" s="1" t="s">
        <v>4264</v>
      </c>
      <c r="K792" s="70">
        <v>20230319</v>
      </c>
      <c r="L792" s="2" t="s">
        <v>830</v>
      </c>
      <c r="M792" s="1" t="s">
        <v>29</v>
      </c>
      <c r="N792" s="1" t="s">
        <v>818</v>
      </c>
      <c r="P792" s="58">
        <v>0</v>
      </c>
      <c r="Q792" s="58">
        <v>0</v>
      </c>
      <c r="R792" s="58">
        <v>1</v>
      </c>
      <c r="S792" s="58">
        <v>1</v>
      </c>
      <c r="T792" s="58">
        <v>1</v>
      </c>
      <c r="U792" s="58">
        <v>1</v>
      </c>
      <c r="V792" s="58">
        <v>1</v>
      </c>
      <c r="W792" s="58">
        <v>1</v>
      </c>
      <c r="X792" s="58">
        <v>1</v>
      </c>
      <c r="Y792" s="1" t="s">
        <v>4356</v>
      </c>
      <c r="Z792" s="80">
        <v>48.512500000000003</v>
      </c>
      <c r="AA792" s="80">
        <v>9.3536111111111104</v>
      </c>
      <c r="AB792" s="1" t="s">
        <v>4248</v>
      </c>
      <c r="AC792" s="1">
        <v>480</v>
      </c>
      <c r="AD792" s="58">
        <v>0</v>
      </c>
      <c r="AE792" s="58">
        <v>0</v>
      </c>
      <c r="AF792" s="1">
        <v>130</v>
      </c>
      <c r="AG792" s="5">
        <v>16.3</v>
      </c>
      <c r="AH792" s="5">
        <v>55.8</v>
      </c>
      <c r="AI792" s="1" t="s">
        <v>4406</v>
      </c>
      <c r="AK792" s="1" t="s">
        <v>4407</v>
      </c>
      <c r="AL792" s="1" t="s">
        <v>4404</v>
      </c>
      <c r="AN792" s="58" t="s">
        <v>32</v>
      </c>
      <c r="AP792" s="1" t="s">
        <v>4380</v>
      </c>
      <c r="AS792" s="58">
        <v>2</v>
      </c>
    </row>
    <row r="793" spans="1:45" x14ac:dyDescent="0.25">
      <c r="A793" s="58">
        <v>792</v>
      </c>
      <c r="B793" s="59">
        <v>101</v>
      </c>
      <c r="C793" s="58" t="s">
        <v>4354</v>
      </c>
      <c r="D793" s="58">
        <v>20230208</v>
      </c>
      <c r="E793" s="58" t="s">
        <v>157</v>
      </c>
      <c r="F793" s="58">
        <v>792</v>
      </c>
      <c r="G793" s="58" t="s">
        <v>4410</v>
      </c>
      <c r="H793" s="58"/>
      <c r="I793" s="1">
        <v>1046</v>
      </c>
      <c r="J793" s="1" t="s">
        <v>4265</v>
      </c>
      <c r="K793" s="70">
        <v>20230319</v>
      </c>
      <c r="L793" s="2" t="s">
        <v>831</v>
      </c>
      <c r="M793" s="1" t="s">
        <v>29</v>
      </c>
      <c r="N793" s="1" t="s">
        <v>818</v>
      </c>
      <c r="P793" s="58">
        <v>0</v>
      </c>
      <c r="Q793" s="58">
        <v>0</v>
      </c>
      <c r="R793" s="58">
        <v>1</v>
      </c>
      <c r="S793" s="58">
        <v>1</v>
      </c>
      <c r="T793" s="58">
        <v>1</v>
      </c>
      <c r="U793" s="58">
        <v>1</v>
      </c>
      <c r="V793" s="58">
        <v>1</v>
      </c>
      <c r="W793" s="58">
        <v>1</v>
      </c>
      <c r="X793" s="58">
        <v>1</v>
      </c>
      <c r="Y793" s="1" t="s">
        <v>4356</v>
      </c>
      <c r="Z793" s="80">
        <v>48.512500000000003</v>
      </c>
      <c r="AA793" s="80">
        <v>9.3536111111111104</v>
      </c>
      <c r="AB793" s="1" t="s">
        <v>4248</v>
      </c>
      <c r="AC793" s="1">
        <v>480</v>
      </c>
      <c r="AD793" s="58">
        <v>0</v>
      </c>
      <c r="AE793" s="58">
        <v>0</v>
      </c>
      <c r="AF793" s="1">
        <v>130</v>
      </c>
      <c r="AG793" s="5">
        <v>15.2</v>
      </c>
      <c r="AH793" s="5">
        <v>61.2</v>
      </c>
      <c r="AI793" s="1" t="s">
        <v>4406</v>
      </c>
      <c r="AK793" s="1" t="s">
        <v>4407</v>
      </c>
      <c r="AL793" s="1" t="s">
        <v>4404</v>
      </c>
      <c r="AN793" s="58" t="s">
        <v>32</v>
      </c>
      <c r="AP793" s="1" t="s">
        <v>4380</v>
      </c>
      <c r="AS793" s="58">
        <v>2</v>
      </c>
    </row>
    <row r="794" spans="1:45" x14ac:dyDescent="0.25">
      <c r="A794" s="58">
        <v>793</v>
      </c>
      <c r="B794" s="59">
        <v>101</v>
      </c>
      <c r="C794" s="58" t="s">
        <v>4354</v>
      </c>
      <c r="D794" s="58">
        <v>20230208</v>
      </c>
      <c r="E794" s="58" t="s">
        <v>157</v>
      </c>
      <c r="F794" s="58">
        <v>793</v>
      </c>
      <c r="G794" s="58" t="s">
        <v>4410</v>
      </c>
      <c r="H794" s="58"/>
      <c r="I794" s="1">
        <v>1046</v>
      </c>
      <c r="J794" s="1" t="s">
        <v>4266</v>
      </c>
      <c r="K794" s="70">
        <v>20230319</v>
      </c>
      <c r="L794" s="2" t="s">
        <v>832</v>
      </c>
      <c r="M794" s="1" t="s">
        <v>29</v>
      </c>
      <c r="N794" s="1" t="s">
        <v>818</v>
      </c>
      <c r="P794" s="58">
        <v>0</v>
      </c>
      <c r="Q794" s="58">
        <v>0</v>
      </c>
      <c r="R794" s="58">
        <v>1</v>
      </c>
      <c r="S794" s="58">
        <v>1</v>
      </c>
      <c r="T794" s="58">
        <v>1</v>
      </c>
      <c r="U794" s="58">
        <v>1</v>
      </c>
      <c r="V794" s="58">
        <v>1</v>
      </c>
      <c r="W794" s="58">
        <v>1</v>
      </c>
      <c r="X794" s="58">
        <v>1</v>
      </c>
      <c r="Y794" s="1" t="s">
        <v>4356</v>
      </c>
      <c r="Z794" s="80">
        <v>48.512500000000003</v>
      </c>
      <c r="AA794" s="80">
        <v>9.3536111111111104</v>
      </c>
      <c r="AB794" s="1" t="s">
        <v>4248</v>
      </c>
      <c r="AC794" s="1">
        <v>480</v>
      </c>
      <c r="AD794" s="58">
        <v>0</v>
      </c>
      <c r="AE794" s="58">
        <v>0</v>
      </c>
      <c r="AF794" s="1">
        <v>130</v>
      </c>
      <c r="AG794" s="5">
        <v>15</v>
      </c>
      <c r="AH794" s="5">
        <v>55.1</v>
      </c>
      <c r="AI794" s="1" t="s">
        <v>4406</v>
      </c>
      <c r="AK794" s="1" t="s">
        <v>4407</v>
      </c>
      <c r="AL794" s="1" t="s">
        <v>4404</v>
      </c>
      <c r="AN794" s="58" t="s">
        <v>32</v>
      </c>
      <c r="AP794" s="1" t="s">
        <v>4380</v>
      </c>
      <c r="AR794" s="1" t="s">
        <v>4247</v>
      </c>
      <c r="AS794" s="58">
        <v>2</v>
      </c>
    </row>
    <row r="795" spans="1:45" x14ac:dyDescent="0.25">
      <c r="A795" s="58">
        <v>794</v>
      </c>
      <c r="B795" s="59">
        <v>101</v>
      </c>
      <c r="C795" s="58" t="s">
        <v>4354</v>
      </c>
      <c r="D795" s="58">
        <v>20230208</v>
      </c>
      <c r="E795" s="58" t="s">
        <v>157</v>
      </c>
      <c r="F795" s="58">
        <v>794</v>
      </c>
      <c r="G795" s="58" t="s">
        <v>4410</v>
      </c>
      <c r="H795" s="58"/>
      <c r="I795" s="1">
        <v>1046</v>
      </c>
      <c r="J795" s="1" t="s">
        <v>4267</v>
      </c>
      <c r="K795" s="70">
        <v>20230319</v>
      </c>
      <c r="L795" s="2" t="s">
        <v>833</v>
      </c>
      <c r="M795" s="1" t="s">
        <v>29</v>
      </c>
      <c r="N795" s="1" t="s">
        <v>818</v>
      </c>
      <c r="P795" s="58">
        <v>0</v>
      </c>
      <c r="Q795" s="58">
        <v>0</v>
      </c>
      <c r="R795" s="58">
        <v>1</v>
      </c>
      <c r="S795" s="58">
        <v>1</v>
      </c>
      <c r="T795" s="58">
        <v>1</v>
      </c>
      <c r="U795" s="58">
        <v>1</v>
      </c>
      <c r="V795" s="58">
        <v>1</v>
      </c>
      <c r="W795" s="58">
        <v>1</v>
      </c>
      <c r="X795" s="58">
        <v>1</v>
      </c>
      <c r="Y795" s="1" t="s">
        <v>4356</v>
      </c>
      <c r="Z795" s="80">
        <v>48.512500000000003</v>
      </c>
      <c r="AA795" s="80">
        <v>9.3536111111111104</v>
      </c>
      <c r="AB795" s="1" t="s">
        <v>4248</v>
      </c>
      <c r="AC795" s="1">
        <v>480</v>
      </c>
      <c r="AD795" s="58">
        <v>0</v>
      </c>
      <c r="AE795" s="58">
        <v>0</v>
      </c>
      <c r="AF795" s="1">
        <v>130</v>
      </c>
      <c r="AG795" s="5">
        <v>15.1</v>
      </c>
      <c r="AH795" s="5">
        <v>54.7</v>
      </c>
      <c r="AI795" s="1" t="s">
        <v>4406</v>
      </c>
      <c r="AK795" s="1" t="s">
        <v>4407</v>
      </c>
      <c r="AL795" s="1" t="s">
        <v>4404</v>
      </c>
      <c r="AN795" s="58" t="s">
        <v>32</v>
      </c>
      <c r="AP795" s="1" t="s">
        <v>4380</v>
      </c>
      <c r="AS795" s="58">
        <v>2</v>
      </c>
    </row>
    <row r="796" spans="1:45" x14ac:dyDescent="0.25">
      <c r="A796" s="58">
        <v>795</v>
      </c>
      <c r="B796" s="59">
        <v>101</v>
      </c>
      <c r="C796" s="58" t="s">
        <v>4354</v>
      </c>
      <c r="D796" s="58">
        <v>20230208</v>
      </c>
      <c r="E796" s="58" t="s">
        <v>157</v>
      </c>
      <c r="F796" s="58">
        <v>795</v>
      </c>
      <c r="G796" s="58" t="s">
        <v>4410</v>
      </c>
      <c r="H796" s="58"/>
      <c r="I796" s="1">
        <v>1046</v>
      </c>
      <c r="J796" s="1" t="s">
        <v>4268</v>
      </c>
      <c r="K796" s="70">
        <v>20230319</v>
      </c>
      <c r="L796" s="2" t="s">
        <v>834</v>
      </c>
      <c r="M796" s="1" t="s">
        <v>29</v>
      </c>
      <c r="N796" s="1" t="s">
        <v>818</v>
      </c>
      <c r="P796" s="58">
        <v>0</v>
      </c>
      <c r="Q796" s="58">
        <v>0</v>
      </c>
      <c r="R796" s="58">
        <v>1</v>
      </c>
      <c r="S796" s="58">
        <v>1</v>
      </c>
      <c r="T796" s="58">
        <v>1</v>
      </c>
      <c r="U796" s="58">
        <v>1</v>
      </c>
      <c r="V796" s="58">
        <v>1</v>
      </c>
      <c r="W796" s="58">
        <v>1</v>
      </c>
      <c r="X796" s="58">
        <v>1</v>
      </c>
      <c r="Y796" s="1" t="s">
        <v>4356</v>
      </c>
      <c r="Z796" s="80">
        <v>48.512500000000003</v>
      </c>
      <c r="AA796" s="80">
        <v>9.3536111111111104</v>
      </c>
      <c r="AB796" s="1" t="s">
        <v>4248</v>
      </c>
      <c r="AC796" s="1">
        <v>480</v>
      </c>
      <c r="AD796" s="58">
        <v>0</v>
      </c>
      <c r="AE796" s="58">
        <v>0</v>
      </c>
      <c r="AF796" s="1">
        <v>130</v>
      </c>
      <c r="AG796" s="5">
        <v>15.5</v>
      </c>
      <c r="AH796" s="5">
        <v>47.2</v>
      </c>
      <c r="AI796" s="1" t="s">
        <v>4406</v>
      </c>
      <c r="AK796" s="1" t="s">
        <v>4407</v>
      </c>
      <c r="AL796" s="1" t="s">
        <v>4404</v>
      </c>
      <c r="AN796" s="58" t="s">
        <v>32</v>
      </c>
      <c r="AP796" s="1" t="s">
        <v>4380</v>
      </c>
      <c r="AS796" s="58">
        <v>2</v>
      </c>
    </row>
    <row r="797" spans="1:45" x14ac:dyDescent="0.25">
      <c r="A797" s="58">
        <v>796</v>
      </c>
      <c r="B797" s="59">
        <v>101</v>
      </c>
      <c r="C797" s="58" t="s">
        <v>4354</v>
      </c>
      <c r="D797" s="58">
        <v>20230208</v>
      </c>
      <c r="E797" s="58" t="s">
        <v>157</v>
      </c>
      <c r="F797" s="58">
        <v>796</v>
      </c>
      <c r="G797" s="58" t="s">
        <v>4410</v>
      </c>
      <c r="H797" s="58"/>
      <c r="I797" s="1">
        <v>1046</v>
      </c>
      <c r="J797" s="1" t="s">
        <v>4269</v>
      </c>
      <c r="K797" s="70">
        <v>20230319</v>
      </c>
      <c r="L797" s="2" t="s">
        <v>835</v>
      </c>
      <c r="M797" s="1" t="s">
        <v>29</v>
      </c>
      <c r="N797" s="1" t="s">
        <v>818</v>
      </c>
      <c r="P797" s="58">
        <v>0</v>
      </c>
      <c r="Q797" s="58">
        <v>0</v>
      </c>
      <c r="R797" s="58">
        <v>1</v>
      </c>
      <c r="S797" s="58">
        <v>1</v>
      </c>
      <c r="T797" s="58">
        <v>1</v>
      </c>
      <c r="U797" s="58">
        <v>1</v>
      </c>
      <c r="V797" s="58">
        <v>1</v>
      </c>
      <c r="W797" s="58">
        <v>1</v>
      </c>
      <c r="X797" s="58">
        <v>1</v>
      </c>
      <c r="Y797" s="1" t="s">
        <v>4356</v>
      </c>
      <c r="Z797" s="80">
        <v>48.512500000000003</v>
      </c>
      <c r="AA797" s="80">
        <v>9.3536111111111104</v>
      </c>
      <c r="AB797" s="1" t="s">
        <v>4248</v>
      </c>
      <c r="AC797" s="1">
        <v>480</v>
      </c>
      <c r="AD797" s="58">
        <v>0</v>
      </c>
      <c r="AE797" s="58">
        <v>0</v>
      </c>
      <c r="AF797" s="1">
        <v>130</v>
      </c>
      <c r="AG797" s="5">
        <v>15.3</v>
      </c>
      <c r="AH797" s="5">
        <v>50.5</v>
      </c>
      <c r="AI797" s="1" t="s">
        <v>4406</v>
      </c>
      <c r="AK797" s="1" t="s">
        <v>4407</v>
      </c>
      <c r="AL797" s="1" t="s">
        <v>4404</v>
      </c>
      <c r="AN797" s="58" t="s">
        <v>32</v>
      </c>
      <c r="AP797" s="1" t="s">
        <v>4380</v>
      </c>
      <c r="AS797" s="58">
        <v>2</v>
      </c>
    </row>
    <row r="798" spans="1:45" x14ac:dyDescent="0.25">
      <c r="A798" s="58">
        <v>797</v>
      </c>
      <c r="B798" s="59">
        <v>101</v>
      </c>
      <c r="C798" s="58" t="s">
        <v>4354</v>
      </c>
      <c r="D798" s="58">
        <v>20230208</v>
      </c>
      <c r="E798" s="58" t="s">
        <v>157</v>
      </c>
      <c r="F798" s="58">
        <v>797</v>
      </c>
      <c r="G798" s="58" t="s">
        <v>4410</v>
      </c>
      <c r="H798" s="58"/>
      <c r="I798" s="1">
        <v>1046</v>
      </c>
      <c r="J798" s="1" t="s">
        <v>4270</v>
      </c>
      <c r="K798" s="70">
        <v>20230319</v>
      </c>
      <c r="L798" s="2" t="s">
        <v>836</v>
      </c>
      <c r="M798" s="1" t="s">
        <v>29</v>
      </c>
      <c r="N798" s="1" t="s">
        <v>818</v>
      </c>
      <c r="P798" s="58">
        <v>0</v>
      </c>
      <c r="Q798" s="58">
        <v>0</v>
      </c>
      <c r="R798" s="58">
        <v>1</v>
      </c>
      <c r="S798" s="58">
        <v>1</v>
      </c>
      <c r="T798" s="58">
        <v>1</v>
      </c>
      <c r="U798" s="58">
        <v>1</v>
      </c>
      <c r="V798" s="58">
        <v>1</v>
      </c>
      <c r="W798" s="58">
        <v>1</v>
      </c>
      <c r="X798" s="58">
        <v>1</v>
      </c>
      <c r="Y798" s="1" t="s">
        <v>4356</v>
      </c>
      <c r="Z798" s="80">
        <v>48.512500000000003</v>
      </c>
      <c r="AA798" s="80">
        <v>9.3536111111111104</v>
      </c>
      <c r="AB798" s="1" t="s">
        <v>4248</v>
      </c>
      <c r="AC798" s="1">
        <v>480</v>
      </c>
      <c r="AD798" s="58">
        <v>0</v>
      </c>
      <c r="AE798" s="58">
        <v>0</v>
      </c>
      <c r="AF798" s="1">
        <v>130</v>
      </c>
      <c r="AG798" s="5">
        <v>15</v>
      </c>
      <c r="AH798" s="5">
        <v>50.9</v>
      </c>
      <c r="AI798" s="1" t="s">
        <v>40</v>
      </c>
      <c r="AK798" s="1" t="s">
        <v>4407</v>
      </c>
      <c r="AL798" s="1" t="s">
        <v>4404</v>
      </c>
      <c r="AN798" s="58" t="s">
        <v>32</v>
      </c>
      <c r="AP798" s="1" t="s">
        <v>4380</v>
      </c>
      <c r="AS798" s="58">
        <v>2</v>
      </c>
    </row>
    <row r="799" spans="1:45" x14ac:dyDescent="0.25">
      <c r="A799" s="58">
        <v>798</v>
      </c>
      <c r="B799" s="59">
        <v>101</v>
      </c>
      <c r="C799" s="58" t="s">
        <v>4354</v>
      </c>
      <c r="D799" s="58">
        <v>20230208</v>
      </c>
      <c r="E799" s="58" t="s">
        <v>157</v>
      </c>
      <c r="F799" s="58">
        <v>798</v>
      </c>
      <c r="G799" s="58" t="s">
        <v>4410</v>
      </c>
      <c r="H799" s="58"/>
      <c r="I799" s="1">
        <v>1046</v>
      </c>
      <c r="J799" s="1" t="s">
        <v>4271</v>
      </c>
      <c r="K799" s="70">
        <v>20230319</v>
      </c>
      <c r="L799" s="2" t="s">
        <v>837</v>
      </c>
      <c r="M799" s="1" t="s">
        <v>29</v>
      </c>
      <c r="N799" s="1" t="s">
        <v>818</v>
      </c>
      <c r="P799" s="58">
        <v>0</v>
      </c>
      <c r="Q799" s="58">
        <v>0</v>
      </c>
      <c r="R799" s="58">
        <v>1</v>
      </c>
      <c r="S799" s="58">
        <v>1</v>
      </c>
      <c r="T799" s="58">
        <v>1</v>
      </c>
      <c r="U799" s="58">
        <v>1</v>
      </c>
      <c r="V799" s="58">
        <v>1</v>
      </c>
      <c r="W799" s="58">
        <v>1</v>
      </c>
      <c r="X799" s="58">
        <v>1</v>
      </c>
      <c r="Y799" s="1" t="s">
        <v>4356</v>
      </c>
      <c r="Z799" s="80">
        <v>48.512500000000003</v>
      </c>
      <c r="AA799" s="80">
        <v>9.3536111111111104</v>
      </c>
      <c r="AB799" s="1" t="s">
        <v>4248</v>
      </c>
      <c r="AC799" s="1">
        <v>480</v>
      </c>
      <c r="AD799" s="58">
        <v>0</v>
      </c>
      <c r="AE799" s="58">
        <v>0</v>
      </c>
      <c r="AF799" s="1">
        <v>130</v>
      </c>
      <c r="AG799" s="5">
        <v>15.6</v>
      </c>
      <c r="AH799" s="5">
        <v>51.3</v>
      </c>
      <c r="AI799" s="1" t="s">
        <v>40</v>
      </c>
      <c r="AK799" s="1" t="s">
        <v>4407</v>
      </c>
      <c r="AL799" s="1" t="s">
        <v>4404</v>
      </c>
      <c r="AN799" s="58" t="s">
        <v>32</v>
      </c>
      <c r="AP799" s="1" t="s">
        <v>4380</v>
      </c>
      <c r="AS799" s="58">
        <v>2</v>
      </c>
    </row>
    <row r="800" spans="1:45" x14ac:dyDescent="0.25">
      <c r="A800" s="58">
        <v>799</v>
      </c>
      <c r="B800" s="59">
        <v>101</v>
      </c>
      <c r="C800" s="58" t="s">
        <v>4354</v>
      </c>
      <c r="D800" s="58">
        <v>20230208</v>
      </c>
      <c r="E800" s="58" t="s">
        <v>157</v>
      </c>
      <c r="F800" s="58">
        <v>799</v>
      </c>
      <c r="G800" s="58" t="s">
        <v>4410</v>
      </c>
      <c r="H800" s="58"/>
      <c r="I800" s="1">
        <v>1046</v>
      </c>
      <c r="J800" s="1" t="s">
        <v>4272</v>
      </c>
      <c r="K800" s="70">
        <v>20230319</v>
      </c>
      <c r="L800" s="2" t="s">
        <v>838</v>
      </c>
      <c r="M800" s="1" t="s">
        <v>29</v>
      </c>
      <c r="N800" s="1" t="s">
        <v>818</v>
      </c>
      <c r="P800" s="58">
        <v>0</v>
      </c>
      <c r="Q800" s="58">
        <v>0</v>
      </c>
      <c r="R800" s="58">
        <v>1</v>
      </c>
      <c r="S800" s="58">
        <v>1</v>
      </c>
      <c r="T800" s="58">
        <v>1</v>
      </c>
      <c r="U800" s="58">
        <v>1</v>
      </c>
      <c r="V800" s="58">
        <v>1</v>
      </c>
      <c r="W800" s="58">
        <v>1</v>
      </c>
      <c r="X800" s="58">
        <v>1</v>
      </c>
      <c r="Y800" s="1" t="s">
        <v>4356</v>
      </c>
      <c r="Z800" s="80">
        <v>48.512500000000003</v>
      </c>
      <c r="AA800" s="80">
        <v>9.3536111111111104</v>
      </c>
      <c r="AB800" s="1" t="s">
        <v>4248</v>
      </c>
      <c r="AC800" s="1">
        <v>480</v>
      </c>
      <c r="AD800" s="58">
        <v>0</v>
      </c>
      <c r="AE800" s="58">
        <v>0</v>
      </c>
      <c r="AF800" s="1">
        <v>130</v>
      </c>
      <c r="AG800" s="5">
        <v>13.6</v>
      </c>
      <c r="AH800" s="5">
        <v>56.3</v>
      </c>
      <c r="AI800" s="1" t="s">
        <v>40</v>
      </c>
      <c r="AK800" s="1" t="s">
        <v>4407</v>
      </c>
      <c r="AL800" s="1" t="s">
        <v>4404</v>
      </c>
      <c r="AN800" s="58" t="s">
        <v>32</v>
      </c>
      <c r="AP800" s="1" t="s">
        <v>4380</v>
      </c>
      <c r="AS800" s="58">
        <v>2</v>
      </c>
    </row>
    <row r="801" spans="1:45" x14ac:dyDescent="0.25">
      <c r="A801" s="58">
        <v>800</v>
      </c>
      <c r="B801" s="59">
        <v>101</v>
      </c>
      <c r="C801" s="58" t="s">
        <v>4354</v>
      </c>
      <c r="D801" s="58">
        <v>20230208</v>
      </c>
      <c r="E801" s="58" t="s">
        <v>157</v>
      </c>
      <c r="F801" s="58">
        <v>800</v>
      </c>
      <c r="G801" s="58" t="s">
        <v>4410</v>
      </c>
      <c r="H801" s="58"/>
      <c r="I801" s="1">
        <v>1046</v>
      </c>
      <c r="J801" s="1" t="s">
        <v>4273</v>
      </c>
      <c r="K801" s="70">
        <v>20230319</v>
      </c>
      <c r="L801" s="2" t="s">
        <v>839</v>
      </c>
      <c r="M801" s="1" t="s">
        <v>29</v>
      </c>
      <c r="N801" s="1" t="s">
        <v>818</v>
      </c>
      <c r="P801" s="58">
        <v>0</v>
      </c>
      <c r="Q801" s="58">
        <v>0</v>
      </c>
      <c r="R801" s="58">
        <v>1</v>
      </c>
      <c r="S801" s="58">
        <v>1</v>
      </c>
      <c r="T801" s="58">
        <v>1</v>
      </c>
      <c r="U801" s="58">
        <v>1</v>
      </c>
      <c r="V801" s="58">
        <v>1</v>
      </c>
      <c r="W801" s="58">
        <v>1</v>
      </c>
      <c r="X801" s="58">
        <v>1</v>
      </c>
      <c r="Y801" s="1" t="s">
        <v>4356</v>
      </c>
      <c r="Z801" s="80">
        <v>48.512500000000003</v>
      </c>
      <c r="AA801" s="80">
        <v>9.3536111111111104</v>
      </c>
      <c r="AB801" s="1" t="s">
        <v>4248</v>
      </c>
      <c r="AC801" s="1">
        <v>480</v>
      </c>
      <c r="AD801" s="58">
        <v>0</v>
      </c>
      <c r="AE801" s="58">
        <v>0</v>
      </c>
      <c r="AF801" s="1">
        <v>130</v>
      </c>
      <c r="AG801" s="5">
        <v>12.5</v>
      </c>
      <c r="AH801" s="5">
        <v>59.7</v>
      </c>
      <c r="AI801" s="1" t="s">
        <v>4406</v>
      </c>
      <c r="AK801" s="1" t="s">
        <v>4407</v>
      </c>
      <c r="AL801" s="1" t="s">
        <v>4404</v>
      </c>
      <c r="AN801" s="58" t="s">
        <v>32</v>
      </c>
      <c r="AP801" s="1" t="s">
        <v>4380</v>
      </c>
      <c r="AS801" s="58">
        <v>2</v>
      </c>
    </row>
    <row r="802" spans="1:45" x14ac:dyDescent="0.25">
      <c r="A802" s="58">
        <v>801</v>
      </c>
      <c r="B802" s="59">
        <v>101</v>
      </c>
      <c r="C802" s="58" t="s">
        <v>4354</v>
      </c>
      <c r="D802" s="58">
        <v>20230208</v>
      </c>
      <c r="E802" s="58" t="s">
        <v>157</v>
      </c>
      <c r="F802" s="58">
        <v>801</v>
      </c>
      <c r="G802" s="58" t="s">
        <v>4410</v>
      </c>
      <c r="H802" s="58"/>
      <c r="I802" s="1">
        <v>1046</v>
      </c>
      <c r="J802" s="1" t="s">
        <v>4274</v>
      </c>
      <c r="K802" s="70">
        <v>20230319</v>
      </c>
      <c r="L802" s="2" t="s">
        <v>844</v>
      </c>
      <c r="M802" s="1" t="s">
        <v>29</v>
      </c>
      <c r="N802" s="1" t="s">
        <v>818</v>
      </c>
      <c r="P802" s="58">
        <v>0</v>
      </c>
      <c r="Q802" s="58">
        <v>0</v>
      </c>
      <c r="R802" s="58">
        <v>1</v>
      </c>
      <c r="S802" s="58">
        <v>1</v>
      </c>
      <c r="T802" s="58">
        <v>1</v>
      </c>
      <c r="U802" s="58">
        <v>1</v>
      </c>
      <c r="V802" s="58">
        <v>1</v>
      </c>
      <c r="W802" s="58">
        <v>1</v>
      </c>
      <c r="X802" s="58">
        <v>1</v>
      </c>
      <c r="Y802" s="1" t="s">
        <v>4356</v>
      </c>
      <c r="Z802" s="80">
        <v>48.512500000000003</v>
      </c>
      <c r="AA802" s="80">
        <v>9.3536111111111104</v>
      </c>
      <c r="AB802" s="1" t="s">
        <v>4248</v>
      </c>
      <c r="AC802" s="1">
        <v>480</v>
      </c>
      <c r="AD802" s="58">
        <v>0</v>
      </c>
      <c r="AE802" s="58">
        <v>0</v>
      </c>
      <c r="AF802" s="1">
        <v>130</v>
      </c>
      <c r="AG802" s="5">
        <v>11.4</v>
      </c>
      <c r="AH802" s="5">
        <v>69.5</v>
      </c>
      <c r="AI802" s="1" t="s">
        <v>4406</v>
      </c>
      <c r="AK802" s="1" t="s">
        <v>4407</v>
      </c>
      <c r="AL802" s="1" t="s">
        <v>4404</v>
      </c>
      <c r="AN802" s="58" t="s">
        <v>32</v>
      </c>
      <c r="AP802" s="1" t="s">
        <v>4380</v>
      </c>
      <c r="AS802" s="58">
        <v>2</v>
      </c>
    </row>
    <row r="803" spans="1:45" x14ac:dyDescent="0.25">
      <c r="A803" s="58">
        <v>802</v>
      </c>
      <c r="B803" s="59">
        <v>101</v>
      </c>
      <c r="C803" s="58" t="s">
        <v>4354</v>
      </c>
      <c r="D803" s="58">
        <v>20230208</v>
      </c>
      <c r="E803" s="58" t="s">
        <v>157</v>
      </c>
      <c r="F803" s="58">
        <v>802</v>
      </c>
      <c r="G803" s="58" t="s">
        <v>4410</v>
      </c>
      <c r="H803" s="58"/>
      <c r="I803" s="1">
        <v>1046</v>
      </c>
      <c r="J803" s="1" t="s">
        <v>4275</v>
      </c>
      <c r="K803" s="70">
        <v>20230319</v>
      </c>
      <c r="L803" s="2" t="s">
        <v>845</v>
      </c>
      <c r="M803" s="1" t="s">
        <v>29</v>
      </c>
      <c r="N803" s="1" t="s">
        <v>818</v>
      </c>
      <c r="P803" s="58">
        <v>0</v>
      </c>
      <c r="Q803" s="58">
        <v>0</v>
      </c>
      <c r="R803" s="58">
        <v>1</v>
      </c>
      <c r="S803" s="58">
        <v>1</v>
      </c>
      <c r="T803" s="58">
        <v>1</v>
      </c>
      <c r="U803" s="58">
        <v>1</v>
      </c>
      <c r="V803" s="58">
        <v>1</v>
      </c>
      <c r="W803" s="58">
        <v>1</v>
      </c>
      <c r="X803" s="58">
        <v>1</v>
      </c>
      <c r="Y803" s="1" t="s">
        <v>4356</v>
      </c>
      <c r="Z803" s="80">
        <v>48.512500000000003</v>
      </c>
      <c r="AA803" s="80">
        <v>9.3536111111111104</v>
      </c>
      <c r="AB803" s="1" t="s">
        <v>4248</v>
      </c>
      <c r="AC803" s="1">
        <v>480</v>
      </c>
      <c r="AD803" s="58">
        <v>0</v>
      </c>
      <c r="AE803" s="58">
        <v>0</v>
      </c>
      <c r="AF803" s="1">
        <v>130</v>
      </c>
      <c r="AG803" s="5">
        <v>10.6</v>
      </c>
      <c r="AH803" s="5">
        <v>69.7</v>
      </c>
      <c r="AI803" s="1" t="s">
        <v>4406</v>
      </c>
      <c r="AK803" s="1" t="s">
        <v>4407</v>
      </c>
      <c r="AL803" s="1" t="s">
        <v>4404</v>
      </c>
      <c r="AN803" s="58" t="s">
        <v>32</v>
      </c>
      <c r="AP803" s="1" t="s">
        <v>4380</v>
      </c>
      <c r="AS803" s="58">
        <v>2</v>
      </c>
    </row>
    <row r="804" spans="1:45" x14ac:dyDescent="0.25">
      <c r="A804" s="58">
        <v>803</v>
      </c>
      <c r="B804" s="59">
        <v>101</v>
      </c>
      <c r="C804" s="58" t="s">
        <v>4354</v>
      </c>
      <c r="D804" s="58">
        <v>20230208</v>
      </c>
      <c r="E804" s="58" t="s">
        <v>157</v>
      </c>
      <c r="F804" s="58">
        <v>803</v>
      </c>
      <c r="G804" s="58" t="s">
        <v>4410</v>
      </c>
      <c r="H804" s="58"/>
      <c r="I804" s="1">
        <v>1047</v>
      </c>
      <c r="J804" s="1" t="s">
        <v>4276</v>
      </c>
      <c r="K804" s="70">
        <v>20240320</v>
      </c>
      <c r="L804" s="2" t="s">
        <v>823</v>
      </c>
      <c r="M804" s="1" t="s">
        <v>29</v>
      </c>
      <c r="N804" s="1" t="s">
        <v>818</v>
      </c>
      <c r="P804" s="58">
        <v>0</v>
      </c>
      <c r="Q804" s="58">
        <v>0</v>
      </c>
      <c r="R804" s="58">
        <v>1</v>
      </c>
      <c r="S804" s="58">
        <v>1</v>
      </c>
      <c r="T804" s="58">
        <v>1</v>
      </c>
      <c r="U804" s="58">
        <v>1</v>
      </c>
      <c r="V804" s="58">
        <v>1</v>
      </c>
      <c r="W804" s="58">
        <v>1</v>
      </c>
      <c r="X804" s="58">
        <v>1</v>
      </c>
      <c r="Y804" s="1" t="s">
        <v>4356</v>
      </c>
      <c r="Z804" s="80">
        <v>48.565555555555555</v>
      </c>
      <c r="AA804" s="80">
        <v>9.0722222222222229</v>
      </c>
      <c r="AB804" s="1" t="s">
        <v>4250</v>
      </c>
      <c r="AC804" s="1">
        <v>390</v>
      </c>
      <c r="AD804" s="58">
        <v>0</v>
      </c>
      <c r="AE804" s="58">
        <v>0</v>
      </c>
      <c r="AF804" s="1">
        <v>130</v>
      </c>
      <c r="AG804" s="5">
        <v>12.1</v>
      </c>
      <c r="AH804" s="5">
        <v>66.5</v>
      </c>
      <c r="AI804" s="1" t="s">
        <v>4406</v>
      </c>
      <c r="AK804" s="1" t="s">
        <v>4407</v>
      </c>
      <c r="AL804" s="1" t="s">
        <v>4403</v>
      </c>
      <c r="AN804" s="58" t="s">
        <v>32</v>
      </c>
      <c r="AP804" s="1" t="s">
        <v>4380</v>
      </c>
      <c r="AS804" s="58">
        <v>2</v>
      </c>
    </row>
    <row r="805" spans="1:45" x14ac:dyDescent="0.25">
      <c r="A805" s="58">
        <v>804</v>
      </c>
      <c r="B805" s="59">
        <v>101</v>
      </c>
      <c r="C805" s="58" t="s">
        <v>4354</v>
      </c>
      <c r="D805" s="58">
        <v>20230208</v>
      </c>
      <c r="E805" s="58" t="s">
        <v>157</v>
      </c>
      <c r="F805" s="58">
        <v>804</v>
      </c>
      <c r="G805" s="58" t="s">
        <v>4410</v>
      </c>
      <c r="H805" s="58"/>
      <c r="I805" s="1">
        <v>1047</v>
      </c>
      <c r="J805" s="1" t="s">
        <v>4277</v>
      </c>
      <c r="K805" s="70">
        <v>20240320</v>
      </c>
      <c r="L805" s="2" t="s">
        <v>824</v>
      </c>
      <c r="M805" s="1" t="s">
        <v>29</v>
      </c>
      <c r="N805" s="1" t="s">
        <v>818</v>
      </c>
      <c r="P805" s="58">
        <v>0</v>
      </c>
      <c r="Q805" s="58">
        <v>0</v>
      </c>
      <c r="R805" s="58">
        <v>1</v>
      </c>
      <c r="S805" s="58">
        <v>1</v>
      </c>
      <c r="T805" s="58">
        <v>1</v>
      </c>
      <c r="U805" s="58">
        <v>1</v>
      </c>
      <c r="V805" s="58">
        <v>1</v>
      </c>
      <c r="W805" s="58">
        <v>1</v>
      </c>
      <c r="X805" s="58">
        <v>1</v>
      </c>
      <c r="Y805" s="1" t="s">
        <v>4356</v>
      </c>
      <c r="Z805" s="80">
        <v>48.565555555555555</v>
      </c>
      <c r="AA805" s="80">
        <v>9.0722222222222229</v>
      </c>
      <c r="AB805" s="1" t="s">
        <v>4250</v>
      </c>
      <c r="AC805" s="1">
        <v>390</v>
      </c>
      <c r="AD805" s="58">
        <v>0</v>
      </c>
      <c r="AE805" s="58">
        <v>0</v>
      </c>
      <c r="AF805" s="1">
        <v>130</v>
      </c>
      <c r="AG805" s="5">
        <v>13.6</v>
      </c>
      <c r="AH805" s="5">
        <v>56.6</v>
      </c>
      <c r="AI805" s="1" t="s">
        <v>4406</v>
      </c>
      <c r="AK805" s="1" t="s">
        <v>4407</v>
      </c>
      <c r="AL805" s="1" t="s">
        <v>4403</v>
      </c>
      <c r="AN805" s="58" t="s">
        <v>32</v>
      </c>
      <c r="AP805" s="1" t="s">
        <v>4380</v>
      </c>
      <c r="AS805" s="58">
        <v>2</v>
      </c>
    </row>
    <row r="806" spans="1:45" x14ac:dyDescent="0.25">
      <c r="A806" s="58">
        <v>805</v>
      </c>
      <c r="B806" s="59">
        <v>101</v>
      </c>
      <c r="C806" s="58" t="s">
        <v>4354</v>
      </c>
      <c r="D806" s="58">
        <v>20230208</v>
      </c>
      <c r="E806" s="58" t="s">
        <v>157</v>
      </c>
      <c r="F806" s="58">
        <v>805</v>
      </c>
      <c r="G806" s="58" t="s">
        <v>4410</v>
      </c>
      <c r="H806" s="58"/>
      <c r="I806" s="1">
        <v>1047</v>
      </c>
      <c r="J806" s="1" t="s">
        <v>4278</v>
      </c>
      <c r="K806" s="70">
        <v>20240320</v>
      </c>
      <c r="L806" s="2" t="s">
        <v>825</v>
      </c>
      <c r="M806" s="1" t="s">
        <v>29</v>
      </c>
      <c r="N806" s="1" t="s">
        <v>818</v>
      </c>
      <c r="P806" s="58">
        <v>0</v>
      </c>
      <c r="Q806" s="58">
        <v>0</v>
      </c>
      <c r="R806" s="58">
        <v>1</v>
      </c>
      <c r="S806" s="58">
        <v>1</v>
      </c>
      <c r="T806" s="58">
        <v>1</v>
      </c>
      <c r="U806" s="58">
        <v>1</v>
      </c>
      <c r="V806" s="58">
        <v>1</v>
      </c>
      <c r="W806" s="58">
        <v>1</v>
      </c>
      <c r="X806" s="58">
        <v>1</v>
      </c>
      <c r="Y806" s="1" t="s">
        <v>4356</v>
      </c>
      <c r="Z806" s="80">
        <v>48.565555555555555</v>
      </c>
      <c r="AA806" s="80">
        <v>9.0722222222222229</v>
      </c>
      <c r="AB806" s="1" t="s">
        <v>4250</v>
      </c>
      <c r="AC806" s="1">
        <v>390</v>
      </c>
      <c r="AD806" s="58">
        <v>0</v>
      </c>
      <c r="AE806" s="58">
        <v>0</v>
      </c>
      <c r="AF806" s="1">
        <v>130</v>
      </c>
      <c r="AG806" s="5">
        <v>16.399999999999999</v>
      </c>
      <c r="AH806" s="5">
        <v>49.6</v>
      </c>
      <c r="AI806" s="1" t="s">
        <v>4406</v>
      </c>
      <c r="AK806" s="1" t="s">
        <v>4407</v>
      </c>
      <c r="AL806" s="1" t="s">
        <v>4403</v>
      </c>
      <c r="AN806" s="58" t="s">
        <v>32</v>
      </c>
      <c r="AP806" s="1" t="s">
        <v>4380</v>
      </c>
      <c r="AS806" s="58">
        <v>2</v>
      </c>
    </row>
    <row r="807" spans="1:45" x14ac:dyDescent="0.25">
      <c r="A807" s="58">
        <v>806</v>
      </c>
      <c r="B807" s="59">
        <v>101</v>
      </c>
      <c r="C807" s="58" t="s">
        <v>4354</v>
      </c>
      <c r="D807" s="58">
        <v>20230208</v>
      </c>
      <c r="E807" s="58" t="s">
        <v>157</v>
      </c>
      <c r="F807" s="58">
        <v>806</v>
      </c>
      <c r="G807" s="58" t="s">
        <v>4410</v>
      </c>
      <c r="H807" s="58"/>
      <c r="I807" s="1">
        <v>1047</v>
      </c>
      <c r="J807" s="1" t="s">
        <v>4279</v>
      </c>
      <c r="K807" s="70">
        <v>20240320</v>
      </c>
      <c r="L807" s="2" t="s">
        <v>826</v>
      </c>
      <c r="M807" s="1" t="s">
        <v>29</v>
      </c>
      <c r="N807" s="1" t="s">
        <v>818</v>
      </c>
      <c r="P807" s="58">
        <v>0</v>
      </c>
      <c r="Q807" s="58">
        <v>0</v>
      </c>
      <c r="R807" s="58">
        <v>1</v>
      </c>
      <c r="S807" s="58">
        <v>1</v>
      </c>
      <c r="T807" s="58">
        <v>1</v>
      </c>
      <c r="U807" s="58">
        <v>1</v>
      </c>
      <c r="V807" s="58">
        <v>1</v>
      </c>
      <c r="W807" s="58">
        <v>1</v>
      </c>
      <c r="X807" s="58">
        <v>1</v>
      </c>
      <c r="Y807" s="1" t="s">
        <v>4356</v>
      </c>
      <c r="Z807" s="80">
        <v>48.565555555555555</v>
      </c>
      <c r="AA807" s="80">
        <v>9.0722222222222229</v>
      </c>
      <c r="AB807" s="1" t="s">
        <v>4250</v>
      </c>
      <c r="AC807" s="1">
        <v>390</v>
      </c>
      <c r="AD807" s="58">
        <v>0</v>
      </c>
      <c r="AE807" s="58">
        <v>0</v>
      </c>
      <c r="AF807" s="1">
        <v>130</v>
      </c>
      <c r="AG807" s="5">
        <v>17.3</v>
      </c>
      <c r="AH807" s="5">
        <v>41.2</v>
      </c>
      <c r="AI807" s="1" t="s">
        <v>4406</v>
      </c>
      <c r="AK807" s="1" t="s">
        <v>4407</v>
      </c>
      <c r="AL807" s="1" t="s">
        <v>4403</v>
      </c>
      <c r="AN807" s="58" t="s">
        <v>32</v>
      </c>
      <c r="AP807" s="1" t="s">
        <v>4380</v>
      </c>
      <c r="AS807" s="58">
        <v>2</v>
      </c>
    </row>
    <row r="808" spans="1:45" x14ac:dyDescent="0.25">
      <c r="A808" s="58">
        <v>807</v>
      </c>
      <c r="B808" s="59">
        <v>101</v>
      </c>
      <c r="C808" s="58" t="s">
        <v>4354</v>
      </c>
      <c r="D808" s="58">
        <v>20230208</v>
      </c>
      <c r="E808" s="58" t="s">
        <v>157</v>
      </c>
      <c r="F808" s="58">
        <v>807</v>
      </c>
      <c r="G808" s="58" t="s">
        <v>4410</v>
      </c>
      <c r="H808" s="58"/>
      <c r="I808" s="1">
        <v>1047</v>
      </c>
      <c r="J808" s="1" t="s">
        <v>4280</v>
      </c>
      <c r="K808" s="70">
        <v>20240320</v>
      </c>
      <c r="L808" s="2" t="s">
        <v>827</v>
      </c>
      <c r="M808" s="1" t="s">
        <v>29</v>
      </c>
      <c r="N808" s="1" t="s">
        <v>818</v>
      </c>
      <c r="P808" s="58">
        <v>0</v>
      </c>
      <c r="Q808" s="58">
        <v>0</v>
      </c>
      <c r="R808" s="58">
        <v>1</v>
      </c>
      <c r="S808" s="58">
        <v>0</v>
      </c>
      <c r="T808" s="58">
        <v>0</v>
      </c>
      <c r="U808" s="58">
        <v>1</v>
      </c>
      <c r="V808" s="58">
        <v>1</v>
      </c>
      <c r="W808" s="58">
        <v>1</v>
      </c>
      <c r="X808" s="58">
        <v>1</v>
      </c>
      <c r="Y808" s="1" t="s">
        <v>4356</v>
      </c>
      <c r="Z808" s="80">
        <v>48.565555555555555</v>
      </c>
      <c r="AA808" s="80">
        <v>9.0722222222222229</v>
      </c>
      <c r="AB808" s="1" t="s">
        <v>4250</v>
      </c>
      <c r="AC808" s="1">
        <v>390</v>
      </c>
      <c r="AD808" s="58">
        <v>0</v>
      </c>
      <c r="AE808" s="58">
        <v>0</v>
      </c>
      <c r="AF808" s="1">
        <v>130</v>
      </c>
      <c r="AG808" s="5">
        <v>20.100000000000001</v>
      </c>
      <c r="AH808" s="5">
        <v>35.9</v>
      </c>
      <c r="AI808" s="1" t="s">
        <v>4406</v>
      </c>
      <c r="AK808" s="1" t="s">
        <v>4407</v>
      </c>
      <c r="AL808" s="1" t="s">
        <v>4403</v>
      </c>
      <c r="AN808" s="58" t="s">
        <v>32</v>
      </c>
      <c r="AP808" s="1" t="s">
        <v>4380</v>
      </c>
      <c r="AS808" s="58">
        <v>1</v>
      </c>
    </row>
    <row r="809" spans="1:45" x14ac:dyDescent="0.25">
      <c r="A809" s="58">
        <v>808</v>
      </c>
      <c r="B809" s="59">
        <v>101</v>
      </c>
      <c r="C809" s="58" t="s">
        <v>4354</v>
      </c>
      <c r="D809" s="58">
        <v>20230208</v>
      </c>
      <c r="E809" s="58" t="s">
        <v>157</v>
      </c>
      <c r="F809" s="58">
        <v>808</v>
      </c>
      <c r="G809" s="58" t="s">
        <v>4410</v>
      </c>
      <c r="H809" s="58"/>
      <c r="I809" s="1">
        <v>1047</v>
      </c>
      <c r="J809" s="1" t="s">
        <v>4281</v>
      </c>
      <c r="K809" s="70">
        <v>20240320</v>
      </c>
      <c r="L809" s="2" t="s">
        <v>828</v>
      </c>
      <c r="M809" s="1" t="s">
        <v>29</v>
      </c>
      <c r="N809" s="1" t="s">
        <v>818</v>
      </c>
      <c r="P809" s="58">
        <v>0</v>
      </c>
      <c r="Q809" s="58">
        <v>0</v>
      </c>
      <c r="R809" s="58">
        <v>1</v>
      </c>
      <c r="S809" s="58">
        <v>1</v>
      </c>
      <c r="T809" s="58">
        <v>1</v>
      </c>
      <c r="U809" s="58">
        <v>1</v>
      </c>
      <c r="V809" s="58">
        <v>1</v>
      </c>
      <c r="W809" s="58">
        <v>1</v>
      </c>
      <c r="X809" s="58">
        <v>1</v>
      </c>
      <c r="Y809" s="1" t="s">
        <v>4356</v>
      </c>
      <c r="Z809" s="80">
        <v>48.565555555555555</v>
      </c>
      <c r="AA809" s="80">
        <v>9.0722222222222229</v>
      </c>
      <c r="AB809" s="1" t="s">
        <v>4250</v>
      </c>
      <c r="AC809" s="1">
        <v>390</v>
      </c>
      <c r="AD809" s="58">
        <v>0</v>
      </c>
      <c r="AE809" s="58">
        <v>0</v>
      </c>
      <c r="AF809" s="1">
        <v>130</v>
      </c>
      <c r="AG809" s="5">
        <v>18.5</v>
      </c>
      <c r="AH809" s="5">
        <v>38.9</v>
      </c>
      <c r="AI809" s="1" t="s">
        <v>4406</v>
      </c>
      <c r="AK809" s="1" t="s">
        <v>4407</v>
      </c>
      <c r="AL809" s="1" t="s">
        <v>4403</v>
      </c>
      <c r="AN809" s="58" t="s">
        <v>32</v>
      </c>
      <c r="AP809" s="1" t="s">
        <v>4380</v>
      </c>
      <c r="AS809" s="58">
        <v>2</v>
      </c>
    </row>
    <row r="810" spans="1:45" x14ac:dyDescent="0.25">
      <c r="A810" s="58">
        <v>809</v>
      </c>
      <c r="B810" s="59">
        <v>101</v>
      </c>
      <c r="C810" s="58" t="s">
        <v>4354</v>
      </c>
      <c r="D810" s="58">
        <v>20230208</v>
      </c>
      <c r="E810" s="58" t="s">
        <v>157</v>
      </c>
      <c r="F810" s="58">
        <v>809</v>
      </c>
      <c r="G810" s="58" t="s">
        <v>4410</v>
      </c>
      <c r="H810" s="58"/>
      <c r="I810" s="1">
        <v>1047</v>
      </c>
      <c r="J810" s="1" t="s">
        <v>4282</v>
      </c>
      <c r="K810" s="70">
        <v>20240320</v>
      </c>
      <c r="L810" s="2" t="s">
        <v>829</v>
      </c>
      <c r="M810" s="1" t="s">
        <v>29</v>
      </c>
      <c r="N810" s="1" t="s">
        <v>818</v>
      </c>
      <c r="P810" s="58">
        <v>0</v>
      </c>
      <c r="Q810" s="58">
        <v>0</v>
      </c>
      <c r="R810" s="58">
        <v>1</v>
      </c>
      <c r="S810" s="58">
        <v>1</v>
      </c>
      <c r="T810" s="58">
        <v>1</v>
      </c>
      <c r="U810" s="58">
        <v>1</v>
      </c>
      <c r="V810" s="58">
        <v>1</v>
      </c>
      <c r="W810" s="58">
        <v>1</v>
      </c>
      <c r="X810" s="58">
        <v>1</v>
      </c>
      <c r="Y810" s="1" t="s">
        <v>4356</v>
      </c>
      <c r="Z810" s="80">
        <v>48.565555555555555</v>
      </c>
      <c r="AA810" s="80">
        <v>9.0722222222222229</v>
      </c>
      <c r="AB810" s="1" t="s">
        <v>4250</v>
      </c>
      <c r="AC810" s="1">
        <v>390</v>
      </c>
      <c r="AD810" s="58">
        <v>0</v>
      </c>
      <c r="AE810" s="58">
        <v>0</v>
      </c>
      <c r="AF810" s="1">
        <v>130</v>
      </c>
      <c r="AG810" s="5">
        <v>19.899999999999999</v>
      </c>
      <c r="AH810" s="5">
        <v>32.5</v>
      </c>
      <c r="AI810" s="1" t="s">
        <v>4406</v>
      </c>
      <c r="AK810" s="1" t="s">
        <v>4407</v>
      </c>
      <c r="AL810" s="1" t="s">
        <v>4403</v>
      </c>
      <c r="AN810" s="58" t="s">
        <v>32</v>
      </c>
      <c r="AP810" s="1" t="s">
        <v>4380</v>
      </c>
      <c r="AS810" s="58">
        <v>2</v>
      </c>
    </row>
    <row r="811" spans="1:45" x14ac:dyDescent="0.25">
      <c r="A811" s="58">
        <v>810</v>
      </c>
      <c r="B811" s="59">
        <v>101</v>
      </c>
      <c r="C811" s="58" t="s">
        <v>4354</v>
      </c>
      <c r="D811" s="58">
        <v>20230208</v>
      </c>
      <c r="E811" s="58" t="s">
        <v>157</v>
      </c>
      <c r="F811" s="58">
        <v>810</v>
      </c>
      <c r="G811" s="58" t="s">
        <v>4410</v>
      </c>
      <c r="H811" s="58"/>
      <c r="I811" s="1">
        <v>1047</v>
      </c>
      <c r="J811" s="1" t="s">
        <v>4283</v>
      </c>
      <c r="K811" s="70">
        <v>20240320</v>
      </c>
      <c r="L811" s="2" t="s">
        <v>830</v>
      </c>
      <c r="M811" s="1" t="s">
        <v>29</v>
      </c>
      <c r="N811" s="1" t="s">
        <v>818</v>
      </c>
      <c r="P811" s="58">
        <v>0</v>
      </c>
      <c r="Q811" s="58">
        <v>0</v>
      </c>
      <c r="R811" s="58">
        <v>1</v>
      </c>
      <c r="S811" s="58">
        <v>1</v>
      </c>
      <c r="T811" s="58">
        <v>1</v>
      </c>
      <c r="U811" s="58">
        <v>1</v>
      </c>
      <c r="V811" s="58">
        <v>1</v>
      </c>
      <c r="W811" s="58">
        <v>1</v>
      </c>
      <c r="X811" s="58">
        <v>1</v>
      </c>
      <c r="Y811" s="1" t="s">
        <v>4356</v>
      </c>
      <c r="Z811" s="80">
        <v>48.565555555555555</v>
      </c>
      <c r="AA811" s="80">
        <v>9.0722222222222229</v>
      </c>
      <c r="AB811" s="1" t="s">
        <v>4250</v>
      </c>
      <c r="AC811" s="1">
        <v>390</v>
      </c>
      <c r="AD811" s="58">
        <v>0</v>
      </c>
      <c r="AE811" s="58">
        <v>0</v>
      </c>
      <c r="AF811" s="1">
        <v>130</v>
      </c>
      <c r="AG811" s="5">
        <v>19.399999999999999</v>
      </c>
      <c r="AH811" s="5">
        <v>37</v>
      </c>
      <c r="AI811" s="1" t="s">
        <v>4406</v>
      </c>
      <c r="AK811" s="1" t="s">
        <v>4407</v>
      </c>
      <c r="AL811" s="1" t="s">
        <v>4403</v>
      </c>
      <c r="AN811" s="58" t="s">
        <v>32</v>
      </c>
      <c r="AP811" s="1" t="s">
        <v>4380</v>
      </c>
      <c r="AS811" s="58">
        <v>2</v>
      </c>
    </row>
    <row r="812" spans="1:45" x14ac:dyDescent="0.25">
      <c r="A812" s="58">
        <v>811</v>
      </c>
      <c r="B812" s="59">
        <v>101</v>
      </c>
      <c r="C812" s="58" t="s">
        <v>4354</v>
      </c>
      <c r="D812" s="58">
        <v>20230208</v>
      </c>
      <c r="E812" s="58" t="s">
        <v>157</v>
      </c>
      <c r="F812" s="58">
        <v>811</v>
      </c>
      <c r="G812" s="58" t="s">
        <v>4410</v>
      </c>
      <c r="H812" s="58"/>
      <c r="I812" s="1">
        <v>1047</v>
      </c>
      <c r="J812" s="1" t="s">
        <v>4284</v>
      </c>
      <c r="K812" s="70">
        <v>20240320</v>
      </c>
      <c r="L812" s="2" t="s">
        <v>831</v>
      </c>
      <c r="M812" s="1" t="s">
        <v>29</v>
      </c>
      <c r="N812" s="1" t="s">
        <v>818</v>
      </c>
      <c r="P812" s="58">
        <v>0</v>
      </c>
      <c r="Q812" s="58">
        <v>0</v>
      </c>
      <c r="R812" s="58">
        <v>1</v>
      </c>
      <c r="S812" s="58">
        <v>1</v>
      </c>
      <c r="T812" s="58">
        <v>1</v>
      </c>
      <c r="U812" s="58">
        <v>1</v>
      </c>
      <c r="V812" s="58">
        <v>1</v>
      </c>
      <c r="W812" s="58">
        <v>1</v>
      </c>
      <c r="X812" s="58">
        <v>1</v>
      </c>
      <c r="Y812" s="1" t="s">
        <v>4356</v>
      </c>
      <c r="Z812" s="80">
        <v>48.565555555555555</v>
      </c>
      <c r="AA812" s="80">
        <v>9.0722222222222229</v>
      </c>
      <c r="AB812" s="1" t="s">
        <v>4250</v>
      </c>
      <c r="AC812" s="1">
        <v>390</v>
      </c>
      <c r="AD812" s="58">
        <v>0</v>
      </c>
      <c r="AE812" s="58">
        <v>0</v>
      </c>
      <c r="AF812" s="1">
        <v>130</v>
      </c>
      <c r="AG812" s="5">
        <v>18.3</v>
      </c>
      <c r="AH812" s="5">
        <v>40.4</v>
      </c>
      <c r="AI812" s="1" t="s">
        <v>4406</v>
      </c>
      <c r="AK812" s="1" t="s">
        <v>4407</v>
      </c>
      <c r="AL812" s="1" t="s">
        <v>4403</v>
      </c>
      <c r="AN812" s="58" t="s">
        <v>32</v>
      </c>
      <c r="AP812" s="1" t="s">
        <v>4380</v>
      </c>
      <c r="AS812" s="58">
        <v>2</v>
      </c>
    </row>
    <row r="813" spans="1:45" x14ac:dyDescent="0.25">
      <c r="A813" s="58">
        <v>812</v>
      </c>
      <c r="B813" s="59">
        <v>101</v>
      </c>
      <c r="C813" s="58" t="s">
        <v>4354</v>
      </c>
      <c r="D813" s="58">
        <v>20230208</v>
      </c>
      <c r="E813" s="58" t="s">
        <v>157</v>
      </c>
      <c r="F813" s="58">
        <v>812</v>
      </c>
      <c r="G813" s="58" t="s">
        <v>4410</v>
      </c>
      <c r="H813" s="58"/>
      <c r="I813" s="1">
        <v>1047</v>
      </c>
      <c r="J813" s="1" t="s">
        <v>4285</v>
      </c>
      <c r="K813" s="70">
        <v>20240320</v>
      </c>
      <c r="L813" s="2" t="s">
        <v>832</v>
      </c>
      <c r="M813" s="1" t="s">
        <v>29</v>
      </c>
      <c r="N813" s="1" t="s">
        <v>818</v>
      </c>
      <c r="P813" s="58">
        <v>0</v>
      </c>
      <c r="Q813" s="58">
        <v>0</v>
      </c>
      <c r="R813" s="58">
        <v>1</v>
      </c>
      <c r="S813" s="58">
        <v>1</v>
      </c>
      <c r="T813" s="58">
        <v>1</v>
      </c>
      <c r="U813" s="58">
        <v>1</v>
      </c>
      <c r="V813" s="58">
        <v>1</v>
      </c>
      <c r="W813" s="58">
        <v>1</v>
      </c>
      <c r="X813" s="58">
        <v>1</v>
      </c>
      <c r="Y813" s="1" t="s">
        <v>4356</v>
      </c>
      <c r="Z813" s="80">
        <v>48.565555555555555</v>
      </c>
      <c r="AA813" s="80">
        <v>9.0722222222222229</v>
      </c>
      <c r="AB813" s="1" t="s">
        <v>4250</v>
      </c>
      <c r="AC813" s="1">
        <v>390</v>
      </c>
      <c r="AD813" s="58">
        <v>0</v>
      </c>
      <c r="AE813" s="58">
        <v>0</v>
      </c>
      <c r="AF813" s="1">
        <v>130</v>
      </c>
      <c r="AG813" s="5">
        <v>18.899999999999999</v>
      </c>
      <c r="AH813" s="5">
        <v>36.1</v>
      </c>
      <c r="AI813" s="1" t="s">
        <v>4406</v>
      </c>
      <c r="AK813" s="1" t="s">
        <v>4407</v>
      </c>
      <c r="AL813" s="1" t="s">
        <v>4403</v>
      </c>
      <c r="AN813" s="58" t="s">
        <v>32</v>
      </c>
      <c r="AP813" s="1" t="s">
        <v>4380</v>
      </c>
      <c r="AS813" s="58">
        <v>2</v>
      </c>
    </row>
    <row r="814" spans="1:45" x14ac:dyDescent="0.25">
      <c r="A814" s="58">
        <v>813</v>
      </c>
      <c r="B814" s="59">
        <v>101</v>
      </c>
      <c r="C814" s="58" t="s">
        <v>4354</v>
      </c>
      <c r="D814" s="58">
        <v>20230208</v>
      </c>
      <c r="E814" s="58" t="s">
        <v>157</v>
      </c>
      <c r="F814" s="58">
        <v>813</v>
      </c>
      <c r="G814" s="58" t="s">
        <v>4410</v>
      </c>
      <c r="H814" s="58"/>
      <c r="I814" s="1">
        <v>1047</v>
      </c>
      <c r="J814" s="1" t="s">
        <v>4286</v>
      </c>
      <c r="K814" s="70">
        <v>20240320</v>
      </c>
      <c r="L814" s="2" t="s">
        <v>833</v>
      </c>
      <c r="M814" s="1" t="s">
        <v>29</v>
      </c>
      <c r="N814" s="1" t="s">
        <v>818</v>
      </c>
      <c r="P814" s="58">
        <v>0</v>
      </c>
      <c r="Q814" s="58">
        <v>0</v>
      </c>
      <c r="R814" s="58">
        <v>1</v>
      </c>
      <c r="S814" s="58">
        <v>1</v>
      </c>
      <c r="T814" s="58">
        <v>1</v>
      </c>
      <c r="U814" s="58">
        <v>1</v>
      </c>
      <c r="V814" s="58">
        <v>1</v>
      </c>
      <c r="W814" s="58">
        <v>1</v>
      </c>
      <c r="X814" s="58">
        <v>1</v>
      </c>
      <c r="Y814" s="1" t="s">
        <v>4356</v>
      </c>
      <c r="Z814" s="80">
        <v>48.565555555555555</v>
      </c>
      <c r="AA814" s="80">
        <v>9.0722222222222229</v>
      </c>
      <c r="AB814" s="1" t="s">
        <v>4250</v>
      </c>
      <c r="AC814" s="1">
        <v>390</v>
      </c>
      <c r="AD814" s="58">
        <v>0</v>
      </c>
      <c r="AE814" s="58">
        <v>0</v>
      </c>
      <c r="AF814" s="1">
        <v>130</v>
      </c>
      <c r="AG814" s="5">
        <v>20.8</v>
      </c>
      <c r="AH814" s="5">
        <v>31.6</v>
      </c>
      <c r="AI814" s="1" t="s">
        <v>4406</v>
      </c>
      <c r="AK814" s="1" t="s">
        <v>4407</v>
      </c>
      <c r="AL814" s="1" t="s">
        <v>4403</v>
      </c>
      <c r="AN814" s="58" t="s">
        <v>32</v>
      </c>
      <c r="AP814" s="1" t="s">
        <v>4380</v>
      </c>
      <c r="AS814" s="58">
        <v>2</v>
      </c>
    </row>
    <row r="815" spans="1:45" x14ac:dyDescent="0.25">
      <c r="A815" s="58">
        <v>814</v>
      </c>
      <c r="B815" s="59">
        <v>101</v>
      </c>
      <c r="C815" s="58" t="s">
        <v>4354</v>
      </c>
      <c r="D815" s="58">
        <v>20230208</v>
      </c>
      <c r="E815" s="58" t="s">
        <v>157</v>
      </c>
      <c r="F815" s="58">
        <v>814</v>
      </c>
      <c r="G815" s="58" t="s">
        <v>4410</v>
      </c>
      <c r="H815" s="58"/>
      <c r="I815" s="1">
        <v>1047</v>
      </c>
      <c r="J815" s="1" t="s">
        <v>4287</v>
      </c>
      <c r="K815" s="70">
        <v>20240320</v>
      </c>
      <c r="L815" s="2" t="s">
        <v>834</v>
      </c>
      <c r="M815" s="1" t="s">
        <v>29</v>
      </c>
      <c r="N815" s="1" t="s">
        <v>818</v>
      </c>
      <c r="P815" s="58">
        <v>0</v>
      </c>
      <c r="Q815" s="58">
        <v>0</v>
      </c>
      <c r="R815" s="58">
        <v>1</v>
      </c>
      <c r="S815" s="58">
        <v>1</v>
      </c>
      <c r="T815" s="58">
        <v>1</v>
      </c>
      <c r="U815" s="58">
        <v>1</v>
      </c>
      <c r="V815" s="58">
        <v>1</v>
      </c>
      <c r="W815" s="58">
        <v>1</v>
      </c>
      <c r="X815" s="58">
        <v>1</v>
      </c>
      <c r="Y815" s="1" t="s">
        <v>4356</v>
      </c>
      <c r="Z815" s="80">
        <v>48.565555555555555</v>
      </c>
      <c r="AA815" s="80">
        <v>9.0722222222222229</v>
      </c>
      <c r="AB815" s="1" t="s">
        <v>4250</v>
      </c>
      <c r="AC815" s="1">
        <v>390</v>
      </c>
      <c r="AD815" s="58">
        <v>0</v>
      </c>
      <c r="AE815" s="58">
        <v>0</v>
      </c>
      <c r="AF815" s="1">
        <v>130</v>
      </c>
      <c r="AG815" s="5">
        <v>19.600000000000001</v>
      </c>
      <c r="AH815" s="5">
        <v>35.1</v>
      </c>
      <c r="AI815" s="1" t="s">
        <v>4406</v>
      </c>
      <c r="AK815" s="1" t="s">
        <v>4407</v>
      </c>
      <c r="AL815" s="1" t="s">
        <v>4403</v>
      </c>
      <c r="AN815" s="58" t="s">
        <v>32</v>
      </c>
      <c r="AP815" s="1" t="s">
        <v>4380</v>
      </c>
      <c r="AS815" s="58">
        <v>2</v>
      </c>
    </row>
    <row r="816" spans="1:45" x14ac:dyDescent="0.25">
      <c r="A816" s="58">
        <v>815</v>
      </c>
      <c r="B816" s="59">
        <v>101</v>
      </c>
      <c r="C816" s="58" t="s">
        <v>4354</v>
      </c>
      <c r="D816" s="58">
        <v>20230208</v>
      </c>
      <c r="E816" s="58" t="s">
        <v>157</v>
      </c>
      <c r="F816" s="58">
        <v>815</v>
      </c>
      <c r="G816" s="58" t="s">
        <v>4410</v>
      </c>
      <c r="H816" s="58"/>
      <c r="I816" s="1">
        <v>1047</v>
      </c>
      <c r="J816" s="1" t="s">
        <v>4288</v>
      </c>
      <c r="K816" s="70">
        <v>20240320</v>
      </c>
      <c r="L816" s="2" t="s">
        <v>835</v>
      </c>
      <c r="M816" s="1" t="s">
        <v>29</v>
      </c>
      <c r="N816" s="1" t="s">
        <v>818</v>
      </c>
      <c r="P816" s="58">
        <v>0</v>
      </c>
      <c r="Q816" s="58">
        <v>0</v>
      </c>
      <c r="R816" s="58">
        <v>1</v>
      </c>
      <c r="S816" s="58">
        <v>1</v>
      </c>
      <c r="T816" s="58">
        <v>1</v>
      </c>
      <c r="U816" s="58">
        <v>1</v>
      </c>
      <c r="V816" s="58">
        <v>1</v>
      </c>
      <c r="W816" s="58">
        <v>1</v>
      </c>
      <c r="X816" s="58">
        <v>1</v>
      </c>
      <c r="Y816" s="1" t="s">
        <v>4356</v>
      </c>
      <c r="Z816" s="80">
        <v>48.565555555555555</v>
      </c>
      <c r="AA816" s="80">
        <v>9.0722222222222229</v>
      </c>
      <c r="AB816" s="1" t="s">
        <v>4250</v>
      </c>
      <c r="AC816" s="1">
        <v>390</v>
      </c>
      <c r="AD816" s="58">
        <v>0</v>
      </c>
      <c r="AE816" s="58">
        <v>0</v>
      </c>
      <c r="AF816" s="1">
        <v>130</v>
      </c>
      <c r="AG816" s="5">
        <v>20.6</v>
      </c>
      <c r="AH816" s="5">
        <v>32.9</v>
      </c>
      <c r="AI816" s="1" t="s">
        <v>4406</v>
      </c>
      <c r="AK816" s="1" t="s">
        <v>4407</v>
      </c>
      <c r="AL816" s="1" t="s">
        <v>4403</v>
      </c>
      <c r="AN816" s="58" t="s">
        <v>32</v>
      </c>
      <c r="AP816" s="1" t="s">
        <v>4380</v>
      </c>
      <c r="AS816" s="58">
        <v>2</v>
      </c>
    </row>
    <row r="817" spans="1:45" x14ac:dyDescent="0.25">
      <c r="A817" s="58">
        <v>816</v>
      </c>
      <c r="B817" s="59">
        <v>101</v>
      </c>
      <c r="C817" s="58" t="s">
        <v>4354</v>
      </c>
      <c r="D817" s="58">
        <v>20230208</v>
      </c>
      <c r="E817" s="58" t="s">
        <v>157</v>
      </c>
      <c r="F817" s="58">
        <v>816</v>
      </c>
      <c r="G817" s="58" t="s">
        <v>4410</v>
      </c>
      <c r="H817" s="58"/>
      <c r="I817" s="1">
        <v>1047</v>
      </c>
      <c r="J817" s="1" t="s">
        <v>4289</v>
      </c>
      <c r="K817" s="70">
        <v>20240320</v>
      </c>
      <c r="L817" s="2" t="s">
        <v>836</v>
      </c>
      <c r="M817" s="1" t="s">
        <v>29</v>
      </c>
      <c r="N817" s="1" t="s">
        <v>818</v>
      </c>
      <c r="P817" s="58">
        <v>0</v>
      </c>
      <c r="Q817" s="58">
        <v>0</v>
      </c>
      <c r="R817" s="58">
        <v>1</v>
      </c>
      <c r="S817" s="58">
        <v>1</v>
      </c>
      <c r="T817" s="58">
        <v>1</v>
      </c>
      <c r="U817" s="58">
        <v>1</v>
      </c>
      <c r="V817" s="58">
        <v>1</v>
      </c>
      <c r="W817" s="58">
        <v>1</v>
      </c>
      <c r="X817" s="58">
        <v>1</v>
      </c>
      <c r="Y817" s="1" t="s">
        <v>4356</v>
      </c>
      <c r="Z817" s="80">
        <v>48.565555555555555</v>
      </c>
      <c r="AA817" s="80">
        <v>9.0722222222222229</v>
      </c>
      <c r="AB817" s="1" t="s">
        <v>4250</v>
      </c>
      <c r="AC817" s="1">
        <v>390</v>
      </c>
      <c r="AD817" s="58">
        <v>0</v>
      </c>
      <c r="AE817" s="58">
        <v>0</v>
      </c>
      <c r="AF817" s="1">
        <v>130</v>
      </c>
      <c r="AG817" s="5">
        <v>19.2</v>
      </c>
      <c r="AH817" s="5">
        <v>47.9</v>
      </c>
      <c r="AI817" s="1" t="s">
        <v>4406</v>
      </c>
      <c r="AK817" s="1" t="s">
        <v>4407</v>
      </c>
      <c r="AL817" s="1" t="s">
        <v>4403</v>
      </c>
      <c r="AN817" s="58" t="s">
        <v>32</v>
      </c>
      <c r="AP817" s="1" t="s">
        <v>4380</v>
      </c>
      <c r="AS817" s="58">
        <v>2</v>
      </c>
    </row>
    <row r="818" spans="1:45" x14ac:dyDescent="0.25">
      <c r="A818" s="58">
        <v>817</v>
      </c>
      <c r="B818" s="59">
        <v>101</v>
      </c>
      <c r="C818" s="58" t="s">
        <v>4354</v>
      </c>
      <c r="D818" s="58">
        <v>20230208</v>
      </c>
      <c r="E818" s="58" t="s">
        <v>157</v>
      </c>
      <c r="F818" s="58">
        <v>817</v>
      </c>
      <c r="G818" s="58" t="s">
        <v>4410</v>
      </c>
      <c r="H818" s="58"/>
      <c r="I818" s="1">
        <v>1047</v>
      </c>
      <c r="J818" s="1" t="s">
        <v>4290</v>
      </c>
      <c r="K818" s="70">
        <v>20240320</v>
      </c>
      <c r="L818" s="2" t="s">
        <v>837</v>
      </c>
      <c r="M818" s="1" t="s">
        <v>29</v>
      </c>
      <c r="N818" s="1" t="s">
        <v>818</v>
      </c>
      <c r="P818" s="58">
        <v>0</v>
      </c>
      <c r="Q818" s="58">
        <v>0</v>
      </c>
      <c r="R818" s="58">
        <v>1</v>
      </c>
      <c r="S818" s="58">
        <v>1</v>
      </c>
      <c r="T818" s="58">
        <v>1</v>
      </c>
      <c r="U818" s="58">
        <v>1</v>
      </c>
      <c r="V818" s="58">
        <v>1</v>
      </c>
      <c r="W818" s="58">
        <v>1</v>
      </c>
      <c r="X818" s="58">
        <v>1</v>
      </c>
      <c r="Y818" s="1" t="s">
        <v>4356</v>
      </c>
      <c r="Z818" s="80">
        <v>48.565555555555555</v>
      </c>
      <c r="AA818" s="80">
        <v>9.0722222222222229</v>
      </c>
      <c r="AB818" s="1" t="s">
        <v>4250</v>
      </c>
      <c r="AC818" s="1">
        <v>390</v>
      </c>
      <c r="AD818" s="58">
        <v>0</v>
      </c>
      <c r="AE818" s="58">
        <v>0</v>
      </c>
      <c r="AF818" s="1">
        <v>130</v>
      </c>
      <c r="AG818" s="5">
        <v>18.399999999999999</v>
      </c>
      <c r="AH818" s="5">
        <v>44.3</v>
      </c>
      <c r="AI818" s="1" t="s">
        <v>4406</v>
      </c>
      <c r="AK818" s="1" t="s">
        <v>4407</v>
      </c>
      <c r="AL818" s="1" t="s">
        <v>4403</v>
      </c>
      <c r="AN818" s="58" t="s">
        <v>32</v>
      </c>
      <c r="AP818" s="1" t="s">
        <v>4380</v>
      </c>
      <c r="AS818" s="58">
        <v>2</v>
      </c>
    </row>
    <row r="819" spans="1:45" x14ac:dyDescent="0.25">
      <c r="A819" s="58">
        <v>818</v>
      </c>
      <c r="B819" s="59">
        <v>101</v>
      </c>
      <c r="C819" s="58" t="s">
        <v>4354</v>
      </c>
      <c r="D819" s="58">
        <v>20230208</v>
      </c>
      <c r="E819" s="58" t="s">
        <v>157</v>
      </c>
      <c r="F819" s="58">
        <v>818</v>
      </c>
      <c r="G819" s="58" t="s">
        <v>4410</v>
      </c>
      <c r="H819" s="58"/>
      <c r="I819" s="1">
        <v>1047</v>
      </c>
      <c r="J819" s="1" t="s">
        <v>4291</v>
      </c>
      <c r="K819" s="70">
        <v>20240320</v>
      </c>
      <c r="L819" s="2" t="s">
        <v>838</v>
      </c>
      <c r="M819" s="1" t="s">
        <v>29</v>
      </c>
      <c r="N819" s="1" t="s">
        <v>818</v>
      </c>
      <c r="P819" s="58">
        <v>0</v>
      </c>
      <c r="Q819" s="58">
        <v>0</v>
      </c>
      <c r="R819" s="58">
        <v>1</v>
      </c>
      <c r="S819" s="58">
        <v>1</v>
      </c>
      <c r="T819" s="58">
        <v>1</v>
      </c>
      <c r="U819" s="58">
        <v>1</v>
      </c>
      <c r="V819" s="58">
        <v>1</v>
      </c>
      <c r="W819" s="58">
        <v>1</v>
      </c>
      <c r="X819" s="58">
        <v>1</v>
      </c>
      <c r="Y819" s="1" t="s">
        <v>4356</v>
      </c>
      <c r="Z819" s="80">
        <v>48.565555555555555</v>
      </c>
      <c r="AA819" s="80">
        <v>9.0722222222222229</v>
      </c>
      <c r="AB819" s="1" t="s">
        <v>4250</v>
      </c>
      <c r="AC819" s="1">
        <v>390</v>
      </c>
      <c r="AD819" s="58">
        <v>0</v>
      </c>
      <c r="AE819" s="58">
        <v>0</v>
      </c>
      <c r="AF819" s="1">
        <v>130</v>
      </c>
      <c r="AG819" s="5">
        <v>17.100000000000001</v>
      </c>
      <c r="AH819" s="5">
        <v>54.9</v>
      </c>
      <c r="AI819" s="1" t="s">
        <v>4406</v>
      </c>
      <c r="AK819" s="1" t="s">
        <v>4407</v>
      </c>
      <c r="AL819" s="1" t="s">
        <v>4403</v>
      </c>
      <c r="AN819" s="58" t="s">
        <v>32</v>
      </c>
      <c r="AP819" s="1" t="s">
        <v>4380</v>
      </c>
      <c r="AS819" s="58">
        <v>2</v>
      </c>
    </row>
    <row r="820" spans="1:45" x14ac:dyDescent="0.25">
      <c r="A820" s="58">
        <v>819</v>
      </c>
      <c r="B820" s="59">
        <v>101</v>
      </c>
      <c r="C820" s="58" t="s">
        <v>4354</v>
      </c>
      <c r="D820" s="58">
        <v>20230208</v>
      </c>
      <c r="E820" s="58" t="s">
        <v>157</v>
      </c>
      <c r="F820" s="58">
        <v>819</v>
      </c>
      <c r="G820" s="58" t="s">
        <v>4410</v>
      </c>
      <c r="H820" s="58"/>
      <c r="I820" s="1">
        <v>1047</v>
      </c>
      <c r="J820" s="1" t="s">
        <v>4292</v>
      </c>
      <c r="K820" s="70">
        <v>20240320</v>
      </c>
      <c r="L820" s="2" t="s">
        <v>839</v>
      </c>
      <c r="M820" s="1" t="s">
        <v>29</v>
      </c>
      <c r="N820" s="1" t="s">
        <v>818</v>
      </c>
      <c r="P820" s="58">
        <v>0</v>
      </c>
      <c r="Q820" s="58">
        <v>0</v>
      </c>
      <c r="R820" s="58">
        <v>1</v>
      </c>
      <c r="S820" s="58">
        <v>1</v>
      </c>
      <c r="T820" s="58">
        <v>1</v>
      </c>
      <c r="U820" s="58">
        <v>0</v>
      </c>
      <c r="V820" s="58">
        <v>1</v>
      </c>
      <c r="W820" s="58">
        <v>1</v>
      </c>
      <c r="X820" s="58">
        <v>1</v>
      </c>
      <c r="Y820" s="1" t="s">
        <v>4356</v>
      </c>
      <c r="Z820" s="80">
        <v>48.565555555555555</v>
      </c>
      <c r="AA820" s="80">
        <v>9.0722222222222229</v>
      </c>
      <c r="AB820" s="1" t="s">
        <v>4250</v>
      </c>
      <c r="AC820" s="1">
        <v>390</v>
      </c>
      <c r="AD820" s="58">
        <v>0</v>
      </c>
      <c r="AE820" s="58">
        <v>0</v>
      </c>
      <c r="AF820" s="1">
        <v>130</v>
      </c>
      <c r="AG820" s="5">
        <v>14.8</v>
      </c>
      <c r="AH820" s="5">
        <v>63.8</v>
      </c>
      <c r="AI820" s="1" t="s">
        <v>4406</v>
      </c>
      <c r="AK820" s="1" t="s">
        <v>4407</v>
      </c>
      <c r="AL820" s="1" t="s">
        <v>4403</v>
      </c>
      <c r="AN820" s="58" t="s">
        <v>32</v>
      </c>
      <c r="AP820" s="1" t="s">
        <v>4380</v>
      </c>
      <c r="AR820" s="1" t="s">
        <v>4249</v>
      </c>
      <c r="AS820" s="58">
        <v>1</v>
      </c>
    </row>
    <row r="821" spans="1:45" x14ac:dyDescent="0.25">
      <c r="A821" s="58">
        <v>820</v>
      </c>
      <c r="B821" s="59">
        <v>101</v>
      </c>
      <c r="C821" s="58" t="s">
        <v>4354</v>
      </c>
      <c r="D821" s="58">
        <v>20230208</v>
      </c>
      <c r="E821" s="58" t="s">
        <v>157</v>
      </c>
      <c r="F821" s="58">
        <v>820</v>
      </c>
      <c r="G821" s="58" t="s">
        <v>4410</v>
      </c>
      <c r="H821" s="58"/>
      <c r="I821" s="1">
        <v>1047</v>
      </c>
      <c r="J821" s="1" t="s">
        <v>4293</v>
      </c>
      <c r="K821" s="70">
        <v>20240320</v>
      </c>
      <c r="L821" s="2" t="s">
        <v>844</v>
      </c>
      <c r="M821" s="1" t="s">
        <v>29</v>
      </c>
      <c r="N821" s="1" t="s">
        <v>818</v>
      </c>
      <c r="P821" s="58">
        <v>0</v>
      </c>
      <c r="Q821" s="58">
        <v>0</v>
      </c>
      <c r="R821" s="58">
        <v>1</v>
      </c>
      <c r="S821" s="58">
        <v>1</v>
      </c>
      <c r="T821" s="58">
        <v>1</v>
      </c>
      <c r="U821" s="58">
        <v>1</v>
      </c>
      <c r="V821" s="58">
        <v>1</v>
      </c>
      <c r="W821" s="58">
        <v>1</v>
      </c>
      <c r="X821" s="58">
        <v>1</v>
      </c>
      <c r="Y821" s="1" t="s">
        <v>4356</v>
      </c>
      <c r="Z821" s="80">
        <v>48.565555555555555</v>
      </c>
      <c r="AA821" s="80">
        <v>9.0722222222222229</v>
      </c>
      <c r="AB821" s="1" t="s">
        <v>4250</v>
      </c>
      <c r="AC821" s="1">
        <v>390</v>
      </c>
      <c r="AD821" s="58">
        <v>0</v>
      </c>
      <c r="AE821" s="58">
        <v>0</v>
      </c>
      <c r="AF821" s="1">
        <v>130</v>
      </c>
      <c r="AG821" s="5">
        <v>13.1</v>
      </c>
      <c r="AH821" s="5">
        <v>71.400000000000006</v>
      </c>
      <c r="AI821" s="1" t="s">
        <v>4406</v>
      </c>
      <c r="AK821" s="1" t="s">
        <v>4407</v>
      </c>
      <c r="AL821" s="1" t="s">
        <v>4403</v>
      </c>
      <c r="AN821" s="58" t="s">
        <v>32</v>
      </c>
      <c r="AP821" s="1" t="s">
        <v>4380</v>
      </c>
      <c r="AS821" s="58">
        <v>2</v>
      </c>
    </row>
    <row r="822" spans="1:45" x14ac:dyDescent="0.25">
      <c r="A822" s="58">
        <v>821</v>
      </c>
      <c r="B822" s="59">
        <v>101</v>
      </c>
      <c r="C822" s="58" t="s">
        <v>4354</v>
      </c>
      <c r="D822" s="58">
        <v>20230208</v>
      </c>
      <c r="E822" s="58" t="s">
        <v>157</v>
      </c>
      <c r="F822" s="58">
        <v>821</v>
      </c>
      <c r="G822" s="58" t="s">
        <v>4410</v>
      </c>
      <c r="H822" s="58"/>
      <c r="I822" s="1">
        <v>1047</v>
      </c>
      <c r="J822" s="1" t="s">
        <v>4294</v>
      </c>
      <c r="K822" s="70">
        <v>20240320</v>
      </c>
      <c r="L822" s="2" t="s">
        <v>845</v>
      </c>
      <c r="M822" s="1" t="s">
        <v>29</v>
      </c>
      <c r="N822" s="1" t="s">
        <v>818</v>
      </c>
      <c r="P822" s="58">
        <v>0</v>
      </c>
      <c r="Q822" s="58">
        <v>0</v>
      </c>
      <c r="R822" s="58">
        <v>1</v>
      </c>
      <c r="S822" s="58">
        <v>1</v>
      </c>
      <c r="T822" s="58">
        <v>1</v>
      </c>
      <c r="U822" s="58">
        <v>1</v>
      </c>
      <c r="V822" s="58">
        <v>1</v>
      </c>
      <c r="W822" s="58">
        <v>1</v>
      </c>
      <c r="X822" s="58">
        <v>1</v>
      </c>
      <c r="Y822" s="1" t="s">
        <v>4356</v>
      </c>
      <c r="Z822" s="80">
        <v>48.565555555555555</v>
      </c>
      <c r="AA822" s="80">
        <v>9.0722222222222229</v>
      </c>
      <c r="AB822" s="1" t="s">
        <v>4250</v>
      </c>
      <c r="AC822" s="1">
        <v>390</v>
      </c>
      <c r="AD822" s="58">
        <v>0</v>
      </c>
      <c r="AE822" s="58">
        <v>0</v>
      </c>
      <c r="AF822" s="1">
        <v>130</v>
      </c>
      <c r="AG822" s="5">
        <v>11.5</v>
      </c>
      <c r="AH822" s="5">
        <v>76.3</v>
      </c>
      <c r="AI822" s="1" t="s">
        <v>4406</v>
      </c>
      <c r="AK822" s="1" t="s">
        <v>4407</v>
      </c>
      <c r="AL822" s="1" t="s">
        <v>4403</v>
      </c>
      <c r="AN822" s="58" t="s">
        <v>32</v>
      </c>
      <c r="AP822" s="1" t="s">
        <v>4380</v>
      </c>
      <c r="AS822" s="58">
        <v>2</v>
      </c>
    </row>
    <row r="823" spans="1:45" x14ac:dyDescent="0.25">
      <c r="A823" s="58">
        <v>822</v>
      </c>
      <c r="B823" s="59">
        <v>101</v>
      </c>
      <c r="C823" s="58" t="s">
        <v>4354</v>
      </c>
      <c r="D823" s="58">
        <v>20230208</v>
      </c>
      <c r="E823" s="58" t="s">
        <v>157</v>
      </c>
      <c r="F823" s="58">
        <v>822</v>
      </c>
      <c r="G823" s="58" t="s">
        <v>4410</v>
      </c>
      <c r="H823" s="58"/>
      <c r="I823" s="1">
        <v>1048</v>
      </c>
      <c r="J823" s="1" t="s">
        <v>4295</v>
      </c>
      <c r="K823" s="70">
        <v>20240322</v>
      </c>
      <c r="L823" s="2" t="s">
        <v>822</v>
      </c>
      <c r="M823" s="1" t="s">
        <v>29</v>
      </c>
      <c r="N823" s="1" t="s">
        <v>818</v>
      </c>
      <c r="P823" s="58">
        <v>0</v>
      </c>
      <c r="Q823" s="58">
        <v>0</v>
      </c>
      <c r="R823" s="58">
        <v>1</v>
      </c>
      <c r="S823" s="58">
        <v>1</v>
      </c>
      <c r="T823" s="58">
        <v>1</v>
      </c>
      <c r="U823" s="58">
        <v>1</v>
      </c>
      <c r="V823" s="58">
        <v>1</v>
      </c>
      <c r="W823" s="58">
        <v>1</v>
      </c>
      <c r="X823" s="58">
        <v>1</v>
      </c>
      <c r="Y823" s="1" t="s">
        <v>4356</v>
      </c>
      <c r="Z823" s="80">
        <v>48.496388888888887</v>
      </c>
      <c r="AA823" s="80">
        <v>9.0075000000000003</v>
      </c>
      <c r="AB823" s="1" t="s">
        <v>4349</v>
      </c>
      <c r="AC823" s="1">
        <v>320</v>
      </c>
      <c r="AD823" s="58">
        <v>0</v>
      </c>
      <c r="AE823" s="58">
        <v>0</v>
      </c>
      <c r="AF823" s="1">
        <v>130</v>
      </c>
      <c r="AG823" s="5">
        <v>15.3</v>
      </c>
      <c r="AH823" s="5">
        <v>55.4</v>
      </c>
      <c r="AI823" s="1" t="s">
        <v>4406</v>
      </c>
      <c r="AK823" s="1" t="s">
        <v>4407</v>
      </c>
      <c r="AL823" s="1" t="s">
        <v>4401</v>
      </c>
      <c r="AN823" s="58" t="s">
        <v>32</v>
      </c>
      <c r="AP823" s="1" t="s">
        <v>4380</v>
      </c>
      <c r="AS823" s="58">
        <v>2</v>
      </c>
    </row>
    <row r="824" spans="1:45" x14ac:dyDescent="0.25">
      <c r="A824" s="58">
        <v>823</v>
      </c>
      <c r="B824" s="59">
        <v>101</v>
      </c>
      <c r="C824" s="58" t="s">
        <v>4354</v>
      </c>
      <c r="D824" s="58">
        <v>20230208</v>
      </c>
      <c r="E824" s="58" t="s">
        <v>157</v>
      </c>
      <c r="F824" s="58">
        <v>823</v>
      </c>
      <c r="G824" s="58" t="s">
        <v>4410</v>
      </c>
      <c r="H824" s="58"/>
      <c r="I824" s="1">
        <v>1048</v>
      </c>
      <c r="J824" s="1" t="s">
        <v>4296</v>
      </c>
      <c r="K824" s="70">
        <v>20240322</v>
      </c>
      <c r="L824" s="2" t="s">
        <v>823</v>
      </c>
      <c r="M824" s="1" t="s">
        <v>29</v>
      </c>
      <c r="N824" s="1" t="s">
        <v>818</v>
      </c>
      <c r="P824" s="58">
        <v>0</v>
      </c>
      <c r="Q824" s="58">
        <v>0</v>
      </c>
      <c r="R824" s="58">
        <v>1</v>
      </c>
      <c r="S824" s="58">
        <v>1</v>
      </c>
      <c r="T824" s="58">
        <v>1</v>
      </c>
      <c r="U824" s="58">
        <v>1</v>
      </c>
      <c r="V824" s="58">
        <v>1</v>
      </c>
      <c r="W824" s="58">
        <v>1</v>
      </c>
      <c r="X824" s="58">
        <v>1</v>
      </c>
      <c r="Y824" s="1" t="s">
        <v>4356</v>
      </c>
      <c r="Z824" s="80">
        <v>48.496388888888887</v>
      </c>
      <c r="AA824" s="80">
        <v>9.0075000000000003</v>
      </c>
      <c r="AB824" s="1" t="s">
        <v>4349</v>
      </c>
      <c r="AC824" s="1">
        <v>320</v>
      </c>
      <c r="AD824" s="58">
        <v>0</v>
      </c>
      <c r="AE824" s="58">
        <v>0</v>
      </c>
      <c r="AF824" s="1">
        <v>130</v>
      </c>
      <c r="AG824" s="5">
        <v>18.5</v>
      </c>
      <c r="AH824" s="5">
        <v>47.2</v>
      </c>
      <c r="AI824" s="1" t="s">
        <v>4406</v>
      </c>
      <c r="AK824" s="1" t="s">
        <v>4407</v>
      </c>
      <c r="AL824" s="1" t="s">
        <v>4401</v>
      </c>
      <c r="AN824" s="58" t="s">
        <v>32</v>
      </c>
      <c r="AP824" s="1" t="s">
        <v>4380</v>
      </c>
      <c r="AS824" s="58">
        <v>2</v>
      </c>
    </row>
    <row r="825" spans="1:45" x14ac:dyDescent="0.25">
      <c r="A825" s="58">
        <v>824</v>
      </c>
      <c r="B825" s="59">
        <v>101</v>
      </c>
      <c r="C825" s="58" t="s">
        <v>4354</v>
      </c>
      <c r="D825" s="58">
        <v>20230208</v>
      </c>
      <c r="E825" s="58" t="s">
        <v>157</v>
      </c>
      <c r="F825" s="58">
        <v>824</v>
      </c>
      <c r="G825" s="58" t="s">
        <v>4410</v>
      </c>
      <c r="H825" s="58"/>
      <c r="I825" s="1">
        <v>1048</v>
      </c>
      <c r="J825" s="1" t="s">
        <v>4297</v>
      </c>
      <c r="K825" s="70">
        <v>20240322</v>
      </c>
      <c r="L825" s="2" t="s">
        <v>825</v>
      </c>
      <c r="M825" s="1" t="s">
        <v>29</v>
      </c>
      <c r="N825" s="1" t="s">
        <v>818</v>
      </c>
      <c r="P825" s="58">
        <v>0</v>
      </c>
      <c r="Q825" s="58">
        <v>0</v>
      </c>
      <c r="R825" s="58">
        <v>1</v>
      </c>
      <c r="S825" s="58">
        <v>1</v>
      </c>
      <c r="T825" s="58">
        <v>1</v>
      </c>
      <c r="U825" s="58">
        <v>1</v>
      </c>
      <c r="V825" s="58">
        <v>1</v>
      </c>
      <c r="W825" s="58">
        <v>1</v>
      </c>
      <c r="X825" s="58">
        <v>1</v>
      </c>
      <c r="Y825" s="1" t="s">
        <v>4356</v>
      </c>
      <c r="Z825" s="80">
        <v>48.496388888888887</v>
      </c>
      <c r="AA825" s="80">
        <v>9.0075000000000003</v>
      </c>
      <c r="AB825" s="1" t="s">
        <v>4349</v>
      </c>
      <c r="AC825" s="1">
        <v>320</v>
      </c>
      <c r="AD825" s="58">
        <v>0</v>
      </c>
      <c r="AE825" s="58">
        <v>0</v>
      </c>
      <c r="AF825" s="1">
        <v>130</v>
      </c>
      <c r="AG825" s="5">
        <v>20.5</v>
      </c>
      <c r="AH825" s="5">
        <v>40</v>
      </c>
      <c r="AI825" s="1" t="s">
        <v>4406</v>
      </c>
      <c r="AK825" s="1" t="s">
        <v>4407</v>
      </c>
      <c r="AL825" s="1" t="s">
        <v>4401</v>
      </c>
      <c r="AN825" s="58" t="s">
        <v>32</v>
      </c>
      <c r="AP825" s="1" t="s">
        <v>4380</v>
      </c>
      <c r="AS825" s="58">
        <v>2</v>
      </c>
    </row>
    <row r="826" spans="1:45" x14ac:dyDescent="0.25">
      <c r="A826" s="58">
        <v>825</v>
      </c>
      <c r="B826" s="59">
        <v>101</v>
      </c>
      <c r="C826" s="58" t="s">
        <v>4354</v>
      </c>
      <c r="D826" s="58">
        <v>20230208</v>
      </c>
      <c r="E826" s="58" t="s">
        <v>157</v>
      </c>
      <c r="F826" s="58">
        <v>825</v>
      </c>
      <c r="G826" s="58" t="s">
        <v>4410</v>
      </c>
      <c r="H826" s="58"/>
      <c r="I826" s="1">
        <v>1048</v>
      </c>
      <c r="J826" s="1" t="s">
        <v>4298</v>
      </c>
      <c r="K826" s="70">
        <v>20240322</v>
      </c>
      <c r="L826" s="2" t="s">
        <v>826</v>
      </c>
      <c r="M826" s="1" t="s">
        <v>29</v>
      </c>
      <c r="N826" s="1" t="s">
        <v>818</v>
      </c>
      <c r="P826" s="58">
        <v>0</v>
      </c>
      <c r="Q826" s="58">
        <v>0</v>
      </c>
      <c r="R826" s="58">
        <v>1</v>
      </c>
      <c r="S826" s="58">
        <v>1</v>
      </c>
      <c r="T826" s="58">
        <v>1</v>
      </c>
      <c r="U826" s="58">
        <v>1</v>
      </c>
      <c r="V826" s="58">
        <v>1</v>
      </c>
      <c r="W826" s="58">
        <v>1</v>
      </c>
      <c r="X826" s="58">
        <v>1</v>
      </c>
      <c r="Y826" s="1" t="s">
        <v>4356</v>
      </c>
      <c r="Z826" s="80">
        <v>48.496388888888887</v>
      </c>
      <c r="AA826" s="80">
        <v>9.0075000000000003</v>
      </c>
      <c r="AB826" s="1" t="s">
        <v>4349</v>
      </c>
      <c r="AC826" s="1">
        <v>320</v>
      </c>
      <c r="AD826" s="58">
        <v>0</v>
      </c>
      <c r="AE826" s="58">
        <v>0</v>
      </c>
      <c r="AF826" s="1">
        <v>130</v>
      </c>
      <c r="AG826" s="5">
        <v>20.9</v>
      </c>
      <c r="AH826" s="5">
        <v>35.9</v>
      </c>
      <c r="AI826" s="1" t="s">
        <v>4406</v>
      </c>
      <c r="AK826" s="1" t="s">
        <v>4407</v>
      </c>
      <c r="AL826" s="1" t="s">
        <v>4401</v>
      </c>
      <c r="AN826" s="58" t="s">
        <v>32</v>
      </c>
      <c r="AP826" s="1" t="s">
        <v>4380</v>
      </c>
      <c r="AS826" s="58">
        <v>2</v>
      </c>
    </row>
    <row r="827" spans="1:45" x14ac:dyDescent="0.25">
      <c r="A827" s="58">
        <v>826</v>
      </c>
      <c r="B827" s="59">
        <v>101</v>
      </c>
      <c r="C827" s="58" t="s">
        <v>4354</v>
      </c>
      <c r="D827" s="58">
        <v>20230208</v>
      </c>
      <c r="E827" s="58" t="s">
        <v>157</v>
      </c>
      <c r="F827" s="58">
        <v>826</v>
      </c>
      <c r="G827" s="58" t="s">
        <v>4410</v>
      </c>
      <c r="H827" s="58"/>
      <c r="I827" s="1">
        <v>1048</v>
      </c>
      <c r="J827" s="1" t="s">
        <v>4299</v>
      </c>
      <c r="K827" s="70">
        <v>20240322</v>
      </c>
      <c r="L827" s="2" t="s">
        <v>827</v>
      </c>
      <c r="M827" s="1" t="s">
        <v>29</v>
      </c>
      <c r="N827" s="1" t="s">
        <v>818</v>
      </c>
      <c r="P827" s="58">
        <v>0</v>
      </c>
      <c r="Q827" s="58">
        <v>0</v>
      </c>
      <c r="R827" s="58">
        <v>1</v>
      </c>
      <c r="S827" s="58">
        <v>1</v>
      </c>
      <c r="T827" s="58">
        <v>1</v>
      </c>
      <c r="U827" s="58">
        <v>1</v>
      </c>
      <c r="V827" s="58">
        <v>1</v>
      </c>
      <c r="W827" s="58">
        <v>1</v>
      </c>
      <c r="X827" s="58">
        <v>1</v>
      </c>
      <c r="Y827" s="1" t="s">
        <v>4356</v>
      </c>
      <c r="Z827" s="80">
        <v>48.496388888888887</v>
      </c>
      <c r="AA827" s="80">
        <v>9.0075000000000003</v>
      </c>
      <c r="AB827" s="1" t="s">
        <v>4349</v>
      </c>
      <c r="AC827" s="1">
        <v>320</v>
      </c>
      <c r="AD827" s="58">
        <v>0</v>
      </c>
      <c r="AE827" s="58">
        <v>0</v>
      </c>
      <c r="AF827" s="1">
        <v>130</v>
      </c>
      <c r="AG827" s="5">
        <v>20.5</v>
      </c>
      <c r="AH827" s="5">
        <v>38</v>
      </c>
      <c r="AI827" s="1" t="s">
        <v>4406</v>
      </c>
      <c r="AK827" s="1" t="s">
        <v>4407</v>
      </c>
      <c r="AL827" s="1" t="s">
        <v>4401</v>
      </c>
      <c r="AN827" s="58" t="s">
        <v>32</v>
      </c>
      <c r="AP827" s="1" t="s">
        <v>4380</v>
      </c>
      <c r="AS827" s="58">
        <v>2</v>
      </c>
    </row>
    <row r="828" spans="1:45" x14ac:dyDescent="0.25">
      <c r="A828" s="58">
        <v>827</v>
      </c>
      <c r="B828" s="59">
        <v>101</v>
      </c>
      <c r="C828" s="58" t="s">
        <v>4354</v>
      </c>
      <c r="D828" s="58">
        <v>20230208</v>
      </c>
      <c r="E828" s="58" t="s">
        <v>157</v>
      </c>
      <c r="F828" s="58">
        <v>827</v>
      </c>
      <c r="G828" s="58" t="s">
        <v>4410</v>
      </c>
      <c r="H828" s="58"/>
      <c r="I828" s="1">
        <v>1048</v>
      </c>
      <c r="J828" s="1" t="s">
        <v>4300</v>
      </c>
      <c r="K828" s="70">
        <v>20240322</v>
      </c>
      <c r="L828" s="2" t="s">
        <v>828</v>
      </c>
      <c r="M828" s="1" t="s">
        <v>29</v>
      </c>
      <c r="N828" s="1" t="s">
        <v>818</v>
      </c>
      <c r="P828" s="58">
        <v>0</v>
      </c>
      <c r="Q828" s="58">
        <v>0</v>
      </c>
      <c r="R828" s="58">
        <v>1</v>
      </c>
      <c r="S828" s="58">
        <v>1</v>
      </c>
      <c r="T828" s="58">
        <v>1</v>
      </c>
      <c r="U828" s="58">
        <v>1</v>
      </c>
      <c r="V828" s="58">
        <v>1</v>
      </c>
      <c r="W828" s="58">
        <v>1</v>
      </c>
      <c r="X828" s="58">
        <v>1</v>
      </c>
      <c r="Y828" s="1" t="s">
        <v>4356</v>
      </c>
      <c r="Z828" s="80">
        <v>48.496388888888887</v>
      </c>
      <c r="AA828" s="80">
        <v>9.0075000000000003</v>
      </c>
      <c r="AB828" s="1" t="s">
        <v>4349</v>
      </c>
      <c r="AC828" s="1">
        <v>320</v>
      </c>
      <c r="AD828" s="58">
        <v>0</v>
      </c>
      <c r="AE828" s="58">
        <v>0</v>
      </c>
      <c r="AF828" s="1">
        <v>130</v>
      </c>
      <c r="AG828" s="5">
        <v>20.9</v>
      </c>
      <c r="AH828" s="5">
        <v>36.6</v>
      </c>
      <c r="AI828" s="1" t="s">
        <v>4406</v>
      </c>
      <c r="AK828" s="1" t="s">
        <v>4407</v>
      </c>
      <c r="AL828" s="1" t="s">
        <v>4401</v>
      </c>
      <c r="AN828" s="58" t="s">
        <v>32</v>
      </c>
      <c r="AP828" s="1" t="s">
        <v>4380</v>
      </c>
      <c r="AS828" s="58">
        <v>2</v>
      </c>
    </row>
    <row r="829" spans="1:45" x14ac:dyDescent="0.25">
      <c r="A829" s="58">
        <v>828</v>
      </c>
      <c r="B829" s="59">
        <v>101</v>
      </c>
      <c r="C829" s="58" t="s">
        <v>4354</v>
      </c>
      <c r="D829" s="58">
        <v>20230208</v>
      </c>
      <c r="E829" s="58" t="s">
        <v>157</v>
      </c>
      <c r="F829" s="58">
        <v>828</v>
      </c>
      <c r="G829" s="58" t="s">
        <v>4410</v>
      </c>
      <c r="H829" s="58"/>
      <c r="I829" s="1">
        <v>1048</v>
      </c>
      <c r="J829" s="1" t="s">
        <v>4301</v>
      </c>
      <c r="K829" s="70">
        <v>20240322</v>
      </c>
      <c r="L829" s="2" t="s">
        <v>829</v>
      </c>
      <c r="M829" s="1" t="s">
        <v>29</v>
      </c>
      <c r="N829" s="1" t="s">
        <v>818</v>
      </c>
      <c r="P829" s="58">
        <v>0</v>
      </c>
      <c r="Q829" s="58">
        <v>0</v>
      </c>
      <c r="R829" s="58">
        <v>1</v>
      </c>
      <c r="S829" s="58">
        <v>1</v>
      </c>
      <c r="T829" s="58">
        <v>1</v>
      </c>
      <c r="U829" s="58">
        <v>1</v>
      </c>
      <c r="V829" s="58">
        <v>1</v>
      </c>
      <c r="W829" s="58">
        <v>1</v>
      </c>
      <c r="X829" s="58">
        <v>1</v>
      </c>
      <c r="Y829" s="1" t="s">
        <v>4356</v>
      </c>
      <c r="Z829" s="80">
        <v>48.496388888888887</v>
      </c>
      <c r="AA829" s="80">
        <v>9.0075000000000003</v>
      </c>
      <c r="AB829" s="1" t="s">
        <v>4349</v>
      </c>
      <c r="AC829" s="1">
        <v>320</v>
      </c>
      <c r="AD829" s="58">
        <v>0</v>
      </c>
      <c r="AE829" s="58">
        <v>0</v>
      </c>
      <c r="AF829" s="1">
        <v>130</v>
      </c>
      <c r="AG829" s="5">
        <v>20.3</v>
      </c>
      <c r="AH829" s="5">
        <v>37.700000000000003</v>
      </c>
      <c r="AI829" s="1" t="s">
        <v>4406</v>
      </c>
      <c r="AK829" s="1" t="s">
        <v>4407</v>
      </c>
      <c r="AL829" s="1" t="s">
        <v>4401</v>
      </c>
      <c r="AN829" s="58" t="s">
        <v>32</v>
      </c>
      <c r="AP829" s="1" t="s">
        <v>4380</v>
      </c>
      <c r="AS829" s="58">
        <v>2</v>
      </c>
    </row>
    <row r="830" spans="1:45" x14ac:dyDescent="0.25">
      <c r="A830" s="58">
        <v>829</v>
      </c>
      <c r="B830" s="59">
        <v>101</v>
      </c>
      <c r="C830" s="58" t="s">
        <v>4354</v>
      </c>
      <c r="D830" s="58">
        <v>20230208</v>
      </c>
      <c r="E830" s="58" t="s">
        <v>157</v>
      </c>
      <c r="F830" s="58">
        <v>829</v>
      </c>
      <c r="G830" s="58" t="s">
        <v>4410</v>
      </c>
      <c r="H830" s="58"/>
      <c r="I830" s="1">
        <v>1048</v>
      </c>
      <c r="J830" s="1" t="s">
        <v>4302</v>
      </c>
      <c r="K830" s="70">
        <v>20240322</v>
      </c>
      <c r="L830" s="2" t="s">
        <v>830</v>
      </c>
      <c r="M830" s="1" t="s">
        <v>29</v>
      </c>
      <c r="N830" s="1" t="s">
        <v>818</v>
      </c>
      <c r="P830" s="58">
        <v>0</v>
      </c>
      <c r="Q830" s="58">
        <v>0</v>
      </c>
      <c r="R830" s="58">
        <v>1</v>
      </c>
      <c r="S830" s="58">
        <v>1</v>
      </c>
      <c r="T830" s="58">
        <v>1</v>
      </c>
      <c r="U830" s="58">
        <v>1</v>
      </c>
      <c r="V830" s="58">
        <v>1</v>
      </c>
      <c r="W830" s="58">
        <v>1</v>
      </c>
      <c r="X830" s="58">
        <v>1</v>
      </c>
      <c r="Y830" s="1" t="s">
        <v>4356</v>
      </c>
      <c r="Z830" s="80">
        <v>48.496388888888887</v>
      </c>
      <c r="AA830" s="80">
        <v>9.0075000000000003</v>
      </c>
      <c r="AB830" s="1" t="s">
        <v>4349</v>
      </c>
      <c r="AC830" s="1">
        <v>320</v>
      </c>
      <c r="AD830" s="58">
        <v>0</v>
      </c>
      <c r="AE830" s="58">
        <v>0</v>
      </c>
      <c r="AF830" s="1">
        <v>130</v>
      </c>
      <c r="AG830" s="5">
        <v>21.2</v>
      </c>
      <c r="AH830" s="5">
        <v>33</v>
      </c>
      <c r="AI830" s="1" t="s">
        <v>4406</v>
      </c>
      <c r="AK830" s="1" t="s">
        <v>4407</v>
      </c>
      <c r="AL830" s="1" t="s">
        <v>4401</v>
      </c>
      <c r="AN830" s="58" t="s">
        <v>32</v>
      </c>
      <c r="AP830" s="1" t="s">
        <v>4380</v>
      </c>
      <c r="AS830" s="58">
        <v>2</v>
      </c>
    </row>
    <row r="831" spans="1:45" x14ac:dyDescent="0.25">
      <c r="A831" s="58">
        <v>830</v>
      </c>
      <c r="B831" s="59">
        <v>101</v>
      </c>
      <c r="C831" s="58" t="s">
        <v>4354</v>
      </c>
      <c r="D831" s="58">
        <v>20230208</v>
      </c>
      <c r="E831" s="58" t="s">
        <v>157</v>
      </c>
      <c r="F831" s="58">
        <v>830</v>
      </c>
      <c r="G831" s="58" t="s">
        <v>4410</v>
      </c>
      <c r="H831" s="58"/>
      <c r="I831" s="1">
        <v>1048</v>
      </c>
      <c r="J831" s="1" t="s">
        <v>4303</v>
      </c>
      <c r="K831" s="70">
        <v>20240322</v>
      </c>
      <c r="L831" s="2" t="s">
        <v>831</v>
      </c>
      <c r="M831" s="1" t="s">
        <v>29</v>
      </c>
      <c r="N831" s="1" t="s">
        <v>818</v>
      </c>
      <c r="P831" s="58">
        <v>0</v>
      </c>
      <c r="Q831" s="58">
        <v>0</v>
      </c>
      <c r="R831" s="58">
        <v>1</v>
      </c>
      <c r="S831" s="58">
        <v>1</v>
      </c>
      <c r="T831" s="58">
        <v>1</v>
      </c>
      <c r="U831" s="58">
        <v>1</v>
      </c>
      <c r="V831" s="58">
        <v>1</v>
      </c>
      <c r="W831" s="58">
        <v>1</v>
      </c>
      <c r="X831" s="58">
        <v>1</v>
      </c>
      <c r="Y831" s="1" t="s">
        <v>4356</v>
      </c>
      <c r="Z831" s="80">
        <v>48.496388888888887</v>
      </c>
      <c r="AA831" s="80">
        <v>9.0075000000000003</v>
      </c>
      <c r="AB831" s="1" t="s">
        <v>4349</v>
      </c>
      <c r="AC831" s="1">
        <v>320</v>
      </c>
      <c r="AD831" s="58">
        <v>0</v>
      </c>
      <c r="AE831" s="58">
        <v>0</v>
      </c>
      <c r="AF831" s="1">
        <v>130</v>
      </c>
      <c r="AG831" s="5">
        <v>21</v>
      </c>
      <c r="AH831" s="5">
        <v>31.9</v>
      </c>
      <c r="AI831" s="1" t="s">
        <v>4406</v>
      </c>
      <c r="AK831" s="1" t="s">
        <v>4407</v>
      </c>
      <c r="AL831" s="1" t="s">
        <v>4401</v>
      </c>
      <c r="AN831" s="58" t="s">
        <v>32</v>
      </c>
      <c r="AP831" s="1" t="s">
        <v>4380</v>
      </c>
      <c r="AS831" s="58">
        <v>2</v>
      </c>
    </row>
    <row r="832" spans="1:45" x14ac:dyDescent="0.25">
      <c r="A832" s="58">
        <v>831</v>
      </c>
      <c r="B832" s="59">
        <v>101</v>
      </c>
      <c r="C832" s="58" t="s">
        <v>4354</v>
      </c>
      <c r="D832" s="58">
        <v>20230208</v>
      </c>
      <c r="E832" s="58" t="s">
        <v>157</v>
      </c>
      <c r="F832" s="58">
        <v>831</v>
      </c>
      <c r="G832" s="58" t="s">
        <v>4410</v>
      </c>
      <c r="H832" s="58"/>
      <c r="I832" s="1">
        <v>1048</v>
      </c>
      <c r="J832" s="1" t="s">
        <v>4304</v>
      </c>
      <c r="K832" s="70">
        <v>20240322</v>
      </c>
      <c r="L832" s="2" t="s">
        <v>832</v>
      </c>
      <c r="M832" s="1" t="s">
        <v>29</v>
      </c>
      <c r="N832" s="1" t="s">
        <v>818</v>
      </c>
      <c r="P832" s="58">
        <v>0</v>
      </c>
      <c r="Q832" s="58">
        <v>0</v>
      </c>
      <c r="R832" s="58">
        <v>1</v>
      </c>
      <c r="S832" s="58">
        <v>1</v>
      </c>
      <c r="T832" s="58">
        <v>1</v>
      </c>
      <c r="U832" s="58">
        <v>1</v>
      </c>
      <c r="V832" s="58">
        <v>1</v>
      </c>
      <c r="W832" s="58">
        <v>1</v>
      </c>
      <c r="X832" s="58">
        <v>1</v>
      </c>
      <c r="Y832" s="1" t="s">
        <v>4356</v>
      </c>
      <c r="Z832" s="80">
        <v>48.496388888888887</v>
      </c>
      <c r="AA832" s="80">
        <v>9.0075000000000003</v>
      </c>
      <c r="AB832" s="1" t="s">
        <v>4349</v>
      </c>
      <c r="AC832" s="1">
        <v>320</v>
      </c>
      <c r="AD832" s="58">
        <v>0</v>
      </c>
      <c r="AE832" s="58">
        <v>0</v>
      </c>
      <c r="AF832" s="1">
        <v>130</v>
      </c>
      <c r="AG832" s="5">
        <v>21.9</v>
      </c>
      <c r="AH832" s="5">
        <v>32.200000000000003</v>
      </c>
      <c r="AI832" s="1" t="s">
        <v>4406</v>
      </c>
      <c r="AK832" s="1" t="s">
        <v>4407</v>
      </c>
      <c r="AL832" s="1" t="s">
        <v>4401</v>
      </c>
      <c r="AN832" s="58" t="s">
        <v>32</v>
      </c>
      <c r="AP832" s="1" t="s">
        <v>4380</v>
      </c>
      <c r="AS832" s="58">
        <v>2</v>
      </c>
    </row>
    <row r="833" spans="1:45" x14ac:dyDescent="0.25">
      <c r="A833" s="58">
        <v>832</v>
      </c>
      <c r="B833" s="59">
        <v>101</v>
      </c>
      <c r="C833" s="58" t="s">
        <v>4354</v>
      </c>
      <c r="D833" s="58">
        <v>20230208</v>
      </c>
      <c r="E833" s="58" t="s">
        <v>157</v>
      </c>
      <c r="F833" s="58">
        <v>832</v>
      </c>
      <c r="G833" s="58" t="s">
        <v>4410</v>
      </c>
      <c r="H833" s="58"/>
      <c r="I833" s="1">
        <v>1048</v>
      </c>
      <c r="J833" s="1" t="s">
        <v>4305</v>
      </c>
      <c r="K833" s="70">
        <v>20240322</v>
      </c>
      <c r="L833" s="2" t="s">
        <v>833</v>
      </c>
      <c r="M833" s="1" t="s">
        <v>29</v>
      </c>
      <c r="N833" s="1" t="s">
        <v>818</v>
      </c>
      <c r="P833" s="58">
        <v>0</v>
      </c>
      <c r="Q833" s="58">
        <v>0</v>
      </c>
      <c r="R833" s="58">
        <v>1</v>
      </c>
      <c r="S833" s="58">
        <v>1</v>
      </c>
      <c r="T833" s="58">
        <v>1</v>
      </c>
      <c r="U833" s="58">
        <v>1</v>
      </c>
      <c r="V833" s="58">
        <v>1</v>
      </c>
      <c r="W833" s="58">
        <v>1</v>
      </c>
      <c r="X833" s="58">
        <v>1</v>
      </c>
      <c r="Y833" s="1" t="s">
        <v>4356</v>
      </c>
      <c r="Z833" s="80">
        <v>48.496388888888887</v>
      </c>
      <c r="AA833" s="80">
        <v>9.0075000000000003</v>
      </c>
      <c r="AB833" s="1" t="s">
        <v>4349</v>
      </c>
      <c r="AC833" s="1">
        <v>320</v>
      </c>
      <c r="AD833" s="58">
        <v>0</v>
      </c>
      <c r="AE833" s="58">
        <v>0</v>
      </c>
      <c r="AF833" s="1">
        <v>130</v>
      </c>
      <c r="AG833" s="5">
        <v>22</v>
      </c>
      <c r="AH833" s="5">
        <v>31.1</v>
      </c>
      <c r="AI833" s="1" t="s">
        <v>4406</v>
      </c>
      <c r="AK833" s="1" t="s">
        <v>4408</v>
      </c>
      <c r="AL833" s="1" t="s">
        <v>4401</v>
      </c>
      <c r="AN833" s="58" t="s">
        <v>32</v>
      </c>
      <c r="AP833" s="1" t="s">
        <v>4380</v>
      </c>
      <c r="AS833" s="58">
        <v>2</v>
      </c>
    </row>
    <row r="834" spans="1:45" x14ac:dyDescent="0.25">
      <c r="A834" s="58">
        <v>833</v>
      </c>
      <c r="B834" s="59">
        <v>101</v>
      </c>
      <c r="C834" s="58" t="s">
        <v>4354</v>
      </c>
      <c r="D834" s="58">
        <v>20230208</v>
      </c>
      <c r="E834" s="58" t="s">
        <v>157</v>
      </c>
      <c r="F834" s="58">
        <v>833</v>
      </c>
      <c r="G834" s="58" t="s">
        <v>4410</v>
      </c>
      <c r="H834" s="58"/>
      <c r="I834" s="1">
        <v>1048</v>
      </c>
      <c r="J834" s="1" t="s">
        <v>4306</v>
      </c>
      <c r="K834" s="70">
        <v>20240322</v>
      </c>
      <c r="L834" s="2" t="s">
        <v>834</v>
      </c>
      <c r="M834" s="1" t="s">
        <v>29</v>
      </c>
      <c r="N834" s="1" t="s">
        <v>818</v>
      </c>
      <c r="P834" s="58">
        <v>0</v>
      </c>
      <c r="Q834" s="58">
        <v>0</v>
      </c>
      <c r="R834" s="58">
        <v>1</v>
      </c>
      <c r="S834" s="58">
        <v>1</v>
      </c>
      <c r="T834" s="58">
        <v>1</v>
      </c>
      <c r="U834" s="58">
        <v>1</v>
      </c>
      <c r="V834" s="58">
        <v>1</v>
      </c>
      <c r="W834" s="58">
        <v>1</v>
      </c>
      <c r="X834" s="58">
        <v>1</v>
      </c>
      <c r="Y834" s="1" t="s">
        <v>4356</v>
      </c>
      <c r="Z834" s="80">
        <v>48.496388888888887</v>
      </c>
      <c r="AA834" s="80">
        <v>9.0075000000000003</v>
      </c>
      <c r="AB834" s="1" t="s">
        <v>4349</v>
      </c>
      <c r="AC834" s="1">
        <v>320</v>
      </c>
      <c r="AD834" s="58">
        <v>0</v>
      </c>
      <c r="AE834" s="58">
        <v>0</v>
      </c>
      <c r="AF834" s="1">
        <v>130</v>
      </c>
      <c r="AG834" s="5">
        <v>21.8</v>
      </c>
      <c r="AH834" s="5">
        <v>26.1</v>
      </c>
      <c r="AI834" s="1" t="s">
        <v>4406</v>
      </c>
      <c r="AK834" s="1" t="s">
        <v>4407</v>
      </c>
      <c r="AL834" s="1" t="s">
        <v>4401</v>
      </c>
      <c r="AN834" s="58" t="s">
        <v>32</v>
      </c>
      <c r="AP834" s="1" t="s">
        <v>4380</v>
      </c>
      <c r="AS834" s="58">
        <v>2</v>
      </c>
    </row>
    <row r="835" spans="1:45" x14ac:dyDescent="0.25">
      <c r="A835" s="58">
        <v>834</v>
      </c>
      <c r="B835" s="59">
        <v>101</v>
      </c>
      <c r="C835" s="58" t="s">
        <v>4354</v>
      </c>
      <c r="D835" s="58">
        <v>20230208</v>
      </c>
      <c r="E835" s="58" t="s">
        <v>157</v>
      </c>
      <c r="F835" s="58">
        <v>834</v>
      </c>
      <c r="G835" s="58" t="s">
        <v>4410</v>
      </c>
      <c r="H835" s="58"/>
      <c r="I835" s="1">
        <v>1048</v>
      </c>
      <c r="J835" s="1" t="s">
        <v>4307</v>
      </c>
      <c r="K835" s="70">
        <v>20240322</v>
      </c>
      <c r="L835" s="2" t="s">
        <v>835</v>
      </c>
      <c r="M835" s="1" t="s">
        <v>29</v>
      </c>
      <c r="N835" s="1" t="s">
        <v>818</v>
      </c>
      <c r="P835" s="58">
        <v>0</v>
      </c>
      <c r="Q835" s="58">
        <v>0</v>
      </c>
      <c r="R835" s="58">
        <v>1</v>
      </c>
      <c r="S835" s="58">
        <v>1</v>
      </c>
      <c r="T835" s="58">
        <v>1</v>
      </c>
      <c r="U835" s="58">
        <v>1</v>
      </c>
      <c r="V835" s="58">
        <v>1</v>
      </c>
      <c r="W835" s="58">
        <v>1</v>
      </c>
      <c r="X835" s="58">
        <v>1</v>
      </c>
      <c r="Y835" s="1" t="s">
        <v>4356</v>
      </c>
      <c r="Z835" s="80">
        <v>48.496388888888887</v>
      </c>
      <c r="AA835" s="80">
        <v>9.0075000000000003</v>
      </c>
      <c r="AB835" s="1" t="s">
        <v>4349</v>
      </c>
      <c r="AC835" s="1">
        <v>320</v>
      </c>
      <c r="AD835" s="58">
        <v>0</v>
      </c>
      <c r="AE835" s="58">
        <v>0</v>
      </c>
      <c r="AF835" s="1">
        <v>130</v>
      </c>
      <c r="AG835" s="5">
        <v>20</v>
      </c>
      <c r="AH835" s="5">
        <v>30.2</v>
      </c>
      <c r="AI835" s="1" t="s">
        <v>4406</v>
      </c>
      <c r="AK835" s="1" t="s">
        <v>4407</v>
      </c>
      <c r="AL835" s="1" t="s">
        <v>4401</v>
      </c>
      <c r="AN835" s="58" t="s">
        <v>32</v>
      </c>
      <c r="AP835" s="1" t="s">
        <v>4380</v>
      </c>
      <c r="AS835" s="58">
        <v>2</v>
      </c>
    </row>
    <row r="836" spans="1:45" x14ac:dyDescent="0.25">
      <c r="A836" s="58">
        <v>835</v>
      </c>
      <c r="B836" s="59">
        <v>101</v>
      </c>
      <c r="C836" s="58" t="s">
        <v>4354</v>
      </c>
      <c r="D836" s="58">
        <v>20230208</v>
      </c>
      <c r="E836" s="58" t="s">
        <v>157</v>
      </c>
      <c r="F836" s="58">
        <v>835</v>
      </c>
      <c r="G836" s="58" t="s">
        <v>4410</v>
      </c>
      <c r="H836" s="58"/>
      <c r="I836" s="1">
        <v>1048</v>
      </c>
      <c r="J836" s="1" t="s">
        <v>4308</v>
      </c>
      <c r="K836" s="70">
        <v>20240322</v>
      </c>
      <c r="L836" s="2" t="s">
        <v>836</v>
      </c>
      <c r="M836" s="1" t="s">
        <v>29</v>
      </c>
      <c r="N836" s="1" t="s">
        <v>818</v>
      </c>
      <c r="P836" s="58">
        <v>0</v>
      </c>
      <c r="Q836" s="58">
        <v>0</v>
      </c>
      <c r="R836" s="58">
        <v>1</v>
      </c>
      <c r="S836" s="58">
        <v>1</v>
      </c>
      <c r="T836" s="58">
        <v>1</v>
      </c>
      <c r="U836" s="58">
        <v>1</v>
      </c>
      <c r="V836" s="58">
        <v>1</v>
      </c>
      <c r="W836" s="58">
        <v>1</v>
      </c>
      <c r="X836" s="58">
        <v>1</v>
      </c>
      <c r="Y836" s="1" t="s">
        <v>4356</v>
      </c>
      <c r="Z836" s="80">
        <v>48.496388888888887</v>
      </c>
      <c r="AA836" s="80">
        <v>9.0075000000000003</v>
      </c>
      <c r="AB836" s="1" t="s">
        <v>4349</v>
      </c>
      <c r="AC836" s="1">
        <v>320</v>
      </c>
      <c r="AD836" s="58">
        <v>0</v>
      </c>
      <c r="AE836" s="58">
        <v>0</v>
      </c>
      <c r="AF836" s="1">
        <v>130</v>
      </c>
      <c r="AG836" s="5">
        <v>20</v>
      </c>
      <c r="AH836" s="5" t="s">
        <v>4251</v>
      </c>
      <c r="AI836" s="1" t="s">
        <v>4406</v>
      </c>
      <c r="AK836" s="1" t="s">
        <v>4407</v>
      </c>
      <c r="AL836" s="1" t="s">
        <v>4401</v>
      </c>
      <c r="AN836" s="58" t="s">
        <v>32</v>
      </c>
      <c r="AP836" s="1" t="s">
        <v>4380</v>
      </c>
      <c r="AS836" s="58">
        <v>2</v>
      </c>
    </row>
    <row r="837" spans="1:45" x14ac:dyDescent="0.25">
      <c r="A837" s="58">
        <v>836</v>
      </c>
      <c r="B837" s="59">
        <v>101</v>
      </c>
      <c r="C837" s="58" t="s">
        <v>4354</v>
      </c>
      <c r="D837" s="58">
        <v>20230208</v>
      </c>
      <c r="E837" s="58" t="s">
        <v>157</v>
      </c>
      <c r="F837" s="58">
        <v>836</v>
      </c>
      <c r="G837" s="58" t="s">
        <v>4410</v>
      </c>
      <c r="H837" s="58"/>
      <c r="I837" s="1">
        <v>1048</v>
      </c>
      <c r="J837" s="1" t="s">
        <v>4309</v>
      </c>
      <c r="K837" s="70">
        <v>20240322</v>
      </c>
      <c r="L837" s="2" t="s">
        <v>837</v>
      </c>
      <c r="M837" s="1" t="s">
        <v>29</v>
      </c>
      <c r="N837" s="1" t="s">
        <v>818</v>
      </c>
      <c r="P837" s="58">
        <v>0</v>
      </c>
      <c r="Q837" s="58">
        <v>0</v>
      </c>
      <c r="R837" s="58">
        <v>1</v>
      </c>
      <c r="S837" s="58">
        <v>1</v>
      </c>
      <c r="T837" s="58">
        <v>1</v>
      </c>
      <c r="U837" s="58">
        <v>1</v>
      </c>
      <c r="V837" s="58">
        <v>1</v>
      </c>
      <c r="W837" s="58">
        <v>1</v>
      </c>
      <c r="X837" s="58">
        <v>1</v>
      </c>
      <c r="Y837" s="1" t="s">
        <v>4356</v>
      </c>
      <c r="Z837" s="80">
        <v>48.496388888888887</v>
      </c>
      <c r="AA837" s="80">
        <v>9.0075000000000003</v>
      </c>
      <c r="AB837" s="1" t="s">
        <v>4349</v>
      </c>
      <c r="AC837" s="1">
        <v>320</v>
      </c>
      <c r="AD837" s="58">
        <v>0</v>
      </c>
      <c r="AE837" s="58">
        <v>0</v>
      </c>
      <c r="AF837" s="1">
        <v>130</v>
      </c>
      <c r="AG837" s="5">
        <v>18.8</v>
      </c>
      <c r="AH837" s="5">
        <v>30</v>
      </c>
      <c r="AI837" s="1" t="s">
        <v>40</v>
      </c>
      <c r="AK837" s="1" t="s">
        <v>4407</v>
      </c>
      <c r="AL837" s="1" t="s">
        <v>4401</v>
      </c>
      <c r="AN837" s="58" t="s">
        <v>32</v>
      </c>
      <c r="AP837" s="1" t="s">
        <v>4380</v>
      </c>
      <c r="AS837" s="58">
        <v>2</v>
      </c>
    </row>
    <row r="838" spans="1:45" x14ac:dyDescent="0.25">
      <c r="A838" s="58">
        <v>837</v>
      </c>
      <c r="B838" s="59">
        <v>101</v>
      </c>
      <c r="C838" s="58" t="s">
        <v>4354</v>
      </c>
      <c r="D838" s="58">
        <v>20230208</v>
      </c>
      <c r="E838" s="58" t="s">
        <v>157</v>
      </c>
      <c r="F838" s="58">
        <v>837</v>
      </c>
      <c r="G838" s="58" t="s">
        <v>4410</v>
      </c>
      <c r="H838" s="58"/>
      <c r="I838" s="1">
        <v>1048</v>
      </c>
      <c r="J838" s="1" t="s">
        <v>4310</v>
      </c>
      <c r="K838" s="70">
        <v>20240322</v>
      </c>
      <c r="L838" s="2" t="s">
        <v>838</v>
      </c>
      <c r="M838" s="1" t="s">
        <v>29</v>
      </c>
      <c r="N838" s="1" t="s">
        <v>818</v>
      </c>
      <c r="P838" s="58">
        <v>0</v>
      </c>
      <c r="Q838" s="58">
        <v>0</v>
      </c>
      <c r="R838" s="58">
        <v>1</v>
      </c>
      <c r="S838" s="58">
        <v>1</v>
      </c>
      <c r="T838" s="58">
        <v>1</v>
      </c>
      <c r="U838" s="58">
        <v>1</v>
      </c>
      <c r="V838" s="58">
        <v>1</v>
      </c>
      <c r="W838" s="58">
        <v>1</v>
      </c>
      <c r="X838" s="58">
        <v>1</v>
      </c>
      <c r="Y838" s="1" t="s">
        <v>4356</v>
      </c>
      <c r="Z838" s="80">
        <v>48.496388888888887</v>
      </c>
      <c r="AA838" s="80">
        <v>9.0075000000000003</v>
      </c>
      <c r="AB838" s="1" t="s">
        <v>4349</v>
      </c>
      <c r="AC838" s="1">
        <v>320</v>
      </c>
      <c r="AD838" s="58">
        <v>0</v>
      </c>
      <c r="AE838" s="58">
        <v>0</v>
      </c>
      <c r="AF838" s="1">
        <v>130</v>
      </c>
      <c r="AG838" s="5">
        <v>18.5</v>
      </c>
      <c r="AH838" s="5">
        <v>5</v>
      </c>
      <c r="AI838" s="1" t="s">
        <v>40</v>
      </c>
      <c r="AK838" s="1" t="s">
        <v>4407</v>
      </c>
      <c r="AL838" s="1" t="s">
        <v>4401</v>
      </c>
      <c r="AN838" s="58" t="s">
        <v>32</v>
      </c>
      <c r="AP838" s="1" t="s">
        <v>4380</v>
      </c>
      <c r="AS838" s="58">
        <v>2</v>
      </c>
    </row>
    <row r="839" spans="1:45" x14ac:dyDescent="0.25">
      <c r="A839" s="58">
        <v>838</v>
      </c>
      <c r="B839" s="59">
        <v>101</v>
      </c>
      <c r="C839" s="58" t="s">
        <v>4354</v>
      </c>
      <c r="D839" s="58">
        <v>20230208</v>
      </c>
      <c r="E839" s="58" t="s">
        <v>157</v>
      </c>
      <c r="F839" s="58">
        <v>838</v>
      </c>
      <c r="G839" s="58" t="s">
        <v>4410</v>
      </c>
      <c r="H839" s="58"/>
      <c r="I839" s="1">
        <v>1048</v>
      </c>
      <c r="J839" s="1" t="s">
        <v>4311</v>
      </c>
      <c r="K839" s="70">
        <v>20240322</v>
      </c>
      <c r="L839" s="2" t="s">
        <v>839</v>
      </c>
      <c r="M839" s="1" t="s">
        <v>29</v>
      </c>
      <c r="N839" s="1" t="s">
        <v>818</v>
      </c>
      <c r="P839" s="58">
        <v>0</v>
      </c>
      <c r="Q839" s="58">
        <v>0</v>
      </c>
      <c r="R839" s="58">
        <v>1</v>
      </c>
      <c r="S839" s="58">
        <v>1</v>
      </c>
      <c r="T839" s="58">
        <v>1</v>
      </c>
      <c r="U839" s="58">
        <v>1</v>
      </c>
      <c r="V839" s="58">
        <v>1</v>
      </c>
      <c r="W839" s="58">
        <v>1</v>
      </c>
      <c r="X839" s="58">
        <v>1</v>
      </c>
      <c r="Y839" s="1" t="s">
        <v>4356</v>
      </c>
      <c r="Z839" s="80">
        <v>48.496388888888887</v>
      </c>
      <c r="AA839" s="80">
        <v>9.0075000000000003</v>
      </c>
      <c r="AB839" s="1" t="s">
        <v>4349</v>
      </c>
      <c r="AC839" s="1">
        <v>320</v>
      </c>
      <c r="AD839" s="58">
        <v>0</v>
      </c>
      <c r="AE839" s="58">
        <v>0</v>
      </c>
      <c r="AF839" s="1">
        <v>130</v>
      </c>
      <c r="AG839" s="5">
        <v>17.600000000000001</v>
      </c>
      <c r="AH839" s="5">
        <v>36.200000000000003</v>
      </c>
      <c r="AI839" s="1" t="s">
        <v>4406</v>
      </c>
      <c r="AK839" s="1" t="s">
        <v>4407</v>
      </c>
      <c r="AL839" s="1" t="s">
        <v>4401</v>
      </c>
      <c r="AN839" s="58" t="s">
        <v>32</v>
      </c>
      <c r="AP839" s="1" t="s">
        <v>4380</v>
      </c>
      <c r="AS839" s="58">
        <v>2</v>
      </c>
    </row>
    <row r="840" spans="1:45" x14ac:dyDescent="0.25">
      <c r="A840" s="58">
        <v>839</v>
      </c>
      <c r="B840" s="59">
        <v>101</v>
      </c>
      <c r="C840" s="58" t="s">
        <v>4354</v>
      </c>
      <c r="D840" s="58">
        <v>20230208</v>
      </c>
      <c r="E840" s="58" t="s">
        <v>157</v>
      </c>
      <c r="F840" s="58">
        <v>839</v>
      </c>
      <c r="G840" s="58" t="s">
        <v>4410</v>
      </c>
      <c r="H840" s="58"/>
      <c r="I840" s="1">
        <v>1048</v>
      </c>
      <c r="J840" s="1" t="s">
        <v>4312</v>
      </c>
      <c r="K840" s="70">
        <v>20240322</v>
      </c>
      <c r="L840" s="2" t="s">
        <v>844</v>
      </c>
      <c r="M840" s="1" t="s">
        <v>29</v>
      </c>
      <c r="N840" s="1" t="s">
        <v>818</v>
      </c>
      <c r="P840" s="58">
        <v>0</v>
      </c>
      <c r="Q840" s="58">
        <v>0</v>
      </c>
      <c r="R840" s="58">
        <v>1</v>
      </c>
      <c r="S840" s="58">
        <v>1</v>
      </c>
      <c r="T840" s="58">
        <v>1</v>
      </c>
      <c r="U840" s="58">
        <v>1</v>
      </c>
      <c r="V840" s="58">
        <v>1</v>
      </c>
      <c r="W840" s="58">
        <v>1</v>
      </c>
      <c r="X840" s="58">
        <v>1</v>
      </c>
      <c r="Y840" s="1" t="s">
        <v>4356</v>
      </c>
      <c r="Z840" s="80">
        <v>48.496388888888887</v>
      </c>
      <c r="AA840" s="80">
        <v>9.0075000000000003</v>
      </c>
      <c r="AB840" s="1" t="s">
        <v>4349</v>
      </c>
      <c r="AC840" s="1">
        <v>320</v>
      </c>
      <c r="AD840" s="58">
        <v>0</v>
      </c>
      <c r="AE840" s="58">
        <v>0</v>
      </c>
      <c r="AF840" s="1">
        <v>130</v>
      </c>
      <c r="AG840" s="5">
        <v>15.5</v>
      </c>
      <c r="AH840" s="5">
        <v>52.4</v>
      </c>
      <c r="AI840" s="1" t="s">
        <v>4406</v>
      </c>
      <c r="AK840" s="1" t="s">
        <v>4407</v>
      </c>
      <c r="AL840" s="1" t="s">
        <v>4401</v>
      </c>
      <c r="AN840" s="58" t="s">
        <v>32</v>
      </c>
      <c r="AP840" s="1" t="s">
        <v>4380</v>
      </c>
      <c r="AS840" s="58">
        <v>2</v>
      </c>
    </row>
    <row r="841" spans="1:45" x14ac:dyDescent="0.25">
      <c r="A841" s="58">
        <v>840</v>
      </c>
      <c r="B841" s="59">
        <v>101</v>
      </c>
      <c r="C841" s="58" t="s">
        <v>4354</v>
      </c>
      <c r="D841" s="58">
        <v>20230208</v>
      </c>
      <c r="E841" s="58" t="s">
        <v>157</v>
      </c>
      <c r="F841" s="58">
        <v>840</v>
      </c>
      <c r="G841" s="58" t="s">
        <v>4410</v>
      </c>
      <c r="H841" s="58"/>
      <c r="I841" s="1">
        <v>1048</v>
      </c>
      <c r="J841" s="1" t="s">
        <v>4313</v>
      </c>
      <c r="K841" s="70">
        <v>20240322</v>
      </c>
      <c r="L841" s="2" t="s">
        <v>845</v>
      </c>
      <c r="M841" s="1" t="s">
        <v>29</v>
      </c>
      <c r="N841" s="1" t="s">
        <v>818</v>
      </c>
      <c r="P841" s="58">
        <v>0</v>
      </c>
      <c r="Q841" s="58">
        <v>0</v>
      </c>
      <c r="R841" s="58">
        <v>1</v>
      </c>
      <c r="S841" s="58">
        <v>1</v>
      </c>
      <c r="T841" s="58">
        <v>1</v>
      </c>
      <c r="U841" s="58">
        <v>1</v>
      </c>
      <c r="V841" s="58">
        <v>1</v>
      </c>
      <c r="W841" s="58">
        <v>1</v>
      </c>
      <c r="X841" s="58">
        <v>1</v>
      </c>
      <c r="Y841" s="1" t="s">
        <v>4356</v>
      </c>
      <c r="Z841" s="80">
        <v>48.496388888888887</v>
      </c>
      <c r="AA841" s="80">
        <v>9.0075000000000003</v>
      </c>
      <c r="AB841" s="1" t="s">
        <v>4349</v>
      </c>
      <c r="AC841" s="1">
        <v>320</v>
      </c>
      <c r="AD841" s="58">
        <v>0</v>
      </c>
      <c r="AE841" s="58">
        <v>0</v>
      </c>
      <c r="AF841" s="1">
        <v>130</v>
      </c>
      <c r="AG841" s="5">
        <v>13.8</v>
      </c>
      <c r="AH841" s="5">
        <v>60.4</v>
      </c>
      <c r="AI841" s="1" t="s">
        <v>4406</v>
      </c>
      <c r="AK841" s="1" t="s">
        <v>4407</v>
      </c>
      <c r="AL841" s="1" t="s">
        <v>4401</v>
      </c>
      <c r="AN841" s="58" t="s">
        <v>32</v>
      </c>
      <c r="AP841" s="1" t="s">
        <v>4380</v>
      </c>
      <c r="AS841" s="58">
        <v>2</v>
      </c>
    </row>
    <row r="842" spans="1:45" x14ac:dyDescent="0.25">
      <c r="A842" s="58">
        <v>841</v>
      </c>
      <c r="B842" s="59">
        <v>101</v>
      </c>
      <c r="C842" s="58" t="s">
        <v>4354</v>
      </c>
      <c r="D842" s="58">
        <v>20230208</v>
      </c>
      <c r="E842" s="58" t="s">
        <v>157</v>
      </c>
      <c r="F842" s="58">
        <v>841</v>
      </c>
      <c r="G842" s="58" t="s">
        <v>4410</v>
      </c>
      <c r="H842" s="58"/>
      <c r="I842" s="1">
        <v>1048</v>
      </c>
      <c r="J842" s="1" t="s">
        <v>4314</v>
      </c>
      <c r="K842" s="70">
        <v>20240322</v>
      </c>
      <c r="L842" s="2" t="s">
        <v>846</v>
      </c>
      <c r="M842" s="1" t="s">
        <v>29</v>
      </c>
      <c r="N842" s="1" t="s">
        <v>818</v>
      </c>
      <c r="P842" s="58">
        <v>0</v>
      </c>
      <c r="Q842" s="58">
        <v>0</v>
      </c>
      <c r="R842" s="58">
        <v>1</v>
      </c>
      <c r="S842" s="58">
        <v>1</v>
      </c>
      <c r="T842" s="58">
        <v>1</v>
      </c>
      <c r="U842" s="58">
        <v>1</v>
      </c>
      <c r="V842" s="58">
        <v>1</v>
      </c>
      <c r="W842" s="58">
        <v>1</v>
      </c>
      <c r="X842" s="58">
        <v>1</v>
      </c>
      <c r="Y842" s="1" t="s">
        <v>4356</v>
      </c>
      <c r="Z842" s="80">
        <v>48.496388888888887</v>
      </c>
      <c r="AA842" s="80">
        <v>9.0075000000000003</v>
      </c>
      <c r="AB842" s="1" t="s">
        <v>4349</v>
      </c>
      <c r="AC842" s="1">
        <v>320</v>
      </c>
      <c r="AD842" s="58">
        <v>0</v>
      </c>
      <c r="AE842" s="58">
        <v>0</v>
      </c>
      <c r="AF842" s="1">
        <v>130</v>
      </c>
      <c r="AG842" s="5">
        <v>12.6</v>
      </c>
      <c r="AH842" s="5">
        <v>61.5</v>
      </c>
      <c r="AI842" s="1" t="s">
        <v>36</v>
      </c>
      <c r="AK842" s="1" t="s">
        <v>4407</v>
      </c>
      <c r="AL842" s="1" t="s">
        <v>4401</v>
      </c>
      <c r="AN842" s="58" t="s">
        <v>32</v>
      </c>
      <c r="AP842" s="1" t="s">
        <v>4380</v>
      </c>
      <c r="AR842" s="1" t="s">
        <v>4224</v>
      </c>
      <c r="AS842" s="58">
        <v>2</v>
      </c>
    </row>
    <row r="843" spans="1:45" x14ac:dyDescent="0.25">
      <c r="A843" s="58">
        <v>842</v>
      </c>
      <c r="B843" s="59">
        <v>101</v>
      </c>
      <c r="C843" s="58" t="s">
        <v>4354</v>
      </c>
      <c r="D843" s="58">
        <v>20230208</v>
      </c>
      <c r="E843" s="58" t="s">
        <v>157</v>
      </c>
      <c r="F843" s="58">
        <v>842</v>
      </c>
      <c r="G843" s="58" t="s">
        <v>4412</v>
      </c>
      <c r="H843" s="58"/>
      <c r="I843" s="1">
        <v>1049</v>
      </c>
      <c r="J843" s="1" t="s">
        <v>4315</v>
      </c>
      <c r="K843" s="1">
        <v>20240730</v>
      </c>
      <c r="L843" s="2" t="s">
        <v>831</v>
      </c>
      <c r="M843" s="1" t="s">
        <v>29</v>
      </c>
      <c r="N843" s="1" t="s">
        <v>91</v>
      </c>
      <c r="P843" s="58">
        <v>0</v>
      </c>
      <c r="Q843" s="58">
        <v>0</v>
      </c>
      <c r="R843" s="1">
        <v>1</v>
      </c>
      <c r="S843" s="1">
        <v>1</v>
      </c>
      <c r="T843" s="1">
        <v>1</v>
      </c>
      <c r="U843" s="1">
        <v>0</v>
      </c>
      <c r="V843" s="1">
        <v>0</v>
      </c>
      <c r="W843" s="1">
        <v>0</v>
      </c>
      <c r="X843" s="1">
        <v>0</v>
      </c>
      <c r="Y843" s="1" t="s">
        <v>4357</v>
      </c>
      <c r="Z843" s="80">
        <v>46.484722222222224</v>
      </c>
      <c r="AA843" s="80">
        <v>6.7758333333333329</v>
      </c>
      <c r="AB843" s="1" t="s">
        <v>4252</v>
      </c>
      <c r="AC843" s="1">
        <v>600</v>
      </c>
      <c r="AD843" s="1">
        <v>1</v>
      </c>
      <c r="AE843" s="1">
        <v>0</v>
      </c>
      <c r="AF843" s="1">
        <v>130</v>
      </c>
      <c r="AG843" s="5">
        <v>29.7</v>
      </c>
      <c r="AH843" s="5">
        <v>46.3</v>
      </c>
      <c r="AI843" s="1" t="s">
        <v>4406</v>
      </c>
      <c r="AK843" s="1" t="s">
        <v>4407</v>
      </c>
      <c r="AL843" s="1" t="s">
        <v>4397</v>
      </c>
      <c r="AN843" s="1" t="s">
        <v>32</v>
      </c>
      <c r="AP843" s="1" t="s">
        <v>4380</v>
      </c>
      <c r="AS843" s="58">
        <v>2</v>
      </c>
    </row>
    <row r="844" spans="1:45" x14ac:dyDescent="0.25">
      <c r="A844" s="58">
        <v>843</v>
      </c>
      <c r="B844" s="59">
        <v>101</v>
      </c>
      <c r="C844" s="58" t="s">
        <v>4354</v>
      </c>
      <c r="D844" s="58">
        <v>20230208</v>
      </c>
      <c r="E844" s="58" t="s">
        <v>157</v>
      </c>
      <c r="F844" s="58">
        <v>843</v>
      </c>
      <c r="G844" s="58" t="s">
        <v>4412</v>
      </c>
      <c r="H844" s="58"/>
      <c r="I844" s="1">
        <v>1049</v>
      </c>
      <c r="J844" s="1" t="s">
        <v>4334</v>
      </c>
      <c r="K844" s="1">
        <v>20240730</v>
      </c>
      <c r="L844" s="2" t="s">
        <v>832</v>
      </c>
      <c r="M844" s="1" t="s">
        <v>29</v>
      </c>
      <c r="N844" s="1" t="s">
        <v>91</v>
      </c>
      <c r="P844" s="1">
        <v>0</v>
      </c>
      <c r="Q844" s="1">
        <v>0</v>
      </c>
      <c r="R844" s="1">
        <v>1</v>
      </c>
      <c r="S844" s="1">
        <v>1</v>
      </c>
      <c r="T844" s="1">
        <v>1</v>
      </c>
      <c r="U844" s="1">
        <v>0</v>
      </c>
      <c r="V844" s="1">
        <v>0</v>
      </c>
      <c r="W844" s="1">
        <v>0</v>
      </c>
      <c r="X844" s="1">
        <v>0</v>
      </c>
      <c r="Y844" s="1" t="s">
        <v>4357</v>
      </c>
      <c r="Z844" s="80">
        <v>46.484722222222224</v>
      </c>
      <c r="AA844" s="80">
        <v>6.7758333333333329</v>
      </c>
      <c r="AB844" s="1" t="s">
        <v>4252</v>
      </c>
      <c r="AC844" s="1">
        <v>600</v>
      </c>
      <c r="AD844" s="1">
        <v>1</v>
      </c>
      <c r="AE844" s="1">
        <v>0</v>
      </c>
      <c r="AF844" s="1">
        <v>130</v>
      </c>
      <c r="AG844" s="5">
        <v>31.4</v>
      </c>
      <c r="AH844" s="5">
        <v>41.4</v>
      </c>
      <c r="AI844" s="1" t="s">
        <v>4406</v>
      </c>
      <c r="AK844" s="1" t="s">
        <v>4407</v>
      </c>
      <c r="AL844" s="1" t="s">
        <v>4397</v>
      </c>
      <c r="AN844" s="1" t="s">
        <v>32</v>
      </c>
      <c r="AP844" s="1" t="s">
        <v>4380</v>
      </c>
      <c r="AS844" s="58">
        <v>2</v>
      </c>
    </row>
    <row r="845" spans="1:45" x14ac:dyDescent="0.25">
      <c r="A845" s="58">
        <v>844</v>
      </c>
      <c r="B845" s="59">
        <v>101</v>
      </c>
      <c r="C845" s="58" t="s">
        <v>4354</v>
      </c>
      <c r="D845" s="58">
        <v>20230208</v>
      </c>
      <c r="E845" s="58" t="s">
        <v>157</v>
      </c>
      <c r="F845" s="58">
        <v>844</v>
      </c>
      <c r="G845" s="58" t="s">
        <v>4412</v>
      </c>
      <c r="H845" s="58"/>
      <c r="I845" s="1">
        <v>1049</v>
      </c>
      <c r="J845" s="1" t="s">
        <v>4335</v>
      </c>
      <c r="K845" s="1">
        <v>20240730</v>
      </c>
      <c r="L845" s="2" t="s">
        <v>833</v>
      </c>
      <c r="M845" s="1" t="s">
        <v>29</v>
      </c>
      <c r="N845" s="1" t="s">
        <v>91</v>
      </c>
      <c r="P845" s="1">
        <v>0</v>
      </c>
      <c r="Q845" s="1">
        <v>0</v>
      </c>
      <c r="R845" s="1">
        <v>1</v>
      </c>
      <c r="S845" s="1">
        <v>1</v>
      </c>
      <c r="T845" s="1">
        <v>1</v>
      </c>
      <c r="U845" s="1">
        <v>0</v>
      </c>
      <c r="V845" s="1">
        <v>0</v>
      </c>
      <c r="W845" s="1">
        <v>0</v>
      </c>
      <c r="X845" s="1">
        <v>0</v>
      </c>
      <c r="Y845" s="1" t="s">
        <v>4357</v>
      </c>
      <c r="Z845" s="80">
        <v>46.484722222222224</v>
      </c>
      <c r="AA845" s="80">
        <v>6.7758333333333329</v>
      </c>
      <c r="AB845" s="1" t="s">
        <v>4252</v>
      </c>
      <c r="AC845" s="1">
        <v>600</v>
      </c>
      <c r="AD845" s="1">
        <v>1</v>
      </c>
      <c r="AE845" s="1">
        <v>0</v>
      </c>
      <c r="AF845" s="1">
        <v>130</v>
      </c>
      <c r="AG845" s="5">
        <v>30.5</v>
      </c>
      <c r="AH845" s="5">
        <v>44.3</v>
      </c>
      <c r="AI845" s="1" t="s">
        <v>4406</v>
      </c>
      <c r="AK845" s="1" t="s">
        <v>4407</v>
      </c>
      <c r="AL845" s="1" t="s">
        <v>4397</v>
      </c>
      <c r="AN845" s="1" t="s">
        <v>32</v>
      </c>
      <c r="AP845" s="1" t="s">
        <v>4380</v>
      </c>
      <c r="AS845" s="58">
        <v>2</v>
      </c>
    </row>
    <row r="846" spans="1:45" x14ac:dyDescent="0.25">
      <c r="A846" s="58">
        <v>845</v>
      </c>
      <c r="B846" s="59">
        <v>101</v>
      </c>
      <c r="C846" s="58" t="s">
        <v>4354</v>
      </c>
      <c r="D846" s="58">
        <v>20230208</v>
      </c>
      <c r="E846" s="58" t="s">
        <v>157</v>
      </c>
      <c r="F846" s="58">
        <v>845</v>
      </c>
      <c r="G846" s="58" t="s">
        <v>4412</v>
      </c>
      <c r="H846" s="58"/>
      <c r="I846" s="1">
        <v>1049</v>
      </c>
      <c r="J846" s="1" t="s">
        <v>4336</v>
      </c>
      <c r="K846" s="1">
        <v>20240730</v>
      </c>
      <c r="L846" s="2" t="s">
        <v>834</v>
      </c>
      <c r="M846" s="1" t="s">
        <v>29</v>
      </c>
      <c r="N846" s="1" t="s">
        <v>91</v>
      </c>
      <c r="P846" s="1">
        <v>0</v>
      </c>
      <c r="Q846" s="1">
        <v>0</v>
      </c>
      <c r="R846" s="1">
        <v>1</v>
      </c>
      <c r="S846" s="1">
        <v>1</v>
      </c>
      <c r="T846" s="1">
        <v>1</v>
      </c>
      <c r="U846" s="1">
        <v>0</v>
      </c>
      <c r="V846" s="1">
        <v>0</v>
      </c>
      <c r="W846" s="1">
        <v>0</v>
      </c>
      <c r="X846" s="1">
        <v>0</v>
      </c>
      <c r="Y846" s="1" t="s">
        <v>4357</v>
      </c>
      <c r="Z846" s="80">
        <v>46.484722222222224</v>
      </c>
      <c r="AA846" s="80">
        <v>6.7758333333333329</v>
      </c>
      <c r="AB846" s="1" t="s">
        <v>4252</v>
      </c>
      <c r="AC846" s="1">
        <v>600</v>
      </c>
      <c r="AD846" s="1">
        <v>1</v>
      </c>
      <c r="AE846" s="1">
        <v>0</v>
      </c>
      <c r="AF846" s="1">
        <v>130</v>
      </c>
      <c r="AG846" s="5">
        <v>30.7</v>
      </c>
      <c r="AH846" s="5">
        <v>42.5</v>
      </c>
      <c r="AI846" s="1" t="s">
        <v>4406</v>
      </c>
      <c r="AK846" s="1" t="s">
        <v>4407</v>
      </c>
      <c r="AL846" s="1" t="s">
        <v>4397</v>
      </c>
      <c r="AN846" s="1" t="s">
        <v>32</v>
      </c>
      <c r="AP846" s="1" t="s">
        <v>4380</v>
      </c>
      <c r="AS846" s="58">
        <v>2</v>
      </c>
    </row>
    <row r="847" spans="1:45" x14ac:dyDescent="0.25">
      <c r="A847" s="58">
        <v>846</v>
      </c>
      <c r="B847" s="59">
        <v>101</v>
      </c>
      <c r="C847" s="58" t="s">
        <v>4354</v>
      </c>
      <c r="D847" s="58">
        <v>20230208</v>
      </c>
      <c r="E847" s="58" t="s">
        <v>157</v>
      </c>
      <c r="F847" s="58">
        <v>846</v>
      </c>
      <c r="G847" s="58" t="s">
        <v>4412</v>
      </c>
      <c r="H847" s="58"/>
      <c r="I847" s="1">
        <v>1049</v>
      </c>
      <c r="J847" s="1" t="s">
        <v>4337</v>
      </c>
      <c r="K847" s="1">
        <v>20240730</v>
      </c>
      <c r="L847" s="2" t="s">
        <v>835</v>
      </c>
      <c r="M847" s="1" t="s">
        <v>29</v>
      </c>
      <c r="N847" s="1" t="s">
        <v>91</v>
      </c>
      <c r="P847" s="1">
        <v>0</v>
      </c>
      <c r="Q847" s="1">
        <v>0</v>
      </c>
      <c r="R847" s="1">
        <v>1</v>
      </c>
      <c r="S847" s="1">
        <v>1</v>
      </c>
      <c r="T847" s="1">
        <v>1</v>
      </c>
      <c r="U847" s="1">
        <v>0</v>
      </c>
      <c r="V847" s="1">
        <v>0</v>
      </c>
      <c r="W847" s="1">
        <v>0</v>
      </c>
      <c r="X847" s="1">
        <v>0</v>
      </c>
      <c r="Y847" s="1" t="s">
        <v>4357</v>
      </c>
      <c r="Z847" s="80">
        <v>46.484722222222224</v>
      </c>
      <c r="AA847" s="80">
        <v>6.7758333333333329</v>
      </c>
      <c r="AB847" s="1" t="s">
        <v>4252</v>
      </c>
      <c r="AC847" s="1">
        <v>600</v>
      </c>
      <c r="AD847" s="1">
        <v>1</v>
      </c>
      <c r="AE847" s="1">
        <v>0</v>
      </c>
      <c r="AF847" s="1">
        <v>130</v>
      </c>
      <c r="AG847" s="5">
        <v>30.8</v>
      </c>
      <c r="AH847" s="5">
        <v>41.8</v>
      </c>
      <c r="AI847" s="1" t="s">
        <v>4406</v>
      </c>
      <c r="AK847" s="1" t="s">
        <v>4407</v>
      </c>
      <c r="AL847" s="1" t="s">
        <v>4397</v>
      </c>
      <c r="AN847" s="1" t="s">
        <v>32</v>
      </c>
      <c r="AP847" s="1" t="s">
        <v>4380</v>
      </c>
      <c r="AS847" s="58">
        <v>2</v>
      </c>
    </row>
    <row r="848" spans="1:45" x14ac:dyDescent="0.25">
      <c r="A848" s="58">
        <v>847</v>
      </c>
      <c r="B848" s="59">
        <v>101</v>
      </c>
      <c r="C848" s="58" t="s">
        <v>4354</v>
      </c>
      <c r="D848" s="58">
        <v>20230208</v>
      </c>
      <c r="E848" s="58" t="s">
        <v>157</v>
      </c>
      <c r="F848" s="58">
        <v>847</v>
      </c>
      <c r="G848" s="58" t="s">
        <v>4412</v>
      </c>
      <c r="H848" s="58"/>
      <c r="I848" s="1">
        <v>1049</v>
      </c>
      <c r="J848" s="1" t="s">
        <v>4338</v>
      </c>
      <c r="K848" s="1">
        <v>20240730</v>
      </c>
      <c r="L848" s="2" t="s">
        <v>836</v>
      </c>
      <c r="M848" s="1" t="s">
        <v>29</v>
      </c>
      <c r="N848" s="1" t="s">
        <v>91</v>
      </c>
      <c r="P848" s="1">
        <v>0</v>
      </c>
      <c r="Q848" s="1">
        <v>0</v>
      </c>
      <c r="R848" s="1">
        <v>1</v>
      </c>
      <c r="S848" s="1">
        <v>1</v>
      </c>
      <c r="T848" s="1">
        <v>1</v>
      </c>
      <c r="U848" s="1">
        <v>0</v>
      </c>
      <c r="V848" s="1">
        <v>0</v>
      </c>
      <c r="W848" s="1">
        <v>0</v>
      </c>
      <c r="X848" s="1">
        <v>0</v>
      </c>
      <c r="Y848" s="1" t="s">
        <v>4357</v>
      </c>
      <c r="Z848" s="80">
        <v>46.484722222222224</v>
      </c>
      <c r="AA848" s="80">
        <v>6.7758333333333329</v>
      </c>
      <c r="AB848" s="1" t="s">
        <v>4252</v>
      </c>
      <c r="AC848" s="1">
        <v>600</v>
      </c>
      <c r="AD848" s="1">
        <v>1</v>
      </c>
      <c r="AE848" s="1">
        <v>0</v>
      </c>
      <c r="AF848" s="1">
        <v>130</v>
      </c>
      <c r="AG848" s="5">
        <v>30.7</v>
      </c>
      <c r="AH848" s="5">
        <v>42.9</v>
      </c>
      <c r="AI848" s="1" t="s">
        <v>4406</v>
      </c>
      <c r="AK848" s="1" t="s">
        <v>4407</v>
      </c>
      <c r="AL848" s="1" t="s">
        <v>4397</v>
      </c>
      <c r="AN848" s="1" t="s">
        <v>32</v>
      </c>
      <c r="AP848" s="1" t="s">
        <v>4380</v>
      </c>
      <c r="AS848" s="58">
        <v>2</v>
      </c>
    </row>
    <row r="849" spans="1:45" x14ac:dyDescent="0.25">
      <c r="A849" s="58">
        <v>848</v>
      </c>
      <c r="B849" s="59">
        <v>101</v>
      </c>
      <c r="C849" s="58" t="s">
        <v>4354</v>
      </c>
      <c r="D849" s="58">
        <v>20230208</v>
      </c>
      <c r="E849" s="58" t="s">
        <v>157</v>
      </c>
      <c r="F849" s="58">
        <v>848</v>
      </c>
      <c r="G849" s="58" t="s">
        <v>4412</v>
      </c>
      <c r="H849" s="58"/>
      <c r="I849" s="1">
        <v>1049</v>
      </c>
      <c r="J849" s="1" t="s">
        <v>4339</v>
      </c>
      <c r="K849" s="1">
        <v>20240730</v>
      </c>
      <c r="L849" s="2" t="s">
        <v>837</v>
      </c>
      <c r="M849" s="1" t="s">
        <v>29</v>
      </c>
      <c r="N849" s="1" t="s">
        <v>91</v>
      </c>
      <c r="P849" s="1">
        <v>0</v>
      </c>
      <c r="Q849" s="1">
        <v>0</v>
      </c>
      <c r="R849" s="1">
        <v>1</v>
      </c>
      <c r="S849" s="1">
        <v>1</v>
      </c>
      <c r="T849" s="1">
        <v>1</v>
      </c>
      <c r="U849" s="1">
        <v>0</v>
      </c>
      <c r="V849" s="1">
        <v>0</v>
      </c>
      <c r="W849" s="1">
        <v>0</v>
      </c>
      <c r="X849" s="1">
        <v>0</v>
      </c>
      <c r="Y849" s="1" t="s">
        <v>4357</v>
      </c>
      <c r="Z849" s="80">
        <v>46.484722222222224</v>
      </c>
      <c r="AA849" s="80">
        <v>6.7758333333333329</v>
      </c>
      <c r="AB849" s="1" t="s">
        <v>4252</v>
      </c>
      <c r="AC849" s="1">
        <v>600</v>
      </c>
      <c r="AD849" s="1">
        <v>1</v>
      </c>
      <c r="AE849" s="1">
        <v>0</v>
      </c>
      <c r="AF849" s="1">
        <v>130</v>
      </c>
      <c r="AG849" s="5">
        <v>29.8</v>
      </c>
      <c r="AH849" s="5">
        <v>45.5</v>
      </c>
      <c r="AI849" s="1" t="s">
        <v>40</v>
      </c>
      <c r="AK849" s="1" t="s">
        <v>4407</v>
      </c>
      <c r="AL849" s="1" t="s">
        <v>4397</v>
      </c>
      <c r="AN849" s="1" t="s">
        <v>32</v>
      </c>
      <c r="AP849" s="1" t="s">
        <v>4380</v>
      </c>
      <c r="AS849" s="58">
        <v>2</v>
      </c>
    </row>
    <row r="850" spans="1:45" x14ac:dyDescent="0.25">
      <c r="A850" s="58">
        <v>849</v>
      </c>
      <c r="B850" s="59">
        <v>101</v>
      </c>
      <c r="C850" s="58" t="s">
        <v>4354</v>
      </c>
      <c r="D850" s="58">
        <v>20230208</v>
      </c>
      <c r="E850" s="58" t="s">
        <v>157</v>
      </c>
      <c r="F850" s="58">
        <v>849</v>
      </c>
      <c r="G850" s="58" t="s">
        <v>4412</v>
      </c>
      <c r="H850" s="58"/>
      <c r="I850" s="1">
        <v>1049</v>
      </c>
      <c r="J850" s="1" t="s">
        <v>4340</v>
      </c>
      <c r="K850" s="1">
        <v>20240730</v>
      </c>
      <c r="L850" s="2" t="s">
        <v>838</v>
      </c>
      <c r="M850" s="1" t="s">
        <v>29</v>
      </c>
      <c r="N850" s="1" t="s">
        <v>91</v>
      </c>
      <c r="P850" s="1">
        <v>0</v>
      </c>
      <c r="Q850" s="1">
        <v>0</v>
      </c>
      <c r="R850" s="1">
        <v>1</v>
      </c>
      <c r="S850" s="1">
        <v>1</v>
      </c>
      <c r="T850" s="1">
        <v>1</v>
      </c>
      <c r="U850" s="1">
        <v>0</v>
      </c>
      <c r="V850" s="1">
        <v>0</v>
      </c>
      <c r="W850" s="1">
        <v>0</v>
      </c>
      <c r="X850" s="1">
        <v>0</v>
      </c>
      <c r="Y850" s="1" t="s">
        <v>4357</v>
      </c>
      <c r="Z850" s="80">
        <v>46.484722222222224</v>
      </c>
      <c r="AA850" s="80">
        <v>6.7758333333333329</v>
      </c>
      <c r="AB850" s="1" t="s">
        <v>4252</v>
      </c>
      <c r="AC850" s="1">
        <v>600</v>
      </c>
      <c r="AD850" s="1">
        <v>1</v>
      </c>
      <c r="AE850" s="1">
        <v>0</v>
      </c>
      <c r="AF850" s="1">
        <v>130</v>
      </c>
      <c r="AG850" s="5">
        <v>29.8</v>
      </c>
      <c r="AH850" s="5">
        <v>48.4</v>
      </c>
      <c r="AI850" s="1" t="s">
        <v>40</v>
      </c>
      <c r="AK850" s="1" t="s">
        <v>4407</v>
      </c>
      <c r="AL850" s="1" t="s">
        <v>4397</v>
      </c>
      <c r="AN850" s="1" t="s">
        <v>32</v>
      </c>
      <c r="AP850" s="1" t="s">
        <v>4380</v>
      </c>
      <c r="AS850" s="58">
        <v>2</v>
      </c>
    </row>
    <row r="851" spans="1:45" x14ac:dyDescent="0.25">
      <c r="A851" s="58">
        <v>850</v>
      </c>
      <c r="B851" s="59">
        <v>101</v>
      </c>
      <c r="C851" s="58" t="s">
        <v>4354</v>
      </c>
      <c r="D851" s="58">
        <v>20230208</v>
      </c>
      <c r="E851" s="58" t="s">
        <v>157</v>
      </c>
      <c r="F851" s="58">
        <v>850</v>
      </c>
      <c r="G851" s="58" t="s">
        <v>4412</v>
      </c>
      <c r="H851" s="58"/>
      <c r="I851" s="1">
        <v>1049</v>
      </c>
      <c r="J851" s="1" t="s">
        <v>4341</v>
      </c>
      <c r="K851" s="1">
        <v>20240730</v>
      </c>
      <c r="L851" s="2" t="s">
        <v>839</v>
      </c>
      <c r="M851" s="1" t="s">
        <v>29</v>
      </c>
      <c r="N851" s="1" t="s">
        <v>91</v>
      </c>
      <c r="P851" s="1">
        <v>0</v>
      </c>
      <c r="Q851" s="1">
        <v>0</v>
      </c>
      <c r="R851" s="1">
        <v>1</v>
      </c>
      <c r="S851" s="1">
        <v>1</v>
      </c>
      <c r="T851" s="1">
        <v>1</v>
      </c>
      <c r="U851" s="1">
        <v>0</v>
      </c>
      <c r="V851" s="1">
        <v>0</v>
      </c>
      <c r="W851" s="1">
        <v>0</v>
      </c>
      <c r="X851" s="1">
        <v>0</v>
      </c>
      <c r="Y851" s="1" t="s">
        <v>4357</v>
      </c>
      <c r="Z851" s="80">
        <v>46.484722222222224</v>
      </c>
      <c r="AA851" s="80">
        <v>6.7758333333333329</v>
      </c>
      <c r="AB851" s="1" t="s">
        <v>4252</v>
      </c>
      <c r="AC851" s="1">
        <v>600</v>
      </c>
      <c r="AD851" s="1">
        <v>1</v>
      </c>
      <c r="AE851" s="1">
        <v>0</v>
      </c>
      <c r="AF851" s="1">
        <v>130</v>
      </c>
      <c r="AG851" s="5">
        <v>29.5</v>
      </c>
      <c r="AH851" s="5">
        <v>48.4</v>
      </c>
      <c r="AI851" s="1" t="s">
        <v>40</v>
      </c>
      <c r="AK851" s="1" t="s">
        <v>4407</v>
      </c>
      <c r="AL851" s="1" t="s">
        <v>4397</v>
      </c>
      <c r="AN851" s="1" t="s">
        <v>32</v>
      </c>
      <c r="AP851" s="1" t="s">
        <v>4380</v>
      </c>
      <c r="AS851" s="58">
        <v>2</v>
      </c>
    </row>
    <row r="852" spans="1:45" x14ac:dyDescent="0.25">
      <c r="A852" s="58">
        <v>851</v>
      </c>
      <c r="B852" s="59">
        <v>101</v>
      </c>
      <c r="C852" s="58" t="s">
        <v>4354</v>
      </c>
      <c r="D852" s="58">
        <v>20230208</v>
      </c>
      <c r="E852" s="58" t="s">
        <v>157</v>
      </c>
      <c r="F852" s="58">
        <v>851</v>
      </c>
      <c r="G852" s="58" t="s">
        <v>4412</v>
      </c>
      <c r="H852" s="58"/>
      <c r="I852" s="1">
        <v>1049</v>
      </c>
      <c r="J852" s="1" t="s">
        <v>4342</v>
      </c>
      <c r="K852" s="1">
        <v>20240730</v>
      </c>
      <c r="L852" s="2" t="s">
        <v>844</v>
      </c>
      <c r="M852" s="1" t="s">
        <v>29</v>
      </c>
      <c r="N852" s="1" t="s">
        <v>91</v>
      </c>
      <c r="P852" s="1">
        <v>0</v>
      </c>
      <c r="Q852" s="1">
        <v>0</v>
      </c>
      <c r="R852" s="1">
        <v>1</v>
      </c>
      <c r="S852" s="1">
        <v>1</v>
      </c>
      <c r="T852" s="1">
        <v>1</v>
      </c>
      <c r="U852" s="1">
        <v>0</v>
      </c>
      <c r="V852" s="1">
        <v>0</v>
      </c>
      <c r="W852" s="1">
        <v>0</v>
      </c>
      <c r="X852" s="1">
        <v>0</v>
      </c>
      <c r="Y852" s="1" t="s">
        <v>4357</v>
      </c>
      <c r="Z852" s="80">
        <v>46.484722222222224</v>
      </c>
      <c r="AA852" s="80">
        <v>6.7758333333333329</v>
      </c>
      <c r="AB852" s="1" t="s">
        <v>4252</v>
      </c>
      <c r="AC852" s="1">
        <v>600</v>
      </c>
      <c r="AD852" s="1">
        <v>1</v>
      </c>
      <c r="AE852" s="1">
        <v>0</v>
      </c>
      <c r="AF852" s="1">
        <v>130</v>
      </c>
      <c r="AG852" s="5">
        <v>29.2</v>
      </c>
      <c r="AH852" s="5">
        <v>52.7</v>
      </c>
      <c r="AI852" s="1" t="s">
        <v>40</v>
      </c>
      <c r="AK852" s="1" t="s">
        <v>4407</v>
      </c>
      <c r="AL852" s="1" t="s">
        <v>4397</v>
      </c>
      <c r="AN852" s="1" t="s">
        <v>32</v>
      </c>
      <c r="AP852" s="1" t="s">
        <v>4380</v>
      </c>
      <c r="AS852" s="58">
        <v>2</v>
      </c>
    </row>
    <row r="853" spans="1:45" x14ac:dyDescent="0.25">
      <c r="A853" s="58">
        <v>852</v>
      </c>
      <c r="B853" s="59">
        <v>101</v>
      </c>
      <c r="C853" s="58" t="s">
        <v>4354</v>
      </c>
      <c r="D853" s="58">
        <v>20230208</v>
      </c>
      <c r="E853" s="58" t="s">
        <v>157</v>
      </c>
      <c r="F853" s="58">
        <v>852</v>
      </c>
      <c r="G853" s="58" t="s">
        <v>4412</v>
      </c>
      <c r="H853" s="58"/>
      <c r="I853" s="1">
        <v>1049</v>
      </c>
      <c r="J853" s="1" t="s">
        <v>4343</v>
      </c>
      <c r="K853" s="1">
        <v>20240730</v>
      </c>
      <c r="L853" s="2" t="s">
        <v>845</v>
      </c>
      <c r="M853" s="1" t="s">
        <v>29</v>
      </c>
      <c r="N853" s="1" t="s">
        <v>91</v>
      </c>
      <c r="P853" s="1">
        <v>0</v>
      </c>
      <c r="Q853" s="1">
        <v>0</v>
      </c>
      <c r="R853" s="1">
        <v>1</v>
      </c>
      <c r="S853" s="1">
        <v>1</v>
      </c>
      <c r="T853" s="1">
        <v>1</v>
      </c>
      <c r="U853" s="1">
        <v>0</v>
      </c>
      <c r="V853" s="1">
        <v>0</v>
      </c>
      <c r="W853" s="1">
        <v>0</v>
      </c>
      <c r="X853" s="1">
        <v>0</v>
      </c>
      <c r="Y853" s="1" t="s">
        <v>4357</v>
      </c>
      <c r="Z853" s="80">
        <v>46.484722222222224</v>
      </c>
      <c r="AA853" s="80">
        <v>6.7758333333333329</v>
      </c>
      <c r="AB853" s="1" t="s">
        <v>4252</v>
      </c>
      <c r="AC853" s="1">
        <v>600</v>
      </c>
      <c r="AD853" s="1">
        <v>1</v>
      </c>
      <c r="AE853" s="1">
        <v>0</v>
      </c>
      <c r="AF853" s="1">
        <v>130</v>
      </c>
      <c r="AG853" s="5">
        <v>29</v>
      </c>
      <c r="AH853" s="5">
        <v>59.2</v>
      </c>
      <c r="AI853" s="1" t="s">
        <v>40</v>
      </c>
      <c r="AK853" s="1" t="s">
        <v>4407</v>
      </c>
      <c r="AL853" s="1" t="s">
        <v>4397</v>
      </c>
      <c r="AN853" s="1" t="s">
        <v>32</v>
      </c>
      <c r="AP853" s="1" t="s">
        <v>4380</v>
      </c>
      <c r="AS853" s="58">
        <v>2</v>
      </c>
    </row>
    <row r="854" spans="1:45" x14ac:dyDescent="0.25">
      <c r="A854" s="58">
        <v>853</v>
      </c>
      <c r="B854" s="59">
        <v>101</v>
      </c>
      <c r="C854" s="58" t="s">
        <v>4354</v>
      </c>
      <c r="D854" s="58">
        <v>20230208</v>
      </c>
      <c r="E854" s="58" t="s">
        <v>157</v>
      </c>
      <c r="F854" s="58">
        <v>853</v>
      </c>
      <c r="G854" s="58" t="s">
        <v>4412</v>
      </c>
      <c r="H854" s="58"/>
      <c r="I854" s="1">
        <v>1049</v>
      </c>
      <c r="J854" s="1" t="s">
        <v>4344</v>
      </c>
      <c r="K854" s="1">
        <v>20240730</v>
      </c>
      <c r="L854" s="2" t="s">
        <v>846</v>
      </c>
      <c r="M854" s="1" t="s">
        <v>29</v>
      </c>
      <c r="N854" s="1" t="s">
        <v>91</v>
      </c>
      <c r="P854" s="1">
        <v>0</v>
      </c>
      <c r="Q854" s="1">
        <v>0</v>
      </c>
      <c r="R854" s="1">
        <v>1</v>
      </c>
      <c r="S854" s="1">
        <v>1</v>
      </c>
      <c r="T854" s="1">
        <v>1</v>
      </c>
      <c r="U854" s="1">
        <v>0</v>
      </c>
      <c r="V854" s="1">
        <v>0</v>
      </c>
      <c r="W854" s="1">
        <v>0</v>
      </c>
      <c r="X854" s="1">
        <v>0</v>
      </c>
      <c r="Y854" s="1" t="s">
        <v>4357</v>
      </c>
      <c r="Z854" s="80">
        <v>46.484722222222224</v>
      </c>
      <c r="AA854" s="80">
        <v>6.7758333333333329</v>
      </c>
      <c r="AB854" s="1" t="s">
        <v>4252</v>
      </c>
      <c r="AC854" s="1">
        <v>600</v>
      </c>
      <c r="AD854" s="1">
        <v>1</v>
      </c>
      <c r="AE854" s="1">
        <v>0</v>
      </c>
      <c r="AF854" s="1">
        <v>130</v>
      </c>
      <c r="AG854" s="5">
        <v>28.8</v>
      </c>
      <c r="AH854" s="5">
        <v>59.4</v>
      </c>
      <c r="AI854" s="1" t="s">
        <v>40</v>
      </c>
      <c r="AK854" s="1" t="s">
        <v>4407</v>
      </c>
      <c r="AL854" s="1" t="s">
        <v>4397</v>
      </c>
      <c r="AN854" s="1" t="s">
        <v>32</v>
      </c>
      <c r="AP854" s="1" t="s">
        <v>4380</v>
      </c>
      <c r="AS854" s="58">
        <v>2</v>
      </c>
    </row>
    <row r="855" spans="1:45" x14ac:dyDescent="0.25">
      <c r="A855" s="58">
        <v>854</v>
      </c>
      <c r="B855" s="59">
        <v>101</v>
      </c>
      <c r="C855" s="58" t="s">
        <v>4354</v>
      </c>
      <c r="D855" s="58">
        <v>20230208</v>
      </c>
      <c r="E855" s="58" t="s">
        <v>157</v>
      </c>
      <c r="F855" s="58">
        <v>854</v>
      </c>
      <c r="G855" s="58" t="s">
        <v>4412</v>
      </c>
      <c r="H855" s="58"/>
      <c r="I855" s="1">
        <v>1049</v>
      </c>
      <c r="J855" s="1" t="s">
        <v>4345</v>
      </c>
      <c r="K855" s="1">
        <v>20240730</v>
      </c>
      <c r="L855" s="2" t="s">
        <v>847</v>
      </c>
      <c r="M855" s="1" t="s">
        <v>29</v>
      </c>
      <c r="N855" s="1" t="s">
        <v>91</v>
      </c>
      <c r="P855" s="1">
        <v>0</v>
      </c>
      <c r="Q855" s="1">
        <v>0</v>
      </c>
      <c r="R855" s="1">
        <v>1</v>
      </c>
      <c r="S855" s="1">
        <v>1</v>
      </c>
      <c r="T855" s="1">
        <v>1</v>
      </c>
      <c r="U855" s="1">
        <v>0</v>
      </c>
      <c r="V855" s="1">
        <v>0</v>
      </c>
      <c r="W855" s="1">
        <v>0</v>
      </c>
      <c r="X855" s="1">
        <v>0</v>
      </c>
      <c r="Y855" s="1" t="s">
        <v>4357</v>
      </c>
      <c r="Z855" s="80">
        <v>46.484722222222224</v>
      </c>
      <c r="AA855" s="80">
        <v>6.7758333333333329</v>
      </c>
      <c r="AB855" s="1" t="s">
        <v>4252</v>
      </c>
      <c r="AC855" s="1">
        <v>600</v>
      </c>
      <c r="AD855" s="1">
        <v>1</v>
      </c>
      <c r="AE855" s="1">
        <v>0</v>
      </c>
      <c r="AF855" s="1">
        <v>130</v>
      </c>
      <c r="AG855" s="5">
        <v>28.4</v>
      </c>
      <c r="AH855" s="5">
        <v>68.5</v>
      </c>
      <c r="AI855" s="1" t="s">
        <v>40</v>
      </c>
      <c r="AK855" s="1" t="s">
        <v>4407</v>
      </c>
      <c r="AL855" s="1" t="s">
        <v>4397</v>
      </c>
      <c r="AN855" s="1" t="s">
        <v>32</v>
      </c>
      <c r="AP855" s="1" t="s">
        <v>4380</v>
      </c>
      <c r="AS855" s="58">
        <v>2</v>
      </c>
    </row>
    <row r="856" spans="1:45" x14ac:dyDescent="0.25">
      <c r="A856" s="58">
        <v>855</v>
      </c>
      <c r="B856" s="59">
        <v>101</v>
      </c>
      <c r="C856" s="58" t="s">
        <v>4354</v>
      </c>
      <c r="D856" s="58">
        <v>20230208</v>
      </c>
      <c r="E856" s="58" t="s">
        <v>157</v>
      </c>
      <c r="F856" s="58">
        <v>855</v>
      </c>
      <c r="G856" s="58" t="s">
        <v>4412</v>
      </c>
      <c r="H856" s="58"/>
      <c r="I856" s="1">
        <v>1049</v>
      </c>
      <c r="J856" s="1" t="s">
        <v>4346</v>
      </c>
      <c r="K856" s="1">
        <v>20240730</v>
      </c>
      <c r="L856" s="2" t="s">
        <v>848</v>
      </c>
      <c r="M856" s="1" t="s">
        <v>29</v>
      </c>
      <c r="N856" s="1" t="s">
        <v>91</v>
      </c>
      <c r="P856" s="1">
        <v>0</v>
      </c>
      <c r="Q856" s="1">
        <v>0</v>
      </c>
      <c r="R856" s="1">
        <v>1</v>
      </c>
      <c r="S856" s="1">
        <v>1</v>
      </c>
      <c r="T856" s="1">
        <v>1</v>
      </c>
      <c r="U856" s="1">
        <v>0</v>
      </c>
      <c r="V856" s="1">
        <v>0</v>
      </c>
      <c r="W856" s="1">
        <v>0</v>
      </c>
      <c r="X856" s="1">
        <v>0</v>
      </c>
      <c r="Y856" s="1" t="s">
        <v>4357</v>
      </c>
      <c r="Z856" s="80">
        <v>46.484722222222224</v>
      </c>
      <c r="AA856" s="80">
        <v>6.7758333333333329</v>
      </c>
      <c r="AB856" s="1" t="s">
        <v>4252</v>
      </c>
      <c r="AC856" s="1">
        <v>600</v>
      </c>
      <c r="AD856" s="1">
        <v>1</v>
      </c>
      <c r="AE856" s="1">
        <v>0</v>
      </c>
      <c r="AF856" s="1">
        <v>130</v>
      </c>
      <c r="AG856" s="5">
        <v>27.8</v>
      </c>
      <c r="AH856" s="5">
        <v>61.8</v>
      </c>
      <c r="AI856" s="1" t="s">
        <v>40</v>
      </c>
      <c r="AK856" s="1" t="s">
        <v>4407</v>
      </c>
      <c r="AL856" s="1" t="s">
        <v>4397</v>
      </c>
      <c r="AN856" s="1" t="s">
        <v>32</v>
      </c>
      <c r="AP856" s="1" t="s">
        <v>4380</v>
      </c>
      <c r="AS856" s="58">
        <v>2</v>
      </c>
    </row>
    <row r="857" spans="1:45" x14ac:dyDescent="0.25">
      <c r="A857" s="58">
        <v>856</v>
      </c>
      <c r="B857" s="59">
        <v>101</v>
      </c>
      <c r="C857" s="58" t="s">
        <v>4354</v>
      </c>
      <c r="D857" s="58">
        <v>20230208</v>
      </c>
      <c r="E857" s="58" t="s">
        <v>157</v>
      </c>
      <c r="F857" s="58">
        <v>856</v>
      </c>
      <c r="G857" s="58" t="s">
        <v>4412</v>
      </c>
      <c r="H857" s="58"/>
      <c r="I857" s="1">
        <v>1049</v>
      </c>
      <c r="J857" s="1" t="s">
        <v>4347</v>
      </c>
      <c r="K857" s="1">
        <v>20240730</v>
      </c>
      <c r="L857" s="2" t="s">
        <v>849</v>
      </c>
      <c r="M857" s="1" t="s">
        <v>29</v>
      </c>
      <c r="N857" s="1" t="s">
        <v>91</v>
      </c>
      <c r="P857" s="1">
        <v>0</v>
      </c>
      <c r="Q857" s="1">
        <v>0</v>
      </c>
      <c r="R857" s="1">
        <v>1</v>
      </c>
      <c r="S857" s="1">
        <v>1</v>
      </c>
      <c r="T857" s="1">
        <v>1</v>
      </c>
      <c r="U857" s="1">
        <v>0</v>
      </c>
      <c r="V857" s="1">
        <v>0</v>
      </c>
      <c r="W857" s="1">
        <v>0</v>
      </c>
      <c r="X857" s="1">
        <v>0</v>
      </c>
      <c r="Y857" s="1" t="s">
        <v>4357</v>
      </c>
      <c r="Z857" s="80">
        <v>46.484722222222224</v>
      </c>
      <c r="AA857" s="80">
        <v>6.7758333333333329</v>
      </c>
      <c r="AB857" s="1" t="s">
        <v>4252</v>
      </c>
      <c r="AC857" s="1">
        <v>600</v>
      </c>
      <c r="AD857" s="1">
        <v>1</v>
      </c>
      <c r="AE857" s="1">
        <v>0</v>
      </c>
      <c r="AF857" s="1">
        <v>130</v>
      </c>
      <c r="AG857" s="5">
        <v>27.2</v>
      </c>
      <c r="AH857" s="5">
        <v>62.9</v>
      </c>
      <c r="AI857" s="1" t="s">
        <v>40</v>
      </c>
      <c r="AK857" s="1" t="s">
        <v>4407</v>
      </c>
      <c r="AL857" s="1" t="s">
        <v>4397</v>
      </c>
      <c r="AN857" s="1" t="s">
        <v>32</v>
      </c>
      <c r="AP857" s="1" t="s">
        <v>4380</v>
      </c>
      <c r="AS857" s="58">
        <v>2</v>
      </c>
    </row>
    <row r="858" spans="1:45" x14ac:dyDescent="0.25">
      <c r="A858" s="58">
        <v>857</v>
      </c>
      <c r="B858" s="59">
        <v>101</v>
      </c>
      <c r="C858" s="58" t="s">
        <v>4354</v>
      </c>
      <c r="D858" s="58">
        <v>20230208</v>
      </c>
      <c r="E858" s="58" t="s">
        <v>157</v>
      </c>
      <c r="F858" s="58">
        <v>857</v>
      </c>
      <c r="G858" s="58" t="s">
        <v>4412</v>
      </c>
      <c r="H858" s="58"/>
      <c r="I858" s="1">
        <v>1049</v>
      </c>
      <c r="J858" s="1" t="s">
        <v>4348</v>
      </c>
      <c r="K858" s="1">
        <v>20240730</v>
      </c>
      <c r="L858" s="2" t="s">
        <v>4253</v>
      </c>
      <c r="M858" s="1" t="s">
        <v>29</v>
      </c>
      <c r="N858" s="1" t="s">
        <v>91</v>
      </c>
      <c r="P858" s="1">
        <v>0</v>
      </c>
      <c r="Q858" s="1">
        <v>0</v>
      </c>
      <c r="R858" s="1">
        <v>1</v>
      </c>
      <c r="S858" s="1">
        <v>1</v>
      </c>
      <c r="T858" s="1">
        <v>1</v>
      </c>
      <c r="U858" s="1">
        <v>0</v>
      </c>
      <c r="V858" s="1">
        <v>0</v>
      </c>
      <c r="W858" s="1">
        <v>0</v>
      </c>
      <c r="X858" s="1">
        <v>0</v>
      </c>
      <c r="Y858" s="1" t="s">
        <v>4357</v>
      </c>
      <c r="Z858" s="80">
        <v>46.484722222222224</v>
      </c>
      <c r="AA858" s="80">
        <v>6.7758333333333329</v>
      </c>
      <c r="AB858" s="1" t="s">
        <v>4252</v>
      </c>
      <c r="AC858" s="1">
        <v>600</v>
      </c>
      <c r="AD858" s="1">
        <v>1</v>
      </c>
      <c r="AE858" s="1">
        <v>0</v>
      </c>
      <c r="AF858" s="1">
        <v>130</v>
      </c>
      <c r="AG858" s="5">
        <v>26.7</v>
      </c>
      <c r="AH858" s="5">
        <v>65.8</v>
      </c>
      <c r="AI858" s="1" t="s">
        <v>40</v>
      </c>
      <c r="AK858" s="1" t="s">
        <v>4407</v>
      </c>
      <c r="AL858" s="1" t="s">
        <v>4397</v>
      </c>
      <c r="AN858" s="1" t="s">
        <v>32</v>
      </c>
      <c r="AP858" s="1" t="s">
        <v>4380</v>
      </c>
      <c r="AS858" s="58">
        <v>2</v>
      </c>
    </row>
    <row r="859" spans="1:45" x14ac:dyDescent="0.25">
      <c r="A859" s="58">
        <v>858</v>
      </c>
      <c r="B859" s="59">
        <v>101</v>
      </c>
      <c r="C859" s="58" t="s">
        <v>4354</v>
      </c>
      <c r="D859" s="58">
        <v>20230208</v>
      </c>
      <c r="E859" s="58" t="s">
        <v>157</v>
      </c>
      <c r="F859" s="58">
        <v>858</v>
      </c>
      <c r="G859" s="58" t="s">
        <v>4412</v>
      </c>
      <c r="H859" s="58"/>
      <c r="I859" s="1">
        <v>1050</v>
      </c>
      <c r="J859" s="1" t="s">
        <v>4316</v>
      </c>
      <c r="K859" s="1">
        <v>20240801</v>
      </c>
      <c r="L859" s="2" t="s">
        <v>820</v>
      </c>
      <c r="M859" s="1" t="s">
        <v>30</v>
      </c>
      <c r="N859" s="1" t="s">
        <v>91</v>
      </c>
      <c r="P859" s="1">
        <v>0</v>
      </c>
      <c r="Q859" s="1">
        <v>0</v>
      </c>
      <c r="R859" s="1">
        <v>1</v>
      </c>
      <c r="S859" s="1">
        <v>1</v>
      </c>
      <c r="T859" s="1">
        <v>1</v>
      </c>
      <c r="U859" s="1">
        <v>0</v>
      </c>
      <c r="V859" s="1">
        <v>0</v>
      </c>
      <c r="W859" s="1">
        <v>0</v>
      </c>
      <c r="X859" s="1">
        <v>0</v>
      </c>
      <c r="Y859" s="1" t="s">
        <v>4357</v>
      </c>
      <c r="Z859" s="80">
        <v>46.484722222222224</v>
      </c>
      <c r="AA859" s="80">
        <v>6.7758333333333329</v>
      </c>
      <c r="AB859" s="1" t="s">
        <v>4254</v>
      </c>
      <c r="AC859" s="1">
        <v>610</v>
      </c>
      <c r="AD859" s="1">
        <v>2</v>
      </c>
      <c r="AE859" s="1">
        <v>0</v>
      </c>
      <c r="AF859" s="1">
        <v>130</v>
      </c>
      <c r="AG859" s="5">
        <v>25.6</v>
      </c>
      <c r="AH859" s="5">
        <v>52.7</v>
      </c>
      <c r="AI859" s="1" t="s">
        <v>4406</v>
      </c>
      <c r="AK859" s="1" t="s">
        <v>4407</v>
      </c>
      <c r="AL859" s="1" t="s">
        <v>4397</v>
      </c>
      <c r="AN859" s="1" t="s">
        <v>32</v>
      </c>
      <c r="AP859" s="1" t="s">
        <v>4380</v>
      </c>
      <c r="AS859" s="58">
        <v>2</v>
      </c>
    </row>
    <row r="860" spans="1:45" x14ac:dyDescent="0.25">
      <c r="A860" s="58">
        <v>859</v>
      </c>
      <c r="B860" s="59">
        <v>101</v>
      </c>
      <c r="C860" s="58" t="s">
        <v>4354</v>
      </c>
      <c r="D860" s="58">
        <v>20230208</v>
      </c>
      <c r="E860" s="58" t="s">
        <v>157</v>
      </c>
      <c r="F860" s="58">
        <v>859</v>
      </c>
      <c r="G860" s="58" t="s">
        <v>4412</v>
      </c>
      <c r="H860" s="58"/>
      <c r="I860" s="1">
        <v>1050</v>
      </c>
      <c r="J860" s="1" t="s">
        <v>4317</v>
      </c>
      <c r="K860" s="1">
        <v>20240801</v>
      </c>
      <c r="L860" s="2" t="s">
        <v>821</v>
      </c>
      <c r="M860" s="1" t="s">
        <v>30</v>
      </c>
      <c r="N860" s="1" t="s">
        <v>91</v>
      </c>
      <c r="P860" s="1">
        <v>0</v>
      </c>
      <c r="Q860" s="1">
        <v>0</v>
      </c>
      <c r="R860" s="1">
        <v>1</v>
      </c>
      <c r="S860" s="1">
        <v>1</v>
      </c>
      <c r="T860" s="1">
        <v>1</v>
      </c>
      <c r="U860" s="1">
        <v>0</v>
      </c>
      <c r="V860" s="1">
        <v>0</v>
      </c>
      <c r="W860" s="1">
        <v>0</v>
      </c>
      <c r="X860" s="1">
        <v>0</v>
      </c>
      <c r="Y860" s="1" t="s">
        <v>4357</v>
      </c>
      <c r="Z860" s="80">
        <v>46.484722222222224</v>
      </c>
      <c r="AA860" s="80">
        <v>6.7758333333333329</v>
      </c>
      <c r="AB860" s="1" t="s">
        <v>4256</v>
      </c>
      <c r="AC860" s="1">
        <v>610</v>
      </c>
      <c r="AD860" s="1">
        <v>0</v>
      </c>
      <c r="AE860" s="1">
        <v>0</v>
      </c>
      <c r="AF860" s="1">
        <v>130</v>
      </c>
      <c r="AG860" s="5">
        <v>22.6</v>
      </c>
      <c r="AH860" s="5">
        <v>67.400000000000006</v>
      </c>
      <c r="AI860" s="1" t="s">
        <v>4406</v>
      </c>
      <c r="AK860" s="1" t="s">
        <v>4407</v>
      </c>
      <c r="AL860" s="1" t="s">
        <v>4397</v>
      </c>
      <c r="AN860" s="1" t="s">
        <v>32</v>
      </c>
      <c r="AP860" s="1" t="s">
        <v>4380</v>
      </c>
      <c r="AS860" s="58">
        <v>2</v>
      </c>
    </row>
    <row r="861" spans="1:45" x14ac:dyDescent="0.25">
      <c r="A861" s="58">
        <v>860</v>
      </c>
      <c r="B861" s="59">
        <v>101</v>
      </c>
      <c r="C861" s="58" t="s">
        <v>4354</v>
      </c>
      <c r="D861" s="58">
        <v>20230208</v>
      </c>
      <c r="E861" s="58" t="s">
        <v>157</v>
      </c>
      <c r="F861" s="58">
        <v>860</v>
      </c>
      <c r="G861" s="58" t="s">
        <v>4412</v>
      </c>
      <c r="H861" s="58"/>
      <c r="I861" s="1">
        <v>1050</v>
      </c>
      <c r="J861" s="1" t="s">
        <v>4318</v>
      </c>
      <c r="K861" s="1">
        <v>20240801</v>
      </c>
      <c r="L861" s="2" t="s">
        <v>822</v>
      </c>
      <c r="M861" s="1" t="s">
        <v>30</v>
      </c>
      <c r="N861" s="1" t="s">
        <v>91</v>
      </c>
      <c r="P861" s="1">
        <v>0</v>
      </c>
      <c r="Q861" s="1">
        <v>0</v>
      </c>
      <c r="R861" s="1">
        <v>1</v>
      </c>
      <c r="S861" s="1">
        <v>1</v>
      </c>
      <c r="T861" s="1">
        <v>1</v>
      </c>
      <c r="U861" s="1">
        <v>0</v>
      </c>
      <c r="V861" s="1">
        <v>0</v>
      </c>
      <c r="W861" s="1">
        <v>0</v>
      </c>
      <c r="X861" s="1">
        <v>0</v>
      </c>
      <c r="Y861" s="1" t="s">
        <v>4357</v>
      </c>
      <c r="Z861" s="80">
        <v>46.484722222222224</v>
      </c>
      <c r="AA861" s="80">
        <v>6.7761111111111108</v>
      </c>
      <c r="AB861" s="1" t="s">
        <v>4350</v>
      </c>
      <c r="AC861" s="1">
        <v>610</v>
      </c>
      <c r="AD861" s="1">
        <v>1</v>
      </c>
      <c r="AE861" s="1">
        <v>0</v>
      </c>
      <c r="AF861" s="1">
        <v>130</v>
      </c>
      <c r="AG861" s="5">
        <v>23.6</v>
      </c>
      <c r="AH861" s="5">
        <v>62.8</v>
      </c>
      <c r="AI861" s="1" t="s">
        <v>4406</v>
      </c>
      <c r="AK861" s="1" t="s">
        <v>4407</v>
      </c>
      <c r="AL861" s="1" t="s">
        <v>4397</v>
      </c>
      <c r="AN861" s="1" t="s">
        <v>32</v>
      </c>
      <c r="AP861" s="1" t="s">
        <v>4380</v>
      </c>
      <c r="AS861" s="58">
        <v>2</v>
      </c>
    </row>
    <row r="862" spans="1:45" x14ac:dyDescent="0.25">
      <c r="A862" s="58">
        <v>861</v>
      </c>
      <c r="B862" s="59">
        <v>101</v>
      </c>
      <c r="C862" s="58" t="s">
        <v>4354</v>
      </c>
      <c r="D862" s="58">
        <v>20230208</v>
      </c>
      <c r="E862" s="58" t="s">
        <v>157</v>
      </c>
      <c r="F862" s="58">
        <v>861</v>
      </c>
      <c r="G862" s="58" t="s">
        <v>4412</v>
      </c>
      <c r="H862" s="58"/>
      <c r="I862" s="1">
        <v>1050</v>
      </c>
      <c r="J862" s="1" t="s">
        <v>4319</v>
      </c>
      <c r="K862" s="1">
        <v>20240801</v>
      </c>
      <c r="L862" s="2" t="s">
        <v>823</v>
      </c>
      <c r="M862" s="1" t="s">
        <v>30</v>
      </c>
      <c r="N862" s="1" t="s">
        <v>91</v>
      </c>
      <c r="P862" s="1">
        <v>0</v>
      </c>
      <c r="Q862" s="1">
        <v>0</v>
      </c>
      <c r="R862" s="1">
        <v>1</v>
      </c>
      <c r="S862" s="1">
        <v>1</v>
      </c>
      <c r="T862" s="1">
        <v>1</v>
      </c>
      <c r="U862" s="1">
        <v>0</v>
      </c>
      <c r="V862" s="1">
        <v>0</v>
      </c>
      <c r="W862" s="1">
        <v>0</v>
      </c>
      <c r="X862" s="1">
        <v>0</v>
      </c>
      <c r="Y862" s="1" t="s">
        <v>4357</v>
      </c>
      <c r="Z862" s="80">
        <v>46.484722222222224</v>
      </c>
      <c r="AA862" s="80">
        <v>6.7761111111111108</v>
      </c>
      <c r="AB862" s="1" t="s">
        <v>4255</v>
      </c>
      <c r="AC862" s="1">
        <v>610</v>
      </c>
      <c r="AD862" s="1">
        <v>1</v>
      </c>
      <c r="AE862" s="1">
        <v>0</v>
      </c>
      <c r="AF862" s="1">
        <v>130</v>
      </c>
      <c r="AG862" s="5">
        <v>24.7</v>
      </c>
      <c r="AH862" s="5">
        <v>61.3</v>
      </c>
      <c r="AI862" s="1" t="s">
        <v>4406</v>
      </c>
      <c r="AK862" s="1" t="s">
        <v>4407</v>
      </c>
      <c r="AL862" s="1" t="s">
        <v>4394</v>
      </c>
      <c r="AN862" s="1" t="s">
        <v>4377</v>
      </c>
      <c r="AP862" s="1" t="s">
        <v>4383</v>
      </c>
      <c r="AS862" s="58">
        <v>2</v>
      </c>
    </row>
    <row r="863" spans="1:45" x14ac:dyDescent="0.25">
      <c r="A863" s="58">
        <v>862</v>
      </c>
      <c r="B863" s="59">
        <v>101</v>
      </c>
      <c r="C863" s="58" t="s">
        <v>4354</v>
      </c>
      <c r="D863" s="58">
        <v>20230208</v>
      </c>
      <c r="E863" s="58" t="s">
        <v>157</v>
      </c>
      <c r="F863" s="58">
        <v>862</v>
      </c>
      <c r="G863" s="58" t="s">
        <v>4412</v>
      </c>
      <c r="H863" s="58"/>
      <c r="I863" s="1">
        <v>1050</v>
      </c>
      <c r="J863" s="1" t="s">
        <v>4320</v>
      </c>
      <c r="K863" s="1">
        <v>20240801</v>
      </c>
      <c r="L863" s="2" t="s">
        <v>824</v>
      </c>
      <c r="M863" s="1" t="s">
        <v>30</v>
      </c>
      <c r="N863" s="1" t="s">
        <v>91</v>
      </c>
      <c r="P863" s="1">
        <v>0</v>
      </c>
      <c r="Q863" s="1">
        <v>0</v>
      </c>
      <c r="R863" s="1">
        <v>1</v>
      </c>
      <c r="S863" s="1">
        <v>1</v>
      </c>
      <c r="T863" s="1">
        <v>1</v>
      </c>
      <c r="U863" s="1">
        <v>0</v>
      </c>
      <c r="V863" s="1">
        <v>0</v>
      </c>
      <c r="W863" s="1">
        <v>0</v>
      </c>
      <c r="X863" s="1">
        <v>0</v>
      </c>
      <c r="Y863" s="1" t="s">
        <v>4357</v>
      </c>
      <c r="Z863" s="80">
        <v>46.484722222222224</v>
      </c>
      <c r="AA863" s="80">
        <v>6.7761111111111108</v>
      </c>
      <c r="AB863" s="1" t="s">
        <v>4255</v>
      </c>
      <c r="AC863" s="1">
        <v>610</v>
      </c>
      <c r="AD863" s="1">
        <v>1</v>
      </c>
      <c r="AE863" s="1">
        <v>0</v>
      </c>
      <c r="AF863" s="1">
        <v>130</v>
      </c>
      <c r="AG863" s="5">
        <v>24.2</v>
      </c>
      <c r="AH863" s="5">
        <v>61.5</v>
      </c>
      <c r="AI863" s="1" t="s">
        <v>40</v>
      </c>
      <c r="AK863" s="1" t="s">
        <v>4407</v>
      </c>
      <c r="AL863" s="1" t="s">
        <v>4394</v>
      </c>
      <c r="AN863" s="1" t="s">
        <v>4377</v>
      </c>
      <c r="AP863" s="1" t="s">
        <v>4383</v>
      </c>
      <c r="AS863" s="58">
        <v>2</v>
      </c>
    </row>
    <row r="864" spans="1:45" x14ac:dyDescent="0.25">
      <c r="A864" s="58">
        <v>863</v>
      </c>
      <c r="B864" s="59">
        <v>101</v>
      </c>
      <c r="C864" s="58" t="s">
        <v>4354</v>
      </c>
      <c r="D864" s="58">
        <v>20230208</v>
      </c>
      <c r="E864" s="58" t="s">
        <v>157</v>
      </c>
      <c r="F864" s="58">
        <v>863</v>
      </c>
      <c r="G864" s="58" t="s">
        <v>4412</v>
      </c>
      <c r="H864" s="58"/>
      <c r="I864" s="1">
        <v>1050</v>
      </c>
      <c r="J864" s="1" t="s">
        <v>4321</v>
      </c>
      <c r="K864" s="1">
        <v>20240801</v>
      </c>
      <c r="L864" s="2" t="s">
        <v>825</v>
      </c>
      <c r="M864" s="1" t="s">
        <v>30</v>
      </c>
      <c r="N864" s="1" t="s">
        <v>91</v>
      </c>
      <c r="P864" s="1">
        <v>0</v>
      </c>
      <c r="Q864" s="1">
        <v>0</v>
      </c>
      <c r="R864" s="1">
        <v>1</v>
      </c>
      <c r="S864" s="1">
        <v>1</v>
      </c>
      <c r="T864" s="1">
        <v>1</v>
      </c>
      <c r="U864" s="1">
        <v>0</v>
      </c>
      <c r="V864" s="1">
        <v>0</v>
      </c>
      <c r="W864" s="1">
        <v>0</v>
      </c>
      <c r="X864" s="1">
        <v>0</v>
      </c>
      <c r="Y864" s="1" t="s">
        <v>4357</v>
      </c>
      <c r="Z864" s="80">
        <v>46.484722222222224</v>
      </c>
      <c r="AA864" s="80">
        <v>6.7761111111111108</v>
      </c>
      <c r="AB864" s="1" t="s">
        <v>4255</v>
      </c>
      <c r="AC864" s="1">
        <v>610</v>
      </c>
      <c r="AD864" s="1">
        <v>1</v>
      </c>
      <c r="AE864" s="1">
        <v>0</v>
      </c>
      <c r="AF864" s="1">
        <v>130</v>
      </c>
      <c r="AG864" s="5">
        <v>25.9</v>
      </c>
      <c r="AH864" s="5">
        <v>57</v>
      </c>
      <c r="AI864" s="1" t="s">
        <v>40</v>
      </c>
      <c r="AK864" s="1" t="s">
        <v>4407</v>
      </c>
      <c r="AL864" s="1" t="s">
        <v>4394</v>
      </c>
      <c r="AN864" s="1" t="s">
        <v>4377</v>
      </c>
      <c r="AP864" s="1" t="s">
        <v>4383</v>
      </c>
      <c r="AS864" s="58">
        <v>2</v>
      </c>
    </row>
    <row r="865" spans="1:45" x14ac:dyDescent="0.25">
      <c r="A865" s="58">
        <v>864</v>
      </c>
      <c r="B865" s="59">
        <v>101</v>
      </c>
      <c r="C865" s="58" t="s">
        <v>4354</v>
      </c>
      <c r="D865" s="58">
        <v>20230208</v>
      </c>
      <c r="E865" s="58" t="s">
        <v>157</v>
      </c>
      <c r="F865" s="58">
        <v>864</v>
      </c>
      <c r="G865" s="58" t="s">
        <v>4412</v>
      </c>
      <c r="H865" s="58"/>
      <c r="I865" s="1">
        <v>1050</v>
      </c>
      <c r="J865" s="1" t="s">
        <v>4322</v>
      </c>
      <c r="K865" s="1">
        <v>20240801</v>
      </c>
      <c r="L865" s="2" t="s">
        <v>826</v>
      </c>
      <c r="M865" s="1" t="s">
        <v>30</v>
      </c>
      <c r="N865" s="1" t="s">
        <v>91</v>
      </c>
      <c r="P865" s="1">
        <v>0</v>
      </c>
      <c r="Q865" s="1">
        <v>0</v>
      </c>
      <c r="R865" s="1">
        <v>1</v>
      </c>
      <c r="S865" s="1">
        <v>1</v>
      </c>
      <c r="T865" s="1">
        <v>1</v>
      </c>
      <c r="U865" s="1">
        <v>0</v>
      </c>
      <c r="V865" s="1">
        <v>0</v>
      </c>
      <c r="W865" s="1">
        <v>0</v>
      </c>
      <c r="X865" s="1">
        <v>0</v>
      </c>
      <c r="Y865" s="1" t="s">
        <v>4357</v>
      </c>
      <c r="Z865" s="80">
        <v>46.484722222222224</v>
      </c>
      <c r="AA865" s="80">
        <v>6.7761111111111108</v>
      </c>
      <c r="AB865" s="1" t="s">
        <v>4255</v>
      </c>
      <c r="AC865" s="1">
        <v>610</v>
      </c>
      <c r="AD865" s="1">
        <v>1</v>
      </c>
      <c r="AE865" s="1">
        <v>0</v>
      </c>
      <c r="AF865" s="1">
        <v>130</v>
      </c>
      <c r="AG865" s="5">
        <v>25.8</v>
      </c>
      <c r="AH865" s="5">
        <v>56.9</v>
      </c>
      <c r="AI865" s="1" t="s">
        <v>4406</v>
      </c>
      <c r="AK865" s="1" t="s">
        <v>4407</v>
      </c>
      <c r="AL865" s="1" t="s">
        <v>4394</v>
      </c>
      <c r="AN865" s="1" t="s">
        <v>4377</v>
      </c>
      <c r="AP865" s="1" t="s">
        <v>4383</v>
      </c>
      <c r="AS865" s="58">
        <v>2</v>
      </c>
    </row>
    <row r="866" spans="1:45" x14ac:dyDescent="0.25">
      <c r="A866" s="58">
        <v>865</v>
      </c>
      <c r="B866" s="59">
        <v>101</v>
      </c>
      <c r="C866" s="58" t="s">
        <v>4354</v>
      </c>
      <c r="D866" s="58">
        <v>20230208</v>
      </c>
      <c r="E866" s="58" t="s">
        <v>157</v>
      </c>
      <c r="F866" s="58">
        <v>865</v>
      </c>
      <c r="G866" s="58" t="s">
        <v>4412</v>
      </c>
      <c r="H866" s="58"/>
      <c r="I866" s="1">
        <v>1050</v>
      </c>
      <c r="J866" s="1" t="s">
        <v>4323</v>
      </c>
      <c r="K866" s="1">
        <v>20240801</v>
      </c>
      <c r="L866" s="2" t="s">
        <v>827</v>
      </c>
      <c r="M866" s="1" t="s">
        <v>30</v>
      </c>
      <c r="N866" s="1" t="s">
        <v>91</v>
      </c>
      <c r="P866" s="1">
        <v>0</v>
      </c>
      <c r="Q866" s="1">
        <v>0</v>
      </c>
      <c r="R866" s="1">
        <v>1</v>
      </c>
      <c r="S866" s="1">
        <v>1</v>
      </c>
      <c r="T866" s="1">
        <v>1</v>
      </c>
      <c r="U866" s="1">
        <v>0</v>
      </c>
      <c r="V866" s="1">
        <v>0</v>
      </c>
      <c r="W866" s="1">
        <v>0</v>
      </c>
      <c r="X866" s="1">
        <v>0</v>
      </c>
      <c r="Y866" s="1" t="s">
        <v>4357</v>
      </c>
      <c r="Z866" s="80">
        <v>46.484722222222224</v>
      </c>
      <c r="AA866" s="80">
        <v>6.7761111111111108</v>
      </c>
      <c r="AB866" s="1" t="s">
        <v>4255</v>
      </c>
      <c r="AC866" s="1">
        <v>610</v>
      </c>
      <c r="AD866" s="1">
        <v>1</v>
      </c>
      <c r="AE866" s="1">
        <v>0</v>
      </c>
      <c r="AF866" s="1">
        <v>130</v>
      </c>
      <c r="AG866" s="5">
        <v>26</v>
      </c>
      <c r="AH866" s="5">
        <v>56.4</v>
      </c>
      <c r="AI866" s="1" t="s">
        <v>4406</v>
      </c>
      <c r="AK866" s="1" t="s">
        <v>4407</v>
      </c>
      <c r="AL866" s="1" t="s">
        <v>4394</v>
      </c>
      <c r="AN866" s="1" t="s">
        <v>4377</v>
      </c>
      <c r="AP866" s="1" t="s">
        <v>4383</v>
      </c>
      <c r="AS866" s="58">
        <v>2</v>
      </c>
    </row>
    <row r="867" spans="1:45" x14ac:dyDescent="0.25">
      <c r="A867" s="58">
        <v>866</v>
      </c>
      <c r="B867" s="59">
        <v>101</v>
      </c>
      <c r="C867" s="58" t="s">
        <v>4354</v>
      </c>
      <c r="D867" s="58">
        <v>20230208</v>
      </c>
      <c r="E867" s="58" t="s">
        <v>157</v>
      </c>
      <c r="F867" s="58">
        <v>866</v>
      </c>
      <c r="G867" s="58" t="s">
        <v>4412</v>
      </c>
      <c r="H867" s="58"/>
      <c r="I867" s="1">
        <v>1050</v>
      </c>
      <c r="J867" s="1" t="s">
        <v>4324</v>
      </c>
      <c r="K867" s="1">
        <v>20240801</v>
      </c>
      <c r="L867" s="2" t="s">
        <v>828</v>
      </c>
      <c r="M867" s="1" t="s">
        <v>30</v>
      </c>
      <c r="N867" s="1" t="s">
        <v>91</v>
      </c>
      <c r="P867" s="1">
        <v>0</v>
      </c>
      <c r="Q867" s="1">
        <v>0</v>
      </c>
      <c r="R867" s="1">
        <v>1</v>
      </c>
      <c r="S867" s="1">
        <v>1</v>
      </c>
      <c r="T867" s="1">
        <v>1</v>
      </c>
      <c r="U867" s="1">
        <v>0</v>
      </c>
      <c r="V867" s="1">
        <v>0</v>
      </c>
      <c r="W867" s="1">
        <v>0</v>
      </c>
      <c r="X867" s="1">
        <v>0</v>
      </c>
      <c r="Y867" s="1" t="s">
        <v>4357</v>
      </c>
      <c r="Z867" s="80">
        <v>46.484722222222224</v>
      </c>
      <c r="AA867" s="80">
        <v>6.7761111111111108</v>
      </c>
      <c r="AB867" s="1" t="s">
        <v>4255</v>
      </c>
      <c r="AC867" s="1">
        <v>610</v>
      </c>
      <c r="AD867" s="1">
        <v>1</v>
      </c>
      <c r="AE867" s="1">
        <v>0</v>
      </c>
      <c r="AF867" s="1">
        <v>130</v>
      </c>
      <c r="AG867" s="5">
        <v>27.4</v>
      </c>
      <c r="AH867" s="5">
        <v>53.9</v>
      </c>
      <c r="AI867" s="1" t="s">
        <v>4406</v>
      </c>
      <c r="AK867" s="1" t="s">
        <v>4407</v>
      </c>
      <c r="AL867" s="1" t="s">
        <v>4394</v>
      </c>
      <c r="AN867" s="1" t="s">
        <v>4377</v>
      </c>
      <c r="AP867" s="1" t="s">
        <v>4383</v>
      </c>
      <c r="AS867" s="58">
        <v>2</v>
      </c>
    </row>
    <row r="868" spans="1:45" x14ac:dyDescent="0.25">
      <c r="A868" s="58">
        <v>867</v>
      </c>
      <c r="B868" s="59">
        <v>101</v>
      </c>
      <c r="C868" s="58" t="s">
        <v>4354</v>
      </c>
      <c r="D868" s="58">
        <v>20230208</v>
      </c>
      <c r="E868" s="58" t="s">
        <v>157</v>
      </c>
      <c r="F868" s="58">
        <v>867</v>
      </c>
      <c r="G868" s="58" t="s">
        <v>4412</v>
      </c>
      <c r="H868" s="58"/>
      <c r="I868" s="1">
        <v>1050</v>
      </c>
      <c r="J868" s="1" t="s">
        <v>4325</v>
      </c>
      <c r="K868" s="1">
        <v>20240801</v>
      </c>
      <c r="L868" s="2" t="s">
        <v>829</v>
      </c>
      <c r="M868" s="1" t="s">
        <v>30</v>
      </c>
      <c r="N868" s="1" t="s">
        <v>91</v>
      </c>
      <c r="P868" s="1">
        <v>0</v>
      </c>
      <c r="Q868" s="1">
        <v>0</v>
      </c>
      <c r="R868" s="1">
        <v>1</v>
      </c>
      <c r="S868" s="1">
        <v>1</v>
      </c>
      <c r="T868" s="1">
        <v>1</v>
      </c>
      <c r="U868" s="1">
        <v>0</v>
      </c>
      <c r="V868" s="1">
        <v>0</v>
      </c>
      <c r="W868" s="1">
        <v>0</v>
      </c>
      <c r="X868" s="1">
        <v>0</v>
      </c>
      <c r="Y868" s="1" t="s">
        <v>4357</v>
      </c>
      <c r="Z868" s="80">
        <v>46.484722222222224</v>
      </c>
      <c r="AA868" s="80">
        <v>6.7758333333333329</v>
      </c>
      <c r="AB868" s="1" t="s">
        <v>724</v>
      </c>
      <c r="AC868" s="1">
        <v>610</v>
      </c>
      <c r="AD868" s="1">
        <v>1</v>
      </c>
      <c r="AE868" s="1">
        <v>0</v>
      </c>
      <c r="AF868" s="1">
        <v>130</v>
      </c>
      <c r="AG868" s="5">
        <v>27.3</v>
      </c>
      <c r="AH868" s="5">
        <v>53.8</v>
      </c>
      <c r="AI868" s="1" t="s">
        <v>4406</v>
      </c>
      <c r="AK868" s="1" t="s">
        <v>4407</v>
      </c>
      <c r="AL868" s="1" t="s">
        <v>4390</v>
      </c>
      <c r="AN868" s="1" t="s">
        <v>4378</v>
      </c>
      <c r="AP868" s="1" t="s">
        <v>4383</v>
      </c>
      <c r="AS868" s="58">
        <v>2</v>
      </c>
    </row>
    <row r="869" spans="1:45" x14ac:dyDescent="0.25">
      <c r="A869" s="58">
        <v>868</v>
      </c>
      <c r="B869" s="59">
        <v>101</v>
      </c>
      <c r="C869" s="58" t="s">
        <v>4354</v>
      </c>
      <c r="D869" s="58">
        <v>20230208</v>
      </c>
      <c r="E869" s="58" t="s">
        <v>157</v>
      </c>
      <c r="F869" s="58">
        <v>868</v>
      </c>
      <c r="G869" s="58" t="s">
        <v>4412</v>
      </c>
      <c r="H869" s="58"/>
      <c r="I869" s="1">
        <v>1050</v>
      </c>
      <c r="J869" s="1" t="s">
        <v>4326</v>
      </c>
      <c r="K869" s="1">
        <v>20240801</v>
      </c>
      <c r="L869" s="2" t="s">
        <v>830</v>
      </c>
      <c r="M869" s="1" t="s">
        <v>30</v>
      </c>
      <c r="N869" s="1" t="s">
        <v>91</v>
      </c>
      <c r="P869" s="1">
        <v>0</v>
      </c>
      <c r="Q869" s="1">
        <v>0</v>
      </c>
      <c r="R869" s="1">
        <v>1</v>
      </c>
      <c r="S869" s="1">
        <v>1</v>
      </c>
      <c r="T869" s="1">
        <v>1</v>
      </c>
      <c r="U869" s="1">
        <v>0</v>
      </c>
      <c r="V869" s="1">
        <v>0</v>
      </c>
      <c r="W869" s="1">
        <v>0</v>
      </c>
      <c r="X869" s="1">
        <v>0</v>
      </c>
      <c r="Y869" s="1" t="s">
        <v>4357</v>
      </c>
      <c r="Z869" s="80">
        <v>46.484722222222224</v>
      </c>
      <c r="AA869" s="80">
        <v>6.7758333333333329</v>
      </c>
      <c r="AB869" s="1" t="s">
        <v>104</v>
      </c>
      <c r="AC869" s="1">
        <v>600</v>
      </c>
      <c r="AD869" s="1">
        <v>0</v>
      </c>
      <c r="AE869" s="1">
        <v>0</v>
      </c>
      <c r="AF869" s="1">
        <v>130</v>
      </c>
      <c r="AG869" s="5">
        <v>31.8</v>
      </c>
      <c r="AH869" s="5">
        <v>46.1</v>
      </c>
      <c r="AI869" s="1" t="s">
        <v>4406</v>
      </c>
      <c r="AK869" s="1" t="s">
        <v>4407</v>
      </c>
      <c r="AL869" s="1" t="s">
        <v>4397</v>
      </c>
      <c r="AN869" s="1" t="s">
        <v>32</v>
      </c>
      <c r="AP869" s="1" t="s">
        <v>4380</v>
      </c>
      <c r="AS869" s="58">
        <v>2</v>
      </c>
    </row>
    <row r="870" spans="1:45" x14ac:dyDescent="0.25">
      <c r="A870" s="58">
        <v>869</v>
      </c>
      <c r="B870" s="59">
        <v>101</v>
      </c>
      <c r="C870" s="58" t="s">
        <v>4354</v>
      </c>
      <c r="D870" s="58">
        <v>20230208</v>
      </c>
      <c r="E870" s="58" t="s">
        <v>157</v>
      </c>
      <c r="F870" s="58">
        <v>869</v>
      </c>
      <c r="G870" s="58" t="s">
        <v>4412</v>
      </c>
      <c r="H870" s="58"/>
      <c r="I870" s="1">
        <v>1050</v>
      </c>
      <c r="J870" s="1" t="s">
        <v>4327</v>
      </c>
      <c r="K870" s="1">
        <v>20240801</v>
      </c>
      <c r="L870" s="2" t="s">
        <v>831</v>
      </c>
      <c r="M870" s="1" t="s">
        <v>30</v>
      </c>
      <c r="N870" s="1" t="s">
        <v>91</v>
      </c>
      <c r="P870" s="1">
        <v>0</v>
      </c>
      <c r="Q870" s="1">
        <v>0</v>
      </c>
      <c r="R870" s="1">
        <v>1</v>
      </c>
      <c r="S870" s="1">
        <v>1</v>
      </c>
      <c r="T870" s="1">
        <v>1</v>
      </c>
      <c r="U870" s="1">
        <v>0</v>
      </c>
      <c r="V870" s="1">
        <v>0</v>
      </c>
      <c r="W870" s="1">
        <v>0</v>
      </c>
      <c r="X870" s="1">
        <v>0</v>
      </c>
      <c r="Y870" s="1" t="s">
        <v>4357</v>
      </c>
      <c r="Z870" s="80">
        <v>46.484722222222224</v>
      </c>
      <c r="AA870" s="80">
        <v>6.7758333333333329</v>
      </c>
      <c r="AB870" s="1" t="s">
        <v>307</v>
      </c>
      <c r="AC870" s="1">
        <v>610</v>
      </c>
      <c r="AD870" s="1">
        <v>1</v>
      </c>
      <c r="AE870" s="1">
        <v>0</v>
      </c>
      <c r="AF870" s="1">
        <v>130</v>
      </c>
      <c r="AG870" s="5">
        <v>29.2</v>
      </c>
      <c r="AH870" s="5">
        <v>54.2</v>
      </c>
      <c r="AI870" s="1" t="s">
        <v>4406</v>
      </c>
      <c r="AK870" s="1" t="s">
        <v>4407</v>
      </c>
      <c r="AL870" s="1" t="s">
        <v>4394</v>
      </c>
      <c r="AN870" s="1" t="s">
        <v>4377</v>
      </c>
      <c r="AP870" s="1" t="s">
        <v>4383</v>
      </c>
      <c r="AS870" s="58">
        <v>2</v>
      </c>
    </row>
    <row r="871" spans="1:45" x14ac:dyDescent="0.25">
      <c r="A871" s="58">
        <v>870</v>
      </c>
      <c r="B871" s="59">
        <v>101</v>
      </c>
      <c r="C871" s="58" t="s">
        <v>4354</v>
      </c>
      <c r="D871" s="58">
        <v>20230208</v>
      </c>
      <c r="E871" s="58" t="s">
        <v>157</v>
      </c>
      <c r="F871" s="58">
        <v>870</v>
      </c>
      <c r="G871" s="58" t="s">
        <v>4412</v>
      </c>
      <c r="H871" s="58"/>
      <c r="I871" s="1">
        <v>1050</v>
      </c>
      <c r="J871" s="1" t="s">
        <v>4328</v>
      </c>
      <c r="K871" s="1">
        <v>20240801</v>
      </c>
      <c r="L871" s="2" t="s">
        <v>832</v>
      </c>
      <c r="M871" s="1" t="s">
        <v>30</v>
      </c>
      <c r="N871" s="1" t="s">
        <v>91</v>
      </c>
      <c r="P871" s="1">
        <v>0</v>
      </c>
      <c r="Q871" s="1">
        <v>0</v>
      </c>
      <c r="R871" s="1">
        <v>1</v>
      </c>
      <c r="S871" s="1">
        <v>1</v>
      </c>
      <c r="T871" s="1">
        <v>1</v>
      </c>
      <c r="U871" s="1">
        <v>0</v>
      </c>
      <c r="V871" s="1">
        <v>0</v>
      </c>
      <c r="W871" s="1">
        <v>0</v>
      </c>
      <c r="X871" s="1">
        <v>0</v>
      </c>
      <c r="Y871" s="1" t="s">
        <v>4357</v>
      </c>
      <c r="Z871" s="80">
        <v>46.484722222222224</v>
      </c>
      <c r="AA871" s="80">
        <v>6.7761111111111108</v>
      </c>
      <c r="AB871" s="1" t="s">
        <v>307</v>
      </c>
      <c r="AC871" s="1">
        <v>610</v>
      </c>
      <c r="AD871" s="1">
        <v>1</v>
      </c>
      <c r="AE871" s="1">
        <v>0</v>
      </c>
      <c r="AF871" s="1">
        <v>130</v>
      </c>
      <c r="AG871" s="5">
        <v>31.3</v>
      </c>
      <c r="AH871" s="5">
        <v>43.4</v>
      </c>
      <c r="AI871" s="1" t="s">
        <v>4406</v>
      </c>
      <c r="AK871" s="1" t="s">
        <v>4407</v>
      </c>
      <c r="AL871" s="1" t="s">
        <v>4394</v>
      </c>
      <c r="AN871" s="1" t="s">
        <v>4377</v>
      </c>
      <c r="AP871" s="1" t="s">
        <v>4383</v>
      </c>
      <c r="AS871" s="58">
        <v>2</v>
      </c>
    </row>
    <row r="872" spans="1:45" x14ac:dyDescent="0.25">
      <c r="A872" s="58">
        <v>871</v>
      </c>
      <c r="B872" s="59">
        <v>101</v>
      </c>
      <c r="C872" s="58" t="s">
        <v>4354</v>
      </c>
      <c r="D872" s="58">
        <v>20230208</v>
      </c>
      <c r="E872" s="58" t="s">
        <v>157</v>
      </c>
      <c r="F872" s="58">
        <v>871</v>
      </c>
      <c r="G872" s="58" t="s">
        <v>4412</v>
      </c>
      <c r="H872" s="58"/>
      <c r="I872" s="1">
        <v>1050</v>
      </c>
      <c r="J872" s="1" t="s">
        <v>4329</v>
      </c>
      <c r="K872" s="1">
        <v>20240801</v>
      </c>
      <c r="L872" s="2" t="s">
        <v>833</v>
      </c>
      <c r="M872" s="1" t="s">
        <v>30</v>
      </c>
      <c r="N872" s="1" t="s">
        <v>91</v>
      </c>
      <c r="P872" s="1">
        <v>0</v>
      </c>
      <c r="Q872" s="1">
        <v>0</v>
      </c>
      <c r="R872" s="1">
        <v>1</v>
      </c>
      <c r="S872" s="1">
        <v>1</v>
      </c>
      <c r="T872" s="1">
        <v>1</v>
      </c>
      <c r="U872" s="1">
        <v>0</v>
      </c>
      <c r="V872" s="1">
        <v>0</v>
      </c>
      <c r="W872" s="1">
        <v>0</v>
      </c>
      <c r="X872" s="1">
        <v>0</v>
      </c>
      <c r="Y872" s="1" t="s">
        <v>4357</v>
      </c>
      <c r="Z872" s="80">
        <v>46.484722222222224</v>
      </c>
      <c r="AA872" s="80">
        <v>6.7761111111111108</v>
      </c>
      <c r="AB872" s="1" t="s">
        <v>307</v>
      </c>
      <c r="AC872" s="1">
        <v>610</v>
      </c>
      <c r="AD872" s="1">
        <v>1</v>
      </c>
      <c r="AE872" s="1">
        <v>0</v>
      </c>
      <c r="AF872" s="1">
        <v>130</v>
      </c>
      <c r="AG872" s="5">
        <v>29.5</v>
      </c>
      <c r="AH872" s="5">
        <v>48.9</v>
      </c>
      <c r="AI872" s="1" t="s">
        <v>4406</v>
      </c>
      <c r="AK872" s="1" t="s">
        <v>4407</v>
      </c>
      <c r="AL872" s="1" t="s">
        <v>4394</v>
      </c>
      <c r="AN872" s="1" t="s">
        <v>4377</v>
      </c>
      <c r="AP872" s="1" t="s">
        <v>4383</v>
      </c>
      <c r="AS872" s="58">
        <v>2</v>
      </c>
    </row>
    <row r="873" spans="1:45" x14ac:dyDescent="0.25">
      <c r="A873" s="58">
        <v>872</v>
      </c>
      <c r="B873" s="59">
        <v>101</v>
      </c>
      <c r="C873" s="58" t="s">
        <v>4354</v>
      </c>
      <c r="D873" s="58">
        <v>20230208</v>
      </c>
      <c r="E873" s="58" t="s">
        <v>157</v>
      </c>
      <c r="F873" s="58">
        <v>872</v>
      </c>
      <c r="G873" s="58" t="s">
        <v>4412</v>
      </c>
      <c r="H873" s="58"/>
      <c r="I873" s="1">
        <v>1050</v>
      </c>
      <c r="J873" s="1" t="s">
        <v>4330</v>
      </c>
      <c r="K873" s="1">
        <v>20240801</v>
      </c>
      <c r="L873" s="2" t="s">
        <v>834</v>
      </c>
      <c r="M873" s="1" t="s">
        <v>30</v>
      </c>
      <c r="N873" s="1" t="s">
        <v>91</v>
      </c>
      <c r="P873" s="1">
        <v>0</v>
      </c>
      <c r="Q873" s="1">
        <v>0</v>
      </c>
      <c r="R873" s="1">
        <v>1</v>
      </c>
      <c r="S873" s="1">
        <v>1</v>
      </c>
      <c r="T873" s="1">
        <v>1</v>
      </c>
      <c r="U873" s="1">
        <v>0</v>
      </c>
      <c r="V873" s="1">
        <v>0</v>
      </c>
      <c r="W873" s="1">
        <v>0</v>
      </c>
      <c r="X873" s="1">
        <v>0</v>
      </c>
      <c r="Y873" s="1" t="s">
        <v>4357</v>
      </c>
      <c r="Z873" s="80">
        <v>46.484722222222224</v>
      </c>
      <c r="AA873" s="80">
        <v>6.7761111111111108</v>
      </c>
      <c r="AB873" s="1" t="s">
        <v>307</v>
      </c>
      <c r="AC873" s="1">
        <v>610</v>
      </c>
      <c r="AD873" s="1">
        <v>1</v>
      </c>
      <c r="AE873" s="1">
        <v>0</v>
      </c>
      <c r="AF873" s="1">
        <v>130</v>
      </c>
      <c r="AG873" s="5">
        <v>29.8</v>
      </c>
      <c r="AH873" s="5">
        <v>49.6</v>
      </c>
      <c r="AI873" s="1" t="s">
        <v>40</v>
      </c>
      <c r="AK873" s="1" t="s">
        <v>4407</v>
      </c>
      <c r="AL873" s="1" t="s">
        <v>4394</v>
      </c>
      <c r="AN873" s="1" t="s">
        <v>4377</v>
      </c>
      <c r="AP873" s="1" t="s">
        <v>4383</v>
      </c>
      <c r="AS873" s="58">
        <v>2</v>
      </c>
    </row>
    <row r="874" spans="1:45" x14ac:dyDescent="0.25">
      <c r="A874" s="58">
        <v>873</v>
      </c>
      <c r="B874" s="59">
        <v>101</v>
      </c>
      <c r="C874" s="58" t="s">
        <v>4354</v>
      </c>
      <c r="D874" s="58">
        <v>20230208</v>
      </c>
      <c r="E874" s="58" t="s">
        <v>157</v>
      </c>
      <c r="F874" s="58">
        <v>873</v>
      </c>
      <c r="G874" s="58" t="s">
        <v>4412</v>
      </c>
      <c r="H874" s="58"/>
      <c r="I874" s="1">
        <v>1050</v>
      </c>
      <c r="J874" s="1" t="s">
        <v>4331</v>
      </c>
      <c r="K874" s="1">
        <v>20240801</v>
      </c>
      <c r="L874" s="2" t="s">
        <v>835</v>
      </c>
      <c r="M874" s="1" t="s">
        <v>30</v>
      </c>
      <c r="N874" s="1" t="s">
        <v>91</v>
      </c>
      <c r="P874" s="1">
        <v>0</v>
      </c>
      <c r="Q874" s="1">
        <v>0</v>
      </c>
      <c r="R874" s="1">
        <v>1</v>
      </c>
      <c r="S874" s="1">
        <v>1</v>
      </c>
      <c r="T874" s="1">
        <v>1</v>
      </c>
      <c r="U874" s="1">
        <v>0</v>
      </c>
      <c r="V874" s="1">
        <v>0</v>
      </c>
      <c r="W874" s="1">
        <v>0</v>
      </c>
      <c r="X874" s="1">
        <v>0</v>
      </c>
      <c r="Y874" s="1" t="s">
        <v>4357</v>
      </c>
      <c r="Z874" s="80">
        <v>46.484722222222224</v>
      </c>
      <c r="AA874" s="80">
        <v>6.7761111111111108</v>
      </c>
      <c r="AB874" s="1" t="s">
        <v>307</v>
      </c>
      <c r="AC874" s="1">
        <v>610</v>
      </c>
      <c r="AD874" s="1">
        <v>1</v>
      </c>
      <c r="AE874" s="1">
        <v>0</v>
      </c>
      <c r="AF874" s="1">
        <v>130</v>
      </c>
      <c r="AG874" s="5">
        <v>26.9</v>
      </c>
      <c r="AH874" s="5">
        <v>67.400000000000006</v>
      </c>
      <c r="AI874" s="1" t="s">
        <v>46</v>
      </c>
      <c r="AK874" s="1" t="s">
        <v>4407</v>
      </c>
      <c r="AL874" s="1" t="s">
        <v>4394</v>
      </c>
      <c r="AN874" s="1" t="s">
        <v>4377</v>
      </c>
      <c r="AP874" s="1" t="s">
        <v>4383</v>
      </c>
      <c r="AS874" s="58">
        <v>2</v>
      </c>
    </row>
    <row r="875" spans="1:45" x14ac:dyDescent="0.25">
      <c r="A875" s="58">
        <v>874</v>
      </c>
      <c r="B875" s="59">
        <v>101</v>
      </c>
      <c r="C875" s="58" t="s">
        <v>4354</v>
      </c>
      <c r="D875" s="58">
        <v>20230208</v>
      </c>
      <c r="E875" s="58" t="s">
        <v>157</v>
      </c>
      <c r="F875" s="58">
        <v>874</v>
      </c>
      <c r="G875" s="58" t="s">
        <v>4412</v>
      </c>
      <c r="H875" s="58"/>
      <c r="I875" s="1">
        <v>1050</v>
      </c>
      <c r="J875" s="1" t="s">
        <v>4332</v>
      </c>
      <c r="K875" s="1">
        <v>20240801</v>
      </c>
      <c r="L875" s="2" t="s">
        <v>836</v>
      </c>
      <c r="M875" s="1" t="s">
        <v>30</v>
      </c>
      <c r="N875" s="1" t="s">
        <v>91</v>
      </c>
      <c r="P875" s="1">
        <v>0</v>
      </c>
      <c r="Q875" s="1">
        <v>0</v>
      </c>
      <c r="R875" s="1">
        <v>1</v>
      </c>
      <c r="S875" s="1">
        <v>1</v>
      </c>
      <c r="T875" s="1">
        <v>1</v>
      </c>
      <c r="U875" s="1">
        <v>0</v>
      </c>
      <c r="V875" s="1">
        <v>0</v>
      </c>
      <c r="W875" s="1">
        <v>0</v>
      </c>
      <c r="X875" s="1">
        <v>0</v>
      </c>
      <c r="Y875" s="1" t="s">
        <v>4357</v>
      </c>
      <c r="Z875" s="80">
        <v>46.484722222222224</v>
      </c>
      <c r="AA875" s="80">
        <v>6.7761111111111108</v>
      </c>
      <c r="AB875" s="1" t="s">
        <v>307</v>
      </c>
      <c r="AC875" s="1">
        <v>610</v>
      </c>
      <c r="AD875" s="1">
        <v>1</v>
      </c>
      <c r="AE875" s="1">
        <v>0</v>
      </c>
      <c r="AF875" s="1">
        <v>130</v>
      </c>
      <c r="AG875" s="5">
        <v>25.8</v>
      </c>
      <c r="AH875" s="5">
        <v>67.900000000000006</v>
      </c>
      <c r="AI875" s="1" t="s">
        <v>4406</v>
      </c>
      <c r="AK875" s="1" t="s">
        <v>4407</v>
      </c>
      <c r="AL875" s="1" t="s">
        <v>4394</v>
      </c>
      <c r="AN875" s="1" t="s">
        <v>4377</v>
      </c>
      <c r="AP875" s="1" t="s">
        <v>4383</v>
      </c>
      <c r="AS875" s="58">
        <v>2</v>
      </c>
    </row>
    <row r="876" spans="1:45" x14ac:dyDescent="0.25">
      <c r="A876" s="58">
        <v>875</v>
      </c>
      <c r="B876" s="59">
        <v>101</v>
      </c>
      <c r="C876" s="58" t="s">
        <v>4354</v>
      </c>
      <c r="D876" s="58">
        <v>20230208</v>
      </c>
      <c r="E876" s="58" t="s">
        <v>157</v>
      </c>
      <c r="F876" s="58">
        <v>875</v>
      </c>
      <c r="G876" s="58" t="s">
        <v>4412</v>
      </c>
      <c r="H876" s="58"/>
      <c r="I876" s="1">
        <v>1050</v>
      </c>
      <c r="J876" s="1" t="s">
        <v>4333</v>
      </c>
      <c r="K876" s="1">
        <v>20240801</v>
      </c>
      <c r="L876" s="2" t="s">
        <v>837</v>
      </c>
      <c r="M876" s="1" t="s">
        <v>30</v>
      </c>
      <c r="N876" s="1" t="s">
        <v>91</v>
      </c>
      <c r="P876" s="1">
        <v>0</v>
      </c>
      <c r="Q876" s="1">
        <v>0</v>
      </c>
      <c r="R876" s="1">
        <v>1</v>
      </c>
      <c r="S876" s="1">
        <v>1</v>
      </c>
      <c r="T876" s="1">
        <v>1</v>
      </c>
      <c r="U876" s="1">
        <v>0</v>
      </c>
      <c r="V876" s="1">
        <v>0</v>
      </c>
      <c r="W876" s="1">
        <v>0</v>
      </c>
      <c r="X876" s="1">
        <v>0</v>
      </c>
      <c r="Y876" s="1" t="s">
        <v>4357</v>
      </c>
      <c r="Z876" s="80">
        <v>46.484722222222224</v>
      </c>
      <c r="AA876" s="80">
        <v>6.7761111111111108</v>
      </c>
      <c r="AB876" s="1" t="s">
        <v>4256</v>
      </c>
      <c r="AC876" s="1">
        <v>610</v>
      </c>
      <c r="AD876" s="1">
        <v>0</v>
      </c>
      <c r="AE876" s="1">
        <v>0</v>
      </c>
      <c r="AF876" s="1">
        <v>130</v>
      </c>
      <c r="AG876" s="5">
        <v>23.5</v>
      </c>
      <c r="AH876" s="5">
        <v>69.900000000000006</v>
      </c>
      <c r="AI876" s="1" t="s">
        <v>4406</v>
      </c>
      <c r="AK876" s="1" t="s">
        <v>4408</v>
      </c>
      <c r="AL876" s="1" t="s">
        <v>4397</v>
      </c>
      <c r="AN876" s="1" t="s">
        <v>32</v>
      </c>
      <c r="AP876" s="1" t="s">
        <v>4380</v>
      </c>
      <c r="AS876" s="58">
        <v>2</v>
      </c>
    </row>
  </sheetData>
  <pageMargins left="0.7" right="0.7" top="0.75" bottom="0.75" header="0.3" footer="0.3"/>
  <pageSetup orientation="portrait" r:id="rId1"/>
  <ignoredErrors>
    <ignoredError sqref="L2:L748" numberStoredAsText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0000000}">
          <x14:formula1>
            <xm:f>Categories!$B$2:$B$4</xm:f>
          </x14:formula1>
          <xm:sqref>G1:G1048576</xm:sqref>
        </x14:dataValidation>
        <x14:dataValidation type="list" allowBlank="1" showInputMessage="1" showErrorMessage="1" xr:uid="{00000000-0002-0000-0000-000002000000}">
          <x14:formula1>
            <xm:f>Categories!$G$2:$G$22</xm:f>
          </x14:formula1>
          <xm:sqref>AL1:AL1048576</xm:sqref>
        </x14:dataValidation>
        <x14:dataValidation type="list" allowBlank="1" showInputMessage="1" showErrorMessage="1" xr:uid="{00000000-0002-0000-0000-000004000000}">
          <x14:formula1>
            <xm:f>Categories!$I$2:$I$8</xm:f>
          </x14:formula1>
          <xm:sqref>AP1:AP1048576</xm:sqref>
        </x14:dataValidation>
        <x14:dataValidation type="list" allowBlank="1" showInputMessage="1" showErrorMessage="1" xr:uid="{00000000-0002-0000-0000-000005000000}">
          <x14:formula1>
            <xm:f>Categories!$C$2:$C$3</xm:f>
          </x14:formula1>
          <xm:sqref>M1:M1048576</xm:sqref>
        </x14:dataValidation>
        <x14:dataValidation type="list" allowBlank="1" showInputMessage="1" showErrorMessage="1" xr:uid="{00000000-0002-0000-0000-000001000000}">
          <x14:formula1>
            <xm:f>Categories!$E$2:$E$21</xm:f>
          </x14:formula1>
          <xm:sqref>AI1:AI1048576</xm:sqref>
        </x14:dataValidation>
        <x14:dataValidation type="list" allowBlank="1" showInputMessage="1" showErrorMessage="1" xr:uid="{00000000-0002-0000-0000-000003000000}">
          <x14:formula1>
            <xm:f>Categories!$H$2:$H$10</xm:f>
          </x14:formula1>
          <xm:sqref>AN1:AN1048576</xm:sqref>
        </x14:dataValidation>
        <x14:dataValidation type="list" allowBlank="1" showInputMessage="1" showErrorMessage="1" xr:uid="{B6472F4B-63E4-413E-BDF7-CA2655F65793}">
          <x14:formula1>
            <xm:f>Categories!$F$2:$F$4</xm:f>
          </x14:formula1>
          <xm:sqref>AK1:AK1048576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DA3C-EEFA-4F42-8591-2B9726DD0A1B}">
  <dimension ref="A2:B7"/>
  <sheetViews>
    <sheetView workbookViewId="0">
      <selection activeCell="G11" sqref="G11"/>
    </sheetView>
  </sheetViews>
  <sheetFormatPr defaultRowHeight="15" x14ac:dyDescent="0.25"/>
  <cols>
    <col min="1" max="1" width="9.140625" style="86"/>
  </cols>
  <sheetData>
    <row r="2" spans="1:2" x14ac:dyDescent="0.25">
      <c r="A2" s="84" t="s">
        <v>4196</v>
      </c>
      <c r="B2" s="1" t="s">
        <v>4197</v>
      </c>
    </row>
    <row r="3" spans="1:2" x14ac:dyDescent="0.25">
      <c r="A3" s="84" t="s">
        <v>4198</v>
      </c>
      <c r="B3" s="1" t="s">
        <v>4197</v>
      </c>
    </row>
    <row r="4" spans="1:2" x14ac:dyDescent="0.25">
      <c r="A4" s="84" t="s">
        <v>4199</v>
      </c>
      <c r="B4" s="1" t="s">
        <v>4200</v>
      </c>
    </row>
    <row r="5" spans="1:2" x14ac:dyDescent="0.25">
      <c r="A5" s="84" t="s">
        <v>4201</v>
      </c>
      <c r="B5" s="1" t="s">
        <v>4202</v>
      </c>
    </row>
    <row r="6" spans="1:2" x14ac:dyDescent="0.25">
      <c r="A6" s="85" t="s">
        <v>4203</v>
      </c>
      <c r="B6" s="5" t="s">
        <v>4204</v>
      </c>
    </row>
    <row r="7" spans="1:2" x14ac:dyDescent="0.25">
      <c r="A7" s="85" t="s">
        <v>4206</v>
      </c>
      <c r="B7" s="5" t="s">
        <v>4205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zoomScale="102" workbookViewId="0">
      <pane ySplit="1" topLeftCell="A2" activePane="bottomLeft" state="frozen"/>
      <selection activeCell="B1" sqref="B1"/>
      <selection pane="bottomLeft" activeCell="F9" sqref="F9"/>
    </sheetView>
  </sheetViews>
  <sheetFormatPr defaultColWidth="8.7109375" defaultRowHeight="12.75" x14ac:dyDescent="0.25"/>
  <cols>
    <col min="1" max="1" width="19.28515625" style="4" customWidth="1"/>
    <col min="2" max="2" width="11.7109375" style="4" customWidth="1"/>
    <col min="3" max="3" width="14.5703125" style="4" customWidth="1"/>
    <col min="4" max="4" width="31.28515625" style="4" customWidth="1"/>
    <col min="5" max="5" width="21.7109375" style="4" customWidth="1"/>
    <col min="6" max="6" width="58.28515625" style="4" customWidth="1"/>
    <col min="7" max="7" width="15.7109375" style="4" customWidth="1"/>
    <col min="8" max="16384" width="8.7109375" style="4"/>
  </cols>
  <sheetData>
    <row r="1" spans="1:6" s="6" customFormat="1" x14ac:dyDescent="0.25">
      <c r="A1" s="6" t="s">
        <v>71</v>
      </c>
      <c r="B1" s="6" t="s">
        <v>3</v>
      </c>
      <c r="C1" s="6" t="s">
        <v>5</v>
      </c>
      <c r="D1" s="6" t="s">
        <v>6</v>
      </c>
      <c r="E1" s="6" t="s">
        <v>14</v>
      </c>
      <c r="F1" s="6" t="s">
        <v>72</v>
      </c>
    </row>
    <row r="2" spans="1:6" x14ac:dyDescent="0.25">
      <c r="A2" s="4">
        <v>1001</v>
      </c>
      <c r="B2" s="4">
        <v>20230208</v>
      </c>
      <c r="C2" s="4" t="s">
        <v>29</v>
      </c>
      <c r="D2" s="4" t="s">
        <v>961</v>
      </c>
      <c r="E2" s="4" t="s">
        <v>866</v>
      </c>
      <c r="F2" s="4" t="s">
        <v>184</v>
      </c>
    </row>
    <row r="3" spans="1:6" x14ac:dyDescent="0.25">
      <c r="A3" s="4">
        <v>1002</v>
      </c>
      <c r="B3" s="4">
        <v>20230210</v>
      </c>
      <c r="C3" s="4" t="s">
        <v>29</v>
      </c>
      <c r="D3" s="4" t="s">
        <v>961</v>
      </c>
      <c r="E3" s="4" t="s">
        <v>866</v>
      </c>
      <c r="F3" s="4" t="s">
        <v>206</v>
      </c>
    </row>
    <row r="4" spans="1:6" x14ac:dyDescent="0.25">
      <c r="A4" s="4">
        <v>1003</v>
      </c>
      <c r="B4" s="4">
        <v>20230224</v>
      </c>
      <c r="C4" s="4" t="s">
        <v>29</v>
      </c>
      <c r="D4" s="4" t="s">
        <v>961</v>
      </c>
      <c r="E4" s="4" t="s">
        <v>866</v>
      </c>
      <c r="F4" s="4" t="s">
        <v>229</v>
      </c>
    </row>
    <row r="5" spans="1:6" x14ac:dyDescent="0.25">
      <c r="A5" s="4">
        <v>1004</v>
      </c>
      <c r="B5" s="4">
        <v>20230302</v>
      </c>
      <c r="C5" s="4" t="s">
        <v>29</v>
      </c>
      <c r="D5" s="4" t="s">
        <v>961</v>
      </c>
      <c r="E5" s="4" t="s">
        <v>866</v>
      </c>
      <c r="F5" s="4" t="s">
        <v>1106</v>
      </c>
    </row>
    <row r="6" spans="1:6" x14ac:dyDescent="0.25">
      <c r="A6" s="4">
        <v>1005</v>
      </c>
      <c r="B6" s="4">
        <v>20230310</v>
      </c>
      <c r="C6" s="4" t="s">
        <v>29</v>
      </c>
      <c r="D6" s="4" t="s">
        <v>1108</v>
      </c>
      <c r="E6" s="4" t="s">
        <v>866</v>
      </c>
      <c r="F6" s="4" t="s">
        <v>283</v>
      </c>
    </row>
    <row r="7" spans="1:6" x14ac:dyDescent="0.25">
      <c r="A7" s="4">
        <v>1006</v>
      </c>
      <c r="B7" s="4">
        <v>20230322</v>
      </c>
      <c r="C7" s="4" t="s">
        <v>29</v>
      </c>
      <c r="D7" s="4" t="s">
        <v>1108</v>
      </c>
      <c r="E7" s="4" t="s">
        <v>866</v>
      </c>
      <c r="F7" s="4" t="s">
        <v>962</v>
      </c>
    </row>
    <row r="8" spans="1:6" x14ac:dyDescent="0.25">
      <c r="A8" s="4">
        <v>1007</v>
      </c>
      <c r="B8" s="4">
        <v>20230404</v>
      </c>
      <c r="C8" s="4" t="s">
        <v>30</v>
      </c>
      <c r="D8" s="4" t="s">
        <v>961</v>
      </c>
      <c r="E8" s="4" t="s">
        <v>866</v>
      </c>
      <c r="F8" s="4" t="s">
        <v>1107</v>
      </c>
    </row>
    <row r="9" spans="1:6" x14ac:dyDescent="0.25">
      <c r="A9" s="4">
        <v>1008</v>
      </c>
      <c r="B9" s="4">
        <v>20230414</v>
      </c>
      <c r="C9" s="4" t="s">
        <v>29</v>
      </c>
      <c r="D9" s="4" t="s">
        <v>961</v>
      </c>
      <c r="E9" s="4" t="s">
        <v>866</v>
      </c>
      <c r="F9" s="4" t="s">
        <v>184</v>
      </c>
    </row>
    <row r="10" spans="1:6" x14ac:dyDescent="0.25">
      <c r="A10" s="4">
        <v>1009</v>
      </c>
      <c r="B10" s="4">
        <v>20230421</v>
      </c>
      <c r="C10" s="4" t="s">
        <v>29</v>
      </c>
      <c r="D10" s="4" t="s">
        <v>961</v>
      </c>
      <c r="E10" s="4" t="s">
        <v>866</v>
      </c>
      <c r="F10" s="4" t="s">
        <v>429</v>
      </c>
    </row>
    <row r="11" spans="1:6" x14ac:dyDescent="0.25">
      <c r="A11" s="4">
        <v>1010</v>
      </c>
      <c r="B11" s="4">
        <v>20230612</v>
      </c>
      <c r="C11" s="4" t="s">
        <v>29</v>
      </c>
      <c r="D11" s="4" t="s">
        <v>157</v>
      </c>
      <c r="E11" s="4" t="s">
        <v>861</v>
      </c>
      <c r="F11" s="4" t="s">
        <v>374</v>
      </c>
    </row>
    <row r="12" spans="1:6" x14ac:dyDescent="0.25">
      <c r="A12" s="4">
        <v>1011</v>
      </c>
      <c r="B12" s="4">
        <v>20230613</v>
      </c>
      <c r="C12" s="4" t="s">
        <v>29</v>
      </c>
      <c r="D12" s="4" t="s">
        <v>157</v>
      </c>
      <c r="E12" s="4" t="s">
        <v>861</v>
      </c>
      <c r="F12" s="4" t="s">
        <v>374</v>
      </c>
    </row>
    <row r="13" spans="1:6" x14ac:dyDescent="0.25">
      <c r="A13" s="4">
        <v>1012</v>
      </c>
      <c r="B13" s="4">
        <v>20230614</v>
      </c>
      <c r="C13" s="4" t="s">
        <v>30</v>
      </c>
      <c r="D13" s="4" t="s">
        <v>157</v>
      </c>
      <c r="E13" s="4" t="s">
        <v>861</v>
      </c>
      <c r="F13" s="4" t="s">
        <v>1105</v>
      </c>
    </row>
    <row r="14" spans="1:6" x14ac:dyDescent="0.25">
      <c r="A14" s="4">
        <v>1013</v>
      </c>
      <c r="B14" s="4">
        <v>20230616</v>
      </c>
      <c r="C14" s="4" t="s">
        <v>30</v>
      </c>
      <c r="D14" s="4" t="s">
        <v>157</v>
      </c>
      <c r="E14" s="4" t="s">
        <v>861</v>
      </c>
      <c r="F14" s="4" t="s">
        <v>1105</v>
      </c>
    </row>
    <row r="15" spans="1:6" x14ac:dyDescent="0.25">
      <c r="A15" s="4">
        <v>1014</v>
      </c>
      <c r="B15" s="4">
        <v>20230619</v>
      </c>
      <c r="C15" s="4" t="s">
        <v>30</v>
      </c>
      <c r="D15" s="4" t="s">
        <v>157</v>
      </c>
      <c r="E15" s="4" t="s">
        <v>861</v>
      </c>
      <c r="F15" s="4" t="s">
        <v>1105</v>
      </c>
    </row>
    <row r="16" spans="1:6" x14ac:dyDescent="0.25">
      <c r="A16" s="4">
        <v>1015</v>
      </c>
      <c r="B16" s="4">
        <v>20230621</v>
      </c>
      <c r="C16" s="4" t="s">
        <v>29</v>
      </c>
      <c r="D16" s="4" t="s">
        <v>157</v>
      </c>
      <c r="E16" s="4" t="s">
        <v>861</v>
      </c>
      <c r="F16" s="4" t="s">
        <v>374</v>
      </c>
    </row>
    <row r="17" spans="1:6" x14ac:dyDescent="0.25">
      <c r="A17" s="4">
        <v>1016</v>
      </c>
      <c r="B17" s="4">
        <v>20230622</v>
      </c>
      <c r="C17" s="4" t="s">
        <v>29</v>
      </c>
      <c r="D17" s="4" t="s">
        <v>157</v>
      </c>
      <c r="E17" s="4" t="s">
        <v>861</v>
      </c>
      <c r="F17" s="4" t="s">
        <v>391</v>
      </c>
    </row>
    <row r="18" spans="1:6" x14ac:dyDescent="0.25">
      <c r="A18" s="4">
        <v>1017</v>
      </c>
      <c r="B18" s="4">
        <v>20230623</v>
      </c>
      <c r="C18" s="4" t="s">
        <v>29</v>
      </c>
      <c r="D18" s="4" t="s">
        <v>157</v>
      </c>
      <c r="E18" s="4" t="s">
        <v>861</v>
      </c>
      <c r="F18" s="4" t="s">
        <v>391</v>
      </c>
    </row>
    <row r="19" spans="1:6" x14ac:dyDescent="0.25">
      <c r="A19" s="4">
        <v>1018</v>
      </c>
      <c r="B19" s="4">
        <v>20230626</v>
      </c>
      <c r="C19" s="4" t="s">
        <v>29</v>
      </c>
      <c r="D19" s="4" t="s">
        <v>157</v>
      </c>
      <c r="E19" s="4" t="s">
        <v>861</v>
      </c>
      <c r="F19" s="4" t="s">
        <v>374</v>
      </c>
    </row>
    <row r="20" spans="1:6" x14ac:dyDescent="0.25">
      <c r="A20" s="4">
        <v>1019</v>
      </c>
      <c r="B20" s="4">
        <v>20230802</v>
      </c>
      <c r="C20" s="4" t="s">
        <v>30</v>
      </c>
      <c r="D20" s="4" t="s">
        <v>157</v>
      </c>
      <c r="E20" s="4" t="s">
        <v>862</v>
      </c>
      <c r="F20" s="4" t="s">
        <v>959</v>
      </c>
    </row>
    <row r="21" spans="1:6" x14ac:dyDescent="0.25">
      <c r="A21" s="4">
        <v>1020</v>
      </c>
      <c r="B21" s="4">
        <v>20230803</v>
      </c>
      <c r="C21" s="4" t="s">
        <v>29</v>
      </c>
      <c r="D21" s="4" t="s">
        <v>157</v>
      </c>
      <c r="E21" s="4" t="s">
        <v>862</v>
      </c>
      <c r="F21" s="4" t="s">
        <v>960</v>
      </c>
    </row>
    <row r="22" spans="1:6" x14ac:dyDescent="0.25">
      <c r="A22" s="4">
        <v>1021</v>
      </c>
      <c r="B22" s="4">
        <v>20230917</v>
      </c>
      <c r="C22" s="4" t="s">
        <v>30</v>
      </c>
      <c r="D22" s="4" t="s">
        <v>956</v>
      </c>
      <c r="E22" s="4" t="s">
        <v>863</v>
      </c>
      <c r="F22" s="4" t="s">
        <v>957</v>
      </c>
    </row>
    <row r="23" spans="1:6" x14ac:dyDescent="0.25">
      <c r="A23" s="4">
        <v>1022</v>
      </c>
      <c r="B23" s="4">
        <v>20230921</v>
      </c>
      <c r="C23" s="4" t="s">
        <v>30</v>
      </c>
      <c r="D23" s="4" t="s">
        <v>956</v>
      </c>
      <c r="E23" s="4" t="s">
        <v>863</v>
      </c>
      <c r="F23" s="4" t="s">
        <v>958</v>
      </c>
    </row>
    <row r="24" spans="1:6" x14ac:dyDescent="0.25">
      <c r="A24" s="4">
        <v>1023</v>
      </c>
      <c r="B24" s="4">
        <v>20231014</v>
      </c>
      <c r="C24" s="4" t="s">
        <v>29</v>
      </c>
      <c r="D24" s="4" t="s">
        <v>156</v>
      </c>
      <c r="E24" s="4" t="s">
        <v>75</v>
      </c>
      <c r="F24" s="4" t="s">
        <v>1104</v>
      </c>
    </row>
    <row r="25" spans="1:6" x14ac:dyDescent="0.25">
      <c r="A25" s="4">
        <v>1024</v>
      </c>
      <c r="B25" s="4">
        <v>20231016</v>
      </c>
      <c r="C25" s="4" t="s">
        <v>29</v>
      </c>
      <c r="D25" s="4" t="s">
        <v>157</v>
      </c>
      <c r="E25" s="4" t="s">
        <v>865</v>
      </c>
      <c r="F25" s="4" t="s">
        <v>181</v>
      </c>
    </row>
    <row r="26" spans="1:6" x14ac:dyDescent="0.25">
      <c r="A26" s="4">
        <v>1025</v>
      </c>
      <c r="B26" s="4">
        <v>20231017</v>
      </c>
      <c r="C26" s="4" t="s">
        <v>29</v>
      </c>
      <c r="D26" s="4" t="s">
        <v>157</v>
      </c>
      <c r="E26" s="4" t="s">
        <v>865</v>
      </c>
      <c r="F26" s="4" t="s">
        <v>180</v>
      </c>
    </row>
    <row r="27" spans="1:6" x14ac:dyDescent="0.25">
      <c r="A27" s="4">
        <v>1026</v>
      </c>
      <c r="B27" s="4">
        <v>20231019</v>
      </c>
      <c r="C27" s="4" t="s">
        <v>29</v>
      </c>
      <c r="D27" s="4" t="s">
        <v>157</v>
      </c>
      <c r="E27" s="4" t="s">
        <v>865</v>
      </c>
      <c r="F27" s="4" t="s">
        <v>181</v>
      </c>
    </row>
    <row r="28" spans="1:6" x14ac:dyDescent="0.25">
      <c r="A28" s="4">
        <v>1027</v>
      </c>
      <c r="B28" s="4">
        <v>20231022</v>
      </c>
      <c r="C28" s="4" t="s">
        <v>29</v>
      </c>
      <c r="D28" s="4" t="s">
        <v>157</v>
      </c>
      <c r="E28" s="4" t="s">
        <v>865</v>
      </c>
      <c r="F28" s="4" t="s">
        <v>1109</v>
      </c>
    </row>
    <row r="29" spans="1:6" x14ac:dyDescent="0.25">
      <c r="A29" s="4">
        <v>1028</v>
      </c>
      <c r="B29" s="4">
        <v>20231023</v>
      </c>
      <c r="C29" s="4" t="s">
        <v>29</v>
      </c>
      <c r="D29" s="4" t="s">
        <v>157</v>
      </c>
      <c r="E29" s="4" t="s">
        <v>865</v>
      </c>
      <c r="F29" s="4" t="s">
        <v>182</v>
      </c>
    </row>
    <row r="30" spans="1:6" x14ac:dyDescent="0.25">
      <c r="A30" s="4">
        <v>1029</v>
      </c>
      <c r="B30" s="4">
        <v>20231026</v>
      </c>
      <c r="C30" s="4" t="s">
        <v>29</v>
      </c>
      <c r="D30" s="4" t="s">
        <v>156</v>
      </c>
      <c r="E30" s="4" t="s">
        <v>955</v>
      </c>
      <c r="F30" s="4" t="s">
        <v>954</v>
      </c>
    </row>
    <row r="31" spans="1:6" x14ac:dyDescent="0.25">
      <c r="A31" s="4">
        <v>1030</v>
      </c>
      <c r="B31" s="4">
        <v>20231027</v>
      </c>
      <c r="C31" s="4" t="s">
        <v>29</v>
      </c>
      <c r="D31" s="4" t="s">
        <v>156</v>
      </c>
      <c r="E31" s="4" t="s">
        <v>955</v>
      </c>
      <c r="F31" s="4" t="s">
        <v>954</v>
      </c>
    </row>
    <row r="32" spans="1:6" x14ac:dyDescent="0.25">
      <c r="A32" s="4">
        <v>1031</v>
      </c>
      <c r="B32" s="4">
        <v>20231029</v>
      </c>
      <c r="C32" s="4" t="s">
        <v>29</v>
      </c>
      <c r="D32" s="4" t="s">
        <v>156</v>
      </c>
      <c r="E32" s="4" t="s">
        <v>955</v>
      </c>
      <c r="F32" s="4" t="s">
        <v>954</v>
      </c>
    </row>
    <row r="33" spans="1:6" x14ac:dyDescent="0.25">
      <c r="A33" s="4">
        <v>1032</v>
      </c>
      <c r="B33" s="4">
        <v>20231114</v>
      </c>
      <c r="C33" s="4" t="s">
        <v>29</v>
      </c>
      <c r="D33" s="4" t="s">
        <v>157</v>
      </c>
      <c r="E33" s="4" t="s">
        <v>977</v>
      </c>
      <c r="F33" s="4" t="s">
        <v>1035</v>
      </c>
    </row>
    <row r="34" spans="1:6" x14ac:dyDescent="0.25">
      <c r="A34" s="4">
        <v>1033</v>
      </c>
      <c r="B34" s="4">
        <v>20231115</v>
      </c>
      <c r="C34" s="4" t="s">
        <v>30</v>
      </c>
      <c r="D34" s="4" t="s">
        <v>157</v>
      </c>
      <c r="E34" s="4" t="s">
        <v>977</v>
      </c>
      <c r="F34" s="4" t="s">
        <v>1103</v>
      </c>
    </row>
    <row r="35" spans="1:6" x14ac:dyDescent="0.25">
      <c r="A35" s="4">
        <v>1034</v>
      </c>
      <c r="B35" s="4">
        <v>20231117</v>
      </c>
      <c r="C35" s="4" t="s">
        <v>29</v>
      </c>
      <c r="D35" s="4" t="s">
        <v>157</v>
      </c>
      <c r="E35" s="4" t="s">
        <v>977</v>
      </c>
      <c r="F35" s="4" t="s">
        <v>1036</v>
      </c>
    </row>
    <row r="36" spans="1:6" x14ac:dyDescent="0.25">
      <c r="A36" s="4">
        <v>1035</v>
      </c>
      <c r="B36" s="4">
        <v>20231120</v>
      </c>
      <c r="C36" s="4" t="s">
        <v>29</v>
      </c>
      <c r="D36" s="4" t="s">
        <v>157</v>
      </c>
      <c r="E36" s="4" t="s">
        <v>977</v>
      </c>
      <c r="F36" s="4" t="s">
        <v>1037</v>
      </c>
    </row>
    <row r="37" spans="1:6" x14ac:dyDescent="0.25">
      <c r="A37" s="4">
        <v>1036</v>
      </c>
      <c r="B37" s="4">
        <v>20231121</v>
      </c>
      <c r="C37" s="4" t="s">
        <v>30</v>
      </c>
      <c r="D37" s="4" t="s">
        <v>157</v>
      </c>
      <c r="E37" s="4" t="s">
        <v>977</v>
      </c>
      <c r="F37" s="4" t="s">
        <v>1102</v>
      </c>
    </row>
    <row r="38" spans="1:6" x14ac:dyDescent="0.25">
      <c r="A38" s="4">
        <v>1037</v>
      </c>
      <c r="B38" s="4">
        <v>20231122</v>
      </c>
      <c r="C38" s="4" t="s">
        <v>29</v>
      </c>
      <c r="D38" s="4" t="s">
        <v>157</v>
      </c>
      <c r="E38" s="4" t="s">
        <v>977</v>
      </c>
      <c r="F38" s="4" t="s">
        <v>1037</v>
      </c>
    </row>
    <row r="39" spans="1:6" x14ac:dyDescent="0.25">
      <c r="A39" s="4">
        <v>1038</v>
      </c>
      <c r="B39" s="4">
        <v>20231202</v>
      </c>
      <c r="C39" s="4" t="s">
        <v>29</v>
      </c>
      <c r="D39" s="4" t="s">
        <v>157</v>
      </c>
      <c r="E39" s="4" t="s">
        <v>866</v>
      </c>
      <c r="F39" s="4" t="s">
        <v>1161</v>
      </c>
    </row>
    <row r="40" spans="1:6" x14ac:dyDescent="0.25">
      <c r="A40" s="4">
        <v>1039</v>
      </c>
      <c r="B40" s="4">
        <v>20240106</v>
      </c>
      <c r="C40" s="4" t="s">
        <v>30</v>
      </c>
      <c r="D40" s="4" t="s">
        <v>3189</v>
      </c>
      <c r="E40" s="4" t="s">
        <v>3154</v>
      </c>
      <c r="F40" s="4" t="s">
        <v>3190</v>
      </c>
    </row>
    <row r="41" spans="1:6" x14ac:dyDescent="0.25">
      <c r="A41" s="4">
        <v>1040</v>
      </c>
      <c r="B41" s="4">
        <v>20240107</v>
      </c>
      <c r="C41" s="4" t="s">
        <v>29</v>
      </c>
      <c r="D41" s="4" t="s">
        <v>3189</v>
      </c>
      <c r="E41" s="4" t="s">
        <v>3154</v>
      </c>
      <c r="F41" s="4" t="s">
        <v>3149</v>
      </c>
    </row>
    <row r="42" spans="1:6" x14ac:dyDescent="0.25">
      <c r="A42" s="4">
        <v>1041</v>
      </c>
      <c r="B42" s="4">
        <v>20240109</v>
      </c>
      <c r="C42" s="4" t="s">
        <v>29</v>
      </c>
      <c r="D42" s="4" t="s">
        <v>157</v>
      </c>
      <c r="E42" s="4" t="s">
        <v>862</v>
      </c>
      <c r="F42" s="4" t="s">
        <v>3149</v>
      </c>
    </row>
    <row r="43" spans="1:6" x14ac:dyDescent="0.25">
      <c r="A43" s="4">
        <v>1042</v>
      </c>
      <c r="B43" s="4">
        <v>20240110</v>
      </c>
      <c r="C43" s="4" t="s">
        <v>29</v>
      </c>
      <c r="D43" s="4" t="s">
        <v>157</v>
      </c>
      <c r="E43" s="4" t="s">
        <v>862</v>
      </c>
      <c r="F43" s="4" t="s">
        <v>3150</v>
      </c>
    </row>
    <row r="44" spans="1:6" x14ac:dyDescent="0.25">
      <c r="A44" s="4">
        <v>1043</v>
      </c>
      <c r="B44" s="4">
        <v>20240111</v>
      </c>
      <c r="C44" s="4" t="s">
        <v>30</v>
      </c>
      <c r="D44" s="4" t="s">
        <v>157</v>
      </c>
      <c r="E44" s="4" t="s">
        <v>862</v>
      </c>
      <c r="F44" s="4" t="s">
        <v>3151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Categories!$C$2:$C$3</xm:f>
          </x14:formula1>
          <xm:sqref>C1:C1048576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1"/>
  <sheetViews>
    <sheetView workbookViewId="0">
      <pane ySplit="1" topLeftCell="A39" activePane="bottomLeft" state="frozen"/>
      <selection pane="bottomLeft" activeCell="A64" sqref="A64"/>
    </sheetView>
  </sheetViews>
  <sheetFormatPr defaultColWidth="8.7109375" defaultRowHeight="12.75" x14ac:dyDescent="0.25"/>
  <cols>
    <col min="1" max="1" width="20.7109375" style="4" customWidth="1"/>
    <col min="2" max="2" width="12.42578125" style="4" customWidth="1"/>
    <col min="3" max="3" width="12.7109375" style="7" customWidth="1"/>
    <col min="4" max="4" width="21.5703125" style="4" customWidth="1"/>
    <col min="5" max="5" width="83.7109375" style="4" customWidth="1"/>
    <col min="6" max="6" width="11.28515625" style="4" customWidth="1"/>
    <col min="7" max="16384" width="8.7109375" style="4"/>
  </cols>
  <sheetData>
    <row r="1" spans="1:5" s="6" customFormat="1" x14ac:dyDescent="0.25">
      <c r="A1" s="6" t="s">
        <v>2</v>
      </c>
      <c r="B1" s="6" t="s">
        <v>3</v>
      </c>
      <c r="C1" s="11" t="s">
        <v>4</v>
      </c>
      <c r="D1" s="6" t="s">
        <v>14</v>
      </c>
      <c r="E1" s="6" t="s">
        <v>659</v>
      </c>
    </row>
    <row r="2" spans="1:5" x14ac:dyDescent="0.25">
      <c r="A2" s="23" t="s">
        <v>331</v>
      </c>
      <c r="B2" s="23">
        <v>20230404</v>
      </c>
      <c r="C2" s="24" t="s">
        <v>820</v>
      </c>
      <c r="D2" s="23" t="s">
        <v>660</v>
      </c>
      <c r="E2" s="23" t="s">
        <v>332</v>
      </c>
    </row>
    <row r="3" spans="1:5" x14ac:dyDescent="0.25">
      <c r="A3" s="23" t="s">
        <v>334</v>
      </c>
      <c r="B3" s="23">
        <v>20230404</v>
      </c>
      <c r="C3" s="24" t="s">
        <v>821</v>
      </c>
      <c r="D3" s="23" t="s">
        <v>660</v>
      </c>
      <c r="E3" s="23" t="s">
        <v>335</v>
      </c>
    </row>
    <row r="4" spans="1:5" x14ac:dyDescent="0.25">
      <c r="A4" s="23" t="s">
        <v>337</v>
      </c>
      <c r="B4" s="23">
        <v>20230404</v>
      </c>
      <c r="C4" s="24" t="s">
        <v>822</v>
      </c>
      <c r="D4" s="23" t="s">
        <v>660</v>
      </c>
      <c r="E4" s="23" t="s">
        <v>338</v>
      </c>
    </row>
    <row r="5" spans="1:5" x14ac:dyDescent="0.25">
      <c r="A5" s="23" t="s">
        <v>340</v>
      </c>
      <c r="B5" s="23">
        <v>20230404</v>
      </c>
      <c r="C5" s="24" t="s">
        <v>823</v>
      </c>
      <c r="D5" s="23" t="s">
        <v>660</v>
      </c>
      <c r="E5" s="23" t="s">
        <v>341</v>
      </c>
    </row>
    <row r="6" spans="1:5" x14ac:dyDescent="0.25">
      <c r="A6" s="23" t="s">
        <v>343</v>
      </c>
      <c r="B6" s="23">
        <v>20230404</v>
      </c>
      <c r="C6" s="24" t="s">
        <v>824</v>
      </c>
      <c r="D6" s="23" t="s">
        <v>660</v>
      </c>
      <c r="E6" s="23" t="s">
        <v>344</v>
      </c>
    </row>
    <row r="7" spans="1:5" x14ac:dyDescent="0.25">
      <c r="A7" s="23" t="s">
        <v>346</v>
      </c>
      <c r="B7" s="23">
        <v>20230404</v>
      </c>
      <c r="C7" s="24" t="s">
        <v>825</v>
      </c>
      <c r="D7" s="23" t="s">
        <v>660</v>
      </c>
      <c r="E7" s="23" t="s">
        <v>344</v>
      </c>
    </row>
    <row r="8" spans="1:5" x14ac:dyDescent="0.25">
      <c r="A8" s="23" t="s">
        <v>347</v>
      </c>
      <c r="B8" s="23">
        <v>20230404</v>
      </c>
      <c r="C8" s="24" t="s">
        <v>826</v>
      </c>
      <c r="D8" s="23" t="s">
        <v>660</v>
      </c>
      <c r="E8" s="23" t="s">
        <v>344</v>
      </c>
    </row>
    <row r="9" spans="1:5" x14ac:dyDescent="0.25">
      <c r="A9" s="23" t="s">
        <v>348</v>
      </c>
      <c r="B9" s="23">
        <v>20230404</v>
      </c>
      <c r="C9" s="24">
        <v>1200</v>
      </c>
      <c r="D9" s="23" t="s">
        <v>660</v>
      </c>
      <c r="E9" s="23" t="s">
        <v>344</v>
      </c>
    </row>
    <row r="10" spans="1:5" x14ac:dyDescent="0.25">
      <c r="A10" s="23" t="s">
        <v>349</v>
      </c>
      <c r="B10" s="23">
        <v>20230404</v>
      </c>
      <c r="C10" s="24">
        <v>1230</v>
      </c>
      <c r="D10" s="23" t="s">
        <v>660</v>
      </c>
      <c r="E10" s="23" t="s">
        <v>344</v>
      </c>
    </row>
    <row r="11" spans="1:5" x14ac:dyDescent="0.25">
      <c r="A11" s="23" t="s">
        <v>351</v>
      </c>
      <c r="B11" s="23">
        <v>20230404</v>
      </c>
      <c r="C11" s="24">
        <v>1300</v>
      </c>
      <c r="D11" s="23" t="s">
        <v>660</v>
      </c>
      <c r="E11" s="23" t="s">
        <v>352</v>
      </c>
    </row>
    <row r="12" spans="1:5" x14ac:dyDescent="0.25">
      <c r="A12" s="23" t="s">
        <v>354</v>
      </c>
      <c r="B12" s="23">
        <v>20230404</v>
      </c>
      <c r="C12" s="24">
        <v>1330</v>
      </c>
      <c r="D12" s="23" t="s">
        <v>660</v>
      </c>
      <c r="E12" s="23" t="s">
        <v>355</v>
      </c>
    </row>
    <row r="13" spans="1:5" x14ac:dyDescent="0.25">
      <c r="A13" s="23" t="s">
        <v>357</v>
      </c>
      <c r="B13" s="23">
        <v>20230404</v>
      </c>
      <c r="C13" s="24">
        <v>1400</v>
      </c>
      <c r="D13" s="23" t="s">
        <v>660</v>
      </c>
      <c r="E13" s="23" t="s">
        <v>344</v>
      </c>
    </row>
    <row r="14" spans="1:5" x14ac:dyDescent="0.25">
      <c r="A14" s="23" t="s">
        <v>358</v>
      </c>
      <c r="B14" s="23">
        <v>20230404</v>
      </c>
      <c r="C14" s="24">
        <v>1430</v>
      </c>
      <c r="D14" s="23" t="s">
        <v>660</v>
      </c>
      <c r="E14" s="23" t="s">
        <v>344</v>
      </c>
    </row>
    <row r="15" spans="1:5" x14ac:dyDescent="0.25">
      <c r="A15" s="23" t="s">
        <v>359</v>
      </c>
      <c r="B15" s="23">
        <v>20230404</v>
      </c>
      <c r="C15" s="24">
        <v>1500</v>
      </c>
      <c r="D15" s="23" t="s">
        <v>660</v>
      </c>
      <c r="E15" s="23" t="s">
        <v>344</v>
      </c>
    </row>
    <row r="16" spans="1:5" x14ac:dyDescent="0.25">
      <c r="A16" s="23" t="s">
        <v>360</v>
      </c>
      <c r="B16" s="23">
        <v>20230404</v>
      </c>
      <c r="C16" s="24">
        <v>1530</v>
      </c>
      <c r="D16" s="23" t="s">
        <v>660</v>
      </c>
      <c r="E16" s="23" t="s">
        <v>344</v>
      </c>
    </row>
    <row r="17" spans="1:5" x14ac:dyDescent="0.25">
      <c r="A17" s="23" t="s">
        <v>361</v>
      </c>
      <c r="B17" s="23">
        <v>20230404</v>
      </c>
      <c r="C17" s="24">
        <v>1600</v>
      </c>
      <c r="D17" s="23" t="s">
        <v>660</v>
      </c>
      <c r="E17" s="23" t="s">
        <v>362</v>
      </c>
    </row>
    <row r="18" spans="1:5" x14ac:dyDescent="0.25">
      <c r="A18" s="23" t="s">
        <v>363</v>
      </c>
      <c r="B18" s="23">
        <v>20230404</v>
      </c>
      <c r="C18" s="24">
        <v>1630</v>
      </c>
      <c r="D18" s="23" t="s">
        <v>660</v>
      </c>
      <c r="E18" s="23" t="s">
        <v>364</v>
      </c>
    </row>
    <row r="19" spans="1:5" x14ac:dyDescent="0.25">
      <c r="A19" s="23" t="s">
        <v>366</v>
      </c>
      <c r="B19" s="23">
        <v>20230404</v>
      </c>
      <c r="C19" s="24">
        <v>1700</v>
      </c>
      <c r="D19" s="23" t="s">
        <v>660</v>
      </c>
      <c r="E19" s="23" t="s">
        <v>367</v>
      </c>
    </row>
    <row r="20" spans="1:5" x14ac:dyDescent="0.25">
      <c r="A20" s="23" t="s">
        <v>369</v>
      </c>
      <c r="B20" s="23">
        <v>20230404</v>
      </c>
      <c r="C20" s="24">
        <v>1730</v>
      </c>
      <c r="D20" s="23" t="s">
        <v>660</v>
      </c>
      <c r="E20" s="23" t="s">
        <v>370</v>
      </c>
    </row>
    <row r="21" spans="1:5" x14ac:dyDescent="0.25">
      <c r="A21" s="25" t="s">
        <v>500</v>
      </c>
      <c r="B21" s="26">
        <v>20230614</v>
      </c>
      <c r="C21" s="27" t="s">
        <v>819</v>
      </c>
      <c r="D21" s="25" t="s">
        <v>661</v>
      </c>
      <c r="E21" s="25" t="s">
        <v>376</v>
      </c>
    </row>
    <row r="22" spans="1:5" x14ac:dyDescent="0.25">
      <c r="A22" s="25" t="s">
        <v>501</v>
      </c>
      <c r="B22" s="26">
        <v>20230614</v>
      </c>
      <c r="C22" s="27" t="s">
        <v>820</v>
      </c>
      <c r="D22" s="25" t="s">
        <v>661</v>
      </c>
      <c r="E22" s="25" t="s">
        <v>377</v>
      </c>
    </row>
    <row r="23" spans="1:5" x14ac:dyDescent="0.25">
      <c r="A23" s="25" t="s">
        <v>502</v>
      </c>
      <c r="B23" s="26">
        <v>20230614</v>
      </c>
      <c r="C23" s="27" t="s">
        <v>821</v>
      </c>
      <c r="D23" s="25" t="s">
        <v>661</v>
      </c>
      <c r="E23" s="25" t="s">
        <v>398</v>
      </c>
    </row>
    <row r="24" spans="1:5" x14ac:dyDescent="0.25">
      <c r="A24" s="25" t="s">
        <v>1190</v>
      </c>
      <c r="B24" s="26">
        <v>20230614</v>
      </c>
      <c r="C24" s="27" t="s">
        <v>822</v>
      </c>
      <c r="D24" s="25" t="s">
        <v>661</v>
      </c>
      <c r="E24" s="25" t="s">
        <v>773</v>
      </c>
    </row>
    <row r="25" spans="1:5" x14ac:dyDescent="0.25">
      <c r="A25" s="25" t="s">
        <v>1191</v>
      </c>
      <c r="B25" s="26">
        <v>20230614</v>
      </c>
      <c r="C25" s="27" t="s">
        <v>822</v>
      </c>
      <c r="D25" s="25" t="s">
        <v>661</v>
      </c>
      <c r="E25" s="25" t="s">
        <v>776</v>
      </c>
    </row>
    <row r="26" spans="1:5" x14ac:dyDescent="0.25">
      <c r="A26" s="25" t="s">
        <v>503</v>
      </c>
      <c r="B26" s="26">
        <v>20230614</v>
      </c>
      <c r="C26" s="27">
        <v>1000</v>
      </c>
      <c r="D26" s="25" t="s">
        <v>661</v>
      </c>
      <c r="E26" s="25" t="s">
        <v>382</v>
      </c>
    </row>
    <row r="27" spans="1:5" x14ac:dyDescent="0.25">
      <c r="A27" s="25" t="s">
        <v>504</v>
      </c>
      <c r="B27" s="26">
        <v>20230614</v>
      </c>
      <c r="C27" s="27">
        <v>1030</v>
      </c>
      <c r="D27" s="25" t="s">
        <v>661</v>
      </c>
      <c r="E27" s="25" t="s">
        <v>374</v>
      </c>
    </row>
    <row r="28" spans="1:5" x14ac:dyDescent="0.25">
      <c r="A28" s="25" t="s">
        <v>505</v>
      </c>
      <c r="B28" s="26">
        <v>20230614</v>
      </c>
      <c r="C28" s="27">
        <v>1100</v>
      </c>
      <c r="D28" s="25" t="s">
        <v>661</v>
      </c>
      <c r="E28" s="25" t="s">
        <v>374</v>
      </c>
    </row>
    <row r="29" spans="1:5" x14ac:dyDescent="0.25">
      <c r="A29" s="25" t="s">
        <v>506</v>
      </c>
      <c r="B29" s="26">
        <v>20230614</v>
      </c>
      <c r="C29" s="27">
        <v>1130</v>
      </c>
      <c r="D29" s="25" t="s">
        <v>661</v>
      </c>
      <c r="E29" s="25" t="s">
        <v>374</v>
      </c>
    </row>
    <row r="30" spans="1:5" x14ac:dyDescent="0.25">
      <c r="A30" s="25" t="s">
        <v>507</v>
      </c>
      <c r="B30" s="26">
        <v>20230614</v>
      </c>
      <c r="C30" s="27">
        <v>1200</v>
      </c>
      <c r="D30" s="25" t="s">
        <v>661</v>
      </c>
      <c r="E30" s="25" t="s">
        <v>374</v>
      </c>
    </row>
    <row r="31" spans="1:5" x14ac:dyDescent="0.25">
      <c r="A31" s="25" t="s">
        <v>508</v>
      </c>
      <c r="B31" s="26">
        <v>20230614</v>
      </c>
      <c r="C31" s="27">
        <v>1230</v>
      </c>
      <c r="D31" s="25" t="s">
        <v>661</v>
      </c>
      <c r="E31" s="25" t="s">
        <v>374</v>
      </c>
    </row>
    <row r="32" spans="1:5" x14ac:dyDescent="0.25">
      <c r="A32" s="25" t="s">
        <v>509</v>
      </c>
      <c r="B32" s="26">
        <v>20230614</v>
      </c>
      <c r="C32" s="27">
        <v>1300</v>
      </c>
      <c r="D32" s="25" t="s">
        <v>661</v>
      </c>
      <c r="E32" s="25" t="s">
        <v>385</v>
      </c>
    </row>
    <row r="33" spans="1:5" x14ac:dyDescent="0.25">
      <c r="A33" s="25" t="s">
        <v>510</v>
      </c>
      <c r="B33" s="26">
        <v>20230614</v>
      </c>
      <c r="C33" s="27">
        <v>1330</v>
      </c>
      <c r="D33" s="25" t="s">
        <v>661</v>
      </c>
      <c r="E33" s="25" t="s">
        <v>387</v>
      </c>
    </row>
    <row r="34" spans="1:5" x14ac:dyDescent="0.25">
      <c r="A34" s="25" t="s">
        <v>511</v>
      </c>
      <c r="B34" s="26">
        <v>20230614</v>
      </c>
      <c r="C34" s="27">
        <v>1400</v>
      </c>
      <c r="D34" s="25" t="s">
        <v>661</v>
      </c>
      <c r="E34" s="25" t="s">
        <v>374</v>
      </c>
    </row>
    <row r="35" spans="1:5" x14ac:dyDescent="0.25">
      <c r="A35" s="25" t="s">
        <v>512</v>
      </c>
      <c r="B35" s="26">
        <v>20230614</v>
      </c>
      <c r="C35" s="27">
        <v>1430</v>
      </c>
      <c r="D35" s="25" t="s">
        <v>661</v>
      </c>
      <c r="E35" s="25" t="s">
        <v>374</v>
      </c>
    </row>
    <row r="36" spans="1:5" x14ac:dyDescent="0.25">
      <c r="A36" s="25" t="s">
        <v>513</v>
      </c>
      <c r="B36" s="26">
        <v>20230614</v>
      </c>
      <c r="C36" s="27">
        <v>1500</v>
      </c>
      <c r="D36" s="25" t="s">
        <v>661</v>
      </c>
      <c r="E36" s="25" t="s">
        <v>374</v>
      </c>
    </row>
    <row r="37" spans="1:5" x14ac:dyDescent="0.25">
      <c r="A37" s="25" t="s">
        <v>514</v>
      </c>
      <c r="B37" s="26">
        <v>20230614</v>
      </c>
      <c r="C37" s="27">
        <v>1530</v>
      </c>
      <c r="D37" s="25" t="s">
        <v>661</v>
      </c>
      <c r="E37" s="25" t="s">
        <v>374</v>
      </c>
    </row>
    <row r="38" spans="1:5" x14ac:dyDescent="0.25">
      <c r="A38" s="25" t="s">
        <v>515</v>
      </c>
      <c r="B38" s="26">
        <v>20230614</v>
      </c>
      <c r="C38" s="27">
        <v>1600</v>
      </c>
      <c r="D38" s="25" t="s">
        <v>661</v>
      </c>
      <c r="E38" s="25" t="s">
        <v>385</v>
      </c>
    </row>
    <row r="39" spans="1:5" x14ac:dyDescent="0.25">
      <c r="A39" s="25" t="s">
        <v>516</v>
      </c>
      <c r="B39" s="26">
        <v>20230614</v>
      </c>
      <c r="C39" s="27">
        <v>1630</v>
      </c>
      <c r="D39" s="25" t="s">
        <v>661</v>
      </c>
      <c r="E39" s="25" t="s">
        <v>391</v>
      </c>
    </row>
    <row r="40" spans="1:5" x14ac:dyDescent="0.25">
      <c r="A40" s="25" t="s">
        <v>517</v>
      </c>
      <c r="B40" s="26">
        <v>20230614</v>
      </c>
      <c r="C40" s="27">
        <v>1700</v>
      </c>
      <c r="D40" s="25" t="s">
        <v>661</v>
      </c>
      <c r="E40" s="25" t="s">
        <v>393</v>
      </c>
    </row>
    <row r="41" spans="1:5" x14ac:dyDescent="0.25">
      <c r="A41" s="25" t="s">
        <v>518</v>
      </c>
      <c r="B41" s="26">
        <v>20230614</v>
      </c>
      <c r="C41" s="27">
        <v>1730</v>
      </c>
      <c r="D41" s="25" t="s">
        <v>661</v>
      </c>
      <c r="E41" s="25" t="s">
        <v>377</v>
      </c>
    </row>
    <row r="42" spans="1:5" x14ac:dyDescent="0.25">
      <c r="A42" s="25" t="s">
        <v>519</v>
      </c>
      <c r="B42" s="26">
        <v>20230614</v>
      </c>
      <c r="C42" s="27">
        <v>1800</v>
      </c>
      <c r="D42" s="25" t="s">
        <v>661</v>
      </c>
      <c r="E42" s="25" t="s">
        <v>376</v>
      </c>
    </row>
    <row r="43" spans="1:5" x14ac:dyDescent="0.25">
      <c r="A43" s="25" t="s">
        <v>520</v>
      </c>
      <c r="B43" s="26">
        <v>20230614</v>
      </c>
      <c r="C43" s="27">
        <v>1830</v>
      </c>
      <c r="D43" s="25" t="s">
        <v>661</v>
      </c>
      <c r="E43" s="25" t="s">
        <v>376</v>
      </c>
    </row>
    <row r="44" spans="1:5" x14ac:dyDescent="0.25">
      <c r="A44" s="28" t="s">
        <v>521</v>
      </c>
      <c r="B44" s="29">
        <v>20230616</v>
      </c>
      <c r="C44" s="30" t="s">
        <v>819</v>
      </c>
      <c r="D44" s="28" t="s">
        <v>661</v>
      </c>
      <c r="E44" s="28" t="s">
        <v>376</v>
      </c>
    </row>
    <row r="45" spans="1:5" x14ac:dyDescent="0.25">
      <c r="A45" s="28" t="s">
        <v>522</v>
      </c>
      <c r="B45" s="29">
        <v>20230616</v>
      </c>
      <c r="C45" s="30" t="s">
        <v>820</v>
      </c>
      <c r="D45" s="28" t="s">
        <v>661</v>
      </c>
      <c r="E45" s="28" t="s">
        <v>398</v>
      </c>
    </row>
    <row r="46" spans="1:5" x14ac:dyDescent="0.25">
      <c r="A46" s="28" t="s">
        <v>523</v>
      </c>
      <c r="B46" s="29">
        <v>20230616</v>
      </c>
      <c r="C46" s="30" t="s">
        <v>821</v>
      </c>
      <c r="D46" s="28" t="s">
        <v>661</v>
      </c>
      <c r="E46" s="28" t="s">
        <v>773</v>
      </c>
    </row>
    <row r="47" spans="1:5" x14ac:dyDescent="0.25">
      <c r="A47" s="28" t="s">
        <v>524</v>
      </c>
      <c r="B47" s="29">
        <v>20230616</v>
      </c>
      <c r="C47" s="30" t="s">
        <v>822</v>
      </c>
      <c r="D47" s="28" t="s">
        <v>661</v>
      </c>
      <c r="E47" s="28" t="s">
        <v>391</v>
      </c>
    </row>
    <row r="48" spans="1:5" x14ac:dyDescent="0.25">
      <c r="A48" s="28" t="s">
        <v>525</v>
      </c>
      <c r="B48" s="29">
        <v>20230616</v>
      </c>
      <c r="C48" s="30">
        <v>1000</v>
      </c>
      <c r="D48" s="28" t="s">
        <v>661</v>
      </c>
      <c r="E48" s="28" t="s">
        <v>391</v>
      </c>
    </row>
    <row r="49" spans="1:5" x14ac:dyDescent="0.25">
      <c r="A49" s="28" t="s">
        <v>526</v>
      </c>
      <c r="B49" s="29">
        <v>20230616</v>
      </c>
      <c r="C49" s="30">
        <v>1030</v>
      </c>
      <c r="D49" s="28" t="s">
        <v>661</v>
      </c>
      <c r="E49" s="28" t="s">
        <v>374</v>
      </c>
    </row>
    <row r="50" spans="1:5" x14ac:dyDescent="0.25">
      <c r="A50" s="28" t="s">
        <v>527</v>
      </c>
      <c r="B50" s="29">
        <v>20230616</v>
      </c>
      <c r="C50" s="30">
        <v>1100</v>
      </c>
      <c r="D50" s="28" t="s">
        <v>661</v>
      </c>
      <c r="E50" s="28" t="s">
        <v>374</v>
      </c>
    </row>
    <row r="51" spans="1:5" x14ac:dyDescent="0.25">
      <c r="A51" s="28" t="s">
        <v>528</v>
      </c>
      <c r="B51" s="29">
        <v>20230616</v>
      </c>
      <c r="C51" s="30">
        <v>1130</v>
      </c>
      <c r="D51" s="28" t="s">
        <v>661</v>
      </c>
      <c r="E51" s="28" t="s">
        <v>374</v>
      </c>
    </row>
    <row r="52" spans="1:5" x14ac:dyDescent="0.25">
      <c r="A52" s="28" t="s">
        <v>529</v>
      </c>
      <c r="B52" s="29">
        <v>20230616</v>
      </c>
      <c r="C52" s="30">
        <v>1200</v>
      </c>
      <c r="D52" s="28" t="s">
        <v>661</v>
      </c>
      <c r="E52" s="28" t="s">
        <v>374</v>
      </c>
    </row>
    <row r="53" spans="1:5" x14ac:dyDescent="0.25">
      <c r="A53" s="28" t="s">
        <v>530</v>
      </c>
      <c r="B53" s="29">
        <v>20230616</v>
      </c>
      <c r="C53" s="30">
        <v>1230</v>
      </c>
      <c r="D53" s="28" t="s">
        <v>661</v>
      </c>
      <c r="E53" s="28" t="s">
        <v>374</v>
      </c>
    </row>
    <row r="54" spans="1:5" x14ac:dyDescent="0.25">
      <c r="A54" s="28" t="s">
        <v>531</v>
      </c>
      <c r="B54" s="29">
        <v>20230616</v>
      </c>
      <c r="C54" s="30">
        <v>1300</v>
      </c>
      <c r="D54" s="28" t="s">
        <v>661</v>
      </c>
      <c r="E54" s="28" t="s">
        <v>403</v>
      </c>
    </row>
    <row r="55" spans="1:5" x14ac:dyDescent="0.25">
      <c r="A55" s="28" t="s">
        <v>532</v>
      </c>
      <c r="B55" s="29">
        <v>20230616</v>
      </c>
      <c r="C55" s="30">
        <v>1330</v>
      </c>
      <c r="D55" s="28" t="s">
        <v>661</v>
      </c>
      <c r="E55" s="28" t="s">
        <v>387</v>
      </c>
    </row>
    <row r="56" spans="1:5" x14ac:dyDescent="0.25">
      <c r="A56" s="28" t="s">
        <v>533</v>
      </c>
      <c r="B56" s="29">
        <v>20230616</v>
      </c>
      <c r="C56" s="30">
        <v>1400</v>
      </c>
      <c r="D56" s="28" t="s">
        <v>661</v>
      </c>
      <c r="E56" s="28" t="s">
        <v>374</v>
      </c>
    </row>
    <row r="57" spans="1:5" x14ac:dyDescent="0.25">
      <c r="A57" s="28" t="s">
        <v>534</v>
      </c>
      <c r="B57" s="29">
        <v>20230616</v>
      </c>
      <c r="C57" s="30">
        <v>1430</v>
      </c>
      <c r="D57" s="28" t="s">
        <v>661</v>
      </c>
      <c r="E57" s="28" t="s">
        <v>374</v>
      </c>
    </row>
    <row r="58" spans="1:5" x14ac:dyDescent="0.25">
      <c r="A58" s="28" t="s">
        <v>535</v>
      </c>
      <c r="B58" s="29">
        <v>20230616</v>
      </c>
      <c r="C58" s="30">
        <v>1500</v>
      </c>
      <c r="D58" s="28" t="s">
        <v>661</v>
      </c>
      <c r="E58" s="28" t="s">
        <v>374</v>
      </c>
    </row>
    <row r="59" spans="1:5" x14ac:dyDescent="0.25">
      <c r="A59" s="28" t="s">
        <v>536</v>
      </c>
      <c r="B59" s="29">
        <v>20230616</v>
      </c>
      <c r="C59" s="30">
        <v>1530</v>
      </c>
      <c r="D59" s="28" t="s">
        <v>661</v>
      </c>
      <c r="E59" s="28" t="s">
        <v>374</v>
      </c>
    </row>
    <row r="60" spans="1:5" x14ac:dyDescent="0.25">
      <c r="A60" s="28" t="s">
        <v>537</v>
      </c>
      <c r="B60" s="29">
        <v>20230616</v>
      </c>
      <c r="C60" s="30">
        <v>1600</v>
      </c>
      <c r="D60" s="28" t="s">
        <v>661</v>
      </c>
      <c r="E60" s="28" t="s">
        <v>391</v>
      </c>
    </row>
    <row r="61" spans="1:5" x14ac:dyDescent="0.25">
      <c r="A61" s="28" t="s">
        <v>538</v>
      </c>
      <c r="B61" s="29">
        <v>20230616</v>
      </c>
      <c r="C61" s="30">
        <v>1630</v>
      </c>
      <c r="D61" s="28" t="s">
        <v>661</v>
      </c>
      <c r="E61" s="28" t="s">
        <v>773</v>
      </c>
    </row>
    <row r="62" spans="1:5" x14ac:dyDescent="0.25">
      <c r="A62" s="28" t="s">
        <v>539</v>
      </c>
      <c r="B62" s="29">
        <v>20230616</v>
      </c>
      <c r="C62" s="30">
        <v>1700</v>
      </c>
      <c r="D62" s="28" t="s">
        <v>661</v>
      </c>
      <c r="E62" s="28" t="s">
        <v>398</v>
      </c>
    </row>
    <row r="63" spans="1:5" x14ac:dyDescent="0.25">
      <c r="A63" s="28" t="s">
        <v>540</v>
      </c>
      <c r="B63" s="29">
        <v>20230616</v>
      </c>
      <c r="C63" s="30">
        <v>1730</v>
      </c>
      <c r="D63" s="28" t="s">
        <v>661</v>
      </c>
      <c r="E63" s="28" t="s">
        <v>376</v>
      </c>
    </row>
    <row r="64" spans="1:5" x14ac:dyDescent="0.25">
      <c r="A64" s="28" t="s">
        <v>2275</v>
      </c>
      <c r="B64" s="29">
        <v>20230616</v>
      </c>
      <c r="C64" s="30">
        <v>1800</v>
      </c>
      <c r="D64" s="28" t="s">
        <v>661</v>
      </c>
      <c r="E64" s="28" t="s">
        <v>376</v>
      </c>
    </row>
    <row r="65" spans="1:5" x14ac:dyDescent="0.25">
      <c r="A65" s="31" t="s">
        <v>541</v>
      </c>
      <c r="B65" s="32">
        <v>20230619</v>
      </c>
      <c r="C65" s="33" t="s">
        <v>819</v>
      </c>
      <c r="D65" s="31" t="s">
        <v>661</v>
      </c>
      <c r="E65" s="31" t="s">
        <v>376</v>
      </c>
    </row>
    <row r="66" spans="1:5" x14ac:dyDescent="0.25">
      <c r="A66" s="31" t="s">
        <v>542</v>
      </c>
      <c r="B66" s="32">
        <v>20230619</v>
      </c>
      <c r="C66" s="33" t="s">
        <v>820</v>
      </c>
      <c r="D66" s="31" t="s">
        <v>661</v>
      </c>
      <c r="E66" s="31" t="s">
        <v>774</v>
      </c>
    </row>
    <row r="67" spans="1:5" x14ac:dyDescent="0.25">
      <c r="A67" s="31" t="s">
        <v>543</v>
      </c>
      <c r="B67" s="32">
        <v>20230619</v>
      </c>
      <c r="C67" s="33" t="s">
        <v>821</v>
      </c>
      <c r="D67" s="31" t="s">
        <v>661</v>
      </c>
      <c r="E67" s="31" t="s">
        <v>776</v>
      </c>
    </row>
    <row r="68" spans="1:5" x14ac:dyDescent="0.25">
      <c r="A68" s="31" t="s">
        <v>544</v>
      </c>
      <c r="B68" s="32">
        <v>20230619</v>
      </c>
      <c r="C68" s="33" t="s">
        <v>822</v>
      </c>
      <c r="D68" s="31" t="s">
        <v>661</v>
      </c>
      <c r="E68" s="31" t="s">
        <v>773</v>
      </c>
    </row>
    <row r="69" spans="1:5" x14ac:dyDescent="0.25">
      <c r="A69" s="31" t="s">
        <v>545</v>
      </c>
      <c r="B69" s="32">
        <v>20230619</v>
      </c>
      <c r="C69" s="33">
        <v>1000</v>
      </c>
      <c r="D69" s="31" t="s">
        <v>661</v>
      </c>
      <c r="E69" s="31" t="s">
        <v>391</v>
      </c>
    </row>
    <row r="70" spans="1:5" x14ac:dyDescent="0.25">
      <c r="A70" s="31" t="s">
        <v>546</v>
      </c>
      <c r="B70" s="32">
        <v>20230619</v>
      </c>
      <c r="C70" s="33">
        <v>1030</v>
      </c>
      <c r="D70" s="31" t="s">
        <v>661</v>
      </c>
      <c r="E70" s="31" t="s">
        <v>374</v>
      </c>
    </row>
    <row r="71" spans="1:5" x14ac:dyDescent="0.25">
      <c r="A71" s="31" t="s">
        <v>547</v>
      </c>
      <c r="B71" s="32">
        <v>20230619</v>
      </c>
      <c r="C71" s="33">
        <v>1100</v>
      </c>
      <c r="D71" s="31" t="s">
        <v>661</v>
      </c>
      <c r="E71" s="31" t="s">
        <v>374</v>
      </c>
    </row>
    <row r="72" spans="1:5" x14ac:dyDescent="0.25">
      <c r="A72" s="31" t="s">
        <v>548</v>
      </c>
      <c r="B72" s="32">
        <v>20230619</v>
      </c>
      <c r="C72" s="33">
        <v>1130</v>
      </c>
      <c r="D72" s="31" t="s">
        <v>661</v>
      </c>
      <c r="E72" s="31" t="s">
        <v>374</v>
      </c>
    </row>
    <row r="73" spans="1:5" x14ac:dyDescent="0.25">
      <c r="A73" s="31" t="s">
        <v>549</v>
      </c>
      <c r="B73" s="32">
        <v>20230619</v>
      </c>
      <c r="C73" s="33">
        <v>1200</v>
      </c>
      <c r="D73" s="31" t="s">
        <v>661</v>
      </c>
      <c r="E73" s="31" t="s">
        <v>374</v>
      </c>
    </row>
    <row r="74" spans="1:5" x14ac:dyDescent="0.25">
      <c r="A74" s="31" t="s">
        <v>550</v>
      </c>
      <c r="B74" s="32">
        <v>20230619</v>
      </c>
      <c r="C74" s="33">
        <v>1230</v>
      </c>
      <c r="D74" s="31" t="s">
        <v>661</v>
      </c>
      <c r="E74" s="31" t="s">
        <v>374</v>
      </c>
    </row>
    <row r="75" spans="1:5" x14ac:dyDescent="0.25">
      <c r="A75" s="31" t="s">
        <v>551</v>
      </c>
      <c r="B75" s="32">
        <v>20230619</v>
      </c>
      <c r="C75" s="33">
        <v>1300</v>
      </c>
      <c r="D75" s="31" t="s">
        <v>661</v>
      </c>
      <c r="E75" s="31" t="s">
        <v>775</v>
      </c>
    </row>
    <row r="76" spans="1:5" x14ac:dyDescent="0.25">
      <c r="A76" s="31" t="s">
        <v>552</v>
      </c>
      <c r="B76" s="32">
        <v>20230619</v>
      </c>
      <c r="C76" s="33">
        <v>1330</v>
      </c>
      <c r="D76" s="31" t="s">
        <v>661</v>
      </c>
      <c r="E76" s="31" t="s">
        <v>387</v>
      </c>
    </row>
    <row r="77" spans="1:5" x14ac:dyDescent="0.25">
      <c r="A77" s="31" t="s">
        <v>553</v>
      </c>
      <c r="B77" s="32">
        <v>20230619</v>
      </c>
      <c r="C77" s="33">
        <v>1400</v>
      </c>
      <c r="D77" s="31" t="s">
        <v>661</v>
      </c>
      <c r="E77" s="31" t="s">
        <v>374</v>
      </c>
    </row>
    <row r="78" spans="1:5" x14ac:dyDescent="0.25">
      <c r="A78" s="31" t="s">
        <v>554</v>
      </c>
      <c r="B78" s="32">
        <v>20230619</v>
      </c>
      <c r="C78" s="33">
        <v>1430</v>
      </c>
      <c r="D78" s="31" t="s">
        <v>661</v>
      </c>
      <c r="E78" s="31" t="s">
        <v>374</v>
      </c>
    </row>
    <row r="79" spans="1:5" x14ac:dyDescent="0.25">
      <c r="A79" s="31" t="s">
        <v>555</v>
      </c>
      <c r="B79" s="32">
        <v>20230619</v>
      </c>
      <c r="C79" s="33">
        <v>1500</v>
      </c>
      <c r="D79" s="31" t="s">
        <v>661</v>
      </c>
      <c r="E79" s="31" t="s">
        <v>374</v>
      </c>
    </row>
    <row r="80" spans="1:5" x14ac:dyDescent="0.25">
      <c r="A80" s="31" t="s">
        <v>556</v>
      </c>
      <c r="B80" s="32">
        <v>20230619</v>
      </c>
      <c r="C80" s="33">
        <v>1530</v>
      </c>
      <c r="D80" s="31" t="s">
        <v>661</v>
      </c>
      <c r="E80" s="31" t="s">
        <v>374</v>
      </c>
    </row>
    <row r="81" spans="1:5" x14ac:dyDescent="0.25">
      <c r="A81" s="31" t="s">
        <v>557</v>
      </c>
      <c r="B81" s="32">
        <v>20230619</v>
      </c>
      <c r="C81" s="33">
        <v>1600</v>
      </c>
      <c r="D81" s="31" t="s">
        <v>661</v>
      </c>
      <c r="E81" s="31" t="s">
        <v>391</v>
      </c>
    </row>
    <row r="82" spans="1:5" x14ac:dyDescent="0.25">
      <c r="A82" s="31" t="s">
        <v>558</v>
      </c>
      <c r="B82" s="32">
        <v>20230619</v>
      </c>
      <c r="C82" s="33">
        <v>1630</v>
      </c>
      <c r="D82" s="31" t="s">
        <v>661</v>
      </c>
      <c r="E82" s="31" t="s">
        <v>773</v>
      </c>
    </row>
    <row r="83" spans="1:5" x14ac:dyDescent="0.25">
      <c r="A83" s="31" t="s">
        <v>559</v>
      </c>
      <c r="B83" s="32">
        <v>20230619</v>
      </c>
      <c r="C83" s="33">
        <v>1700</v>
      </c>
      <c r="D83" s="31" t="s">
        <v>661</v>
      </c>
      <c r="E83" s="31" t="s">
        <v>774</v>
      </c>
    </row>
    <row r="84" spans="1:5" x14ac:dyDescent="0.25">
      <c r="A84" s="31" t="s">
        <v>560</v>
      </c>
      <c r="B84" s="32">
        <v>20230619</v>
      </c>
      <c r="C84" s="33">
        <v>1730</v>
      </c>
      <c r="D84" s="31" t="s">
        <v>661</v>
      </c>
      <c r="E84" s="31" t="s">
        <v>376</v>
      </c>
    </row>
    <row r="85" spans="1:5" x14ac:dyDescent="0.25">
      <c r="A85" s="31" t="s">
        <v>561</v>
      </c>
      <c r="B85" s="32">
        <v>20230619</v>
      </c>
      <c r="C85" s="33">
        <v>1800</v>
      </c>
      <c r="D85" s="31" t="s">
        <v>661</v>
      </c>
      <c r="E85" s="31" t="s">
        <v>376</v>
      </c>
    </row>
    <row r="86" spans="1:5" x14ac:dyDescent="0.25">
      <c r="A86" s="34" t="s">
        <v>619</v>
      </c>
      <c r="B86" s="34">
        <v>20230802</v>
      </c>
      <c r="C86" s="35">
        <v>1330</v>
      </c>
      <c r="D86" s="34" t="s">
        <v>862</v>
      </c>
      <c r="E86" s="34"/>
    </row>
    <row r="87" spans="1:5" x14ac:dyDescent="0.25">
      <c r="A87" s="34" t="s">
        <v>620</v>
      </c>
      <c r="B87" s="34">
        <v>20230802</v>
      </c>
      <c r="C87" s="35">
        <v>1400</v>
      </c>
      <c r="D87" s="34" t="s">
        <v>862</v>
      </c>
      <c r="E87" s="34"/>
    </row>
    <row r="88" spans="1:5" x14ac:dyDescent="0.25">
      <c r="A88" s="34" t="s">
        <v>621</v>
      </c>
      <c r="B88" s="34">
        <v>20230802</v>
      </c>
      <c r="C88" s="35">
        <v>1430</v>
      </c>
      <c r="D88" s="34" t="s">
        <v>862</v>
      </c>
      <c r="E88" s="34"/>
    </row>
    <row r="89" spans="1:5" x14ac:dyDescent="0.25">
      <c r="A89" s="34" t="s">
        <v>622</v>
      </c>
      <c r="B89" s="34">
        <v>20230802</v>
      </c>
      <c r="C89" s="35">
        <v>1500</v>
      </c>
      <c r="D89" s="34" t="s">
        <v>862</v>
      </c>
      <c r="E89" s="34"/>
    </row>
    <row r="90" spans="1:5" x14ac:dyDescent="0.25">
      <c r="A90" s="34" t="s">
        <v>623</v>
      </c>
      <c r="B90" s="34">
        <v>20230802</v>
      </c>
      <c r="C90" s="35">
        <v>1530</v>
      </c>
      <c r="D90" s="34" t="s">
        <v>862</v>
      </c>
      <c r="E90" s="34"/>
    </row>
    <row r="91" spans="1:5" x14ac:dyDescent="0.25">
      <c r="A91" s="34" t="s">
        <v>624</v>
      </c>
      <c r="B91" s="34">
        <v>20230802</v>
      </c>
      <c r="C91" s="35">
        <v>1600</v>
      </c>
      <c r="D91" s="34" t="s">
        <v>862</v>
      </c>
      <c r="E91" s="34"/>
    </row>
    <row r="92" spans="1:5" x14ac:dyDescent="0.25">
      <c r="A92" s="34" t="s">
        <v>625</v>
      </c>
      <c r="B92" s="34">
        <v>20230802</v>
      </c>
      <c r="C92" s="35">
        <v>1630</v>
      </c>
      <c r="D92" s="34" t="s">
        <v>862</v>
      </c>
      <c r="E92" s="34"/>
    </row>
    <row r="93" spans="1:5" x14ac:dyDescent="0.25">
      <c r="A93" s="34" t="s">
        <v>626</v>
      </c>
      <c r="B93" s="34">
        <v>20230802</v>
      </c>
      <c r="C93" s="35">
        <v>1700</v>
      </c>
      <c r="D93" s="34" t="s">
        <v>862</v>
      </c>
      <c r="E93" s="34"/>
    </row>
    <row r="94" spans="1:5" x14ac:dyDescent="0.25">
      <c r="A94" s="34" t="s">
        <v>860</v>
      </c>
      <c r="B94" s="34">
        <v>20230802</v>
      </c>
      <c r="C94" s="35" t="s">
        <v>838</v>
      </c>
      <c r="D94" s="34" t="s">
        <v>862</v>
      </c>
      <c r="E94" s="34"/>
    </row>
    <row r="95" spans="1:5" x14ac:dyDescent="0.25">
      <c r="A95" s="36" t="s">
        <v>777</v>
      </c>
      <c r="B95" s="36">
        <v>20230917</v>
      </c>
      <c r="C95" s="37" t="s">
        <v>822</v>
      </c>
      <c r="D95" s="36" t="s">
        <v>863</v>
      </c>
      <c r="E95" s="36"/>
    </row>
    <row r="96" spans="1:5" x14ac:dyDescent="0.25">
      <c r="A96" s="36" t="s">
        <v>778</v>
      </c>
      <c r="B96" s="36">
        <v>20230917</v>
      </c>
      <c r="C96" s="37" t="s">
        <v>823</v>
      </c>
      <c r="D96" s="36" t="s">
        <v>863</v>
      </c>
      <c r="E96" s="36"/>
    </row>
    <row r="97" spans="1:5" x14ac:dyDescent="0.25">
      <c r="A97" s="36" t="s">
        <v>779</v>
      </c>
      <c r="B97" s="36">
        <v>20230917</v>
      </c>
      <c r="C97" s="37" t="s">
        <v>824</v>
      </c>
      <c r="D97" s="36" t="s">
        <v>863</v>
      </c>
      <c r="E97" s="36"/>
    </row>
    <row r="98" spans="1:5" x14ac:dyDescent="0.25">
      <c r="A98" s="36" t="s">
        <v>780</v>
      </c>
      <c r="B98" s="36">
        <v>20230917</v>
      </c>
      <c r="C98" s="37" t="s">
        <v>825</v>
      </c>
      <c r="D98" s="36" t="s">
        <v>863</v>
      </c>
      <c r="E98" s="36"/>
    </row>
    <row r="99" spans="1:5" x14ac:dyDescent="0.25">
      <c r="A99" s="36" t="s">
        <v>781</v>
      </c>
      <c r="B99" s="36">
        <v>20230917</v>
      </c>
      <c r="C99" s="37" t="s">
        <v>826</v>
      </c>
      <c r="D99" s="36" t="s">
        <v>863</v>
      </c>
      <c r="E99" s="36"/>
    </row>
    <row r="100" spans="1:5" x14ac:dyDescent="0.25">
      <c r="A100" s="36" t="s">
        <v>782</v>
      </c>
      <c r="B100" s="36">
        <v>20230917</v>
      </c>
      <c r="C100" s="37" t="s">
        <v>827</v>
      </c>
      <c r="D100" s="36" t="s">
        <v>863</v>
      </c>
      <c r="E100" s="36"/>
    </row>
    <row r="101" spans="1:5" x14ac:dyDescent="0.25">
      <c r="A101" s="36" t="s">
        <v>783</v>
      </c>
      <c r="B101" s="36">
        <v>20230917</v>
      </c>
      <c r="C101" s="37" t="s">
        <v>828</v>
      </c>
      <c r="D101" s="36" t="s">
        <v>863</v>
      </c>
      <c r="E101" s="36"/>
    </row>
    <row r="102" spans="1:5" x14ac:dyDescent="0.25">
      <c r="A102" s="36" t="s">
        <v>784</v>
      </c>
      <c r="B102" s="36">
        <v>20230917</v>
      </c>
      <c r="C102" s="37" t="s">
        <v>829</v>
      </c>
      <c r="D102" s="36" t="s">
        <v>863</v>
      </c>
      <c r="E102" s="36"/>
    </row>
    <row r="103" spans="1:5" x14ac:dyDescent="0.25">
      <c r="A103" s="36" t="s">
        <v>785</v>
      </c>
      <c r="B103" s="36">
        <v>20230917</v>
      </c>
      <c r="C103" s="37" t="s">
        <v>830</v>
      </c>
      <c r="D103" s="36" t="s">
        <v>863</v>
      </c>
      <c r="E103" s="36"/>
    </row>
    <row r="104" spans="1:5" x14ac:dyDescent="0.25">
      <c r="A104" s="36" t="s">
        <v>786</v>
      </c>
      <c r="B104" s="36">
        <v>20230917</v>
      </c>
      <c r="C104" s="37" t="s">
        <v>831</v>
      </c>
      <c r="D104" s="36" t="s">
        <v>863</v>
      </c>
      <c r="E104" s="36"/>
    </row>
    <row r="105" spans="1:5" x14ac:dyDescent="0.25">
      <c r="A105" s="36" t="s">
        <v>787</v>
      </c>
      <c r="B105" s="36">
        <v>20230917</v>
      </c>
      <c r="C105" s="37" t="s">
        <v>832</v>
      </c>
      <c r="D105" s="36" t="s">
        <v>863</v>
      </c>
      <c r="E105" s="36"/>
    </row>
    <row r="106" spans="1:5" x14ac:dyDescent="0.25">
      <c r="A106" s="36" t="s">
        <v>788</v>
      </c>
      <c r="B106" s="36">
        <v>20230917</v>
      </c>
      <c r="C106" s="37" t="s">
        <v>833</v>
      </c>
      <c r="D106" s="36" t="s">
        <v>863</v>
      </c>
      <c r="E106" s="36"/>
    </row>
    <row r="107" spans="1:5" x14ac:dyDescent="0.25">
      <c r="A107" s="36" t="s">
        <v>789</v>
      </c>
      <c r="B107" s="36">
        <v>20230917</v>
      </c>
      <c r="C107" s="37" t="s">
        <v>834</v>
      </c>
      <c r="D107" s="36" t="s">
        <v>863</v>
      </c>
      <c r="E107" s="36"/>
    </row>
    <row r="108" spans="1:5" x14ac:dyDescent="0.25">
      <c r="A108" s="36" t="s">
        <v>790</v>
      </c>
      <c r="B108" s="36">
        <v>20230917</v>
      </c>
      <c r="C108" s="37" t="s">
        <v>835</v>
      </c>
      <c r="D108" s="36" t="s">
        <v>863</v>
      </c>
      <c r="E108" s="36"/>
    </row>
    <row r="109" spans="1:5" x14ac:dyDescent="0.25">
      <c r="A109" s="36" t="s">
        <v>791</v>
      </c>
      <c r="B109" s="36">
        <v>20230917</v>
      </c>
      <c r="C109" s="37" t="s">
        <v>836</v>
      </c>
      <c r="D109" s="36" t="s">
        <v>863</v>
      </c>
      <c r="E109" s="36"/>
    </row>
    <row r="110" spans="1:5" x14ac:dyDescent="0.25">
      <c r="A110" s="36" t="s">
        <v>792</v>
      </c>
      <c r="B110" s="36">
        <v>20230917</v>
      </c>
      <c r="C110" s="37" t="s">
        <v>837</v>
      </c>
      <c r="D110" s="36" t="s">
        <v>863</v>
      </c>
      <c r="E110" s="36"/>
    </row>
    <row r="111" spans="1:5" x14ac:dyDescent="0.25">
      <c r="A111" s="36" t="s">
        <v>793</v>
      </c>
      <c r="B111" s="36">
        <v>20230917</v>
      </c>
      <c r="C111" s="37" t="s">
        <v>838</v>
      </c>
      <c r="D111" s="36" t="s">
        <v>863</v>
      </c>
      <c r="E111" s="36"/>
    </row>
    <row r="112" spans="1:5" x14ac:dyDescent="0.25">
      <c r="A112" s="36" t="s">
        <v>794</v>
      </c>
      <c r="B112" s="36">
        <v>20230917</v>
      </c>
      <c r="C112" s="37" t="s">
        <v>839</v>
      </c>
      <c r="D112" s="36" t="s">
        <v>863</v>
      </c>
      <c r="E112" s="36"/>
    </row>
    <row r="113" spans="1:5" x14ac:dyDescent="0.25">
      <c r="A113" s="36" t="s">
        <v>795</v>
      </c>
      <c r="B113" s="36">
        <v>20230917</v>
      </c>
      <c r="C113" s="37" t="s">
        <v>844</v>
      </c>
      <c r="D113" s="36" t="s">
        <v>863</v>
      </c>
      <c r="E113" s="36"/>
    </row>
    <row r="114" spans="1:5" x14ac:dyDescent="0.25">
      <c r="A114" s="17" t="s">
        <v>797</v>
      </c>
      <c r="B114" s="17">
        <v>20230921</v>
      </c>
      <c r="C114" s="18" t="s">
        <v>823</v>
      </c>
      <c r="D114" s="17" t="s">
        <v>863</v>
      </c>
      <c r="E114" s="17"/>
    </row>
    <row r="115" spans="1:5" x14ac:dyDescent="0.25">
      <c r="A115" s="17" t="s">
        <v>798</v>
      </c>
      <c r="B115" s="17">
        <v>20230921</v>
      </c>
      <c r="C115" s="18" t="s">
        <v>824</v>
      </c>
      <c r="D115" s="17" t="s">
        <v>863</v>
      </c>
      <c r="E115" s="17"/>
    </row>
    <row r="116" spans="1:5" x14ac:dyDescent="0.25">
      <c r="A116" s="17" t="s">
        <v>799</v>
      </c>
      <c r="B116" s="17">
        <v>20230921</v>
      </c>
      <c r="C116" s="18" t="s">
        <v>825</v>
      </c>
      <c r="D116" s="17" t="s">
        <v>863</v>
      </c>
      <c r="E116" s="17"/>
    </row>
    <row r="117" spans="1:5" x14ac:dyDescent="0.25">
      <c r="A117" s="17" t="s">
        <v>800</v>
      </c>
      <c r="B117" s="17">
        <v>20230921</v>
      </c>
      <c r="C117" s="18" t="s">
        <v>826</v>
      </c>
      <c r="D117" s="17" t="s">
        <v>863</v>
      </c>
      <c r="E117" s="17"/>
    </row>
    <row r="118" spans="1:5" x14ac:dyDescent="0.25">
      <c r="A118" s="17" t="s">
        <v>801</v>
      </c>
      <c r="B118" s="17">
        <v>20230921</v>
      </c>
      <c r="C118" s="18" t="s">
        <v>827</v>
      </c>
      <c r="D118" s="17" t="s">
        <v>863</v>
      </c>
      <c r="E118" s="17"/>
    </row>
    <row r="119" spans="1:5" x14ac:dyDescent="0.25">
      <c r="A119" s="17" t="s">
        <v>802</v>
      </c>
      <c r="B119" s="17">
        <v>20230921</v>
      </c>
      <c r="C119" s="18" t="s">
        <v>828</v>
      </c>
      <c r="D119" s="17" t="s">
        <v>863</v>
      </c>
      <c r="E119" s="17"/>
    </row>
    <row r="120" spans="1:5" x14ac:dyDescent="0.25">
      <c r="A120" s="17" t="s">
        <v>803</v>
      </c>
      <c r="B120" s="17">
        <v>20230921</v>
      </c>
      <c r="C120" s="18" t="s">
        <v>829</v>
      </c>
      <c r="D120" s="17" t="s">
        <v>863</v>
      </c>
      <c r="E120" s="17"/>
    </row>
    <row r="121" spans="1:5" x14ac:dyDescent="0.25">
      <c r="A121" s="17" t="s">
        <v>804</v>
      </c>
      <c r="B121" s="17">
        <v>20230921</v>
      </c>
      <c r="C121" s="18" t="s">
        <v>830</v>
      </c>
      <c r="D121" s="17" t="s">
        <v>863</v>
      </c>
      <c r="E121" s="17"/>
    </row>
    <row r="122" spans="1:5" x14ac:dyDescent="0.25">
      <c r="A122" s="17" t="s">
        <v>805</v>
      </c>
      <c r="B122" s="17">
        <v>20230921</v>
      </c>
      <c r="C122" s="18" t="s">
        <v>831</v>
      </c>
      <c r="D122" s="17" t="s">
        <v>863</v>
      </c>
      <c r="E122" s="17"/>
    </row>
    <row r="123" spans="1:5" x14ac:dyDescent="0.25">
      <c r="A123" s="17" t="s">
        <v>806</v>
      </c>
      <c r="B123" s="17">
        <v>20230921</v>
      </c>
      <c r="C123" s="18" t="s">
        <v>832</v>
      </c>
      <c r="D123" s="17" t="s">
        <v>863</v>
      </c>
      <c r="E123" s="17"/>
    </row>
    <row r="124" spans="1:5" x14ac:dyDescent="0.25">
      <c r="A124" s="17" t="s">
        <v>807</v>
      </c>
      <c r="B124" s="17">
        <v>20230921</v>
      </c>
      <c r="C124" s="18" t="s">
        <v>833</v>
      </c>
      <c r="D124" s="17" t="s">
        <v>863</v>
      </c>
      <c r="E124" s="17"/>
    </row>
    <row r="125" spans="1:5" x14ac:dyDescent="0.25">
      <c r="A125" s="17" t="s">
        <v>808</v>
      </c>
      <c r="B125" s="17">
        <v>20230921</v>
      </c>
      <c r="C125" s="18" t="s">
        <v>834</v>
      </c>
      <c r="D125" s="17" t="s">
        <v>863</v>
      </c>
      <c r="E125" s="17"/>
    </row>
    <row r="126" spans="1:5" x14ac:dyDescent="0.25">
      <c r="A126" s="17" t="s">
        <v>809</v>
      </c>
      <c r="B126" s="17">
        <v>20230921</v>
      </c>
      <c r="C126" s="18" t="s">
        <v>835</v>
      </c>
      <c r="D126" s="17" t="s">
        <v>863</v>
      </c>
      <c r="E126" s="17"/>
    </row>
    <row r="127" spans="1:5" x14ac:dyDescent="0.25">
      <c r="A127" s="17" t="s">
        <v>810</v>
      </c>
      <c r="B127" s="17">
        <v>20230921</v>
      </c>
      <c r="C127" s="18" t="s">
        <v>836</v>
      </c>
      <c r="D127" s="17" t="s">
        <v>863</v>
      </c>
      <c r="E127" s="17"/>
    </row>
    <row r="128" spans="1:5" x14ac:dyDescent="0.25">
      <c r="A128" s="17" t="s">
        <v>811</v>
      </c>
      <c r="B128" s="17">
        <v>20230921</v>
      </c>
      <c r="C128" s="18" t="s">
        <v>837</v>
      </c>
      <c r="D128" s="17" t="s">
        <v>863</v>
      </c>
      <c r="E128" s="17"/>
    </row>
    <row r="129" spans="1:5" x14ac:dyDescent="0.25">
      <c r="A129" s="17" t="s">
        <v>812</v>
      </c>
      <c r="B129" s="17">
        <v>20230921</v>
      </c>
      <c r="C129" s="18" t="s">
        <v>838</v>
      </c>
      <c r="D129" s="17" t="s">
        <v>863</v>
      </c>
      <c r="E129" s="17"/>
    </row>
    <row r="130" spans="1:5" x14ac:dyDescent="0.25">
      <c r="A130" s="17" t="s">
        <v>813</v>
      </c>
      <c r="B130" s="17">
        <v>20230921</v>
      </c>
      <c r="C130" s="18" t="s">
        <v>839</v>
      </c>
      <c r="D130" s="17" t="s">
        <v>863</v>
      </c>
      <c r="E130" s="17"/>
    </row>
    <row r="131" spans="1:5" x14ac:dyDescent="0.25">
      <c r="A131" s="17" t="s">
        <v>814</v>
      </c>
      <c r="B131" s="17">
        <v>20230921</v>
      </c>
      <c r="C131" s="18" t="s">
        <v>844</v>
      </c>
      <c r="D131" s="17" t="s">
        <v>863</v>
      </c>
      <c r="E131" s="17"/>
    </row>
    <row r="132" spans="1:5" x14ac:dyDescent="0.25">
      <c r="A132" s="17" t="s">
        <v>815</v>
      </c>
      <c r="B132" s="17">
        <v>20230921</v>
      </c>
      <c r="C132" s="18" t="s">
        <v>845</v>
      </c>
      <c r="D132" s="17" t="s">
        <v>863</v>
      </c>
      <c r="E132" s="17"/>
    </row>
    <row r="133" spans="1:5" x14ac:dyDescent="0.25">
      <c r="A133" s="17" t="s">
        <v>816</v>
      </c>
      <c r="B133" s="17">
        <v>20230921</v>
      </c>
      <c r="C133" s="18" t="s">
        <v>846</v>
      </c>
      <c r="D133" s="17" t="s">
        <v>863</v>
      </c>
      <c r="E133" s="17"/>
    </row>
    <row r="134" spans="1:5" x14ac:dyDescent="0.25">
      <c r="A134" s="17" t="s">
        <v>817</v>
      </c>
      <c r="B134" s="17">
        <v>20230921</v>
      </c>
      <c r="C134" s="18" t="s">
        <v>847</v>
      </c>
      <c r="D134" s="17" t="s">
        <v>863</v>
      </c>
      <c r="E134" s="17"/>
    </row>
    <row r="135" spans="1:5" x14ac:dyDescent="0.25">
      <c r="A135" s="19" t="s">
        <v>979</v>
      </c>
      <c r="B135" s="19">
        <v>20231115</v>
      </c>
      <c r="C135" s="20" t="s">
        <v>851</v>
      </c>
      <c r="D135" s="19" t="s">
        <v>977</v>
      </c>
      <c r="E135" s="19"/>
    </row>
    <row r="136" spans="1:5" x14ac:dyDescent="0.25">
      <c r="A136" s="19" t="s">
        <v>980</v>
      </c>
      <c r="B136" s="19">
        <v>20231115</v>
      </c>
      <c r="C136" s="20" t="s">
        <v>824</v>
      </c>
      <c r="D136" s="19" t="s">
        <v>977</v>
      </c>
      <c r="E136" s="19"/>
    </row>
    <row r="137" spans="1:5" x14ac:dyDescent="0.25">
      <c r="A137" s="19" t="s">
        <v>981</v>
      </c>
      <c r="B137" s="19">
        <v>20231115</v>
      </c>
      <c r="C137" s="20" t="s">
        <v>825</v>
      </c>
      <c r="D137" s="19" t="s">
        <v>977</v>
      </c>
      <c r="E137" s="19"/>
    </row>
    <row r="138" spans="1:5" x14ac:dyDescent="0.25">
      <c r="A138" s="19" t="s">
        <v>982</v>
      </c>
      <c r="B138" s="19">
        <v>20231115</v>
      </c>
      <c r="C138" s="20" t="s">
        <v>826</v>
      </c>
      <c r="D138" s="19" t="s">
        <v>977</v>
      </c>
      <c r="E138" s="19"/>
    </row>
    <row r="139" spans="1:5" x14ac:dyDescent="0.25">
      <c r="A139" s="19" t="s">
        <v>983</v>
      </c>
      <c r="B139" s="19">
        <v>20231115</v>
      </c>
      <c r="C139" s="20" t="s">
        <v>827</v>
      </c>
      <c r="D139" s="19" t="s">
        <v>977</v>
      </c>
      <c r="E139" s="19"/>
    </row>
    <row r="140" spans="1:5" x14ac:dyDescent="0.25">
      <c r="A140" s="19" t="s">
        <v>984</v>
      </c>
      <c r="B140" s="19">
        <v>20231115</v>
      </c>
      <c r="C140" s="20" t="s">
        <v>828</v>
      </c>
      <c r="D140" s="19" t="s">
        <v>977</v>
      </c>
      <c r="E140" s="19"/>
    </row>
    <row r="141" spans="1:5" x14ac:dyDescent="0.25">
      <c r="A141" s="19" t="s">
        <v>985</v>
      </c>
      <c r="B141" s="19">
        <v>20231115</v>
      </c>
      <c r="C141" s="20" t="s">
        <v>829</v>
      </c>
      <c r="D141" s="19" t="s">
        <v>977</v>
      </c>
      <c r="E141" s="19"/>
    </row>
    <row r="142" spans="1:5" x14ac:dyDescent="0.25">
      <c r="A142" s="19" t="s">
        <v>986</v>
      </c>
      <c r="B142" s="19">
        <v>20231115</v>
      </c>
      <c r="C142" s="20" t="s">
        <v>830</v>
      </c>
      <c r="D142" s="19" t="s">
        <v>977</v>
      </c>
      <c r="E142" s="19"/>
    </row>
    <row r="143" spans="1:5" x14ac:dyDescent="0.25">
      <c r="A143" s="19" t="s">
        <v>987</v>
      </c>
      <c r="B143" s="19">
        <v>20231115</v>
      </c>
      <c r="C143" s="20" t="s">
        <v>831</v>
      </c>
      <c r="D143" s="19" t="s">
        <v>977</v>
      </c>
      <c r="E143" s="19"/>
    </row>
    <row r="144" spans="1:5" x14ac:dyDescent="0.25">
      <c r="A144" s="19" t="s">
        <v>988</v>
      </c>
      <c r="B144" s="19">
        <v>20231115</v>
      </c>
      <c r="C144" s="20" t="s">
        <v>832</v>
      </c>
      <c r="D144" s="19" t="s">
        <v>977</v>
      </c>
      <c r="E144" s="19"/>
    </row>
    <row r="145" spans="1:5" x14ac:dyDescent="0.25">
      <c r="A145" s="19" t="s">
        <v>989</v>
      </c>
      <c r="B145" s="19">
        <v>20231115</v>
      </c>
      <c r="C145" s="20" t="s">
        <v>833</v>
      </c>
      <c r="D145" s="19" t="s">
        <v>977</v>
      </c>
      <c r="E145" s="19"/>
    </row>
    <row r="146" spans="1:5" x14ac:dyDescent="0.25">
      <c r="A146" s="19" t="s">
        <v>995</v>
      </c>
      <c r="B146" s="19">
        <v>20231115</v>
      </c>
      <c r="C146" s="20" t="s">
        <v>834</v>
      </c>
      <c r="D146" s="19" t="s">
        <v>977</v>
      </c>
      <c r="E146" s="19"/>
    </row>
    <row r="147" spans="1:5" x14ac:dyDescent="0.25">
      <c r="A147" s="19" t="s">
        <v>996</v>
      </c>
      <c r="B147" s="19">
        <v>20231115</v>
      </c>
      <c r="C147" s="20" t="s">
        <v>835</v>
      </c>
      <c r="D147" s="19" t="s">
        <v>977</v>
      </c>
      <c r="E147" s="19"/>
    </row>
    <row r="148" spans="1:5" x14ac:dyDescent="0.25">
      <c r="A148" s="19" t="s">
        <v>997</v>
      </c>
      <c r="B148" s="19">
        <v>20231115</v>
      </c>
      <c r="C148" s="20" t="s">
        <v>836</v>
      </c>
      <c r="D148" s="19" t="s">
        <v>977</v>
      </c>
      <c r="E148" s="19"/>
    </row>
    <row r="149" spans="1:5" x14ac:dyDescent="0.25">
      <c r="A149" s="19" t="s">
        <v>998</v>
      </c>
      <c r="B149" s="19">
        <v>20231115</v>
      </c>
      <c r="C149" s="20" t="s">
        <v>837</v>
      </c>
      <c r="D149" s="19" t="s">
        <v>977</v>
      </c>
      <c r="E149" s="19"/>
    </row>
    <row r="150" spans="1:5" x14ac:dyDescent="0.25">
      <c r="A150" s="19" t="s">
        <v>999</v>
      </c>
      <c r="B150" s="19">
        <v>20231115</v>
      </c>
      <c r="C150" s="20" t="s">
        <v>838</v>
      </c>
      <c r="D150" s="19" t="s">
        <v>977</v>
      </c>
      <c r="E150" s="19"/>
    </row>
    <row r="151" spans="1:5" x14ac:dyDescent="0.25">
      <c r="A151" s="21" t="s">
        <v>1054</v>
      </c>
      <c r="B151" s="21">
        <v>20231121</v>
      </c>
      <c r="C151" s="22" t="s">
        <v>821</v>
      </c>
      <c r="D151" s="21" t="s">
        <v>977</v>
      </c>
      <c r="E151" s="21"/>
    </row>
    <row r="152" spans="1:5" x14ac:dyDescent="0.25">
      <c r="A152" s="21" t="s">
        <v>1086</v>
      </c>
      <c r="B152" s="21">
        <v>20231121</v>
      </c>
      <c r="C152" s="22" t="s">
        <v>822</v>
      </c>
      <c r="D152" s="21" t="s">
        <v>977</v>
      </c>
      <c r="E152" s="21"/>
    </row>
    <row r="153" spans="1:5" x14ac:dyDescent="0.25">
      <c r="A153" s="21" t="s">
        <v>1085</v>
      </c>
      <c r="B153" s="21">
        <v>20231121</v>
      </c>
      <c r="C153" s="22" t="s">
        <v>823</v>
      </c>
      <c r="D153" s="21" t="s">
        <v>977</v>
      </c>
      <c r="E153" s="21"/>
    </row>
    <row r="154" spans="1:5" x14ac:dyDescent="0.25">
      <c r="A154" s="21" t="s">
        <v>1084</v>
      </c>
      <c r="B154" s="21">
        <v>20231121</v>
      </c>
      <c r="C154" s="22" t="s">
        <v>824</v>
      </c>
      <c r="D154" s="21" t="s">
        <v>977</v>
      </c>
      <c r="E154" s="21"/>
    </row>
    <row r="155" spans="1:5" x14ac:dyDescent="0.25">
      <c r="A155" s="21" t="s">
        <v>1083</v>
      </c>
      <c r="B155" s="21">
        <v>20231121</v>
      </c>
      <c r="C155" s="22" t="s">
        <v>825</v>
      </c>
      <c r="D155" s="21" t="s">
        <v>977</v>
      </c>
      <c r="E155" s="21"/>
    </row>
    <row r="156" spans="1:5" x14ac:dyDescent="0.25">
      <c r="A156" s="21" t="s">
        <v>1082</v>
      </c>
      <c r="B156" s="21">
        <v>20231121</v>
      </c>
      <c r="C156" s="22" t="s">
        <v>826</v>
      </c>
      <c r="D156" s="21" t="s">
        <v>977</v>
      </c>
      <c r="E156" s="21"/>
    </row>
    <row r="157" spans="1:5" x14ac:dyDescent="0.25">
      <c r="A157" s="21" t="s">
        <v>1081</v>
      </c>
      <c r="B157" s="21">
        <v>20231121</v>
      </c>
      <c r="C157" s="22" t="s">
        <v>827</v>
      </c>
      <c r="D157" s="21" t="s">
        <v>977</v>
      </c>
      <c r="E157" s="21"/>
    </row>
    <row r="158" spans="1:5" x14ac:dyDescent="0.25">
      <c r="A158" s="21" t="s">
        <v>1080</v>
      </c>
      <c r="B158" s="21">
        <v>20231121</v>
      </c>
      <c r="C158" s="22" t="s">
        <v>828</v>
      </c>
      <c r="D158" s="21" t="s">
        <v>977</v>
      </c>
      <c r="E158" s="21"/>
    </row>
    <row r="159" spans="1:5" x14ac:dyDescent="0.25">
      <c r="A159" s="21" t="s">
        <v>1079</v>
      </c>
      <c r="B159" s="21">
        <v>20231121</v>
      </c>
      <c r="C159" s="22" t="s">
        <v>829</v>
      </c>
      <c r="D159" s="21" t="s">
        <v>977</v>
      </c>
      <c r="E159" s="21"/>
    </row>
    <row r="160" spans="1:5" x14ac:dyDescent="0.25">
      <c r="A160" s="21" t="s">
        <v>1078</v>
      </c>
      <c r="B160" s="21">
        <v>20231121</v>
      </c>
      <c r="C160" s="22" t="s">
        <v>830</v>
      </c>
      <c r="D160" s="21" t="s">
        <v>977</v>
      </c>
      <c r="E160" s="21"/>
    </row>
    <row r="161" spans="1:5" x14ac:dyDescent="0.25">
      <c r="A161" s="21" t="s">
        <v>1077</v>
      </c>
      <c r="B161" s="21">
        <v>20231121</v>
      </c>
      <c r="C161" s="22" t="s">
        <v>831</v>
      </c>
      <c r="D161" s="21" t="s">
        <v>977</v>
      </c>
      <c r="E161" s="21"/>
    </row>
    <row r="162" spans="1:5" x14ac:dyDescent="0.25">
      <c r="A162" s="21" t="s">
        <v>1076</v>
      </c>
      <c r="B162" s="21">
        <v>20231121</v>
      </c>
      <c r="C162" s="22" t="s">
        <v>832</v>
      </c>
      <c r="D162" s="21" t="s">
        <v>977</v>
      </c>
      <c r="E162" s="21"/>
    </row>
    <row r="163" spans="1:5" x14ac:dyDescent="0.25">
      <c r="A163" s="21" t="s">
        <v>1075</v>
      </c>
      <c r="B163" s="21">
        <v>20231121</v>
      </c>
      <c r="C163" s="22" t="s">
        <v>833</v>
      </c>
      <c r="D163" s="21" t="s">
        <v>977</v>
      </c>
      <c r="E163" s="21"/>
    </row>
    <row r="164" spans="1:5" x14ac:dyDescent="0.25">
      <c r="A164" s="21" t="s">
        <v>1074</v>
      </c>
      <c r="B164" s="21">
        <v>20231121</v>
      </c>
      <c r="C164" s="22" t="s">
        <v>834</v>
      </c>
      <c r="D164" s="21" t="s">
        <v>977</v>
      </c>
      <c r="E164" s="21"/>
    </row>
    <row r="165" spans="1:5" x14ac:dyDescent="0.25">
      <c r="A165" s="21" t="s">
        <v>1073</v>
      </c>
      <c r="B165" s="21">
        <v>20231121</v>
      </c>
      <c r="C165" s="22" t="s">
        <v>835</v>
      </c>
      <c r="D165" s="21" t="s">
        <v>977</v>
      </c>
      <c r="E165" s="21"/>
    </row>
    <row r="166" spans="1:5" x14ac:dyDescent="0.25">
      <c r="A166" s="21" t="s">
        <v>1072</v>
      </c>
      <c r="B166" s="21">
        <v>20231121</v>
      </c>
      <c r="C166" s="22" t="s">
        <v>836</v>
      </c>
      <c r="D166" s="21" t="s">
        <v>977</v>
      </c>
      <c r="E166" s="21"/>
    </row>
    <row r="167" spans="1:5" x14ac:dyDescent="0.25">
      <c r="A167" s="21" t="s">
        <v>1071</v>
      </c>
      <c r="B167" s="21">
        <v>20231121</v>
      </c>
      <c r="C167" s="22" t="s">
        <v>837</v>
      </c>
      <c r="D167" s="21" t="s">
        <v>977</v>
      </c>
      <c r="E167" s="21"/>
    </row>
    <row r="168" spans="1:5" x14ac:dyDescent="0.25">
      <c r="A168" s="36" t="s">
        <v>3152</v>
      </c>
      <c r="B168" s="36">
        <v>20240106</v>
      </c>
      <c r="C168" s="37" t="s">
        <v>825</v>
      </c>
      <c r="D168" s="36" t="s">
        <v>3154</v>
      </c>
      <c r="E168" s="36"/>
    </row>
    <row r="169" spans="1:5" x14ac:dyDescent="0.25">
      <c r="A169" s="36" t="s">
        <v>3155</v>
      </c>
      <c r="B169" s="36">
        <v>20240106</v>
      </c>
      <c r="C169" s="37" t="s">
        <v>826</v>
      </c>
      <c r="D169" s="36" t="s">
        <v>3154</v>
      </c>
      <c r="E169" s="36"/>
    </row>
    <row r="170" spans="1:5" x14ac:dyDescent="0.25">
      <c r="A170" s="36" t="s">
        <v>3156</v>
      </c>
      <c r="B170" s="36">
        <v>20240106</v>
      </c>
      <c r="C170" s="37" t="s">
        <v>827</v>
      </c>
      <c r="D170" s="36" t="s">
        <v>3154</v>
      </c>
      <c r="E170" s="36"/>
    </row>
    <row r="171" spans="1:5" x14ac:dyDescent="0.25">
      <c r="A171" s="36" t="s">
        <v>3158</v>
      </c>
      <c r="B171" s="36">
        <v>20240106</v>
      </c>
      <c r="C171" s="37" t="s">
        <v>828</v>
      </c>
      <c r="D171" s="36" t="s">
        <v>3154</v>
      </c>
      <c r="E171" s="36"/>
    </row>
    <row r="172" spans="1:5" x14ac:dyDescent="0.25">
      <c r="A172" s="36" t="s">
        <v>3160</v>
      </c>
      <c r="B172" s="36">
        <v>20240106</v>
      </c>
      <c r="C172" s="37" t="s">
        <v>829</v>
      </c>
      <c r="D172" s="36" t="s">
        <v>3154</v>
      </c>
      <c r="E172" s="36"/>
    </row>
    <row r="173" spans="1:5" x14ac:dyDescent="0.25">
      <c r="A173" s="36" t="s">
        <v>3162</v>
      </c>
      <c r="B173" s="36">
        <v>20240106</v>
      </c>
      <c r="C173" s="37" t="s">
        <v>830</v>
      </c>
      <c r="D173" s="36" t="s">
        <v>3154</v>
      </c>
      <c r="E173" s="36"/>
    </row>
    <row r="174" spans="1:5" x14ac:dyDescent="0.25">
      <c r="A174" s="36" t="s">
        <v>3163</v>
      </c>
      <c r="B174" s="36">
        <v>20240106</v>
      </c>
      <c r="C174" s="37" t="s">
        <v>831</v>
      </c>
      <c r="D174" s="36" t="s">
        <v>3154</v>
      </c>
      <c r="E174" s="36"/>
    </row>
    <row r="175" spans="1:5" x14ac:dyDescent="0.25">
      <c r="A175" s="38" t="s">
        <v>3129</v>
      </c>
      <c r="B175" s="38">
        <v>20240111</v>
      </c>
      <c r="C175" s="39" t="s">
        <v>821</v>
      </c>
      <c r="D175" s="38" t="s">
        <v>862</v>
      </c>
      <c r="E175" s="38"/>
    </row>
    <row r="176" spans="1:5" x14ac:dyDescent="0.25">
      <c r="A176" s="38" t="s">
        <v>3130</v>
      </c>
      <c r="B176" s="38">
        <v>20240111</v>
      </c>
      <c r="C176" s="39" t="s">
        <v>822</v>
      </c>
      <c r="D176" s="38" t="s">
        <v>862</v>
      </c>
      <c r="E176" s="38"/>
    </row>
    <row r="177" spans="1:5" x14ac:dyDescent="0.25">
      <c r="A177" s="38" t="s">
        <v>3131</v>
      </c>
      <c r="B177" s="38">
        <v>20240111</v>
      </c>
      <c r="C177" s="39" t="s">
        <v>823</v>
      </c>
      <c r="D177" s="38" t="s">
        <v>862</v>
      </c>
      <c r="E177" s="38"/>
    </row>
    <row r="178" spans="1:5" x14ac:dyDescent="0.25">
      <c r="A178" s="38" t="s">
        <v>3132</v>
      </c>
      <c r="B178" s="38">
        <v>20240111</v>
      </c>
      <c r="C178" s="39" t="s">
        <v>824</v>
      </c>
      <c r="D178" s="38" t="s">
        <v>862</v>
      </c>
      <c r="E178" s="38"/>
    </row>
    <row r="179" spans="1:5" x14ac:dyDescent="0.25">
      <c r="A179" s="38" t="s">
        <v>3133</v>
      </c>
      <c r="B179" s="38">
        <v>20240111</v>
      </c>
      <c r="C179" s="39" t="s">
        <v>825</v>
      </c>
      <c r="D179" s="38" t="s">
        <v>862</v>
      </c>
      <c r="E179" s="38"/>
    </row>
    <row r="180" spans="1:5" x14ac:dyDescent="0.25">
      <c r="A180" s="38" t="s">
        <v>3134</v>
      </c>
      <c r="B180" s="38">
        <v>20240111</v>
      </c>
      <c r="C180" s="39" t="s">
        <v>826</v>
      </c>
      <c r="D180" s="38" t="s">
        <v>862</v>
      </c>
      <c r="E180" s="38"/>
    </row>
    <row r="181" spans="1:5" x14ac:dyDescent="0.25">
      <c r="A181" s="38" t="s">
        <v>3135</v>
      </c>
      <c r="B181" s="38">
        <v>20240111</v>
      </c>
      <c r="C181" s="39" t="s">
        <v>827</v>
      </c>
      <c r="D181" s="38" t="s">
        <v>862</v>
      </c>
      <c r="E181" s="38"/>
    </row>
    <row r="182" spans="1:5" x14ac:dyDescent="0.25">
      <c r="A182" s="38" t="s">
        <v>3136</v>
      </c>
      <c r="B182" s="38">
        <v>20240111</v>
      </c>
      <c r="C182" s="39" t="s">
        <v>828</v>
      </c>
      <c r="D182" s="38" t="s">
        <v>862</v>
      </c>
      <c r="E182" s="38"/>
    </row>
    <row r="183" spans="1:5" x14ac:dyDescent="0.25">
      <c r="A183" s="38" t="s">
        <v>3137</v>
      </c>
      <c r="B183" s="38">
        <v>20240111</v>
      </c>
      <c r="C183" s="39" t="s">
        <v>829</v>
      </c>
      <c r="D183" s="38" t="s">
        <v>862</v>
      </c>
      <c r="E183" s="38"/>
    </row>
    <row r="184" spans="1:5" x14ac:dyDescent="0.25">
      <c r="A184" s="38" t="s">
        <v>3138</v>
      </c>
      <c r="B184" s="38">
        <v>20240111</v>
      </c>
      <c r="C184" s="39" t="s">
        <v>830</v>
      </c>
      <c r="D184" s="38" t="s">
        <v>862</v>
      </c>
      <c r="E184" s="38"/>
    </row>
    <row r="185" spans="1:5" x14ac:dyDescent="0.25">
      <c r="A185" s="38" t="s">
        <v>3139</v>
      </c>
      <c r="B185" s="38">
        <v>20240111</v>
      </c>
      <c r="C185" s="39" t="s">
        <v>831</v>
      </c>
      <c r="D185" s="38" t="s">
        <v>862</v>
      </c>
      <c r="E185" s="38"/>
    </row>
    <row r="186" spans="1:5" x14ac:dyDescent="0.25">
      <c r="A186" s="38" t="s">
        <v>3140</v>
      </c>
      <c r="B186" s="38">
        <v>20240111</v>
      </c>
      <c r="C186" s="39" t="s">
        <v>832</v>
      </c>
      <c r="D186" s="38" t="s">
        <v>862</v>
      </c>
      <c r="E186" s="38"/>
    </row>
    <row r="187" spans="1:5" x14ac:dyDescent="0.25">
      <c r="A187" s="38" t="s">
        <v>3141</v>
      </c>
      <c r="B187" s="38">
        <v>20240111</v>
      </c>
      <c r="C187" s="39" t="s">
        <v>833</v>
      </c>
      <c r="D187" s="38" t="s">
        <v>862</v>
      </c>
      <c r="E187" s="38"/>
    </row>
    <row r="188" spans="1:5" x14ac:dyDescent="0.25">
      <c r="A188" s="38" t="s">
        <v>3142</v>
      </c>
      <c r="B188" s="38">
        <v>20240111</v>
      </c>
      <c r="C188" s="39" t="s">
        <v>834</v>
      </c>
      <c r="D188" s="38" t="s">
        <v>862</v>
      </c>
      <c r="E188" s="38"/>
    </row>
    <row r="189" spans="1:5" x14ac:dyDescent="0.25">
      <c r="A189" s="38" t="s">
        <v>3143</v>
      </c>
      <c r="B189" s="38">
        <v>20240111</v>
      </c>
      <c r="C189" s="39" t="s">
        <v>835</v>
      </c>
      <c r="D189" s="38" t="s">
        <v>862</v>
      </c>
      <c r="E189" s="38"/>
    </row>
    <row r="190" spans="1:5" x14ac:dyDescent="0.25">
      <c r="A190" s="38" t="s">
        <v>3144</v>
      </c>
      <c r="B190" s="38">
        <v>20240111</v>
      </c>
      <c r="C190" s="39" t="s">
        <v>836</v>
      </c>
      <c r="D190" s="38" t="s">
        <v>862</v>
      </c>
      <c r="E190" s="38"/>
    </row>
    <row r="191" spans="1:5" x14ac:dyDescent="0.25">
      <c r="A191" s="38" t="s">
        <v>3145</v>
      </c>
      <c r="B191" s="38">
        <v>20240111</v>
      </c>
      <c r="C191" s="39" t="s">
        <v>837</v>
      </c>
      <c r="D191" s="38" t="s">
        <v>862</v>
      </c>
      <c r="E191" s="38"/>
    </row>
  </sheetData>
  <pageMargins left="0.7" right="0.7" top="0.75" bottom="0.75" header="0.3" footer="0.3"/>
  <ignoredErrors>
    <ignoredError sqref="C2:C8 C21:C25 C44:C47 C65:C68 C94:C125 C126:C160 C161:C167 C168:C19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workbookViewId="0">
      <selection activeCell="B5" sqref="B2:B5"/>
    </sheetView>
  </sheetViews>
  <sheetFormatPr defaultColWidth="8.7109375" defaultRowHeight="15" x14ac:dyDescent="0.25"/>
  <cols>
    <col min="2" max="2" width="18" customWidth="1"/>
    <col min="3" max="3" width="18.28515625" customWidth="1"/>
    <col min="4" max="5" width="30.28515625" customWidth="1"/>
    <col min="6" max="6" width="26.28515625" customWidth="1"/>
    <col min="7" max="7" width="31" customWidth="1"/>
    <col min="8" max="8" width="25.5703125" customWidth="1"/>
    <col min="9" max="9" width="21.28515625" customWidth="1"/>
  </cols>
  <sheetData>
    <row r="1" spans="1:9" x14ac:dyDescent="0.25">
      <c r="B1" t="s">
        <v>26</v>
      </c>
      <c r="C1" t="s">
        <v>5</v>
      </c>
      <c r="D1" t="s">
        <v>4376</v>
      </c>
      <c r="E1" t="s">
        <v>17</v>
      </c>
      <c r="F1" t="s">
        <v>4379</v>
      </c>
      <c r="G1" t="s">
        <v>19</v>
      </c>
      <c r="H1" t="s">
        <v>21</v>
      </c>
      <c r="I1" t="s">
        <v>23</v>
      </c>
    </row>
    <row r="2" spans="1:9" x14ac:dyDescent="0.25">
      <c r="A2">
        <v>1</v>
      </c>
      <c r="B2" t="s">
        <v>4410</v>
      </c>
      <c r="C2" t="s">
        <v>30</v>
      </c>
      <c r="E2" t="s">
        <v>4405</v>
      </c>
      <c r="F2" t="s">
        <v>4408</v>
      </c>
      <c r="G2" t="s">
        <v>4386</v>
      </c>
      <c r="H2" t="s">
        <v>32</v>
      </c>
      <c r="I2" t="s">
        <v>4380</v>
      </c>
    </row>
    <row r="3" spans="1:9" x14ac:dyDescent="0.25">
      <c r="A3">
        <v>2</v>
      </c>
      <c r="B3" t="s">
        <v>4411</v>
      </c>
      <c r="C3" t="s">
        <v>29</v>
      </c>
      <c r="E3" t="s">
        <v>36</v>
      </c>
      <c r="F3" t="s">
        <v>4407</v>
      </c>
      <c r="G3" t="s">
        <v>4387</v>
      </c>
      <c r="H3" t="s">
        <v>4377</v>
      </c>
      <c r="I3" t="s">
        <v>4381</v>
      </c>
    </row>
    <row r="4" spans="1:9" x14ac:dyDescent="0.25">
      <c r="A4">
        <v>3</v>
      </c>
      <c r="B4" t="s">
        <v>4412</v>
      </c>
      <c r="C4" t="s">
        <v>65</v>
      </c>
      <c r="E4" t="s">
        <v>4406</v>
      </c>
      <c r="F4" t="s">
        <v>4409</v>
      </c>
      <c r="G4" t="s">
        <v>4388</v>
      </c>
      <c r="H4" t="s">
        <v>4378</v>
      </c>
      <c r="I4" t="s">
        <v>4382</v>
      </c>
    </row>
    <row r="5" spans="1:9" x14ac:dyDescent="0.25">
      <c r="A5">
        <v>4</v>
      </c>
      <c r="B5" t="s">
        <v>65</v>
      </c>
      <c r="E5" t="s">
        <v>40</v>
      </c>
      <c r="G5" t="s">
        <v>4389</v>
      </c>
      <c r="H5" t="s">
        <v>65</v>
      </c>
      <c r="I5" t="s">
        <v>4383</v>
      </c>
    </row>
    <row r="6" spans="1:9" x14ac:dyDescent="0.25">
      <c r="A6">
        <v>5</v>
      </c>
      <c r="E6" t="s">
        <v>42</v>
      </c>
      <c r="G6" t="s">
        <v>4390</v>
      </c>
      <c r="I6" t="s">
        <v>4384</v>
      </c>
    </row>
    <row r="7" spans="1:9" x14ac:dyDescent="0.25">
      <c r="A7">
        <v>6</v>
      </c>
      <c r="E7" t="s">
        <v>44</v>
      </c>
      <c r="G7" t="s">
        <v>4391</v>
      </c>
      <c r="I7" t="s">
        <v>4385</v>
      </c>
    </row>
    <row r="8" spans="1:9" x14ac:dyDescent="0.25">
      <c r="A8">
        <v>7</v>
      </c>
      <c r="E8" t="s">
        <v>46</v>
      </c>
      <c r="G8" t="s">
        <v>4392</v>
      </c>
      <c r="I8" t="s">
        <v>65</v>
      </c>
    </row>
    <row r="9" spans="1:9" x14ac:dyDescent="0.25">
      <c r="A9">
        <v>8</v>
      </c>
      <c r="E9" t="s">
        <v>48</v>
      </c>
      <c r="G9" t="s">
        <v>4393</v>
      </c>
    </row>
    <row r="10" spans="1:9" x14ac:dyDescent="0.25">
      <c r="A10">
        <v>9</v>
      </c>
      <c r="E10" t="s">
        <v>49</v>
      </c>
      <c r="G10" t="s">
        <v>4394</v>
      </c>
    </row>
    <row r="11" spans="1:9" x14ac:dyDescent="0.25">
      <c r="A11">
        <v>10</v>
      </c>
      <c r="E11" t="s">
        <v>50</v>
      </c>
      <c r="G11" t="s">
        <v>4397</v>
      </c>
    </row>
    <row r="12" spans="1:9" x14ac:dyDescent="0.25">
      <c r="A12">
        <v>11</v>
      </c>
      <c r="E12" t="s">
        <v>65</v>
      </c>
      <c r="G12" t="s">
        <v>4413</v>
      </c>
    </row>
    <row r="13" spans="1:9" x14ac:dyDescent="0.25">
      <c r="A13">
        <v>12</v>
      </c>
      <c r="G13" t="s">
        <v>4398</v>
      </c>
    </row>
    <row r="14" spans="1:9" x14ac:dyDescent="0.25">
      <c r="A14">
        <v>13</v>
      </c>
      <c r="G14" t="s">
        <v>4399</v>
      </c>
    </row>
    <row r="15" spans="1:9" x14ac:dyDescent="0.25">
      <c r="A15">
        <v>14</v>
      </c>
      <c r="G15" t="s">
        <v>4400</v>
      </c>
    </row>
    <row r="16" spans="1:9" x14ac:dyDescent="0.25">
      <c r="A16">
        <v>15</v>
      </c>
      <c r="G16" t="s">
        <v>4401</v>
      </c>
    </row>
    <row r="17" spans="1:7" x14ac:dyDescent="0.25">
      <c r="A17">
        <v>16</v>
      </c>
      <c r="G17" t="s">
        <v>4402</v>
      </c>
    </row>
    <row r="18" spans="1:7" x14ac:dyDescent="0.25">
      <c r="A18">
        <v>17</v>
      </c>
      <c r="G18" t="s">
        <v>4403</v>
      </c>
    </row>
    <row r="19" spans="1:7" x14ac:dyDescent="0.25">
      <c r="A19">
        <v>18</v>
      </c>
      <c r="G19" t="s">
        <v>4404</v>
      </c>
    </row>
    <row r="20" spans="1:7" x14ac:dyDescent="0.25">
      <c r="A20">
        <v>19</v>
      </c>
      <c r="G20" t="s">
        <v>4396</v>
      </c>
    </row>
    <row r="21" spans="1:7" x14ac:dyDescent="0.25">
      <c r="A21">
        <v>20</v>
      </c>
      <c r="G21" t="s">
        <v>4395</v>
      </c>
    </row>
    <row r="22" spans="1:7" x14ac:dyDescent="0.25">
      <c r="A22">
        <v>21</v>
      </c>
      <c r="G22" t="s">
        <v>65</v>
      </c>
    </row>
  </sheetData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748"/>
  <sheetViews>
    <sheetView zoomScaleNormal="100" workbookViewId="0">
      <pane ySplit="2" topLeftCell="A730" activePane="bottomLeft" state="frozen"/>
      <selection pane="bottomLeft" activeCell="D491" sqref="D491:D525"/>
    </sheetView>
  </sheetViews>
  <sheetFormatPr defaultColWidth="8.7109375" defaultRowHeight="12" x14ac:dyDescent="0.25"/>
  <cols>
    <col min="1" max="1" width="9" style="1" customWidth="1"/>
    <col min="2" max="2" width="11.5703125" style="1" customWidth="1"/>
    <col min="3" max="3" width="18.28515625" style="1" customWidth="1"/>
    <col min="4" max="4" width="20.28515625" style="1" bestFit="1" customWidth="1"/>
    <col min="5" max="5" width="10.42578125" style="1" customWidth="1"/>
    <col min="6" max="6" width="7.7109375" style="2" customWidth="1"/>
    <col min="7" max="7" width="10.7109375" style="1" customWidth="1"/>
    <col min="8" max="8" width="15.42578125" style="1" customWidth="1"/>
    <col min="9" max="9" width="11" style="1" customWidth="1"/>
    <col min="10" max="10" width="11.7109375" style="1" customWidth="1"/>
    <col min="11" max="11" width="10" style="1" customWidth="1"/>
    <col min="12" max="12" width="13.42578125" style="1" customWidth="1"/>
    <col min="13" max="14" width="11.7109375" style="1" customWidth="1"/>
    <col min="15" max="15" width="11.28515625" style="1" customWidth="1"/>
    <col min="16" max="16" width="13.42578125" style="1" customWidth="1"/>
    <col min="17" max="17" width="13.5703125" style="1" customWidth="1"/>
    <col min="18" max="18" width="17.7109375" style="1" customWidth="1"/>
    <col min="19" max="19" width="20.28515625" style="1" customWidth="1"/>
    <col min="20" max="20" width="11.28515625" style="1" customWidth="1"/>
    <col min="21" max="21" width="20.42578125" style="1" customWidth="1"/>
    <col min="22" max="22" width="18.28515625" style="1" customWidth="1"/>
    <col min="23" max="23" width="14.5703125" style="1" customWidth="1"/>
    <col min="24" max="24" width="16.28515625" style="1" customWidth="1"/>
    <col min="25" max="25" width="17.42578125" style="5" customWidth="1"/>
    <col min="26" max="26" width="13.5703125" style="1" customWidth="1"/>
    <col min="27" max="27" width="20.28515625" style="1" customWidth="1"/>
    <col min="28" max="28" width="16.28515625" style="1" customWidth="1"/>
    <col min="29" max="29" width="23.28515625" style="1" customWidth="1"/>
    <col min="30" max="30" width="14.28515625" style="1" customWidth="1"/>
    <col min="31" max="31" width="19.7109375" style="1" customWidth="1"/>
    <col min="32" max="32" width="13.28515625" style="1" customWidth="1"/>
    <col min="33" max="33" width="14.28515625" style="1" customWidth="1"/>
    <col min="34" max="34" width="15.7109375" style="1" customWidth="1"/>
    <col min="35" max="35" width="39.7109375" style="1" customWidth="1"/>
    <col min="36" max="36" width="17" style="1" customWidth="1"/>
    <col min="37" max="37" width="12.85546875" style="1" customWidth="1"/>
    <col min="38" max="38" width="14.7109375" style="1" customWidth="1"/>
    <col min="39" max="39" width="13.85546875" style="1" customWidth="1"/>
    <col min="40" max="40" width="14.42578125" style="1" customWidth="1"/>
    <col min="41" max="41" width="17" style="1" customWidth="1"/>
    <col min="42" max="42" width="14.28515625" style="1" customWidth="1"/>
    <col min="43" max="43" width="8.7109375" style="1"/>
    <col min="44" max="44" width="25.7109375" style="1" customWidth="1"/>
    <col min="45" max="16384" width="8.7109375" style="1"/>
  </cols>
  <sheetData>
    <row r="1" spans="1:44" x14ac:dyDescent="0.25">
      <c r="U1" s="1" t="s">
        <v>4197</v>
      </c>
      <c r="V1" s="1" t="s">
        <v>4197</v>
      </c>
      <c r="W1" s="1" t="s">
        <v>4200</v>
      </c>
      <c r="X1" s="1" t="s">
        <v>4202</v>
      </c>
      <c r="Y1" s="5" t="s">
        <v>4204</v>
      </c>
      <c r="Z1" s="1" t="s">
        <v>4205</v>
      </c>
    </row>
    <row r="2" spans="1:44" s="3" customFormat="1" ht="15" x14ac:dyDescent="0.25">
      <c r="A2" s="6" t="s">
        <v>0</v>
      </c>
      <c r="B2" s="6" t="s">
        <v>26</v>
      </c>
      <c r="C2" s="6" t="s">
        <v>1</v>
      </c>
      <c r="D2" s="43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662</v>
      </c>
      <c r="J2" s="6" t="s">
        <v>7</v>
      </c>
      <c r="K2" s="6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6" t="s">
        <v>13</v>
      </c>
      <c r="Q2" s="6" t="s">
        <v>31</v>
      </c>
      <c r="R2" s="6" t="s">
        <v>14</v>
      </c>
      <c r="S2" s="6" t="s">
        <v>15</v>
      </c>
      <c r="T2" s="6" t="s">
        <v>16</v>
      </c>
      <c r="U2" s="6" t="s">
        <v>4196</v>
      </c>
      <c r="V2" s="6" t="s">
        <v>4198</v>
      </c>
      <c r="W2" s="6" t="s">
        <v>4199</v>
      </c>
      <c r="X2" s="6" t="s">
        <v>4201</v>
      </c>
      <c r="Y2" s="8" t="s">
        <v>4203</v>
      </c>
      <c r="Z2" s="6" t="s">
        <v>4206</v>
      </c>
      <c r="AA2" s="6" t="s">
        <v>17</v>
      </c>
      <c r="AB2" s="6" t="s">
        <v>18</v>
      </c>
      <c r="AC2" s="6" t="s">
        <v>19</v>
      </c>
      <c r="AD2" s="6" t="s">
        <v>20</v>
      </c>
      <c r="AE2" s="6" t="s">
        <v>21</v>
      </c>
      <c r="AF2" s="6" t="s">
        <v>22</v>
      </c>
      <c r="AG2" s="6" t="s">
        <v>23</v>
      </c>
      <c r="AH2" s="6" t="s">
        <v>24</v>
      </c>
      <c r="AI2" s="6" t="s">
        <v>25</v>
      </c>
      <c r="AJ2" s="6" t="s">
        <v>938</v>
      </c>
      <c r="AK2" s="45" t="s">
        <v>1194</v>
      </c>
      <c r="AL2" s="45" t="s">
        <v>1195</v>
      </c>
      <c r="AM2" s="45" t="s">
        <v>1196</v>
      </c>
      <c r="AN2" s="45" t="s">
        <v>1197</v>
      </c>
      <c r="AO2" s="45" t="s">
        <v>1198</v>
      </c>
      <c r="AP2" s="45" t="s">
        <v>1199</v>
      </c>
      <c r="AQ2" s="45" t="s">
        <v>1200</v>
      </c>
      <c r="AR2" s="46" t="s">
        <v>1201</v>
      </c>
    </row>
    <row r="3" spans="1:44" x14ac:dyDescent="0.25">
      <c r="A3" s="47">
        <v>1</v>
      </c>
      <c r="B3" s="47" t="s">
        <v>27</v>
      </c>
      <c r="C3" s="47">
        <v>1001</v>
      </c>
      <c r="D3" s="47" t="s">
        <v>183</v>
      </c>
      <c r="E3" s="47">
        <v>20230208</v>
      </c>
      <c r="F3" s="48" t="s">
        <v>819</v>
      </c>
      <c r="G3" s="47" t="s">
        <v>29</v>
      </c>
      <c r="H3" s="47" t="s">
        <v>818</v>
      </c>
      <c r="I3" s="47">
        <v>0</v>
      </c>
      <c r="J3" s="47">
        <v>0</v>
      </c>
      <c r="K3" s="47">
        <v>1</v>
      </c>
      <c r="L3" s="47">
        <v>1</v>
      </c>
      <c r="M3" s="47">
        <v>1</v>
      </c>
      <c r="N3" s="47">
        <v>1</v>
      </c>
      <c r="O3" s="47">
        <v>1</v>
      </c>
      <c r="P3" s="47">
        <v>1</v>
      </c>
      <c r="Q3" s="47">
        <v>1</v>
      </c>
      <c r="R3" s="47" t="s">
        <v>866</v>
      </c>
      <c r="S3" s="47" t="s">
        <v>867</v>
      </c>
      <c r="T3" s="47" t="s">
        <v>185</v>
      </c>
      <c r="U3" s="47">
        <v>460</v>
      </c>
      <c r="V3" s="47">
        <v>4</v>
      </c>
      <c r="W3" s="47">
        <v>0</v>
      </c>
      <c r="X3" s="47">
        <v>130</v>
      </c>
      <c r="Y3" s="49">
        <v>-3.5</v>
      </c>
      <c r="Z3" s="47">
        <v>55.1</v>
      </c>
      <c r="AA3" s="47" t="s">
        <v>34</v>
      </c>
      <c r="AB3" s="47"/>
      <c r="AC3" s="47" t="s">
        <v>57</v>
      </c>
      <c r="AD3" s="47"/>
      <c r="AE3" s="47" t="s">
        <v>32</v>
      </c>
      <c r="AF3" s="47"/>
      <c r="AG3" s="47" t="s">
        <v>66</v>
      </c>
      <c r="AH3" s="47"/>
      <c r="AI3" s="47"/>
      <c r="AJ3" s="47">
        <v>2</v>
      </c>
      <c r="AK3" s="50" t="str">
        <f>VLOOKUP(Table2[[#This Row],[record_id]],TblDeriven[],2,FALSE)</f>
        <v>"ImageDescription":"DCIM\100GOPRO\GOPR0111.JPG" | "Make":"GoPro" | "Model":"HERO10 Black" | "Orientation":"1" | "XResolution":"72.0" | "YResolution":"72.0" | "ResolutionUnit":"2" | "Software":"H21.01.01.46.00" | "DateTime":"2023:02:08 08:00:13" | "YCbCrPositioning":"1" | "ExposureTime":"0.0018181818181818182" | "FNumber":"2.5" | "ExifOffset":"158" | "ExposureProgram":"2" | "GPSInfo":"{1: 'N', 2: (48.0, 32.0, 10.95684), 3: 'E', 4: (9.0, 3.0, 29.3428799), 5: b'\x00', 6: 435.685, 7: (7.0, 0.0, 13.0), 29: '2023:02:08'}" | "ISOSpeedRatings":"100" | "ExifVersion":"b'0221'" | "DateTimeOriginal":"2023:02:08 08:00:13" | "DateTimeDigitized":"2023:02:08 08:00:13"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08\x00\x06\x00\r\x16\x97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111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d9?z\x17\x00\x00\xff\x7f\x00\x00\x00\x00\x00\x00\xff\x7f\x00\x00\x00\x00\x00\x00\xfd\x00\xca\x7f\xd5\xf8\x01B\xf0\xdc\xd9M\x00\x00\x00\x00\x94\x93\x1a@\x00\x00\x00\x00\xf0\xdc\xd9M\x00\x00\x00\x00\xbc\x93\x1a@\x00\x00\x00\x00p\x02\x13D\x00\x00\x00\x00p\xeb\x12D\x00\x00\x00\x00\xf0\xdc\xd9M\x00\x00\x00\x00\xa0\x93\x1a@\x00\x00\x00\x00'" | "SubsecTime":"1850" | "SubsecTimeOriginal":"1850" | "SubsecTimeDigitized":"1850"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"bit_rate":"59694161"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'2023-02-08T08:00:22.000000Z', 'language': 'eng', 'handler_name': '\x0bGoPro H.265', 'encoder': 'GoPro H.265 encoder', 'timecode': '08:08:01:28'}"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"bit_rate":"189365"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'2023-02-08T08:00:22.000000Z', 'language': 'eng', 'handler_name': '\x0bGoPro AAC  ', 'timecode': '08:08:01:28'}"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'2023-02-08T08:00:22.000000Z', 'language': 'eng', 'handler_name': '\x0bGoPro TCD  ', 'timecode': '08:08:01:28'}"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"bit_rate":"59115"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'2023-02-08T08:00:22.000000Z', 'language': 'eng', 'handler_name': '\x0bGoPro MET  '}"</v>
      </c>
      <c r="AM3" s="50" t="str">
        <f>VLOOKUP(Table2[[#This Row],[record_id]],TblDeriven[],4,FALSE)</f>
        <v>"Model":"K-10" | "Serial Number":"DEMO6957" | "Start Time":"02/08/2023 08:00:25.940 " | "End Time":"02/08/2023 08:05:25.759 "</v>
      </c>
      <c r="AN3" s="50" t="str">
        <f>VLOOKUP(Table2[[#This Row],[record_id]],TblDeriven[],5,FALSE)</f>
        <v>"Device number":"1510507" | "Battery voltage":"4.110000133514404" | "Battery percentage":"100" | "Name":"jeti_20230208t0800" | "Measuring mode":"Irradiance" | "Correction":"Offset" | "Date":"2023-02-08 00:00:00" | "Time":"08:03:15" | "Seconds since midnight 01.01.1900":"3884832195.054" | "Calibration file":"#2 Diffusor Oct22" | "Sync. frequency [Hz]":"0" | "Integration Time [ms]":"8 * 33.460" | "Averages":"1"</v>
      </c>
      <c r="AO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Port":"\\?\usb#vid_8086&amp;pid_0b5c&amp;mi_00#8&amp;2b7e8ddd&amp;0&amp;0000#{e5323777-f976-4f5b-9b55-b94699c46e44}\global"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" s="50" t="str">
        <f>VLOOKUP(Table2[[#This Row],[record_id]],TblDeriven[],8,FALSE)</f>
        <v>-</v>
      </c>
      <c r="AR3" s="50" t="str">
        <f>VLOOKUP(Table2[[#This Row],[record_id]],TblDeriven[],9,FALSE)</f>
        <v>-</v>
      </c>
    </row>
    <row r="4" spans="1:44" x14ac:dyDescent="0.25">
      <c r="A4" s="47">
        <v>2</v>
      </c>
      <c r="B4" s="47" t="s">
        <v>27</v>
      </c>
      <c r="C4" s="47">
        <v>1001</v>
      </c>
      <c r="D4" s="47" t="s">
        <v>186</v>
      </c>
      <c r="E4" s="47">
        <v>20230208</v>
      </c>
      <c r="F4" s="48" t="s">
        <v>820</v>
      </c>
      <c r="G4" s="47" t="s">
        <v>29</v>
      </c>
      <c r="H4" s="47" t="s">
        <v>818</v>
      </c>
      <c r="I4" s="47">
        <v>0</v>
      </c>
      <c r="J4" s="47">
        <v>0</v>
      </c>
      <c r="K4" s="47">
        <v>1</v>
      </c>
      <c r="L4" s="47">
        <v>0</v>
      </c>
      <c r="M4" s="47">
        <v>0</v>
      </c>
      <c r="N4" s="47">
        <v>1</v>
      </c>
      <c r="O4" s="47">
        <v>1</v>
      </c>
      <c r="P4" s="47">
        <v>1</v>
      </c>
      <c r="Q4" s="47">
        <v>1</v>
      </c>
      <c r="R4" s="47" t="s">
        <v>866</v>
      </c>
      <c r="S4" s="47" t="s">
        <v>867</v>
      </c>
      <c r="T4" s="47" t="s">
        <v>185</v>
      </c>
      <c r="U4" s="47">
        <v>460</v>
      </c>
      <c r="V4" s="47">
        <v>4</v>
      </c>
      <c r="W4" s="47">
        <v>0</v>
      </c>
      <c r="X4" s="47">
        <v>130</v>
      </c>
      <c r="Y4" s="49">
        <v>-2.1</v>
      </c>
      <c r="Z4" s="47">
        <v>50.8</v>
      </c>
      <c r="AA4" s="47" t="s">
        <v>34</v>
      </c>
      <c r="AB4" s="47"/>
      <c r="AC4" s="47" t="s">
        <v>57</v>
      </c>
      <c r="AD4" s="47"/>
      <c r="AE4" s="47" t="s">
        <v>32</v>
      </c>
      <c r="AF4" s="47"/>
      <c r="AG4" s="47" t="s">
        <v>66</v>
      </c>
      <c r="AH4" s="47"/>
      <c r="AI4" s="47"/>
      <c r="AJ4" s="47">
        <v>1</v>
      </c>
      <c r="AK4" s="50" t="str">
        <f>VLOOKUP(Table2[[#This Row],[record_id]],TblDeriven[],2,FALSE)</f>
        <v>"ImageDescription":"DCIM\100GOPRO\GOPR0113.JPG" | "Make":"GoPro" | "Model":"HERO10 Black" | "Orientation":"1" | "XResolution":"72.0" | "YResolution":"72.0" | "ResolutionUnit":"2" | "Software":"H21.01.01.46.00" | "DateTime":"2023:02:08 08:30:30" | "YCbCrPositioning":"1" | "ExposureTime":"0.0007320644216691069" | "FNumber":"2.5" | "ExifOffset":"158" | "ExposureProgram":"2" | "GPSInfo":"{1: 'N', 2: (48.0, 32.0, 13.542), 3: 'E', 4: (9.0, 3.0, 31.2677999), 5: b'\x00', 6: 513.558, 7: (7.0, 30.0, 31.0), 29: '2023:02:08'}" | "ISOSpeedRatings":"100" | "ExifVersion":"b'0221'" | "DateTimeOriginal":"2023:02:08 08:30:30" | "DateTimeDigitized":"2023:02:08 08:30:30"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08\x00!\x07\x9f\xd2\xe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113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00\x00\x00\x00\x00\x00\x00\x00\xaa\xaa\xaa\xaa\xaa\xaa\xaa\xaa\xe8\xdb\xd9M\x00\x00\x00\x00\x00\x00\x00\x00\x00\x00\x00\x00\x98\xdc\xd9M\x00\x00\x00\x00L\xdc\xd9M\x00\x00\x00\x00@w\x98Z\x02\x00\x00\x00\x80w\x98Z\x02\x00\x00\x00\xf0\xdb\xd9M\x00\x00\x00\x00\x00\x00\x00\x00\x00\x00\x00\x00\xf8\xdb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02\x00\x00\x00\x00\x00\x00\x00\x00\x00\x00\x00\x00\x00\x00\x00\x05\x00\x00\x00\x00\x00\x00\x00h"\x08@\x00\x00\x00\x00`\xdb\xd9M\x00\x00\x00\x00\\\xcc;@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b?\xb1\x14\x00\x00\xff\x7f\x00\x00\x00\x00\x00\x00\xff\x7f\x00\x00\x00\x00\x00\x00\x11\x01\xc6\x7f\x8c\xf8\x01B\xf0\xdc\xd9M\x00\x00\x00\x00\x94\x93\x1a@\x00\x00\x00\x00\xf0\xdc\xd9M\x00\x00\x00\x00\xbc\x93\x1a@\x00\x00\x00\x00p\x02\x13D\x00\x00\x00\x00p\xeb\x12D\x00\x00\x00\x00\xf0\xdc\xd9M\x00\x00\x00\x00\xa0\x93\x1a@\x00\x00\x00\x00'" | "SubsecTime":"8670" | "SubsecTimeOriginal":"8670" | "SubsecTimeDigitized":"8670"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"bit_rate":"59676567"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'2023-02-08T08:30:35.000000Z', 'language': 'eng', 'handler_name': '\x0bGoPro H.265', 'encoder': 'GoPro H.265 encoder', 'timecode': '08:38:43:29'}"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"bit_rate":"189387"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'2023-02-08T08:30:35.000000Z', 'language': 'eng', 'handler_name': '\x0bGoPro AAC  ', 'timecode': '08:38:43:29'}"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'2023-02-08T08:30:35.000000Z', 'language': 'eng', 'handler_name': '\x0bGoPro TCD  ', 'timecode': '08:38:43:29'}"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'2023-02-08T08:30:35.000000Z', 'language': 'eng', 'handler_name': '\x0bGoPro MET  '}"</v>
      </c>
      <c r="AM4" s="50" t="str">
        <f>VLOOKUP(Table2[[#This Row],[record_id]],TblDeriven[],4,FALSE)</f>
        <v>"Model":"K-10" | "Serial Number":"DEMO6957" | "Start Time":"02/08/2023 08:30:53.529 " | "End Time":"02/08/2023 08:35:53.281 "</v>
      </c>
      <c r="AN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"Date":"2023-02-08 00:00:00" | "Time":"08:33:14" | "Seconds since midnight 01.01.1900":"3884833994.733" | "Calibration file":"#2 Diffusor Oct22" | "Sync. frequency [Hz]":"0" | "Integration Time [ms]":"8 * 17.660" | "Averages":"1"</v>
      </c>
      <c r="AO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Port":"\\?\usb#vid_8086&amp;pid_0b5c&amp;mi_00#8&amp;2b7e8ddd&amp;0&amp;0000#{e5323777-f976-4f5b-9b55-b94699c46e44}\global"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" s="50" t="str">
        <f>VLOOKUP(Table2[[#This Row],[record_id]],TblDeriven[],7,FALSE)</f>
        <v>-</v>
      </c>
      <c r="AQ4" s="50" t="str">
        <f>VLOOKUP(Table2[[#This Row],[record_id]],TblDeriven[],8,FALSE)</f>
        <v>-</v>
      </c>
      <c r="AR4" s="50" t="str">
        <f>VLOOKUP(Table2[[#This Row],[record_id]],TblDeriven[],9,FALSE)</f>
        <v>-</v>
      </c>
    </row>
    <row r="5" spans="1:44" x14ac:dyDescent="0.25">
      <c r="A5" s="47">
        <v>3</v>
      </c>
      <c r="B5" s="47" t="s">
        <v>27</v>
      </c>
      <c r="C5" s="47">
        <v>1001</v>
      </c>
      <c r="D5" s="47" t="s">
        <v>187</v>
      </c>
      <c r="E5" s="47">
        <v>20230208</v>
      </c>
      <c r="F5" s="48" t="s">
        <v>821</v>
      </c>
      <c r="G5" s="47" t="s">
        <v>29</v>
      </c>
      <c r="H5" s="47" t="s">
        <v>818</v>
      </c>
      <c r="I5" s="47">
        <v>0</v>
      </c>
      <c r="J5" s="47">
        <v>0</v>
      </c>
      <c r="K5" s="47">
        <v>1</v>
      </c>
      <c r="L5" s="47">
        <v>1</v>
      </c>
      <c r="M5" s="47">
        <v>1</v>
      </c>
      <c r="N5" s="47">
        <v>1</v>
      </c>
      <c r="O5" s="47">
        <v>1</v>
      </c>
      <c r="P5" s="47">
        <v>1</v>
      </c>
      <c r="Q5" s="47">
        <v>1</v>
      </c>
      <c r="R5" s="47" t="s">
        <v>866</v>
      </c>
      <c r="S5" s="47" t="s">
        <v>867</v>
      </c>
      <c r="T5" s="47" t="s">
        <v>185</v>
      </c>
      <c r="U5" s="47">
        <v>460</v>
      </c>
      <c r="V5" s="47">
        <v>4</v>
      </c>
      <c r="W5" s="47">
        <v>0</v>
      </c>
      <c r="X5" s="47">
        <v>130</v>
      </c>
      <c r="Y5" s="49">
        <v>-2</v>
      </c>
      <c r="Z5" s="47">
        <v>50.1</v>
      </c>
      <c r="AA5" s="47" t="s">
        <v>34</v>
      </c>
      <c r="AB5" s="47"/>
      <c r="AC5" s="47" t="s">
        <v>57</v>
      </c>
      <c r="AD5" s="47"/>
      <c r="AE5" s="47" t="s">
        <v>32</v>
      </c>
      <c r="AF5" s="47"/>
      <c r="AG5" s="47" t="s">
        <v>66</v>
      </c>
      <c r="AH5" s="47"/>
      <c r="AI5" s="47"/>
      <c r="AJ5" s="47">
        <v>2</v>
      </c>
      <c r="AK5" s="50" t="str">
        <f>VLOOKUP(Table2[[#This Row],[record_id]],TblDeriven[],2,FALSE)</f>
        <v>"ImageDescription":"DCIM\100GOPRO\GOPR0115.JPG" | "Make":"GoPro" | "Model":"HERO10 Black" | "Orientation":"1" | "XResolution":"72.0" | "YResolution":"72.0" | "ResolutionUnit":"2" | "Software":"H21.01.01.46.00" | "DateTime":"2023:02:08 08:58:41" | "YCbCrPositioning":"1" | "ExposureTime":"0.0005321979776476849" | "FNumber":"2.5" | "ExifOffset":"158" | "ExposureProgram":"2" | "GPSInfo":"{1: 'N', 2: (48.0, 32.0, 13.5736799), 3: 'E', 4: (9.0, 3.0, 31.29984), 5: b'\x00', 6: 522.191, 7: (7.0, 58.0, 42.0), 29: '2023:02:08'}" | "ISOSpeedRatings":"100" | "ExifVersion":"b'0221'" | "DateTimeOriginal":"2023:02:08 08:58:41" | "DateTimeDigitized":"2023:02:08 08:58:41"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08\x00;\x0e\xaa\xa0T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115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a?4\x13\x00\x00\xff\x7f\x00\x00\x00\x00\x00\x00\xff\x7f\x00\x00\x00\x00\x00\x00*\x01\xc3\x7fZ\xf8\x01B\xf0\xdc\xd9M\x00\x00\x00\x00\x94\x93\x1a@\x00\x00\x00\x00\xf0\xdc\xd9M\x00\x00\x00\x00\xbc\x93\x1a@\x00\x00\x00\x00p\x02\x13D\x00\x00\x00\x00p\xeb\x12D\x00\x00\x00\x00\xf0\xdc\xd9M\x00\x00\x00\x00\xa0\x93\x1a@\x00\x00\x00\x00'" | "SubsecTime":"8540" | "SubsecTimeOriginal":"8540" | "SubsecTimeDigitized":"8540"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"bit_rate":"59715615"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'2023-02-08T08:59:26.000000Z', 'language': 'eng', 'handler_name': '\x0bGoPro H.265', 'encoder': 'GoPro H.265 encoder', 'timecode': '09:08:01:47'}"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"bit_rate":"189347"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'2023-02-08T08:59:26.000000Z', 'language': 'eng', 'handler_name': '\x0bGoPro AAC  ', 'timecode': '09:08:01:47'}"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'2023-02-08T08:59:26.000000Z', 'language': 'eng', 'handler_name': '\x0bGoPro TCD  ', 'timecode': '09:08:01:47'}"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"bit_rate":"59111"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'2023-02-08T08:59:26.000000Z', 'language': 'eng', 'handler_name': '\x0bGoPro MET  '}"</v>
      </c>
      <c r="AM5" s="50" t="str">
        <f>VLOOKUP(Table2[[#This Row],[record_id]],TblDeriven[],4,FALSE)</f>
        <v>"Model":"K-10" | "Serial Number":"DEMO6957" | "Start Time":"02/08/2023 08:59:27.566 " | "End Time":"02/08/2023 09:04:27.397 "</v>
      </c>
      <c r="AN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"Date":"2023-02-08 00:00:00" | "Time":"09:01:59" | "Seconds since midnight 01.01.1900":"3884835719.179" | "Calibration file":"#2 Diffusor Oct22" | "Sync. frequency [Hz]":"0" | "Integration Time [ms]":"8 * 14.880" | "Averages":"1"</v>
      </c>
      <c r="AO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Port":"\\?\usb#vid_8086&amp;pid_0b5c&amp;mi_03#8&amp;2b7e8ddd&amp;0&amp;0003#{e5323777-f976-4f5b-9b55-b94699c46e44}\global"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" s="50" t="str">
        <f>VLOOKUP(Table2[[#This Row],[record_id]],TblDeriven[],8,FALSE)</f>
        <v>-</v>
      </c>
      <c r="AR5" s="50" t="str">
        <f>VLOOKUP(Table2[[#This Row],[record_id]],TblDeriven[],9,FALSE)</f>
        <v>-</v>
      </c>
    </row>
    <row r="6" spans="1:44" x14ac:dyDescent="0.25">
      <c r="A6" s="47">
        <v>4</v>
      </c>
      <c r="B6" s="47" t="s">
        <v>27</v>
      </c>
      <c r="C6" s="47">
        <v>1001</v>
      </c>
      <c r="D6" s="47" t="s">
        <v>188</v>
      </c>
      <c r="E6" s="47">
        <v>20230208</v>
      </c>
      <c r="F6" s="48" t="s">
        <v>822</v>
      </c>
      <c r="G6" s="47" t="s">
        <v>29</v>
      </c>
      <c r="H6" s="47" t="s">
        <v>818</v>
      </c>
      <c r="I6" s="47">
        <v>0</v>
      </c>
      <c r="J6" s="47">
        <v>0</v>
      </c>
      <c r="K6" s="47">
        <v>1</v>
      </c>
      <c r="L6" s="47">
        <v>1</v>
      </c>
      <c r="M6" s="47">
        <v>1</v>
      </c>
      <c r="N6" s="47">
        <v>1</v>
      </c>
      <c r="O6" s="47">
        <v>1</v>
      </c>
      <c r="P6" s="47">
        <v>1</v>
      </c>
      <c r="Q6" s="47">
        <v>1</v>
      </c>
      <c r="R6" s="47" t="s">
        <v>866</v>
      </c>
      <c r="S6" s="47" t="s">
        <v>867</v>
      </c>
      <c r="T6" s="47" t="s">
        <v>185</v>
      </c>
      <c r="U6" s="47">
        <v>460</v>
      </c>
      <c r="V6" s="47">
        <v>4</v>
      </c>
      <c r="W6" s="47">
        <v>0</v>
      </c>
      <c r="X6" s="47">
        <v>130</v>
      </c>
      <c r="Y6" s="49">
        <v>-1.1000000000000001</v>
      </c>
      <c r="Z6" s="47">
        <v>53.6</v>
      </c>
      <c r="AA6" s="47" t="s">
        <v>34</v>
      </c>
      <c r="AB6" s="47"/>
      <c r="AC6" s="47" t="s">
        <v>57</v>
      </c>
      <c r="AD6" s="47"/>
      <c r="AE6" s="47" t="s">
        <v>32</v>
      </c>
      <c r="AF6" s="47"/>
      <c r="AG6" s="47" t="s">
        <v>66</v>
      </c>
      <c r="AH6" s="47"/>
      <c r="AI6" s="47"/>
      <c r="AJ6" s="47">
        <v>2</v>
      </c>
      <c r="AK6" s="50" t="str">
        <f>VLOOKUP(Table2[[#This Row],[record_id]],TblDeriven[],2,FALSE)</f>
        <v>"ImageDescription":"DCIM\100GOPRO\GOPR0118.JPG" | "Make":"GoPro" | "Model":"HERO10 Black" | "Orientation":"1" | "XResolution":"72.0" | "YResolution":"72.0" | "ResolutionUnit":"2" | "Software":"H21.01.01.46.00" | "DateTime":"2023:02:08 09:29:23" | "YCbCrPositioning":"1" | "ExposureTime":"0.00044543429844097997" | "FNumber":"2.5" | "ExifOffset":"158" | "ExposureProgram":"2" | "GPSInfo":"{1: 'N', 2: (48.0, 32.0, 13.03044), 3: 'E', 4: (9.0, 3.0, 31.5021599), 5: b'\x00', 6: 533.55, 7: (8.0, 29.0, 24.0), 29: '2023:02:08'}" | "ISOSpeedRatings":"100" | "ExifVersion":"b'0221'" | "DateTimeOriginal":"2023:02:08 09:29:23" | "DateTimeDigitized":"2023:02:08 09:29:23"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t\x00W\x07W\xbb\x18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118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7?C\x13\x00\x00\xff\x7f\x00\x00\x00\x00\x00\x00\xff\x7f\x00\x00\x00\x00\x00\x00\x1b\x01\xc4\x7fv\xf8\x01B\xf0\xdc\xd9M\x00\x00\x00\x00\x94\x93\x1a@\x00\x00\x00\x00\xf0\xdc\xd9M\x00\x00\x00\x00\xbc\x93\x1a@\x00\x00\x00\x00p\x02\x13D\x00\x00\x00\x00p\xeb\x12D\x00\x00\x00\x00\xf0\xdc\xd9M\x00\x00\x00\x00\xa0\x93\x1a@\x00\x00\x00\x00'" | "SubsecTime":"7140" | "SubsecTimeOriginal":"7140" | "SubsecTimeDigitized":"7140"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"duration_ts":"15512497" | "duration":"258.541617" | "bit_rate":"59714823" | "nb_frames":"15497" | "disposition":"{'default': 1, 'dub': 0, 'original': 0, 'comment': 0, 'lyrics': 0, 'karaoke': 0, 'forced': 0, 'hearing_impaired': 0, 'visual_impaired': 0, 'clean_effects': 0, 'attached_pic': 0, 'timed_thumbnails': 0}" | "tags":"{'creation_time': '2023-02-08T09:29:38.000000Z', 'language': 'eng', 'handler_name': '\x0bGoPro H.265', 'encoder': 'GoPro H.265 encoder', 'timecode': '09:38:43:05'}"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"duration_ts":"12409856" | "duration":"258.538667" | "bit_rate":"189368" | "max_bit_rate":"48000" | "nb_frames":"12119" | "disposition":"{'default': 1, 'dub': 0, 'original': 0, 'comment': 0, 'lyrics': 0, 'karaoke': 0, 'forced': 0, 'hearing_impaired': 0, 'visual_impaired': 0, 'clean_effects': 0, 'attached_pic': 0, 'timed_thumbnails': 0}" | "tags":"{'creation_time': '2023-02-08T09:29:38.000000Z', 'language': 'eng', 'handler_name': '\x0bGoPro AAC  ', 'timecode': '09:38:43:05'}" | "index":"2" | "codec_type":"data" | "codec_tag_string":"tmcd" | "codec_tag":"0x64636d74" | "r_frame_rate":"0/0" | "avg_frame_rate":"59/1" | "time_base":"1/60000" | "start_pts":"0" | "start_time":"0.000000" | "duration_ts":"15512497" | "duration":"258.541617" | "nb_frames":"1" | "disposition":"{'default': 1, 'dub': 0, 'original': 0, 'comment': 0, 'lyrics': 0, 'karaoke': 0, 'forced': 0, 'hearing_impaired': 0, 'visual_impaired': 0, 'clean_effects': 0, 'attached_pic': 0, 'timed_thumbnails': 0}" | "tags":"{'creation_time': '2023-02-08T09:29:38.000000Z', 'language': 'eng', 'handler_name': '\x0bGoPro TCD  ', 'timecode': '09:38:43:05'}"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"duration_ts":"258542" | "duration":"258.542000" | "bit_rate":"59144" | "nb_frames":"259" | "disposition":"{'default': 1, 'dub': 0, 'original': 0, 'comment': 0, 'lyrics': 0, 'karaoke': 0, 'forced': 0, 'hearing_impaired': 0, 'visual_impaired': 0, 'clean_effects': 0, 'attached_pic': 0, 'timed_thumbnails': 0}" | "tags":"{'creation_time': '2023-02-08T09:29:38.000000Z', 'language': 'eng', 'handler_name': '\x0bGoPro MET  '}"</v>
      </c>
      <c r="AM6" s="50" t="str">
        <f>VLOOKUP(Table2[[#This Row],[record_id]],TblDeriven[],4,FALSE)</f>
        <v>"Model":"K-10" | "Serial Number":"DEMO6957" | "Start Time":"02/08/2023 09:29:41.255 " | "End Time":"02/08/2023 09:34:40.985 "</v>
      </c>
      <c r="AN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"Date":"2023-02-08 00:00:00" | "Time":"09:32:50" | "Seconds since midnight 01.01.1900":"3884837570.918" | "Calibration file":"#2 Diffusor Oct22" | "Sync. frequency [Hz]":"0" | "Integration Time [ms]":"8 * 13.730" | "Averages":"1"</v>
      </c>
      <c r="AO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" s="50" t="str">
        <f>VLOOKUP(Table2[[#This Row],[record_id]],TblDeriven[],8,FALSE)</f>
        <v>-</v>
      </c>
      <c r="AR6" s="50" t="str">
        <f>VLOOKUP(Table2[[#This Row],[record_id]],TblDeriven[],9,FALSE)</f>
        <v>-</v>
      </c>
    </row>
    <row r="7" spans="1:44" x14ac:dyDescent="0.25">
      <c r="A7" s="47">
        <v>5</v>
      </c>
      <c r="B7" s="47" t="s">
        <v>27</v>
      </c>
      <c r="C7" s="47">
        <v>1001</v>
      </c>
      <c r="D7" s="47" t="s">
        <v>189</v>
      </c>
      <c r="E7" s="47">
        <v>20230208</v>
      </c>
      <c r="F7" s="48">
        <v>1000</v>
      </c>
      <c r="G7" s="47" t="s">
        <v>29</v>
      </c>
      <c r="H7" s="47" t="s">
        <v>818</v>
      </c>
      <c r="I7" s="47">
        <v>0</v>
      </c>
      <c r="J7" s="47">
        <v>0</v>
      </c>
      <c r="K7" s="47">
        <v>1</v>
      </c>
      <c r="L7" s="47">
        <v>1</v>
      </c>
      <c r="M7" s="47">
        <v>1</v>
      </c>
      <c r="N7" s="47">
        <v>1</v>
      </c>
      <c r="O7" s="47">
        <v>1</v>
      </c>
      <c r="P7" s="47">
        <v>1</v>
      </c>
      <c r="Q7" s="47">
        <v>1</v>
      </c>
      <c r="R7" s="47" t="s">
        <v>866</v>
      </c>
      <c r="S7" s="47" t="s">
        <v>867</v>
      </c>
      <c r="T7" s="47" t="s">
        <v>185</v>
      </c>
      <c r="U7" s="47">
        <v>460</v>
      </c>
      <c r="V7" s="47">
        <v>4</v>
      </c>
      <c r="W7" s="47">
        <v>0</v>
      </c>
      <c r="X7" s="47">
        <v>130</v>
      </c>
      <c r="Y7" s="49">
        <v>0.3</v>
      </c>
      <c r="Z7" s="47">
        <v>47.6</v>
      </c>
      <c r="AA7" s="47" t="s">
        <v>34</v>
      </c>
      <c r="AB7" s="47"/>
      <c r="AC7" s="47" t="s">
        <v>57</v>
      </c>
      <c r="AD7" s="47"/>
      <c r="AE7" s="47" t="s">
        <v>32</v>
      </c>
      <c r="AF7" s="47"/>
      <c r="AG7" s="47" t="s">
        <v>66</v>
      </c>
      <c r="AH7" s="47"/>
      <c r="AI7" s="47"/>
      <c r="AJ7" s="47">
        <v>2</v>
      </c>
      <c r="AK7" s="50" t="str">
        <f>VLOOKUP(Table2[[#This Row],[record_id]],TblDeriven[],2,FALSE)</f>
        <v>"ImageDescription":"DCIM\100GOPRO\GOPR0120.JPG" | "Make":"GoPro" | "Model":"HERO10 Black" | "Orientation":"1" | "XResolution":"72.0" | "YResolution":"72.0" | "ResolutionUnit":"2" | "Software":"H21.01.01.46.00" | "DateTime":"2023:02:08 09:59:20" | "YCbCrPositioning":"1" | "ExposureTime":"0.00040192926045016077" | "FNumber":"2.5" | "ExifOffset":"158" | "ExposureProgram":"2" | "GPSInfo":"{1: 'N', 2: (48.0, 32.0, 13.3393199), 3: 'E', 4: (9.0, 3.0, 31.18104), 5: b'\x00', 6: 523.256, 7: (8.0, 59.0, 20.0), 29: '2023:02:08'}" | "ISOSpeedRatings":"100" | "ExifVersion":"b'0221'" | "DateTimeOriginal":"2023:02:08 09:59:20" | "DateTimeDigitized":"2023:02:08 09:59:20"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t\x00\t\x0e\xd4\xb7\x8d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02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120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6?~\x13\x00\x00\xff\x7f\x00\x00\x00\x00\x00\x00\xff\x7f\x00\x00\x00\x00\x00\x00\x14\x01\xc5\x7f\x84\xf8\x01B\xf0\xdc\xd9M\x00\x00\x00\x00\x94\x93\x1a@\x00\x00\x00\x00\xf0\xdc\xd9M\x00\x00\x00\x00\xbc\x93\x1a@\x00\x00\x00\x00p\x02\x13D\x00\x00\x00\x00p\xeb\x12D\x00\x00\x00\x00\xf0\xdc\xd9M\x00\x00\x00\x00\xa0\x93\x1a@\x00\x00\x00\x00'" | "SubsecTime":"6420" | "SubsecTimeOriginal":"6420" | "SubsecTimeDigitized":"6420"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"bit_rate":"59701039"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'2023-02-08T09:59:42.000000Z', 'language': 'eng', 'handler_name': '\x0bGoPro H.265', 'encoder': 'GoPro H.265 encoder', 'timecode': '10:09:16:11'}"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"bit_rate":"189293"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'2023-02-08T09:59:42.000000Z', 'language': 'eng', 'handler_name': '\x0bGoPro AAC  ', 'timecode': '10:09:16:11'}"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'2023-02-08T09:59:42.000000Z', 'language': 'eng', 'handler_name': '\x0bGoPro TCD  ', 'timecode': '10:09:16:11'}"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"bit_rate":"59110"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'2023-02-08T09:59:42.000000Z', 'language': 'eng', 'handler_name': '\x0bGoPro MET  '}"</v>
      </c>
      <c r="AM7" s="50" t="str">
        <f>VLOOKUP(Table2[[#This Row],[record_id]],TblDeriven[],4,FALSE)</f>
        <v>"Model":"K-10" | "Serial Number":"DEMO6957" | "Start Time":"02/08/2023 09:59:45.061 " | "End Time":"02/08/2023 10:04:44.940 "</v>
      </c>
      <c r="AN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"Date":"2023-02-08 00:00:00" | "Time":"10:02:58" | "Seconds since midnight 01.01.1900":"3884839378.801" | "Calibration file":"#2 Diffusor Oct22" | "Sync. frequency [Hz]":"0" | "Integration Time [ms]":"8 * 13.100" | "Averages":"1"</v>
      </c>
      <c r="AO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" s="50" t="str">
        <f>VLOOKUP(Table2[[#This Row],[record_id]],TblDeriven[],8,FALSE)</f>
        <v>-</v>
      </c>
      <c r="AR7" s="50" t="str">
        <f>VLOOKUP(Table2[[#This Row],[record_id]],TblDeriven[],9,FALSE)</f>
        <v>-</v>
      </c>
    </row>
    <row r="8" spans="1:44" x14ac:dyDescent="0.25">
      <c r="A8" s="47">
        <v>6</v>
      </c>
      <c r="B8" s="47" t="s">
        <v>27</v>
      </c>
      <c r="C8" s="47">
        <v>1001</v>
      </c>
      <c r="D8" s="47" t="s">
        <v>190</v>
      </c>
      <c r="E8" s="47">
        <v>20230208</v>
      </c>
      <c r="F8" s="48">
        <v>1030</v>
      </c>
      <c r="G8" s="47" t="s">
        <v>29</v>
      </c>
      <c r="H8" s="47" t="s">
        <v>818</v>
      </c>
      <c r="I8" s="47">
        <v>0</v>
      </c>
      <c r="J8" s="47">
        <v>0</v>
      </c>
      <c r="K8" s="47">
        <v>1</v>
      </c>
      <c r="L8" s="47">
        <v>1</v>
      </c>
      <c r="M8" s="47">
        <v>1</v>
      </c>
      <c r="N8" s="47">
        <v>1</v>
      </c>
      <c r="O8" s="47">
        <v>1</v>
      </c>
      <c r="P8" s="47">
        <v>1</v>
      </c>
      <c r="Q8" s="47">
        <v>1</v>
      </c>
      <c r="R8" s="47" t="s">
        <v>866</v>
      </c>
      <c r="S8" s="47" t="s">
        <v>867</v>
      </c>
      <c r="T8" s="47" t="s">
        <v>185</v>
      </c>
      <c r="U8" s="47">
        <v>460</v>
      </c>
      <c r="V8" s="47">
        <v>4</v>
      </c>
      <c r="W8" s="47">
        <v>0</v>
      </c>
      <c r="X8" s="47">
        <v>130</v>
      </c>
      <c r="Y8" s="49">
        <v>0.1</v>
      </c>
      <c r="Z8" s="47">
        <v>45.7</v>
      </c>
      <c r="AA8" s="47" t="s">
        <v>34</v>
      </c>
      <c r="AB8" s="47"/>
      <c r="AC8" s="47" t="s">
        <v>57</v>
      </c>
      <c r="AD8" s="47"/>
      <c r="AE8" s="47" t="s">
        <v>32</v>
      </c>
      <c r="AF8" s="47"/>
      <c r="AG8" s="47" t="s">
        <v>66</v>
      </c>
      <c r="AH8" s="47"/>
      <c r="AI8" s="47"/>
      <c r="AJ8" s="47">
        <v>2</v>
      </c>
      <c r="AK8" s="50" t="str">
        <f>VLOOKUP(Table2[[#This Row],[record_id]],TblDeriven[],2,FALSE)</f>
        <v>"ImageDescription":"DCIM\100GOPRO\GOPR0122.JPG" | "Make":"GoPro" | "Model":"HERO10 Black" | "Orientation":"1" | "XResolution":"72.0" | "YResolution":"72.0" | "ResolutionUnit":"2" | "Software":"H21.01.01.46.00" | "DateTime":"2023:02:08 10:29:14" | "YCbCrPositioning":"1" | "ExposureTime":"0.00037593984962406017" | "FNumber":"2.5" | "ExifOffset":"158" | "ExposureProgram":"2" | "GPSInfo":"{1: 'N', 2: (48.0, 32.0, 13.3663199), 3: 'E', 4: (9.0, 3.0, 31.3232399), 5: b'\x00', 6: 526.377, 7: (9.0, 29.0, 14.0), 29: '2023:02:08'}" | "ISOSpeedRatings":"100" | "ExifVersion":"b'0221'" | "DateTimeOriginal":"2023:02:08 10:29:14" | "DateTimeDigitized":"2023:02:08 10:29:14"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n\x00%\x07N\x16)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122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2?\x17\x13\x00\x00\xff\x7f\x00\x00\x00\x00\x00\x00\xff\x7f\x00\x00\x00\x00\x00\x00!\x01\xc4\x7fm\xf8\x01B\xf0\xdc\xd9M\x00\x00\x00\x00\x94\x93\x1a@\x00\x00\x00\x00\xf0\xdc\xd9M\x00\x00\x00\x00\xbc\x93\x1a@\x00\x00\x00\x00p\x02\x13D\x00\x00\x00\x00p\xeb\x12D\x00\x00\x00\x00\xf0\xdc\xd9M\x00\x00\x00\x00\xa0\x93\x1a@\x00\x00\x00\x00'" | "SubsecTime":"3350" | "SubsecTimeOriginal":"3350" | "SubsecTimeDigitized":"3350"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8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"bit_rate":"59702446"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'2023-02-08T10:29:23.000000Z', 'language': 'eng', 'handler_name': '\x0bGoPro H.265', 'encoder': 'GoPro H.265 encoder', 'timecode': '10:39:25:30'}"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"bit_rate":"189338"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'2023-02-08T10:29:23.000000Z', 'language': 'eng', 'handler_name': '\x0bGoPro AAC  ', 'timecode': '10:39:25:30'}"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'2023-02-08T10:29:23.000000Z', 'language': 'eng', 'handler_name': '\x0bGoPro TCD  ', 'timecode': '10:39:25:30'}"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"bit_rate":"59110"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'2023-02-08T10:29:23.000000Z', 'language': 'eng', 'handler_name': '\x0bGoPro MET  '}"</v>
      </c>
      <c r="AM8" s="50" t="str">
        <f>VLOOKUP(Table2[[#This Row],[record_id]],TblDeriven[],4,FALSE)</f>
        <v>"Model":"K-10" | "Serial Number":"DEMO6957" | "Start Time":"02/08/2023 10:29:30.135 " | "End Time":"02/08/2023 10:34:30.022 "</v>
      </c>
      <c r="AN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"Date":"2023-02-08 00:00:00" | "Time":"10:32:46" | "Seconds since midnight 01.01.1900":"3884841166.935" | "Calibration file":"#2 Diffusor Oct22" | "Sync. frequency [Hz]":"0" | "Integration Time [ms]":"8 * 13.210" | "Averages":"1"</v>
      </c>
      <c r="AO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8" s="50" t="str">
        <f>VLOOKUP(Table2[[#This Row],[record_id]],TblDeriven[],8,FALSE)</f>
        <v>-</v>
      </c>
      <c r="AR8" s="50" t="str">
        <f>VLOOKUP(Table2[[#This Row],[record_id]],TblDeriven[],9,FALSE)</f>
        <v>-</v>
      </c>
    </row>
    <row r="9" spans="1:44" x14ac:dyDescent="0.25">
      <c r="A9" s="47">
        <v>7</v>
      </c>
      <c r="B9" s="47" t="s">
        <v>27</v>
      </c>
      <c r="C9" s="47">
        <v>1001</v>
      </c>
      <c r="D9" s="47" t="s">
        <v>191</v>
      </c>
      <c r="E9" s="47">
        <v>20230208</v>
      </c>
      <c r="F9" s="48">
        <v>1100</v>
      </c>
      <c r="G9" s="47" t="s">
        <v>29</v>
      </c>
      <c r="H9" s="47" t="s">
        <v>818</v>
      </c>
      <c r="I9" s="47">
        <v>0</v>
      </c>
      <c r="J9" s="47">
        <v>0</v>
      </c>
      <c r="K9" s="47">
        <v>1</v>
      </c>
      <c r="L9" s="47">
        <v>1</v>
      </c>
      <c r="M9" s="47">
        <v>1</v>
      </c>
      <c r="N9" s="47">
        <v>1</v>
      </c>
      <c r="O9" s="47">
        <v>1</v>
      </c>
      <c r="P9" s="47">
        <v>1</v>
      </c>
      <c r="Q9" s="47">
        <v>1</v>
      </c>
      <c r="R9" s="47" t="s">
        <v>866</v>
      </c>
      <c r="S9" s="47" t="s">
        <v>867</v>
      </c>
      <c r="T9" s="47" t="s">
        <v>185</v>
      </c>
      <c r="U9" s="47">
        <v>460</v>
      </c>
      <c r="V9" s="47">
        <v>4</v>
      </c>
      <c r="W9" s="47">
        <v>0</v>
      </c>
      <c r="X9" s="47">
        <v>130</v>
      </c>
      <c r="Y9" s="49">
        <v>1</v>
      </c>
      <c r="Z9" s="47">
        <v>41.4</v>
      </c>
      <c r="AA9" s="47" t="s">
        <v>34</v>
      </c>
      <c r="AB9" s="47"/>
      <c r="AC9" s="47" t="s">
        <v>57</v>
      </c>
      <c r="AD9" s="47"/>
      <c r="AE9" s="47" t="s">
        <v>32</v>
      </c>
      <c r="AF9" s="47"/>
      <c r="AG9" s="47" t="s">
        <v>66</v>
      </c>
      <c r="AH9" s="47"/>
      <c r="AI9" s="47"/>
      <c r="AJ9" s="47">
        <v>2</v>
      </c>
      <c r="AK9" s="50" t="str">
        <f>VLOOKUP(Table2[[#This Row],[record_id]],TblDeriven[],2,FALSE)</f>
        <v>"ImageDescription":"DCIM\100GOPRO\GOPR0124.JPG" | "Make":"GoPro" | "Model":"HERO10 Black" | "Orientation":"1" | "XResolution":"72.0" | "YResolution":"72.0" | "ResolutionUnit":"2" | "Software":"H21.01.01.46.00" | "DateTime":"2023:02:08 10:59:10" | "YCbCrPositioning":"1" | "ExposureTime":"0.0003672420124862284" | "FNumber":"2.5" | "ExifOffset":"158" | "ExposureProgram":"2" | "GPSInfo":"{1: 'N', 2: (48.0, 32.0, 13.3591199), 3: 'E', 4: (9.0, 3.0, 31.44204), 5: b'\x00', 6: 517.083, 7: (9.0, 59.0, 10.0), 29: '2023:02:08'}" | "ISOSpeedRatings":"100" | "ExifVersion":"b'0221'" | "DateTimeOriginal":"2023:02:08 10:59:10" | "DateTimeDigitized":"2023:02:08 10:59:10"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n\x00@\x0e\xca~\xf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124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3?\x17\x13\x00\x00\xff\x7f\x00\x00\x00\x00\x00\x00\xff\x7f\x00\x00\x00\x00\x00\x00\x18\x01\xc5\x7f\x88\xf8\x01B\xf0\xdc\xd9M\x00\x00\x00\x00\x94\x93\x1a@\x00\x00\x00\x00\xf0\xdc\xd9M\x00\x00\x00\x00\xbc\x93\x1a@\x00\x00\x00\x00p\x02\x13D\x00\x00\x00\x00p\xeb\x12D\x00\x00\x00\x00\xf0\xdc\xd9M\x00\x00\x00\x00\xa0\x93\x1a@\x00\x00\x00\x00'" | "SubsecTime":"6440" | "SubsecTimeOriginal":"6440" | "SubsecTimeDigitized":"6440"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9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"bit_rate":"59697327"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'2023-02-08T10:59:20.000000Z', 'language': 'eng', 'handler_name': '\x0bGoPro H.265', 'encoder': 'GoPro H.265 encoder', 'timecode': '11:09:50:55'}"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"bit_rate":"189281"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'2023-02-08T10:59:20.000000Z', 'language': 'eng', 'handler_name': '\x0bGoPro AAC  ', 'timecode': '11:09:50:55'}"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'2023-02-08T10:59:20.000000Z', 'language': 'eng', 'handler_name': '\x0bGoPro TCD  ', 'timecode': '11:09:50:55'}"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"bit_rate":"59111"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'2023-02-08T10:59:20.000000Z', 'language': 'eng', 'handler_name': '\x0bGoPro MET  '}"</v>
      </c>
      <c r="AM9" s="50" t="str">
        <f>VLOOKUP(Table2[[#This Row],[record_id]],TblDeriven[],4,FALSE)</f>
        <v>"Model":"K-10" | "Serial Number":"DEMO6957" | "Start Time":"02/08/2023 10:59:21.517 " | "End Time":"02/08/2023 11:04:21.459 "</v>
      </c>
      <c r="AN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"Date":"2023-02-08 00:00:00" | "Time":"11:02:17" | "Seconds since midnight 01.01.1900":"3884842937.246" | "Calibration file":"#2 Diffusor Oct22" | "Sync. frequency [Hz]":"0" | "Integration Time [ms]":"8 * 13.980" | "Averages":"1"</v>
      </c>
      <c r="AO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9" s="50" t="str">
        <f>VLOOKUP(Table2[[#This Row],[record_id]],TblDeriven[],8,FALSE)</f>
        <v>-</v>
      </c>
      <c r="AR9" s="50" t="str">
        <f>VLOOKUP(Table2[[#This Row],[record_id]],TblDeriven[],9,FALSE)</f>
        <v>-</v>
      </c>
    </row>
    <row r="10" spans="1:44" x14ac:dyDescent="0.25">
      <c r="A10" s="47">
        <v>8</v>
      </c>
      <c r="B10" s="47" t="s">
        <v>27</v>
      </c>
      <c r="C10" s="47">
        <v>1001</v>
      </c>
      <c r="D10" s="47" t="s">
        <v>192</v>
      </c>
      <c r="E10" s="47">
        <v>20230208</v>
      </c>
      <c r="F10" s="48">
        <v>1130</v>
      </c>
      <c r="G10" s="47" t="s">
        <v>29</v>
      </c>
      <c r="H10" s="47" t="s">
        <v>818</v>
      </c>
      <c r="I10" s="47">
        <v>0</v>
      </c>
      <c r="J10" s="47">
        <v>0</v>
      </c>
      <c r="K10" s="47">
        <v>1</v>
      </c>
      <c r="L10" s="47">
        <v>1</v>
      </c>
      <c r="M10" s="47">
        <v>1</v>
      </c>
      <c r="N10" s="47">
        <v>1</v>
      </c>
      <c r="O10" s="47">
        <v>1</v>
      </c>
      <c r="P10" s="47">
        <v>1</v>
      </c>
      <c r="Q10" s="47">
        <v>1</v>
      </c>
      <c r="R10" s="47" t="s">
        <v>866</v>
      </c>
      <c r="S10" s="47" t="s">
        <v>867</v>
      </c>
      <c r="T10" s="47" t="s">
        <v>185</v>
      </c>
      <c r="U10" s="47">
        <v>460</v>
      </c>
      <c r="V10" s="47">
        <v>4</v>
      </c>
      <c r="W10" s="47">
        <v>0</v>
      </c>
      <c r="X10" s="47">
        <v>130</v>
      </c>
      <c r="Y10" s="49">
        <v>1.3</v>
      </c>
      <c r="Z10" s="47">
        <v>40.200000000000003</v>
      </c>
      <c r="AA10" s="47" t="s">
        <v>35</v>
      </c>
      <c r="AB10" s="47"/>
      <c r="AC10" s="47" t="s">
        <v>57</v>
      </c>
      <c r="AD10" s="47"/>
      <c r="AE10" s="47" t="s">
        <v>32</v>
      </c>
      <c r="AF10" s="47"/>
      <c r="AG10" s="47" t="s">
        <v>66</v>
      </c>
      <c r="AH10" s="47"/>
      <c r="AI10" s="47" t="s">
        <v>1094</v>
      </c>
      <c r="AJ10" s="47">
        <v>2</v>
      </c>
      <c r="AK10" s="50" t="str">
        <f>VLOOKUP(Table2[[#This Row],[record_id]],TblDeriven[],2,FALSE)</f>
        <v>"ImageDescription":"DCIM\100GOPRO\GOPR0126.JPG" | "Make":"GoPro" | "Model":"HERO10 Black" | "Orientation":"1" | "XResolution":"72.0" | "YResolution":"72.0" | "ResolutionUnit":"2" | "Software":"H21.01.01.46.00" | "DateTime":"2023:02:08 11:28:42" | "YCbCrPositioning":"1" | "ExposureTime":"0.00035855145213338117" | "FNumber":"2.5" | "ExifOffset":"158" | "ExposureProgram":"2" | "GPSInfo":"{1: 'N', 2: (48.0, 32.0, 13.6442399), 3: 'E', 4: (9.0, 3.0, 31.2350399), 5: b'\x00', 6: 518.988, 7: (10.0, 28.0, 43.0), 29: '2023:02:08'}" | "ISOSpeedRatings":"100" | "ExifVersion":"b'0221'" | "DateTimeOriginal":"2023:02:08 11:28:42" | "DateTimeDigitized":"2023:02:08 11:28:42"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0b\x00\x01\x07*\x8f\xe4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02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a0\xda\xd9M\x00\x00\x00\x00\x00\xed\xcbD\x00\x00\x00\x00\x02\x00\x00\x00\x00\x00\x00\x00 \xba\xcbD\x00\x00\x00\x00\x15\x00\x00\x00\x00\x00\x00\x00X\xec\x12D\x00\x00\x00\x00H\xdcMB\x00\x00\x00\x00\x00\x00\x00\x00\x00\x00\x00\x00\x00\x00\x00\x00\x00\x00\x00\x00`126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3?R\x13\x00\x00\xff\x7f\x00\x00\x00\x00\x00\x00\xff\x7f\x00\x00\x00\x00\x00\x00\xfc\x00\xca\x7f\xdc\xf8\x01B\xf0\xdc\xd9M\x00\x00\x00\x00\x94\x93\x1a@\x00\x00\x00\x00\xf0\xdc\xd9M\x00\x00\x00\x00\xbc\x93\x1a@\x00\x00\x00\x00p\x02\x13D\x00\x00\x00\x00p\xeb\x12D\x00\x00\x00\x00\xf0\xdc\xd9M\x00\x00\x00\x00\xa0\x93\x1a@\x00\x00\x00\x00'" | "SubsecTime":"1540" | "SubsecTimeOriginal":"1540" | "SubsecTimeDigitized":"1540"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0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"bit_rate":"59703584"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'2023-02-08T11:30:01.000000Z', 'language': 'eng', 'handler_name': '\x0bGoPro H.265', 'encoder': 'GoPro H.265 encoder', 'timecode': '11:41:00:41'}"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"bit_rate":"189336"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'2023-02-08T11:30:01.000000Z', 'language': 'eng', 'handler_name': '\x0bGoPro AAC  ', 'timecode': '11:41:00:41'}"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'2023-02-08T11:30:01.000000Z', 'language': 'eng', 'handler_name': '\x0bGoPro TCD  ', 'timecode': '11:41:00:41'}"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'2023-02-08T11:30:01.000000Z', 'language': 'eng', 'handler_name': '\x0bGoPro MET  '}"</v>
      </c>
      <c r="AM10" s="50" t="str">
        <f>VLOOKUP(Table2[[#This Row],[record_id]],TblDeriven[],4,FALSE)</f>
        <v>"Model":"K-10" | "Serial Number":"DEMO6957" | "Start Time":"02/08/2023 11:30:04.042 " | "End Time":"02/08/2023 11:35:03.895 "</v>
      </c>
      <c r="AN1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"Date":"2023-02-08 00:00:00" | "Time":"11:32:42" | "Seconds since midnight 01.01.1900":"3884844762.489" | "Calibration file":"#2 Diffusor Oct22" | "Sync. frequency [Hz]":"0" | "Integration Time [ms]":"8 * 15.350" | "Averages":"1"</v>
      </c>
      <c r="AO1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0" s="50" t="str">
        <f>VLOOKUP(Table2[[#This Row],[record_id]],TblDeriven[],8,FALSE)</f>
        <v>-</v>
      </c>
      <c r="AR10" s="50" t="str">
        <f>VLOOKUP(Table2[[#This Row],[record_id]],TblDeriven[],9,FALSE)</f>
        <v>-</v>
      </c>
    </row>
    <row r="11" spans="1:44" x14ac:dyDescent="0.25">
      <c r="A11" s="47">
        <v>9</v>
      </c>
      <c r="B11" s="47" t="s">
        <v>27</v>
      </c>
      <c r="C11" s="47">
        <v>1001</v>
      </c>
      <c r="D11" s="47" t="s">
        <v>193</v>
      </c>
      <c r="E11" s="47">
        <v>20230208</v>
      </c>
      <c r="F11" s="48">
        <v>1200</v>
      </c>
      <c r="G11" s="47" t="s">
        <v>29</v>
      </c>
      <c r="H11" s="47" t="s">
        <v>818</v>
      </c>
      <c r="I11" s="47">
        <v>0</v>
      </c>
      <c r="J11" s="47">
        <v>0</v>
      </c>
      <c r="K11" s="47">
        <v>1</v>
      </c>
      <c r="L11" s="47">
        <v>1</v>
      </c>
      <c r="M11" s="47">
        <v>1</v>
      </c>
      <c r="N11" s="47">
        <v>1</v>
      </c>
      <c r="O11" s="47">
        <v>1</v>
      </c>
      <c r="P11" s="47">
        <v>1</v>
      </c>
      <c r="Q11" s="47">
        <v>1</v>
      </c>
      <c r="R11" s="47" t="s">
        <v>866</v>
      </c>
      <c r="S11" s="47" t="s">
        <v>867</v>
      </c>
      <c r="T11" s="47" t="s">
        <v>185</v>
      </c>
      <c r="U11" s="47">
        <v>460</v>
      </c>
      <c r="V11" s="47">
        <v>4</v>
      </c>
      <c r="W11" s="47">
        <v>0</v>
      </c>
      <c r="X11" s="47">
        <v>130</v>
      </c>
      <c r="Y11" s="49">
        <v>3.3</v>
      </c>
      <c r="Z11" s="47">
        <v>35.700000000000003</v>
      </c>
      <c r="AA11" s="47" t="s">
        <v>35</v>
      </c>
      <c r="AB11" s="47"/>
      <c r="AC11" s="47" t="s">
        <v>57</v>
      </c>
      <c r="AD11" s="47"/>
      <c r="AE11" s="47" t="s">
        <v>32</v>
      </c>
      <c r="AF11" s="47"/>
      <c r="AG11" s="47" t="s">
        <v>66</v>
      </c>
      <c r="AH11" s="47"/>
      <c r="AI11" s="47"/>
      <c r="AJ11" s="47">
        <v>2</v>
      </c>
      <c r="AK11" s="50" t="str">
        <f>VLOOKUP(Table2[[#This Row],[record_id]],TblDeriven[],2,FALSE)</f>
        <v>"ImageDescription":"DCIM\100GOPRO\GOPR0128.JPG" | "Make":"GoPro" | "Model":"HERO10 Black" | "Orientation":"1" | "XResolution":"72.0" | "YResolution":"72.0" | "ResolutionUnit":"2" | "Software":"H21.01.01.46.00" | "DateTime":"2023:02:08 11:59:09" | "YCbCrPositioning":"1" | "ExposureTime":"0.00035855145213338117" | "FNumber":"2.5" | "ExifOffset":"158" | "ExposureProgram":"2" | "GPSInfo":"{1: 'N', 2: (48.0, 32.0, 13.70256), 3: 'E', 4: (9.0, 3.0, 31.0910399), 5: b'\x00', 6: 519.415, 7: (10.0, 59.0, 10.0), 29: '2023:02:08'}" | "ISOSpeedRatings":"101" | "ExifVersion":"b'0221'" | "DateTimeOriginal":"2023:02:08 11:59:09" | "DateTimeDigitized":"2023:02:08 11:59:09"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0b\x00\x02\x0e\xc9I?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128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00\x00\x00\x00\x00\x00\x00\x00\xaa\xaa\xaa\xaa\xaa\xaa\xaa\xaa\xe8\xdb\xd9M\x00\x00\x00\x00\x00\x00\x00\x00\x00\x00\x00\x00\x98\xdc\xd9M\x00\x00\x00\x00L\xdc\xd9M\x00\x00\x00\x00@w\x98Z\x02\x00\x00\x00\x80w\x98Z\x02\x00\x00\x00\xf0\xdb\xd9M\x00\x00\x00\x00\x00\x00\x00\x00\x00\x00\x00\x00\xf8\xdb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02\x00\x00\x00\x00\x00\x00\x00\x00\x00\x00\x00\x00\x00\x00\x00\x05\x00\x00\x00\x00\x00\x00\x00h"\x08@\x00\x00\x00\x00`\xdb\xd9M\x00\x00\x00\x00\\\xcc;@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/m%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3?4\x13\x00\x00\xff\x7f\x00\x00\x00\x00\x00\x00\xff\x7f\x00\x00\x00\x00\x00\x00\xd6\x00\xab\x7f\xef\xf6\x01B\xf0\xdc\xd9M\x00\x00\x00\x00\x94\x93\x1a@\x00\x00\x00\x00\xf0\xdc\xd9M\x00\x00\x00\x00\xbc\x93\x1a@\x00\x00\x00\x00p\x02\x13D\x00\x00\x00\x00p\xeb\x12D\x00\x00\x00\x00\xf0\xdc\xd9M\x00\x00\x00\x00\xa0\x93\x1a@\x00\x00\x00\x00'" | "SubsecTime":"3790" | "SubsecTimeOriginal":"3790" | "SubsecTimeDigitized":"3790"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1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"bit_rate":"59715292"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'2023-02-08T11:59:20.000000Z', 'language': 'eng', 'handler_name': '\x0bGoPro H.265', 'encoder': 'GoPro H.265 encoder', 'timecode': '12:10:48:13'}"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"bit_rate":"189298"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'2023-02-08T11:59:20.000000Z', 'language': 'eng', 'handler_name': '\x0bGoPro AAC  ', 'timecode': '12:10:48:13'}"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'2023-02-08T11:59:20.000000Z', 'language': 'eng', 'handler_name': '\x0bGoPro TCD  ', 'timecode': '12:10:48:13'}"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"bit_rate":"59113"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'2023-02-08T11:59:20.000000Z', 'language': 'eng', 'handler_name': '\x0bGoPro MET  '}"</v>
      </c>
      <c r="AM11" s="50" t="str">
        <f>VLOOKUP(Table2[[#This Row],[record_id]],TblDeriven[],4,FALSE)</f>
        <v>"Model":"K-10" | "Serial Number":"DEMO6957" | "Start Time":"02/08/2023 11:59:22.564 " | "End Time":"02/08/2023 12:04:22.460 "</v>
      </c>
      <c r="AN1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"Date":"2023-02-08 00:00:00" | "Time":"12:01:50" | "Seconds since midnight 01.01.1900":"3884846510.265" | "Calibration file":"#2 Diffusor Oct22" | "Sync. frequency [Hz]":"0" | "Integration Time [ms]":"8 * 16.990" | "Averages":"1"</v>
      </c>
      <c r="AO1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1" s="50" t="str">
        <f>VLOOKUP(Table2[[#This Row],[record_id]],TblDeriven[],8,FALSE)</f>
        <v>-</v>
      </c>
      <c r="AR11" s="50" t="str">
        <f>VLOOKUP(Table2[[#This Row],[record_id]],TblDeriven[],9,FALSE)</f>
        <v>-</v>
      </c>
    </row>
    <row r="12" spans="1:44" x14ac:dyDescent="0.25">
      <c r="A12" s="47">
        <v>10</v>
      </c>
      <c r="B12" s="47" t="s">
        <v>27</v>
      </c>
      <c r="C12" s="47">
        <v>1001</v>
      </c>
      <c r="D12" s="47" t="s">
        <v>194</v>
      </c>
      <c r="E12" s="47">
        <v>20230208</v>
      </c>
      <c r="F12" s="48">
        <v>1230</v>
      </c>
      <c r="G12" s="47" t="s">
        <v>29</v>
      </c>
      <c r="H12" s="47" t="s">
        <v>818</v>
      </c>
      <c r="I12" s="47">
        <v>0</v>
      </c>
      <c r="J12" s="47">
        <v>0</v>
      </c>
      <c r="K12" s="47">
        <v>1</v>
      </c>
      <c r="L12" s="47">
        <v>1</v>
      </c>
      <c r="M12" s="47">
        <v>1</v>
      </c>
      <c r="N12" s="47">
        <v>1</v>
      </c>
      <c r="O12" s="47">
        <v>1</v>
      </c>
      <c r="P12" s="47">
        <v>1</v>
      </c>
      <c r="Q12" s="47">
        <v>1</v>
      </c>
      <c r="R12" s="47" t="s">
        <v>866</v>
      </c>
      <c r="S12" s="47" t="s">
        <v>867</v>
      </c>
      <c r="T12" s="47" t="s">
        <v>185</v>
      </c>
      <c r="U12" s="47">
        <v>460</v>
      </c>
      <c r="V12" s="47">
        <v>4</v>
      </c>
      <c r="W12" s="47">
        <v>0</v>
      </c>
      <c r="X12" s="47">
        <v>130</v>
      </c>
      <c r="Y12" s="49">
        <v>3.2</v>
      </c>
      <c r="Z12" s="47">
        <v>36.4</v>
      </c>
      <c r="AA12" s="47" t="s">
        <v>35</v>
      </c>
      <c r="AB12" s="47"/>
      <c r="AC12" s="47" t="s">
        <v>57</v>
      </c>
      <c r="AD12" s="47"/>
      <c r="AE12" s="47" t="s">
        <v>32</v>
      </c>
      <c r="AF12" s="47"/>
      <c r="AG12" s="47" t="s">
        <v>66</v>
      </c>
      <c r="AH12" s="47"/>
      <c r="AI12" s="47"/>
      <c r="AJ12" s="47">
        <v>2</v>
      </c>
      <c r="AK12" s="50" t="str">
        <f>VLOOKUP(Table2[[#This Row],[record_id]],TblDeriven[],2,FALSE)</f>
        <v>"ImageDescription":"DCIM\100GOPRO\GOPR0130.JPG" | "Make":"GoPro" | "Model":"HERO10 Black" | "Orientation":"1" | "XResolution":"72.0" | "YResolution":"72.0" | "ResolutionUnit":"2" | "Software":"H21.01.01.46.00" | "DateTime":"2023:02:08 12:29:14" | "YCbCrPositioning":"1" | "ExposureTime":"0.00039323633503735744" | "FNumber":"2.5" | "ExifOffset":"158" | "ExposureProgram":"2" | "GPSInfo":"{1: 'N', 2: (48.0, 32.0, 13.41132), 3: 'E', 4: (9.0, 3.0, 31.44096), 5: b'\x00', 6: 520.633, 7: (11.0, 29.0, 15.0), 29: '2023:02:08'}" | "ISOSpeedRatings":"100" | "ExifVersion":"b'0221'" | "DateTimeOriginal":"2023:02:08 12:29:14" | "DateTimeDigitized":"2023:02:08 12:29:14"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0c\x00\x03\x07O\xa6(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01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130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1?4\x13\x00\x00\xff\x7f\x00\x00\x00\x00\x00\x00\xff\x7f\x00\x00\x00\x00\x00\x00\xd7\x00\xab\x7f\xec\xf6\x01B\xf0\xdc\xd9M\x00\x00\x00\x00\x94\x93\x1a@\x00\x00\x00\x00\xf0\xdc\xd9M\x00\x00\x00\x00\xbc\x93\x1a@\x00\x00\x00\x00p\x02\x13D\x00\x00\x00\x00p\xeb\x12D\x00\x00\x00\x00\xf0\xdc\xd9M\x00\x00\x00\x00\xa0\x93\x1a@\x00\x00\x00\x00'" | "SubsecTime":"8660" | "SubsecTimeOriginal":"8660" | "SubsecTimeDigitized":"8660"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2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"bit_rate":"59714830"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'2023-02-08T12:29:35.000000Z', 'language': 'eng', 'handler_name': '\x0bGoPro H.265', 'encoder': 'GoPro H.265 encoder', 'timecode': '12:41:31:39'}"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"bit_rate":"189321"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'2023-02-08T12:29:35.000000Z', 'language': 'eng', 'handler_name': '\x0bGoPro AAC  ', 'timecode': '12:41:31:39'}"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'2023-02-08T12:29:35.000000Z', 'language': 'eng', 'handler_name': '\x0bGoPro TCD  ', 'timecode': '12:41:31:39'}"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'2023-02-08T12:29:35.000000Z', 'language': 'eng', 'handler_name': '\x0bGoPro MET  '}"</v>
      </c>
      <c r="AM12" s="50" t="str">
        <f>VLOOKUP(Table2[[#This Row],[record_id]],TblDeriven[],4,FALSE)</f>
        <v>"Model":"K-10" | "Serial Number":"DEMO6957" | "Start Time":"02/08/2023 12:29:36.874 " | "End Time":"02/08/2023 12:34:36.741 "</v>
      </c>
      <c r="AN1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"Date":"2023-02-08 00:00:00" | "Time":"12:31:59" | "Seconds since midnight 01.01.1900":"3884848319.839" | "Calibration file":"#2 Diffusor Oct22" | "Sync. frequency [Hz]":"0" | "Integration Time [ms]":"8 * 20.050" | "Averages":"1"</v>
      </c>
      <c r="AO1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2" s="50" t="str">
        <f>VLOOKUP(Table2[[#This Row],[record_id]],TblDeriven[],8,FALSE)</f>
        <v>-</v>
      </c>
      <c r="AR12" s="50" t="str">
        <f>VLOOKUP(Table2[[#This Row],[record_id]],TblDeriven[],9,FALSE)</f>
        <v>-</v>
      </c>
    </row>
    <row r="13" spans="1:44" x14ac:dyDescent="0.25">
      <c r="A13" s="47">
        <v>11</v>
      </c>
      <c r="B13" s="47" t="s">
        <v>27</v>
      </c>
      <c r="C13" s="47">
        <v>1001</v>
      </c>
      <c r="D13" s="47" t="s">
        <v>195</v>
      </c>
      <c r="E13" s="47">
        <v>20230208</v>
      </c>
      <c r="F13" s="48">
        <v>1300</v>
      </c>
      <c r="G13" s="47" t="s">
        <v>29</v>
      </c>
      <c r="H13" s="47" t="s">
        <v>818</v>
      </c>
      <c r="I13" s="47">
        <v>0</v>
      </c>
      <c r="J13" s="47">
        <v>0</v>
      </c>
      <c r="K13" s="47">
        <v>1</v>
      </c>
      <c r="L13" s="47">
        <v>1</v>
      </c>
      <c r="M13" s="47">
        <v>1</v>
      </c>
      <c r="N13" s="47">
        <v>1</v>
      </c>
      <c r="O13" s="47">
        <v>1</v>
      </c>
      <c r="P13" s="47">
        <v>1</v>
      </c>
      <c r="Q13" s="47">
        <v>1</v>
      </c>
      <c r="R13" s="47" t="s">
        <v>866</v>
      </c>
      <c r="S13" s="47" t="s">
        <v>867</v>
      </c>
      <c r="T13" s="47" t="s">
        <v>185</v>
      </c>
      <c r="U13" s="47">
        <v>460</v>
      </c>
      <c r="V13" s="47">
        <v>4</v>
      </c>
      <c r="W13" s="47">
        <v>0</v>
      </c>
      <c r="X13" s="47">
        <v>130</v>
      </c>
      <c r="Y13" s="49">
        <v>4.2</v>
      </c>
      <c r="Z13" s="47">
        <v>35.299999999999997</v>
      </c>
      <c r="AA13" s="47" t="s">
        <v>35</v>
      </c>
      <c r="AB13" s="47"/>
      <c r="AC13" s="47" t="s">
        <v>57</v>
      </c>
      <c r="AD13" s="47"/>
      <c r="AE13" s="47" t="s">
        <v>32</v>
      </c>
      <c r="AF13" s="47"/>
      <c r="AG13" s="47" t="s">
        <v>66</v>
      </c>
      <c r="AH13" s="47"/>
      <c r="AI13" s="47"/>
      <c r="AJ13" s="47">
        <v>2</v>
      </c>
      <c r="AK13" s="50" t="str">
        <f>VLOOKUP(Table2[[#This Row],[record_id]],TblDeriven[],2,FALSE)</f>
        <v>"ImageDescription":"DCIM\100GOPRO\GOPR0132.JPG" | "Make":"GoPro" | "Model":"HERO10 Black" | "Orientation":"1" | "XResolution":"72.0" | "YResolution":"72.0" | "ResolutionUnit":"2" | "Software":"H21.01.01.46.00" | "DateTime":"2023:02:08 12:59:11" | "YCbCrPositioning":"1" | "ExposureTime":"0.00044543429844097997" | "FNumber":"2.5" | "ExifOffset":"158" | "ExposureProgram":"2" | "GPSInfo":"{1: 'N', 2: (48.0, 32.0, 13.2792), 3: 'E', 4: (9.0, 3.0, 31.45536), 5: b'\x00', 6: 525.149, 7: (11.0, 59.0, 11.0), 29: '2023:02:08'}" | "ISOSpeedRatings":"100" | "ExifVersion":"b'0221'" | "DateTimeOriginal":"2023:02:08 12:59:11" | "DateTimeDigitized":"2023:02:08 12:59:11"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0c\x00\t\x0e\xcb/7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132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5?4\x13\x00\x00\xff\x7f\x00\x00\x00\x00\x00\x00\xff\x7f\x00\x00\x00\x00\x00\x00\xea\x00\xad\x7f\x04\xf7\x01B\xf0\xdc\xd9M\x00\x00\x00\x00\x94\x93\x1a@\x00\x00\x00\x00\xf0\xdc\xd9M\x00\x00\x00\x00\xbc\x93\x1a@\x00\x00\x00\x00p\x02\x13D\x00\x00\x00\x00p\xeb\x12D\x00\x00\x00\x00\xf0\xdc\xd9M\x00\x00\x00\x00\xa0\x93\x1a@\x00\x00\x00\x00'" | "SubsecTime":"2010" | "SubsecTimeOriginal":"2010" | "SubsecTimeDigitized":"2010"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3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"bit_rate":"59711476"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'2023-02-08T13:00:00.000000Z', 'language': 'eng', 'handler_name': '\x0bGoPro H.265', 'encoder': 'GoPro H.265 encoder', 'timecode': '13:12:26:23'}"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"bit_rate":"189277"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'2023-02-08T13:00:00.000000Z', 'language': 'eng', 'handler_name': '\x0bGoPro AAC  ', 'timecode': '13:12:26:23'}"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'2023-02-08T13:00:00.000000Z', 'language': 'eng', 'handler_name': '\x0bGoPro TCD  ', 'timecode': '13:12:26:23'}"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'2023-02-08T13:00:00.000000Z', 'language': 'eng', 'handler_name': '\x0bGoPro MET  '}"</v>
      </c>
      <c r="AM13" s="50" t="str">
        <f>VLOOKUP(Table2[[#This Row],[record_id]],TblDeriven[],4,FALSE)</f>
        <v>"Model":"K-10" | "Serial Number":"DEMO6957" | "Start Time":"02/08/2023 01:00:03.368 " | "End Time":"02/08/2023 01:05:03.247 "</v>
      </c>
      <c r="AN1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"Date":"2023-02-08 00:00:00" | "Time":"13:02:46" | "Seconds since midnight 01.01.1900":"3884850166.131" | "Calibration file":"#2 Diffusor Oct22" | "Sync. frequency [Hz]":"0" | "Integration Time [ms]":"8 * 25.090" | "Averages":"1"</v>
      </c>
      <c r="AO1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3" s="50" t="str">
        <f>VLOOKUP(Table2[[#This Row],[record_id]],TblDeriven[],8,FALSE)</f>
        <v>-</v>
      </c>
      <c r="AR13" s="50" t="str">
        <f>VLOOKUP(Table2[[#This Row],[record_id]],TblDeriven[],9,FALSE)</f>
        <v>-</v>
      </c>
    </row>
    <row r="14" spans="1:44" x14ac:dyDescent="0.25">
      <c r="A14" s="47">
        <v>12</v>
      </c>
      <c r="B14" s="47" t="s">
        <v>27</v>
      </c>
      <c r="C14" s="47">
        <v>1001</v>
      </c>
      <c r="D14" s="47" t="s">
        <v>196</v>
      </c>
      <c r="E14" s="47">
        <v>20230208</v>
      </c>
      <c r="F14" s="48">
        <v>1330</v>
      </c>
      <c r="G14" s="47" t="s">
        <v>29</v>
      </c>
      <c r="H14" s="47" t="s">
        <v>818</v>
      </c>
      <c r="I14" s="47">
        <v>0</v>
      </c>
      <c r="J14" s="47">
        <v>0</v>
      </c>
      <c r="K14" s="47">
        <v>1</v>
      </c>
      <c r="L14" s="47">
        <v>1</v>
      </c>
      <c r="M14" s="47">
        <v>1</v>
      </c>
      <c r="N14" s="47">
        <v>1</v>
      </c>
      <c r="O14" s="47">
        <v>1</v>
      </c>
      <c r="P14" s="47">
        <v>1</v>
      </c>
      <c r="Q14" s="47">
        <v>1</v>
      </c>
      <c r="R14" s="47" t="s">
        <v>866</v>
      </c>
      <c r="S14" s="47" t="s">
        <v>867</v>
      </c>
      <c r="T14" s="47" t="s">
        <v>185</v>
      </c>
      <c r="U14" s="47">
        <v>460</v>
      </c>
      <c r="V14" s="47">
        <v>4</v>
      </c>
      <c r="W14" s="47">
        <v>0</v>
      </c>
      <c r="X14" s="47">
        <v>130</v>
      </c>
      <c r="Y14" s="49">
        <v>8.6</v>
      </c>
      <c r="Z14" s="47">
        <v>27.2</v>
      </c>
      <c r="AA14" s="47" t="s">
        <v>35</v>
      </c>
      <c r="AB14" s="47"/>
      <c r="AC14" s="47" t="s">
        <v>57</v>
      </c>
      <c r="AD14" s="47"/>
      <c r="AE14" s="47" t="s">
        <v>32</v>
      </c>
      <c r="AF14" s="47"/>
      <c r="AG14" s="47" t="s">
        <v>66</v>
      </c>
      <c r="AH14" s="47"/>
      <c r="AI14" s="47"/>
      <c r="AJ14" s="47">
        <v>2</v>
      </c>
      <c r="AK14" s="50" t="str">
        <f>VLOOKUP(Table2[[#This Row],[record_id]],TblDeriven[],2,FALSE)</f>
        <v>"ImageDescription":"DCIM\100GOPRO\GOPR0134.JPG" | "Make":"GoPro" | "Model":"HERO10 Black" | "Orientation":"1" | "XResolution":"72.0" | "YResolution":"72.0" | "ResolutionUnit":"2" | "Software":"H21.01.01.46.00" | "DateTime":"2023:02:08 13:29:03" | "YCbCrPositioning":"1" | "ExposureTime":"0.0005235602094240838" | "FNumber":"2.5" | "ExifOffset":"158" | "ExposureProgram":"2" | "GPSInfo":"{1: 'N', 2: (48.0, 32.0, 13.60572), 3: 'E', 4: (9.0, 3.0, 31.3210799), 5: b'\x00', 6: 519.753, 7: (12.0, 29.0, 3.0), 29: '2023:02:08'}" | "ISOSpeedRatings":"100" | "ExifVersion":"b'0221'" | "DateTimeOriginal":"2023:02:08 13:29:03" | "DateTimeDigitized":"2023:02:08 13:29:03"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r\x00\x05\x07C\x03{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134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4?\x17\x13\x00\x00\xff\x7f\x00\x00\x00\x00\x00\x00\xff\x7f\x00\x00\x00\x00\x00\x00\xe4\x00\xad\x7f\x07\xf7\x01B\xf0\xdc\xd9M\x00\x00\x00\x00\x94\x93\x1a@\x00\x00\x00\x00\xf0\xdc\xd9M\x00\x00\x00\x00\xbc\x93\x1a@\x00\x00\x00\x00p\x02\x13D\x00\x00\x00\x00p\xeb\x12D\x00\x00\x00\x00\xf0\xdc\xd9M\x00\x00\x00\x00\xa0\x93\x1a@\x00\x00\x00\x00'" | "SubsecTime":"2010" | "SubsecTimeOriginal":"2010" | "SubsecTimeDigitized":"2010"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4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"bit_rate":"59713911"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'2023-02-08T13:30:01.000000Z', 'language': 'eng', 'handler_name': '\x0bGoPro H.265', 'encoder': 'GoPro H.265 encoder', 'timecode': '13:42:56:05'}"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"bit_rate":"189300"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'2023-02-08T13:30:01.000000Z', 'language': 'eng', 'handler_name': '\x0bGoPro AAC  ', 'timecode': '13:42:56:05'}"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'2023-02-08T13:30:01.000000Z', 'language': 'eng', 'handler_name': '\x0bGoPro TCD  ', 'timecode': '13:42:56:05'}"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'2023-02-08T13:30:01.000000Z', 'language': 'eng', 'handler_name': '\x0bGoPro MET  '}"</v>
      </c>
      <c r="AM14" s="50" t="str">
        <f>VLOOKUP(Table2[[#This Row],[record_id]],TblDeriven[],4,FALSE)</f>
        <v>"Model":"K-10" | "Serial Number":"DEMO6957" | "Start Time":"02/08/2023 01:30:04.683 " | "End Time":"02/08/2023 01:35:04.528 "</v>
      </c>
      <c r="AN1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"Date":"2023-02-08 00:00:00" | "Time":"13:32:59" | "Seconds since midnight 01.01.1900":"3884851979.159" | "Calibration file":"#2 Diffusor Oct22" | "Sync. frequency [Hz]":"0" | "Integration Time [ms]":"8 * 33.740" | "Averages":"1"</v>
      </c>
      <c r="AO1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4" s="50" t="str">
        <f>VLOOKUP(Table2[[#This Row],[record_id]],TblDeriven[],8,FALSE)</f>
        <v>-</v>
      </c>
      <c r="AR14" s="50" t="str">
        <f>VLOOKUP(Table2[[#This Row],[record_id]],TblDeriven[],9,FALSE)</f>
        <v>-</v>
      </c>
    </row>
    <row r="15" spans="1:44" x14ac:dyDescent="0.25">
      <c r="A15" s="47">
        <v>13</v>
      </c>
      <c r="B15" s="47" t="s">
        <v>27</v>
      </c>
      <c r="C15" s="47">
        <v>1001</v>
      </c>
      <c r="D15" s="47" t="s">
        <v>197</v>
      </c>
      <c r="E15" s="47">
        <v>20230208</v>
      </c>
      <c r="F15" s="48">
        <v>1400</v>
      </c>
      <c r="G15" s="47" t="s">
        <v>29</v>
      </c>
      <c r="H15" s="47" t="s">
        <v>818</v>
      </c>
      <c r="I15" s="47">
        <v>0</v>
      </c>
      <c r="J15" s="47">
        <v>0</v>
      </c>
      <c r="K15" s="47">
        <v>1</v>
      </c>
      <c r="L15" s="47">
        <v>1</v>
      </c>
      <c r="M15" s="47">
        <v>1</v>
      </c>
      <c r="N15" s="47">
        <v>1</v>
      </c>
      <c r="O15" s="47">
        <v>1</v>
      </c>
      <c r="P15" s="47">
        <v>1</v>
      </c>
      <c r="Q15" s="47">
        <v>1</v>
      </c>
      <c r="R15" s="47" t="s">
        <v>866</v>
      </c>
      <c r="S15" s="47" t="s">
        <v>867</v>
      </c>
      <c r="T15" s="47" t="s">
        <v>185</v>
      </c>
      <c r="U15" s="47">
        <v>460</v>
      </c>
      <c r="V15" s="47">
        <v>4</v>
      </c>
      <c r="W15" s="47">
        <v>0</v>
      </c>
      <c r="X15" s="47">
        <v>130</v>
      </c>
      <c r="Y15" s="49">
        <v>5.6</v>
      </c>
      <c r="Z15" s="47">
        <v>34.5</v>
      </c>
      <c r="AA15" s="47" t="s">
        <v>35</v>
      </c>
      <c r="AB15" s="47"/>
      <c r="AC15" s="47" t="s">
        <v>57</v>
      </c>
      <c r="AD15" s="47"/>
      <c r="AE15" s="47" t="s">
        <v>32</v>
      </c>
      <c r="AF15" s="47"/>
      <c r="AG15" s="47" t="s">
        <v>66</v>
      </c>
      <c r="AH15" s="47"/>
      <c r="AI15" s="47"/>
      <c r="AJ15" s="47">
        <v>2</v>
      </c>
      <c r="AK15" s="50" t="str">
        <f>VLOOKUP(Table2[[#This Row],[record_id]],TblDeriven[],2,FALSE)</f>
        <v>"ImageDescription":"DCIM\100GOPRO\GOPR0136.JPG" | "Make":"GoPro" | "Model":"HERO10 Black" | "Orientation":"1" | "XResolution":"72.0" | "YResolution":"72.0" | "ResolutionUnit":"2" | "Software":"H21.01.01.46.00" | "DateTime":"2023:02:08 13:59:15" | "YCbCrPositioning":"1" | "ExposureTime":"0.0005841121495327102" | "FNumber":"2.5" | "ExifOffset":"158" | "ExposureProgram":"2" | "GPSInfo":"{1: 'N', 2: (48.0, 32.0, 13.7533199), 3: 'E', 4: (9.0, 3.0, 31.25844), 5: b'\x00', 6: 522.599, 7: (12.0, 59.0, 16.0), 29: '2023:02:08'}" | "ISOSpeedRatings":"100" | "ExifVersion":"b'0221'" | "DateTimeOriginal":"2023:02:08 13:59:15" | "DateTimeDigitized":"2023:02:08 13:59:15"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r\x00\x01\x0e\xd0\x0f\n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.\x00\x00\x00\x00\x00\x00\x00[FWUPD] \x08\x00\x00\x00\x00\x00\x00\x00\x00\x00\x00\x00\x00\x00\x00\x00\xa0\xd7\xd9M\x00\x00\x00\x00\x7f\x7f\x7f\x7f\x7f\x7f\x7f\x7f\x01\x01\x01\x01\x01\x01\x01\x01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136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6?\xc4\x13\x00\x00\xff\x7f\x00\x00\x00\x00\x00\x00\xff\x7f\x00\x00\x00\x00\x00\x00\xcf\x00\xb1\x7f@\xf7\x01B\xf0\xdc\xd9M\x00\x00\x00\x00\x94\x93\x1a@\x00\x00\x00\x00\xf0\xdc\xd9M\x00\x00\x00\x00\xbc\x93\x1a@\x00\x00\x00\x00p\x02\x13D\x00\x00\x00\x00p\xeb\x12D\x00\x00\x00\x00\xf0\xdc\xd9M\x00\x00\x00\x00\xa0\x93\x1a@\x00\x00\x00\x00'" | "SubsecTime":"8490" | "SubsecTimeOriginal":"8490" | "SubsecTimeDigitized":"8490"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5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"bit_rate":"59706801"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'2023-02-08T14:00:01.000000Z', 'language': 'eng', 'handler_name': '\x0bGoPro H.265', 'encoder': 'GoPro H.265 encoder', 'timecode': '14:13:24:45'}"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"bit_rate":"189290"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'2023-02-08T14:00:01.000000Z', 'language': 'eng', 'handler_name': '\x0bGoPro AAC  ', 'timecode': '14:13:24:45'}"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'2023-02-08T14:00:01.000000Z', 'language': 'eng', 'handler_name': '\x0bGoPro TCD  ', 'timecode': '14:13:24:45'}"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"bit_rate":"59113"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'2023-02-08T14:00:01.000000Z', 'language': 'eng', 'handler_name': '\x0bGoPro MET  '}"</v>
      </c>
      <c r="AM15" s="50" t="str">
        <f>VLOOKUP(Table2[[#This Row],[record_id]],TblDeriven[],4,FALSE)</f>
        <v>"Model":"K-10" | "Serial Number":"DEMO6957" | "Start Time":"02/08/2023 02:00:05.220 " | "End Time":"02/08/2023 02:05:05.092 "</v>
      </c>
      <c r="AN1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"Date":"2023-02-08 00:00:00" | "Time":"14:02:56" | "Seconds since midnight 01.01.1900":"3884853776.895" | "Calibration file":"#2 Diffusor Oct22" | "Sync. frequency [Hz]":"0" | "Integration Time [ms]":"8 * 48.920" | "Averages":"1"</v>
      </c>
      <c r="AO1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5" s="50" t="str">
        <f>VLOOKUP(Table2[[#This Row],[record_id]],TblDeriven[],8,FALSE)</f>
        <v>-</v>
      </c>
      <c r="AR15" s="50" t="str">
        <f>VLOOKUP(Table2[[#This Row],[record_id]],TblDeriven[],9,FALSE)</f>
        <v>-</v>
      </c>
    </row>
    <row r="16" spans="1:44" x14ac:dyDescent="0.25">
      <c r="A16" s="47">
        <v>14</v>
      </c>
      <c r="B16" s="47" t="s">
        <v>27</v>
      </c>
      <c r="C16" s="47">
        <v>1001</v>
      </c>
      <c r="D16" s="47" t="s">
        <v>198</v>
      </c>
      <c r="E16" s="47">
        <v>20230208</v>
      </c>
      <c r="F16" s="48">
        <v>1430</v>
      </c>
      <c r="G16" s="47" t="s">
        <v>29</v>
      </c>
      <c r="H16" s="47" t="s">
        <v>818</v>
      </c>
      <c r="I16" s="47">
        <v>0</v>
      </c>
      <c r="J16" s="47">
        <v>0</v>
      </c>
      <c r="K16" s="47">
        <v>1</v>
      </c>
      <c r="L16" s="47">
        <v>1</v>
      </c>
      <c r="M16" s="47">
        <v>1</v>
      </c>
      <c r="N16" s="47">
        <v>1</v>
      </c>
      <c r="O16" s="47">
        <v>1</v>
      </c>
      <c r="P16" s="47">
        <v>1</v>
      </c>
      <c r="Q16" s="47">
        <v>1</v>
      </c>
      <c r="R16" s="47" t="s">
        <v>866</v>
      </c>
      <c r="S16" s="47" t="s">
        <v>867</v>
      </c>
      <c r="T16" s="47" t="s">
        <v>185</v>
      </c>
      <c r="U16" s="47">
        <v>460</v>
      </c>
      <c r="V16" s="47">
        <v>4</v>
      </c>
      <c r="W16" s="47">
        <v>0</v>
      </c>
      <c r="X16" s="47">
        <v>130</v>
      </c>
      <c r="Y16" s="49">
        <v>7.1</v>
      </c>
      <c r="Z16" s="47">
        <v>32.700000000000003</v>
      </c>
      <c r="AA16" s="47" t="s">
        <v>35</v>
      </c>
      <c r="AB16" s="47"/>
      <c r="AC16" s="47" t="s">
        <v>57</v>
      </c>
      <c r="AD16" s="47"/>
      <c r="AE16" s="47" t="s">
        <v>32</v>
      </c>
      <c r="AF16" s="47"/>
      <c r="AG16" s="47" t="s">
        <v>66</v>
      </c>
      <c r="AH16" s="47"/>
      <c r="AI16" s="47"/>
      <c r="AJ16" s="47">
        <v>2</v>
      </c>
      <c r="AK16" s="50" t="str">
        <f>VLOOKUP(Table2[[#This Row],[record_id]],TblDeriven[],2,FALSE)</f>
        <v>"ImageDescription":"DCIM\100GOPRO\GOPR0138.JPG" | "Make":"GoPro" | "Model":"HERO10 Black" | "Orientation":"1" | "XResolution":"72.0" | "YResolution":"72.0" | "ResolutionUnit":"2" | "Software":"H21.01.01.46.00" | "DateTime":"2023:02:08 14:32:35" | "YCbCrPositioning":"1" | "ExposureTime":"0.0006622516556291391" | "FNumber":"2.5" | "ExifOffset":"158" | "ExposureProgram":"2" | "GPSInfo":"{1: 'N', 2: (48.0, 32.0, 13.6597199), 3: 'E', 4: (9.0, 3.0, 31.29444), 5: b'\x00', 6: 512.934, 7: (13.0, 32.0, 36.0), 29: '2023:02:08'}" | "ISOSpeedRatings":"100" | "ExifVersion":"b'0221'" | "DateTimeOriginal":"2023:02:08 14:32:35" | "DateTimeDigitized":"2023:02:08 14:32:35"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00\x00\x00\x00\x00\x00\xe8\xb6CM\xae\xa1SXE\xc7\xe4\xe20\x9e\xb0\xc6\x07\xe7"\x0e\x00\x01\x08$\xc1\xb3\x00\x00\x00\x00\x00\x00\x88\xd5\xd9M\x00\x00\x00\x00\x0e\x00\x00\x00\x00\x00\x00\x00\x00\x00\x00\x00\x00\x00\x00\x00\x0e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138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5?\x8d\x13\x00\x00\xff\x7f\x00\x00\x00\x00\x00\x00\xff\x7f\x00\x00\x00\x00\x00\x00\xea\x01\xda\x7fB\xfa\x01B\xf0\xdc\xd9M\x00\x00\x00\x00\x94\x93\x1a@\x00\x00\x00\x00\xf0\xdc\xd9M\x00\x00\x00\x00\xbc\x93\x1a@\x00\x00\x00\x00p\x02\x13D\x00\x00\x00\x00p\xeb\x12D\x00\x00\x00\x00\xf0\xdc\xd9M\x00\x00\x00\x00\xa0\x93\x1a@\x00\x00\x00\x00'" | "SubsecTime":"9400" | "SubsecTimeOriginal":"9400" | "SubsecTimeDigitized":"9400"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6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"bit_rate":"59716462"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'2023-02-08T14:32:43.000000Z', 'language': 'eng', 'handler_name': '\x0bGoPro H.265', 'encoder': 'GoPro H.265 encoder', 'timecode': '14:46:37:23'}"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"bit_rate":"189282"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'2023-02-08T14:32:43.000000Z', 'language': 'eng', 'handler_name': '\x0bGoPro AAC  ', 'timecode': '14:46:37:23'}"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'2023-02-08T14:32:43.000000Z', 'language': 'eng', 'handler_name': '\x0bGoPro TCD  ', 'timecode': '14:46:37:23'}"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"bit_rate":"59114"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'2023-02-08T14:32:43.000000Z', 'language': 'eng', 'handler_name': '\x0bGoPro MET  '}"</v>
      </c>
      <c r="AM16" s="50" t="str">
        <f>VLOOKUP(Table2[[#This Row],[record_id]],TblDeriven[],4,FALSE)</f>
        <v>"Model":"K-10" | "Serial Number":"DEMO6957" | "Start Time":"02/08/2023 02:32:54.827 " | "End Time":"02/08/2023 02:37:51.876 "</v>
      </c>
      <c r="AN1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"Date":"2023-02-08 00:00:00" | "Time":"14:35:11" | "Seconds since midnight 01.01.1900":"3884855711.908" | "Calibration file":"#2 Diffusor Oct22" | "Sync. frequency [Hz]":"0" | "Integration Time [ms]":"4 * 116.520" | "Averages":"1"</v>
      </c>
      <c r="AO1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6" s="50" t="str">
        <f>VLOOKUP(Table2[[#This Row],[record_id]],TblDeriven[],8,FALSE)</f>
        <v>-</v>
      </c>
      <c r="AR16" s="50" t="str">
        <f>VLOOKUP(Table2[[#This Row],[record_id]],TblDeriven[],9,FALSE)</f>
        <v>-</v>
      </c>
    </row>
    <row r="17" spans="1:44" x14ac:dyDescent="0.25">
      <c r="A17" s="47">
        <v>15</v>
      </c>
      <c r="B17" s="47" t="s">
        <v>27</v>
      </c>
      <c r="C17" s="47">
        <v>1001</v>
      </c>
      <c r="D17" s="47" t="s">
        <v>199</v>
      </c>
      <c r="E17" s="47">
        <v>20230208</v>
      </c>
      <c r="F17" s="48">
        <v>1500</v>
      </c>
      <c r="G17" s="47" t="s">
        <v>29</v>
      </c>
      <c r="H17" s="47" t="s">
        <v>818</v>
      </c>
      <c r="I17" s="47">
        <v>0</v>
      </c>
      <c r="J17" s="47">
        <v>0</v>
      </c>
      <c r="K17" s="47">
        <v>1</v>
      </c>
      <c r="L17" s="47">
        <v>1</v>
      </c>
      <c r="M17" s="47">
        <v>1</v>
      </c>
      <c r="N17" s="47">
        <v>1</v>
      </c>
      <c r="O17" s="47">
        <v>1</v>
      </c>
      <c r="P17" s="47">
        <v>1</v>
      </c>
      <c r="Q17" s="47">
        <v>1</v>
      </c>
      <c r="R17" s="47" t="s">
        <v>866</v>
      </c>
      <c r="S17" s="47" t="s">
        <v>867</v>
      </c>
      <c r="T17" s="47" t="s">
        <v>185</v>
      </c>
      <c r="U17" s="47">
        <v>460</v>
      </c>
      <c r="V17" s="47">
        <v>4</v>
      </c>
      <c r="W17" s="47">
        <v>0</v>
      </c>
      <c r="X17" s="47">
        <v>130</v>
      </c>
      <c r="Y17" s="49">
        <v>5.6</v>
      </c>
      <c r="Z17" s="47">
        <v>35.200000000000003</v>
      </c>
      <c r="AA17" s="47" t="s">
        <v>35</v>
      </c>
      <c r="AB17" s="47"/>
      <c r="AC17" s="47" t="s">
        <v>57</v>
      </c>
      <c r="AD17" s="47"/>
      <c r="AE17" s="47" t="s">
        <v>32</v>
      </c>
      <c r="AF17" s="47"/>
      <c r="AG17" s="47" t="s">
        <v>66</v>
      </c>
      <c r="AH17" s="47"/>
      <c r="AI17" s="47"/>
      <c r="AJ17" s="47">
        <v>2</v>
      </c>
      <c r="AK17" s="50" t="str">
        <f>VLOOKUP(Table2[[#This Row],[record_id]],TblDeriven[],2,FALSE)</f>
        <v>"ImageDescription":"DCIM\100GOPRO\GOPR0140.JPG" | "Make":"GoPro" | "Model":"HERO10 Black" | "Orientation":"1" | "XResolution":"72.0" | "YResolution":"72.0" | "ResolutionUnit":"2" | "Software":"H21.01.01.46.00" | "DateTime":"2023:02:08 14:59:09" | "YCbCrPositioning":"1" | "ExposureTime":"0.0007057163020465773" | "FNumber":"2.5" | "ExifOffset":"158" | "ExposureProgram":"2" | "GPSInfo":"{1: 'N', 2: (48.0, 32.0, 13.1492399), 3: 'E', 4: (9.0, 3.0, 31.78584), 5: b'\x00', 6: 516.601, 7: (13.0, 59.0, 10.0), 29: '2023:02:08'}" | "ISOSpeedRatings":"100" | "ExifVersion":"b'0221'" | "DateTimeOriginal":"2023:02:08 14:59:09" | "DateTimeDigitized":"2023:02:08 14:59:09"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0e\x00\x03\x0e\xc9\xe6\t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140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7?R\x13\x00\x00\xff\x7f\x00\x00\x00\x00\x00\x00\xff\x7f\x00\x00\x00\x00\x00\x00\xe5\x01\xdb\x7f[\xfa\x01B\xf0\xdc\xd9M\x00\x00\x00\x00\x94\x93\x1a@\x00\x00\x00\x00\xf0\xdc\xd9M\x00\x00\x00\x00\xbc\x93\x1a@\x00\x00\x00\x00p\x02\x13D\x00\x00\x00\x00p\xeb\x12D\x00\x00\x00\x00\xf0\xdc\xd9M\x00\x00\x00\x00\xa0\x93\x1a@\x00\x00\x00\x00'" | "SubsecTime":"2050" | "SubsecTimeOriginal":"2050" | "SubsecTimeDigitized":"2050"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7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"bit_rate":"59707578"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'2023-02-08T15:00:00.000000Z', 'language': 'eng', 'handler_name': '\x0bGoPro H.265', 'encoder': 'GoPro H.265 encoder', 'timecode': '15:14:21:07'}"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"bit_rate":"189296"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'2023-02-08T15:00:00.000000Z', 'language': 'eng', 'handler_name': '\x0bGoPro AAC  ', 'timecode': '15:14:21:07'}"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'2023-02-08T15:00:00.000000Z', 'language': 'eng', 'handler_name': '\x0bGoPro TCD  ', 'timecode': '15:14:21:07'}"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"bit_rate":"59113"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'2023-02-08T15:00:00.000000Z', 'language': 'eng', 'handler_name': '\x0bGoPro MET  '}"</v>
      </c>
      <c r="AM17" s="50" t="str">
        <f>VLOOKUP(Table2[[#This Row],[record_id]],TblDeriven[],4,FALSE)</f>
        <v>"Model":"K-10" | "Serial Number":"DEMO6957" | "Start Time":"02/08/2023 03:00:06.160 " | "End Time":"02/08/2023 03:05:05.968 "</v>
      </c>
      <c r="AN1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"Date":"2023-02-08 00:00:00" | "Time":"15:02:56" | "Seconds since midnight 01.01.1900":"3884857376.783" | "Calibration file":"#2 Diffusor Oct22" | "Sync. frequency [Hz]":"0" | "Integration Time [ms]":"4 * 137.140" | "Averages":"1"</v>
      </c>
      <c r="AO1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7" s="50" t="str">
        <f>VLOOKUP(Table2[[#This Row],[record_id]],TblDeriven[],8,FALSE)</f>
        <v>-</v>
      </c>
      <c r="AR17" s="50" t="str">
        <f>VLOOKUP(Table2[[#This Row],[record_id]],TblDeriven[],9,FALSE)</f>
        <v>-</v>
      </c>
    </row>
    <row r="18" spans="1:44" x14ac:dyDescent="0.25">
      <c r="A18" s="47">
        <v>16</v>
      </c>
      <c r="B18" s="47" t="s">
        <v>27</v>
      </c>
      <c r="C18" s="47">
        <v>1001</v>
      </c>
      <c r="D18" s="47" t="s">
        <v>200</v>
      </c>
      <c r="E18" s="47">
        <v>20230208</v>
      </c>
      <c r="F18" s="48">
        <v>1530</v>
      </c>
      <c r="G18" s="47" t="s">
        <v>29</v>
      </c>
      <c r="H18" s="47" t="s">
        <v>818</v>
      </c>
      <c r="I18" s="47">
        <v>0</v>
      </c>
      <c r="J18" s="47">
        <v>0</v>
      </c>
      <c r="K18" s="47">
        <v>1</v>
      </c>
      <c r="L18" s="47">
        <v>1</v>
      </c>
      <c r="M18" s="47">
        <v>1</v>
      </c>
      <c r="N18" s="47">
        <v>1</v>
      </c>
      <c r="O18" s="47">
        <v>1</v>
      </c>
      <c r="P18" s="47">
        <v>1</v>
      </c>
      <c r="Q18" s="47">
        <v>1</v>
      </c>
      <c r="R18" s="47" t="s">
        <v>866</v>
      </c>
      <c r="S18" s="47" t="s">
        <v>867</v>
      </c>
      <c r="T18" s="47" t="s">
        <v>185</v>
      </c>
      <c r="U18" s="47">
        <v>460</v>
      </c>
      <c r="V18" s="47">
        <v>4</v>
      </c>
      <c r="W18" s="47">
        <v>0</v>
      </c>
      <c r="X18" s="47">
        <v>130</v>
      </c>
      <c r="Y18" s="49">
        <v>6.1</v>
      </c>
      <c r="Z18" s="47">
        <v>32.5</v>
      </c>
      <c r="AA18" s="47" t="s">
        <v>35</v>
      </c>
      <c r="AB18" s="47"/>
      <c r="AC18" s="47" t="s">
        <v>57</v>
      </c>
      <c r="AD18" s="47"/>
      <c r="AE18" s="47" t="s">
        <v>32</v>
      </c>
      <c r="AF18" s="47"/>
      <c r="AG18" s="47" t="s">
        <v>66</v>
      </c>
      <c r="AH18" s="47"/>
      <c r="AI18" s="47"/>
      <c r="AJ18" s="47">
        <v>2</v>
      </c>
      <c r="AK18" s="50" t="str">
        <f>VLOOKUP(Table2[[#This Row],[record_id]],TblDeriven[],2,FALSE)</f>
        <v>"ImageDescription":"DCIM\100GOPRO\GOPR0142.JPG" | "Make":"GoPro" | "Model":"HERO10 Black" | "Orientation":"1" | "XResolution":"72.0" | "YResolution":"72.0" | "ResolutionUnit":"2" | "Software":"H21.01.01.46.00" | "DateTime":"2023:02:08 15:29:04" | "YCbCrPositioning":"1" | "ExposureTime":"0.0012091898428053204" | "FNumber":"2.5" | "ExifOffset":"146" | "ExposureProgram":"2" | "ISOSpeedRatings":"100" | "ExifVersion":"b'0221'" | "DateTimeOriginal":"2023:02:08 15:29:04" | "DateTimeDigitized":"2023:02:08 15:29:04"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0f\x00\x00\x07Dd\xe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142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a?\x08\x13\x00\x00\xff\x7f\x00\x00\x00\x00\x00\x00\xff\x7f\x00\x00\x00\x00\x00\x00\xcb\x01\xdd\x7f\x8a\xfa\x01B\xf0\xdc\xd9M\x00\x00\x00\x00\x94\x93\x1a@\x00\x00\x00\x00\xf0\xdc\xd9M\x00\x00\x00\x00\xbc\x93\x1a@\x00\x00\x00\x00p\x02\x13D\x00\x00\x00\x00p\xeb\x12D\x00\x00\x00\x00\xf0\xdc\xd9M\x00\x00\x00\x00\xa0\x93\x1a@\x00\x00\x00\x00'" | "SubsecTime":"3490" | "SubsecTimeOriginal":"3490" | "SubsecTimeDigitized":"3490"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8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"bit_rate":"59711827"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'2023-02-08T15:29:33.000000Z', 'language': 'eng', 'handler_name': '\x0bGoPro H.265', 'encoder': 'GoPro H.265 encoder', 'timecode': '15:44:22:06'}"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"bit_rate":"189274"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'2023-02-08T15:29:33.000000Z', 'language': 'eng', 'handler_name': '\x0bGoPro AAC  ', 'timecode': '15:44:22:06'}"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'2023-02-08T15:29:33.000000Z', 'language': 'eng', 'handler_name': '\x0bGoPro TCD  ', 'timecode': '15:44:22:06'}"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"bit_rate":"59115"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'2023-02-08T15:29:33.000000Z', 'language': 'eng', 'handler_name': '\x0bGoPro MET  '}"</v>
      </c>
      <c r="AM18" s="50" t="str">
        <f>VLOOKUP(Table2[[#This Row],[record_id]],TblDeriven[],4,FALSE)</f>
        <v>"Model":"K-10" | "Serial Number":"DEMO6957" | "Start Time":"02/08/2023 03:29:50.964 " | "End Time":"02/08/2023 03:34:50.775 "</v>
      </c>
      <c r="AN1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"Date":"2023-02-08 00:00:00" | "Time":"15:32:09" | "Seconds since midnight 01.01.1900":"3884859129.364" | "Calibration file":"#2 Diffusor Oct22" | "Sync. frequency [Hz]":"0" | "Integration Time [ms]":"4 * 149.300" | "Averages":"1"</v>
      </c>
      <c r="AO1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8" s="50" t="str">
        <f>VLOOKUP(Table2[[#This Row],[record_id]],TblDeriven[],8,FALSE)</f>
        <v>-</v>
      </c>
      <c r="AR18" s="50" t="str">
        <f>VLOOKUP(Table2[[#This Row],[record_id]],TblDeriven[],9,FALSE)</f>
        <v>-</v>
      </c>
    </row>
    <row r="19" spans="1:44" x14ac:dyDescent="0.25">
      <c r="A19" s="47">
        <v>17</v>
      </c>
      <c r="B19" s="47" t="s">
        <v>27</v>
      </c>
      <c r="C19" s="47">
        <v>1001</v>
      </c>
      <c r="D19" s="47" t="s">
        <v>201</v>
      </c>
      <c r="E19" s="47">
        <v>20230208</v>
      </c>
      <c r="F19" s="48">
        <v>1600</v>
      </c>
      <c r="G19" s="47" t="s">
        <v>29</v>
      </c>
      <c r="H19" s="47" t="s">
        <v>818</v>
      </c>
      <c r="I19" s="47">
        <v>0</v>
      </c>
      <c r="J19" s="47">
        <v>0</v>
      </c>
      <c r="K19" s="47">
        <v>1</v>
      </c>
      <c r="L19" s="47">
        <v>1</v>
      </c>
      <c r="M19" s="47">
        <v>1</v>
      </c>
      <c r="N19" s="47">
        <v>1</v>
      </c>
      <c r="O19" s="47">
        <v>1</v>
      </c>
      <c r="P19" s="47">
        <v>1</v>
      </c>
      <c r="Q19" s="47">
        <v>1</v>
      </c>
      <c r="R19" s="47" t="s">
        <v>866</v>
      </c>
      <c r="S19" s="47" t="s">
        <v>867</v>
      </c>
      <c r="T19" s="47" t="s">
        <v>185</v>
      </c>
      <c r="U19" s="47">
        <v>460</v>
      </c>
      <c r="V19" s="47">
        <v>4</v>
      </c>
      <c r="W19" s="47">
        <v>0</v>
      </c>
      <c r="X19" s="47">
        <v>130</v>
      </c>
      <c r="Y19" s="49">
        <v>4.2</v>
      </c>
      <c r="Z19" s="47">
        <v>37.700000000000003</v>
      </c>
      <c r="AA19" s="47" t="s">
        <v>35</v>
      </c>
      <c r="AB19" s="47"/>
      <c r="AC19" s="47" t="s">
        <v>57</v>
      </c>
      <c r="AD19" s="47"/>
      <c r="AE19" s="47" t="s">
        <v>32</v>
      </c>
      <c r="AF19" s="47"/>
      <c r="AG19" s="47" t="s">
        <v>66</v>
      </c>
      <c r="AH19" s="47"/>
      <c r="AI19" s="47"/>
      <c r="AJ19" s="47">
        <v>2</v>
      </c>
      <c r="AK19" s="50" t="str">
        <f>VLOOKUP(Table2[[#This Row],[record_id]],TblDeriven[],2,FALSE)</f>
        <v>"ImageDescription":"DCIM\100GOPRO\GOPR0144.JPG" | "Make":"GoPro" | "Model":"HERO10 Black" | "Orientation":"1" | "XResolution":"72.0" | "YResolution":"72.0" | "ResolutionUnit":"2" | "Software":"H21.01.01.46.00" | "DateTime":"2023:02:08 15:58:46" | "YCbCrPositioning":"1" | "ExposureTime":"0.0008968609865470852" | "FNumber":"2.5" | "ExifOffset":"158" | "ExposureProgram":"2" | "GPSInfo":"{1: 'N', 2: (48.0, 32.0, 13.7363999), 3: 'E', 4: (9.0, 3.0, 31.43232), 5: b'\x00', 6: 526.792, 7: (14.0, 58.0, 47.0), 29: '2023:02:08'}" | "ISOSpeedRatings":"100" | "ExifVersion":"b'0221'" | "DateTimeOriginal":"2023:02:08 15:58:46" | "DateTimeDigitized":"2023:02:08 15:58:46"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0f\x00\x05\x0e\xael+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144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00\x00\x00\x00\x00\x00\x00\x00\xaa\xaa\xaa\xaa\xaa\xaa\xaa\xaa\x80!\x9bD\x00\x00\x00\x00\x00\x00\x00\x00\x00\x00\x00\x00L\xdc\xd9M\x00\x00\x00\x00\x88\xdc\xd9M\x00\x00\x00\x00@ \x9bD\x00\x00\x00\x00\x00\x00\x00\x00\x00\x00\x00\x00\x80\x00\x00\x00\x00\x00\x00\x00\x80 \x9dD\x00\x00\x00\x00\x88\x04\x13D\x00\x00\x00\x00X\xec\x12D\x00\x00\x00\x00\x00\x00\x00\x00\x00\x00\x00\x00\x00\x00\x00\x00\x00\x00\x00\x00\x00\x00\x00\x00\x00\x00\x00\x00\x80\x00\x00\x00\x00\x00\x00\x00\x80 \x9bD\x00\x00\x00\x00\x02\x00\x00\x00\x00\x00\x00\x00\xff\x01\x00\x00\x00\x00\x00\x00@ \x9dD\x00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02\x00\x00\x00\x00\x00\x00\x00\x00\x00\x00\x00\x00\x00\x00\x00\x05\x00\x00\x00\x00\x00\x00\x00h"\x08@\x00\x00\x00\x00\xc0\xdb\xd9M\x00\x00\x00\x00t\x0f;@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8?R\x13\x00\x00\xff\x7f\x00\x00\x00\x00\x00\x00\xff\x7f\x00\x00\x00\x00\x00\x00\xeb\x01\xdb\x7fc\xfa\x01B\xf0\xdc\xd9M\x00\x00\x00\x00\x94\x93\x1a@\x00\x00\x00\x00\xf0\xdc\xd9M\x00\x00\x00\x00\xbc\x93\x1a@\x00\x00\x00\x00p\x02\x13D\x00\x00\x00\x00p\xeb\x12D\x00\x00\x00\x00\xf0\xdc\xd9M\x00\x00\x00\x00\xa0\x93\x1a@\x00\x00\x00\x00'" | "SubsecTime":"1820" | "SubsecTimeOriginal":"1820" | "SubsecTimeDigitized":"1820"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9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"bit_rate":"59704858"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'2023-02-08T15:59:30.000000Z', 'language': 'eng', 'handler_name': '\x0bGoPro H.265', 'encoder': 'GoPro H.265 encoder', 'timecode': '16:14:47:51'}"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"bit_rate":"189291"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'2023-02-08T15:59:30.000000Z', 'language': 'eng', 'handler_name': '\x0bGoPro AAC  ', 'timecode': '16:14:47:51'}"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'2023-02-08T15:59:30.000000Z', 'language': 'eng', 'handler_name': '\x0bGoPro TCD  ', 'timecode': '16:14:47:51'}"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"bit_rate":"59114"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'2023-02-08T15:59:30.000000Z', 'language': 'eng', 'handler_name': '\x0bGoPro MET  '}"</v>
      </c>
      <c r="AM19" s="50" t="str">
        <f>VLOOKUP(Table2[[#This Row],[record_id]],TblDeriven[],4,FALSE)</f>
        <v>"Model":"K-10" | "Serial Number":"DEMO6957" | "Start Time":"02/08/2023 03:59:32.435 " | "End Time":"02/08/2023 04:04:32.373 "</v>
      </c>
      <c r="AN1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"Date":"2023-02-08 00:00:00" | "Time":"16:02:22" | "Seconds since midnight 01.01.1900":"3884860942.526" | "Calibration file":"#2 Diffusor Oct22" | "Sync. frequency [Hz]":"0" | "Integration Time [ms]":"4 * 182.440" | "Averages":"1"</v>
      </c>
      <c r="AO1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9" s="50" t="str">
        <f>VLOOKUP(Table2[[#This Row],[record_id]],TblDeriven[],8,FALSE)</f>
        <v>-</v>
      </c>
      <c r="AR19" s="50" t="str">
        <f>VLOOKUP(Table2[[#This Row],[record_id]],TblDeriven[],9,FALSE)</f>
        <v>-</v>
      </c>
    </row>
    <row r="20" spans="1:44" x14ac:dyDescent="0.25">
      <c r="A20" s="47">
        <v>18</v>
      </c>
      <c r="B20" s="47" t="s">
        <v>27</v>
      </c>
      <c r="C20" s="47">
        <v>1001</v>
      </c>
      <c r="D20" s="47" t="s">
        <v>202</v>
      </c>
      <c r="E20" s="47">
        <v>20230208</v>
      </c>
      <c r="F20" s="48">
        <v>1630</v>
      </c>
      <c r="G20" s="47" t="s">
        <v>29</v>
      </c>
      <c r="H20" s="47" t="s">
        <v>818</v>
      </c>
      <c r="I20" s="47">
        <v>0</v>
      </c>
      <c r="J20" s="47">
        <v>0</v>
      </c>
      <c r="K20" s="47">
        <v>1</v>
      </c>
      <c r="L20" s="47">
        <v>1</v>
      </c>
      <c r="M20" s="47">
        <v>1</v>
      </c>
      <c r="N20" s="47">
        <v>1</v>
      </c>
      <c r="O20" s="47">
        <v>1</v>
      </c>
      <c r="P20" s="47">
        <v>1</v>
      </c>
      <c r="Q20" s="47">
        <v>1</v>
      </c>
      <c r="R20" s="47" t="s">
        <v>866</v>
      </c>
      <c r="S20" s="47" t="s">
        <v>867</v>
      </c>
      <c r="T20" s="47" t="s">
        <v>185</v>
      </c>
      <c r="U20" s="47">
        <v>460</v>
      </c>
      <c r="V20" s="47">
        <v>4</v>
      </c>
      <c r="W20" s="47">
        <v>0</v>
      </c>
      <c r="X20" s="47">
        <v>130</v>
      </c>
      <c r="Y20" s="49">
        <v>3.8</v>
      </c>
      <c r="Z20" s="47">
        <v>40.4</v>
      </c>
      <c r="AA20" s="47" t="s">
        <v>35</v>
      </c>
      <c r="AB20" s="47"/>
      <c r="AC20" s="47" t="s">
        <v>57</v>
      </c>
      <c r="AD20" s="47"/>
      <c r="AE20" s="47" t="s">
        <v>32</v>
      </c>
      <c r="AF20" s="47"/>
      <c r="AG20" s="47" t="s">
        <v>66</v>
      </c>
      <c r="AH20" s="47"/>
      <c r="AI20" s="47"/>
      <c r="AJ20" s="47">
        <v>2</v>
      </c>
      <c r="AK20" s="50" t="str">
        <f>VLOOKUP(Table2[[#This Row],[record_id]],TblDeriven[],2,FALSE)</f>
        <v>"ImageDescription":"DCIM\100GOPRO\GOPR0146.JPG" | "Make":"GoPro" | "Model":"HERO10 Black" | "Orientation":"1" | "XResolution":"72.0" | "YResolution":"72.0" | "ResolutionUnit":"2" | "Software":"H21.01.01.46.00" | "DateTime":"2023:02:08 16:30:14" | "YCbCrPositioning":"1" | "ExposureTime":"0.0011750881316098707" | "FNumber":"2.5" | "ExifOffset":"146" | "ExposureProgram":"2" | "ISOSpeedRatings":"100" | "ExifVersion":"b'0221'" | "DateTimeOriginal":"2023:02:08 16:30:14" | "DateTimeDigitized":"2023:02:08 16:30:14"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10\x00\x00\x07\x8e)t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02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146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5?a\x13\x00\x00\xff\x7f\x00\x00\x00\x00\x00\x00\xff\x7f\x00\x00\x00\x00\x00\x00\xc8\x01\xdf\x7f\xb6\xfa\x01B\xf0\xdc\xd9M\x00\x00\x00\x00\x94\x93\x1a@\x00\x00\x00\x00\xf0\xdc\xd9M\x00\x00\x00\x00\xbc\x93\x1a@\x00\x00\x00\x00p\x02\x13D\x00\x00\x00\x00p\xeb\x12D\x00\x00\x00\x00\xf0\xdc\xd9M\x00\x00\x00\x00\xa0\x93\x1a@\x00\x00\x00\x00'" | "SubsecTime":"3690" | "SubsecTimeOriginal":"3690" | "SubsecTimeDigitized":"3690"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0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"bit_rate":"59683518"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'2023-02-08T16:30:22.000000Z', 'language': 'eng', 'handler_name': '\x0bGoPro H.265', 'encoder': 'GoPro H.265 encoder', 'timecode': '16:46:09:29'}"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"bit_rate":"189274"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'2023-02-08T16:30:22.000000Z', 'language': 'eng', 'handler_name': '\x0bGoPro AAC  ', 'timecode': '16:46:09:29'}"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'2023-02-08T16:30:22.000000Z', 'language': 'eng', 'handler_name': '\x0bGoPro TCD  ', 'timecode': '16:46:09:29'}"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"bit_rate":"59116"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'2023-02-08T16:30:22.000000Z', 'language': 'eng', 'handler_name': '\x0bGoPro MET  '}"</v>
      </c>
      <c r="AM20" s="50" t="str">
        <f>VLOOKUP(Table2[[#This Row],[record_id]],TblDeriven[],4,FALSE)</f>
        <v>"Model":"K-10" | "Serial Number":"DEMO6957" | "Start Time":"02/08/2023 04:30:24.822 " | "End Time":"02/08/2023 04:35:24.620 "</v>
      </c>
      <c r="AN2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"Date":"2023-02-08 00:00:00" | "Time":"16:32:34" | "Seconds since midnight 01.01.1900":"3884862754.544" | "Calibration file":"#2 Diffusor Oct22" | "Sync. frequency [Hz]":"0" | "Integration Time [ms]":"3 * 247.980" | "Averages":"1"</v>
      </c>
      <c r="AO20" s="50">
        <f>VLOOKUP(Table2[[#This Row],[record_id]],TblDeriven[],6,FALSE)</f>
        <v>0</v>
      </c>
      <c r="AP2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0" s="50" t="str">
        <f>VLOOKUP(Table2[[#This Row],[record_id]],TblDeriven[],8,FALSE)</f>
        <v>-</v>
      </c>
      <c r="AR20" s="50" t="str">
        <f>VLOOKUP(Table2[[#This Row],[record_id]],TblDeriven[],9,FALSE)</f>
        <v>-</v>
      </c>
    </row>
    <row r="21" spans="1:44" x14ac:dyDescent="0.25">
      <c r="A21" s="47">
        <v>19</v>
      </c>
      <c r="B21" s="47" t="s">
        <v>27</v>
      </c>
      <c r="C21" s="47">
        <v>1001</v>
      </c>
      <c r="D21" s="47" t="s">
        <v>203</v>
      </c>
      <c r="E21" s="47">
        <v>20230208</v>
      </c>
      <c r="F21" s="48">
        <v>1700</v>
      </c>
      <c r="G21" s="47" t="s">
        <v>29</v>
      </c>
      <c r="H21" s="47" t="s">
        <v>818</v>
      </c>
      <c r="I21" s="47">
        <v>0</v>
      </c>
      <c r="J21" s="47">
        <v>0</v>
      </c>
      <c r="K21" s="47">
        <v>1</v>
      </c>
      <c r="L21" s="47">
        <v>1</v>
      </c>
      <c r="M21" s="47">
        <v>1</v>
      </c>
      <c r="N21" s="47">
        <v>1</v>
      </c>
      <c r="O21" s="47">
        <v>1</v>
      </c>
      <c r="P21" s="47">
        <v>1</v>
      </c>
      <c r="Q21" s="47">
        <v>1</v>
      </c>
      <c r="R21" s="47" t="s">
        <v>866</v>
      </c>
      <c r="S21" s="47" t="s">
        <v>867</v>
      </c>
      <c r="T21" s="47" t="s">
        <v>185</v>
      </c>
      <c r="U21" s="47">
        <v>460</v>
      </c>
      <c r="V21" s="47">
        <v>4</v>
      </c>
      <c r="W21" s="47">
        <v>0</v>
      </c>
      <c r="X21" s="47">
        <v>130</v>
      </c>
      <c r="Y21" s="49">
        <v>1.1000000000000001</v>
      </c>
      <c r="Z21" s="47">
        <v>48.6</v>
      </c>
      <c r="AA21" s="47" t="s">
        <v>34</v>
      </c>
      <c r="AB21" s="47"/>
      <c r="AC21" s="47" t="s">
        <v>57</v>
      </c>
      <c r="AD21" s="47"/>
      <c r="AE21" s="47" t="s">
        <v>32</v>
      </c>
      <c r="AF21" s="47"/>
      <c r="AG21" s="47" t="s">
        <v>66</v>
      </c>
      <c r="AH21" s="47"/>
      <c r="AI21" s="47"/>
      <c r="AJ21" s="47">
        <v>2</v>
      </c>
      <c r="AK21" s="50" t="str">
        <f>VLOOKUP(Table2[[#This Row],[record_id]],TblDeriven[],2,FALSE)</f>
        <v>"ImageDescription":"DCIM\100GOPRO\GOPR0148.JPG" | "Make":"GoPro" | "Model":"HERO10 Black" | "Orientation":"1" | "XResolution":"72.0" | "YResolution":"72.0" | "ResolutionUnit":"2" | "Software":"H21.01.01.46.00" | "DateTime":"2023:02:08 16:56:35" | "YCbCrPositioning":"1" | "ExposureTime":"0.002136752136752137" | "FNumber":"2.5" | "ExifOffset":"146" | "ExposureProgram":"2" | "ISOSpeedRatings":"100" | "ExifVersion":"b'0221'" | "DateTimeOriginal":"2023:02:08 16:56:35" | "DateTimeDigitized":"2023:02:08 16:56:35"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10\x00\x00\x0e#Y\x90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148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df?=\x16\x00\x00\xff\x7f\x00\x00\x00\x00\x00\x00\xff\x7f\x00\x00\x00\x00\x00\x00\xc2\x01\xe0\x7f\xbf\xfa\x01B\xf0\xdc\xd9M\x00\x00\x00\x00\x94\x93\x1a@\x00\x00\x00\x00\xf0\xdc\xd9M\x00\x00\x00\x00\xbc\x93\x1a@\x00\x00\x00\x00p\x02\x13D\x00\x00\x00\x00p\xeb\x12D\x00\x00\x00\x00\xf0\xdc\xd9M\x00\x00\x00\x00\xa0\x93\x1a@\x00\x00\x00\x00'" | "SubsecTime":"5530" | "SubsecTimeOriginal":"5530" | "SubsecTimeDigitized":"5530"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1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"bit_rate":"59712259"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'2023-02-08T17:05:07.000000Z', 'language': 'eng', 'handler_name': '\x0bGoPro H.265', 'encoder': 'GoPro H.265 encoder', 'timecode': '17:21:27:37'}"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"bit_rate":"189261"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'2023-02-08T17:05:07.000000Z', 'language': 'eng', 'handler_name': '\x0bGoPro AAC  ', 'timecode': '17:21:27:37'}"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'2023-02-08T17:05:07.000000Z', 'language': 'eng', 'handler_name': '\x0bGoPro TCD  ', 'timecode': '17:21:27:37'}"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"bit_rate":"59116"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'2023-02-08T17:05:07.000000Z', 'language': 'eng', 'handler_name': '\x0bGoPro MET  '}"</v>
      </c>
      <c r="AM21" s="50" t="str">
        <f>VLOOKUP(Table2[[#This Row],[record_id]],TblDeriven[],4,FALSE)</f>
        <v>"Model":"K-10" | "Serial Number":"DEMO6957" | "Start Time":"02/08/2023 05:01:48.966 " | "End Time":"02/08/2023 05:06:48.856 "</v>
      </c>
      <c r="AN2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"Date":"2023-02-08 00:00:00" | "Time":"17:04:43" | "Seconds since midnight 01.01.1900":"3884864683.114" | "Calibration file":"#2 Diffusor Oct22" | "Sync. frequency [Hz]":"0" | "Integration Time [ms]":"2 * 484.720" | "Averages":"1"</v>
      </c>
      <c r="AO2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1" s="50" t="str">
        <f>VLOOKUP(Table2[[#This Row],[record_id]],TblDeriven[],8,FALSE)</f>
        <v>-</v>
      </c>
      <c r="AR21" s="50" t="str">
        <f>VLOOKUP(Table2[[#This Row],[record_id]],TblDeriven[],9,FALSE)</f>
        <v>-</v>
      </c>
    </row>
    <row r="22" spans="1:44" x14ac:dyDescent="0.25">
      <c r="A22" s="47">
        <v>20</v>
      </c>
      <c r="B22" s="47" t="s">
        <v>27</v>
      </c>
      <c r="C22" s="47">
        <v>1001</v>
      </c>
      <c r="D22" s="47" t="s">
        <v>204</v>
      </c>
      <c r="E22" s="47">
        <v>20230208</v>
      </c>
      <c r="F22" s="48">
        <v>1730</v>
      </c>
      <c r="G22" s="47" t="s">
        <v>29</v>
      </c>
      <c r="H22" s="47" t="s">
        <v>818</v>
      </c>
      <c r="I22" s="47">
        <v>0</v>
      </c>
      <c r="J22" s="47">
        <v>0</v>
      </c>
      <c r="K22" s="47">
        <v>1</v>
      </c>
      <c r="L22" s="47">
        <v>1</v>
      </c>
      <c r="M22" s="47">
        <v>1</v>
      </c>
      <c r="N22" s="47">
        <v>1</v>
      </c>
      <c r="O22" s="47">
        <v>1</v>
      </c>
      <c r="P22" s="47">
        <v>1</v>
      </c>
      <c r="Q22" s="47">
        <v>1</v>
      </c>
      <c r="R22" s="47" t="s">
        <v>866</v>
      </c>
      <c r="S22" s="47" t="s">
        <v>867</v>
      </c>
      <c r="T22" s="47" t="s">
        <v>185</v>
      </c>
      <c r="U22" s="47">
        <v>460</v>
      </c>
      <c r="V22" s="47">
        <v>4</v>
      </c>
      <c r="W22" s="47">
        <v>0</v>
      </c>
      <c r="X22" s="47">
        <v>130</v>
      </c>
      <c r="Y22" s="49">
        <v>-0.4</v>
      </c>
      <c r="Z22" s="47">
        <v>55.6</v>
      </c>
      <c r="AA22" s="47" t="s">
        <v>34</v>
      </c>
      <c r="AB22" s="47"/>
      <c r="AC22" s="47" t="s">
        <v>57</v>
      </c>
      <c r="AD22" s="47"/>
      <c r="AE22" s="47" t="s">
        <v>32</v>
      </c>
      <c r="AF22" s="47"/>
      <c r="AG22" s="47" t="s">
        <v>66</v>
      </c>
      <c r="AH22" s="47"/>
      <c r="AI22" s="47"/>
      <c r="AJ22" s="47">
        <v>2</v>
      </c>
      <c r="AK22" s="50" t="str">
        <f>VLOOKUP(Table2[[#This Row],[record_id]],TblDeriven[],2,FALSE)</f>
        <v>"ImageDescription":"DCIM\100GOPRO\GOPR0153.JPG" | "Make":"GoPro" | "Model":"HERO10 Black" | "Orientation":"1" | "XResolution":"72.0" | "YResolution":"72.0" | "ResolutionUnit":"2" | "Software":"H21.01.01.46.00" | "DateTime":"2023:02:08 17:29:11" | "YCbCrPositioning":"1" | "ExposureTime":"0.004166666666666667" | "FNumber":"2.5" | "ExifOffset":"158" | "ExposureProgram":"2" | "GPSInfo":"{1: 'N', 2: (48.0, 32.0, 13.55136), 3: 'E', 4: (9.0, 3.0, 31.6213199), 5: b'\x00', 6: 524.648, 7: (16.0, 29.0, 11.0), 29: '2023:02:08'}" | "ISOSpeedRatings":"377" | "ExifVersion":"b'0221'" | "DateTimeOriginal":"2023:02:08 17:29:11" | "DateTimeDigitized":"2023:02:08 17:29:11"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11\x00\x02\x07K\xad|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a0\xda\xd9M\x00\x00\x00\x00\x00\xed\xcbD\x00\x00\x00\x00\x02\x00\x00\x00\x00\x00\x00\x00 \xba\xcbD\x00\x00\x00\x00\x15\x00\x00\x00\x00\x00\x00\x00X\xec\x12D\x00\x00\x00\x00H\xdcMB\x00\x00\x00\x00\x00\x00\x00\x00\x00\x00\x00\x00\x00\x00\x00\x00\x00\x00\x00\x00`153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cb^\x1a:\x00\x00\x00\x00\x00\x00\x00\x00\x00\x00\x00\x00\xc1\xc9\xa39\x00\x00\x00\x00\x00\x00\x00\x00\x00\x00\x00\x00\xb0\xdc\xd9M\x00\x00\x00\x00x\xed\x18@\x00\x00\x00\x00\x00\xf5LB\x00\x00\x00\x00\xc8\xf3LB\x00\x00\x00\x00\x00pUD\x00\x00\x00\x00\x00\x00\x00\x00\x00\x00\x00\x00\xc0\xdc\xd9M\x00\x00\x00\x00\xf4\xd6\x1a@\x00\x00\x00\x00\x00\x80\xc2?/\x1c\x00\x00\xff\x7f\x00\x00\x00\x00\x00\x00\xff\x7f\x00\x00\x00\x00\x00\x00&amp;\x00\xec\x7f\xb8\xfb\x01B\xf0\xdc\xd9M\x00\x00\x00\x00\x94\x93\x1a@\x00\x00\x00\x00\xf0\xdc\xd9M\x00\x00\x00\x00\xbc\x93\x1a@\x00\x00\x00\x00p\x02\x13D\x00\x00\x00\x00p\xeb\x12D\x00\x00\x00\x00\xf0\xdc\xd9M\x00\x00\x00\x00\xa0\x93\x1a@\x00\x00\x00\x00'" | "SubsecTime":"1980" | "SubsecTimeOriginal":"1980" | "SubsecTimeDigitized":"1980"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2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"bit_rate":"59708229"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'2023-02-08T17:29:25.000000Z', 'language': 'eng', 'handler_name': '\x0bGoPro H.265', 'encoder': 'GoPro H.265 encoder', 'timecode': '17:46:08:49'}"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"bit_rate":"189258"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'2023-02-08T17:29:25.000000Z', 'language': 'eng', 'handler_name': '\x0bGoPro AAC  ', 'timecode': '17:46:08:49'}"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'2023-02-08T17:29:25.000000Z', 'language': 'eng', 'handler_name': '\x0bGoPro TCD  ', 'timecode': '17:46:08:49'}"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"bit_rate":"59116" | "nb_frames":"300" | "disposition":"{'default': 1, 'dub': 0, 'original': 0, 'comment': 0, 'lyrics': 0, 'karaoke': 0, 'forced': 0, 'hearing_impaired': 0, 'visual_impaired': 0, 'clean_effects': 0, 'attached_pic': 0, 'timed_thumbnails': 0}" | "tags":"{'creation_time': '2023-02-08T17:29:25.000000Z', 'language': 'eng', 'handler_name': '\x0bGoPro MET  '}"</v>
      </c>
      <c r="AM22" s="50" t="str">
        <f>VLOOKUP(Table2[[#This Row],[record_id]],TblDeriven[],4,FALSE)</f>
        <v>"Model":"K-10" | "Serial Number":"DEMO6957" | "Start Time":"02/08/2023 05:29:28.545 " | "End Time":"02/08/2023 05:34:28.479 "</v>
      </c>
      <c r="AN2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"Date":"2023-02-08 00:00:00" | "Time":"17:32:24" | "Seconds since midnight 01.01.1900":"3884866344.666" | "Calibration file":"#2 Diffusor Oct22" | "Sync. frequency [Hz]":"0" | "Integration Time [ms]":"3 * 1000.000" | "Averages":"1"</v>
      </c>
      <c r="AO2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2" s="50" t="str">
        <f>VLOOKUP(Table2[[#This Row],[record_id]],TblDeriven[],8,FALSE)</f>
        <v>-</v>
      </c>
      <c r="AR22" s="50" t="str">
        <f>VLOOKUP(Table2[[#This Row],[record_id]],TblDeriven[],9,FALSE)</f>
        <v>-</v>
      </c>
    </row>
    <row r="23" spans="1:44" x14ac:dyDescent="0.25">
      <c r="A23" s="47">
        <v>21</v>
      </c>
      <c r="B23" s="47" t="s">
        <v>27</v>
      </c>
      <c r="C23" s="47">
        <v>1002</v>
      </c>
      <c r="D23" s="47" t="s">
        <v>205</v>
      </c>
      <c r="E23" s="47">
        <v>20230210</v>
      </c>
      <c r="F23" s="48" t="s">
        <v>840</v>
      </c>
      <c r="G23" s="47" t="s">
        <v>29</v>
      </c>
      <c r="H23" s="47" t="s">
        <v>818</v>
      </c>
      <c r="I23" s="47">
        <v>0</v>
      </c>
      <c r="J23" s="47">
        <v>0</v>
      </c>
      <c r="K23" s="47">
        <v>1</v>
      </c>
      <c r="L23" s="47">
        <v>1</v>
      </c>
      <c r="M23" s="47">
        <v>1</v>
      </c>
      <c r="N23" s="47">
        <v>1</v>
      </c>
      <c r="O23" s="47">
        <v>1</v>
      </c>
      <c r="P23" s="47">
        <v>1</v>
      </c>
      <c r="Q23" s="47">
        <v>1</v>
      </c>
      <c r="R23" s="47" t="s">
        <v>866</v>
      </c>
      <c r="S23" s="47" t="s">
        <v>868</v>
      </c>
      <c r="T23" s="47" t="s">
        <v>207</v>
      </c>
      <c r="U23" s="47">
        <v>460</v>
      </c>
      <c r="V23" s="47">
        <v>4</v>
      </c>
      <c r="W23" s="47">
        <v>0</v>
      </c>
      <c r="X23" s="47">
        <v>126</v>
      </c>
      <c r="Y23" s="49">
        <v>-3.7</v>
      </c>
      <c r="Z23" s="47">
        <v>45.3</v>
      </c>
      <c r="AA23" s="47" t="s">
        <v>34</v>
      </c>
      <c r="AB23" s="47"/>
      <c r="AC23" s="47" t="s">
        <v>58</v>
      </c>
      <c r="AD23" s="47"/>
      <c r="AE23" s="47" t="s">
        <v>32</v>
      </c>
      <c r="AF23" s="47"/>
      <c r="AG23" s="47" t="s">
        <v>66</v>
      </c>
      <c r="AH23" s="47"/>
      <c r="AI23" s="47"/>
      <c r="AJ23" s="47">
        <v>2</v>
      </c>
      <c r="AK23" s="50" t="str">
        <f>VLOOKUP(Table2[[#This Row],[record_id]],TblDeriven[],2,FALSE)</f>
        <v>"ImageDescription":"DCIM\100GOPRO\GOPR0155.JPG" | "Make":"GoPro" | "Model":"HERO10 Black" | "Orientation":"1" | "XResolution":"72.0" | "YResolution":"72.0" | "ResolutionUnit":"2" | "Software":"H21.01.01.46.00" | "DateTime":"2023:02:10 07:48:52" | "YCbCrPositioning":"1" | "ExposureTime":"0.004166666666666667" | "FNumber":"2.5" | "ExifOffset":"158" | "ExposureProgram":"2" | "GPSInfo":"{1: 'N', 2: (48.0, 32.0, 14.22132), 3: 'E', 4: (9.0, 3.0, 31.2969599), 5: b'\x00', 6: 524.124, 7: (6.0, 48.0, 53.0), 29: '2023:02:10'}" | "ISOSpeedRatings":"142" | "ExifVersion":"b'0221'" | "DateTimeOriginal":"2023:02:10 07:48:52" | "DateTimeDigitized":"2023:02:10 07:48:52"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87\x00\x01\x0c5*t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a0\x14D\x00\x00\x00\x00\x01\x00\x00\x00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155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\x98\x9e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T\x94h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ca?U\x19\x00\x00\xff\x7f\x00\x00\x00\x00\x00\x00\xff\x7f\x00\x00\x00\x00\x00\x00d\x01\xd1\x7fb\xf9\x01B\xf0\xdc\xd9M\x00\x00\x00\x00\x94\x93\x1a@\x00\x00\x00\x00\xf0\xdc\xd9M\x00\x00\x00\x00\xbc\x93\x1a@\x00\x00\x00\x00p\x02\x13D\x00\x00\x00\x00p\xeb\x12D\x00\x00\x00\x00\xf0\xdc\xd9M\x00\x00\x00\x00\xa0\x93\x1a@\x00\x00\x00\x00'" | "SubsecTime":"9810" | "SubsecTimeOriginal":"9810" | "SubsecTimeDigitized":"9810"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3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"bit_rate":"59690012"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'2023-02-10T07:49:57.000000Z', 'language': 'eng', 'handler_name': '\x0bGoPro H.265', 'encoder': 'GoPro H.265 encoder', 'timecode': '07:57:26:21'}"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"bit_rate":"189286"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'2023-02-10T07:49:57.000000Z', 'language': 'eng', 'handler_name': '\x0bGoPro AAC  ', 'timecode': '07:57:26:21'}"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'2023-02-10T07:49:57.000000Z', 'language': 'eng', 'handler_name': '\x0bGoPro TCD  ', 'timecode': '07:57:26:21'}"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"bit_rate":"59114"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'2023-02-10T07:49:57.000000Z', 'language': 'eng', 'handler_name': '\x0bGoPro MET  '}"</v>
      </c>
      <c r="AM23" s="50" t="str">
        <f>VLOOKUP(Table2[[#This Row],[record_id]],TblDeriven[],4,FALSE)</f>
        <v>"Model":"K-10" | "Serial Number":"DEMO6957" | "Start Time":"02/10/2023 07:50:00.405 " | "End Time":"02/10/2023 07:55:00.199 "</v>
      </c>
      <c r="AN23" s="50" t="str">
        <f>VLOOKUP(Table2[[#This Row],[record_id]],TblDeriven[],5,FALSE)</f>
        <v>"Device number":"1510507" | "Battery voltage":"4.099999904632568" | "Battery percentage":"99" | "Name":"#1" | "Measuring mode":"Irradiance" | "Correction":"Offset" | "Date":"2023-02-10 00:00:00" | "Time":"07:56:23" | "Seconds since midnight 01.01.1900":"3885004583.903" | "Calibration file":"#2 Diffusor Oct22" | "Sync. frequency [Hz]":"0" | "Integration Time [ms]":"1 * 659.740" | "Averages":"1"</v>
      </c>
      <c r="AO2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3" s="50" t="str">
        <f>VLOOKUP(Table2[[#This Row],[record_id]],TblDeriven[],8,FALSE)</f>
        <v>-</v>
      </c>
      <c r="AR23" s="50" t="str">
        <f>VLOOKUP(Table2[[#This Row],[record_id]],TblDeriven[],9,FALSE)</f>
        <v>-</v>
      </c>
    </row>
    <row r="24" spans="1:44" x14ac:dyDescent="0.25">
      <c r="A24" s="47">
        <v>22</v>
      </c>
      <c r="B24" s="47" t="s">
        <v>27</v>
      </c>
      <c r="C24" s="47">
        <v>1002</v>
      </c>
      <c r="D24" s="47" t="s">
        <v>208</v>
      </c>
      <c r="E24" s="47">
        <v>20230210</v>
      </c>
      <c r="F24" s="48" t="s">
        <v>819</v>
      </c>
      <c r="G24" s="47" t="s">
        <v>29</v>
      </c>
      <c r="H24" s="47" t="s">
        <v>818</v>
      </c>
      <c r="I24" s="47">
        <v>0</v>
      </c>
      <c r="J24" s="47">
        <v>0</v>
      </c>
      <c r="K24" s="47">
        <v>1</v>
      </c>
      <c r="L24" s="47">
        <v>1</v>
      </c>
      <c r="M24" s="47">
        <v>1</v>
      </c>
      <c r="N24" s="47">
        <v>1</v>
      </c>
      <c r="O24" s="47">
        <v>1</v>
      </c>
      <c r="P24" s="47">
        <v>1</v>
      </c>
      <c r="Q24" s="47">
        <v>1</v>
      </c>
      <c r="R24" s="47" t="s">
        <v>866</v>
      </c>
      <c r="S24" s="47" t="s">
        <v>868</v>
      </c>
      <c r="T24" s="47" t="s">
        <v>207</v>
      </c>
      <c r="U24" s="47">
        <v>460</v>
      </c>
      <c r="V24" s="47">
        <v>4</v>
      </c>
      <c r="W24" s="47">
        <v>0</v>
      </c>
      <c r="X24" s="47">
        <v>126</v>
      </c>
      <c r="Y24" s="49">
        <v>-5.0999999999999996</v>
      </c>
      <c r="Z24" s="47">
        <v>44.7</v>
      </c>
      <c r="AA24" s="47" t="s">
        <v>34</v>
      </c>
      <c r="AB24" s="47"/>
      <c r="AC24" s="47" t="s">
        <v>58</v>
      </c>
      <c r="AD24" s="47"/>
      <c r="AE24" s="47" t="s">
        <v>32</v>
      </c>
      <c r="AF24" s="47"/>
      <c r="AG24" s="47" t="s">
        <v>66</v>
      </c>
      <c r="AH24" s="47"/>
      <c r="AI24" s="47"/>
      <c r="AJ24" s="47">
        <v>2</v>
      </c>
      <c r="AK24" s="50" t="str">
        <f>VLOOKUP(Table2[[#This Row],[record_id]],TblDeriven[],2,FALSE)</f>
        <v>"ImageDescription":"DCIM\100GOPRO\GOPR0157.JPG" | "Make":"GoPro" | "Model":"HERO10 Black" | "Orientation":"1" | "XResolution":"72.0" | "YResolution":"72.0" | "ResolutionUnit":"2" | "Software":"H21.01.01.46.00" | "DateTime":"2023:02:10 08:05:44" | "YCbCrPositioning":"1" | "ExposureTime":"0.0031446540880503146" | "FNumber":"2.5" | "ExifOffset":"158" | "ExposureProgram":"2" | "GPSInfo":"{1: 'N', 2: (48.0, 32.0, 13.92324), 3: 'E', 4: (9.0, 3.0, 30.7879199), 5: b'\x00', 6: 504.624, 7: (7.0, 5.0, 45.0), 29: '2023:02:10'}" | "ISOSpeedRatings":"100" | "ExifVersion":"b'0221'" | "DateTimeOriginal":"2023:02:10 08:05:44" | "DateTimeDigitized":"2023:02:10 08:05:44"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88\x00\x10\x01l\x99\xb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157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df?p\x13\x00\x00\xff\x7f\x00\x00\x00\x00\x00\x00\xff\x7f\x00\x00\x00\x00\x00\x00\x93\x01\xca\x7f\xf7\xf8\x01B\xf0\xdc\xd9M\x00\x00\x00\x00\x94\x93\x1a@\x00\x00\x00\x00\xf0\xdc\xd9M\x00\x00\x00\x00\xbc\x93\x1a@\x00\x00\x00\x00p\x02\x13D\x00\x00\x00\x00p\xeb\x12D\x00\x00\x00\x00\xf0\xdc\xd9M\x00\x00\x00\x00\xa0\x93\x1a@\x00\x00\x00\x00'" | "SubsecTime":"5000" | "SubsecTimeOriginal":"5000" | "SubsecTimeDigitized":"5000"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4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"bit_rate":"59683219"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'2023-02-10T08:05:51.000000Z', 'language': 'eng', 'handler_name': '\x0bGoPro H.265', 'encoder': 'GoPro H.265 encoder', 'timecode': '08:13:36:18'}"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"bit_rate":"189283"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'2023-02-10T08:05:51.000000Z', 'language': 'eng', 'handler_name': '\x0bGoPro AAC  ', 'timecode': '08:13:36:18'}"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'2023-02-10T08:05:51.000000Z', 'language': 'eng', 'handler_name': '\x0bGoPro TCD  ', 'timecode': '08:13:36:18'}"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'2023-02-10T08:05:51.000000Z', 'language': 'eng', 'handler_name': '\x0bGoPro MET  '}"</v>
      </c>
      <c r="AM24" s="50" t="str">
        <f>VLOOKUP(Table2[[#This Row],[record_id]],TblDeriven[],4,FALSE)</f>
        <v>"Model":"K-10" | "Serial Number":"DEMO6957" | "Start Time":"02/10/2023 08:05:53.441 " | "End Time":"02/10/2023 08:10:53.367 "</v>
      </c>
      <c r="AN2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"Date":"2023-02-10 00:00:00" | "Time":"08:08:46" | "Seconds since midnight 01.01.1900":"3885005326.88" | "Calibration file":"#2 Diffusor Oct22" | "Sync. frequency [Hz]":"0" | "Integration Time [ms]":"2 * 423.710" | "Averages":"1"</v>
      </c>
      <c r="AO2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4" s="50" t="str">
        <f>VLOOKUP(Table2[[#This Row],[record_id]],TblDeriven[],8,FALSE)</f>
        <v>-</v>
      </c>
      <c r="AR24" s="50" t="str">
        <f>VLOOKUP(Table2[[#This Row],[record_id]],TblDeriven[],9,FALSE)</f>
        <v>-</v>
      </c>
    </row>
    <row r="25" spans="1:44" x14ac:dyDescent="0.25">
      <c r="A25" s="47">
        <v>23</v>
      </c>
      <c r="B25" s="47" t="s">
        <v>27</v>
      </c>
      <c r="C25" s="47">
        <v>1002</v>
      </c>
      <c r="D25" s="47" t="s">
        <v>209</v>
      </c>
      <c r="E25" s="47">
        <v>20230210</v>
      </c>
      <c r="F25" s="48" t="s">
        <v>820</v>
      </c>
      <c r="G25" s="47" t="s">
        <v>29</v>
      </c>
      <c r="H25" s="47" t="s">
        <v>818</v>
      </c>
      <c r="I25" s="47">
        <v>0</v>
      </c>
      <c r="J25" s="47">
        <v>0</v>
      </c>
      <c r="K25" s="47">
        <v>1</v>
      </c>
      <c r="L25" s="47">
        <v>1</v>
      </c>
      <c r="M25" s="47">
        <v>1</v>
      </c>
      <c r="N25" s="47">
        <v>1</v>
      </c>
      <c r="O25" s="47">
        <v>1</v>
      </c>
      <c r="P25" s="47">
        <v>1</v>
      </c>
      <c r="Q25" s="47">
        <v>1</v>
      </c>
      <c r="R25" s="47" t="s">
        <v>866</v>
      </c>
      <c r="S25" s="47" t="s">
        <v>868</v>
      </c>
      <c r="T25" s="47" t="s">
        <v>207</v>
      </c>
      <c r="U25" s="47">
        <v>460</v>
      </c>
      <c r="V25" s="47">
        <v>4</v>
      </c>
      <c r="W25" s="47">
        <v>0</v>
      </c>
      <c r="X25" s="47">
        <v>126</v>
      </c>
      <c r="Y25" s="49">
        <v>-3.8</v>
      </c>
      <c r="Z25" s="47">
        <v>44.5</v>
      </c>
      <c r="AA25" s="47" t="s">
        <v>34</v>
      </c>
      <c r="AB25" s="47"/>
      <c r="AC25" s="47" t="s">
        <v>58</v>
      </c>
      <c r="AD25" s="47"/>
      <c r="AE25" s="47" t="s">
        <v>32</v>
      </c>
      <c r="AF25" s="47"/>
      <c r="AG25" s="47" t="s">
        <v>66</v>
      </c>
      <c r="AH25" s="47"/>
      <c r="AI25" s="47"/>
      <c r="AJ25" s="47">
        <v>2</v>
      </c>
      <c r="AK25" s="50" t="str">
        <f>VLOOKUP(Table2[[#This Row],[record_id]],TblDeriven[],2,FALSE)</f>
        <v>"ImageDescription":"DCIM\100GOPRO\GOPR0159.JPG" | "Make":"GoPro" | "Model":"HERO10 Black" | "Orientation":"1" | "XResolution":"72.0" | "YResolution":"72.0" | "ResolutionUnit":"2" | "Software":"H21.01.01.46.00" | "DateTime":"2023:02:10 08:29:12" | "YCbCrPositioning":"1" | "ExposureTime":"0.0013908205841446453" | "FNumber":"2.5" | "ExifOffset":"158" | "ExposureProgram":"2" | "GPSInfo":"{1: 'N', 2: (48.0, 32.0, 16.1213999), 3: 'E', 4: (9.0, 3.0, 30.54132), 5: b'\x00', 6: 567.053, 7: (7.0, 29.0, 12.0), 29: '2023:02:10'}" | "ISOSpeedRatings":"100" | "ExifVersion":"b'0221'" | "DateTimeOriginal":"2023:02:10 08:29:12" | "DateTimeDigitized":"2023:02:10 08:29:12"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88\x00&amp;\x07L\x14\xe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159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\x00\x00\x00\x00\x00\x00\x00\x00\xaa\xaa\xaa\xaa\xaa\xaa\xaa\xaa\x98C\x7fD\x00\x00\x00\x00\x88\x04\x13D\x00\x00\x00\x00\x00\x00\x00\x00\x00\x00\x00\x00p\xeb\x12D\x00\x00\x00\x00\x00\x00\x00\x00\x00\x00\x00\x00p\x02\x13D\x00\x00\x00\x00\x18\x01\x13D\x00\x00\x00\x00p[\x13D\x00\x00\x00\x00\x88\x04\x13D\x00\x00\x00\x00X\xec\x12D\x00\x00\x00\x00\x00\x00\x00\x00\x00\x00\x00\x00\x00\x00\x00\x00\x00\x00\x00\x00\x00\x01\x008\x00\x00\x00\x00\x00\x00\x00\x00\x00\x00\x00\x00\x00\x00\x00\x00\x00\x00\x00\x00\xff\x01\x00\x00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05\x00\x00\x00\x00\x00\x00\x00@p(@\x00\x00\x00\x00P\xdc\xd9M\x00\x00\x00\x00\x0cp(@\x00\x00\x00\x00\xb0\xdc\xd9M\x00\x00\x00\x00x\xed\x18@\x00\x00\x00\x00\x00\xf5LB\x00\x00\x00\x00\xc8\xf3LB\x00\x00\x00\x00\x00pUD\x00\x00\x00\x00\x00\x00\x00\x00\x00\x00\x00\x00\xc0\xdc\xd9M\x00\x00\x00\x00\xf4\xd6\x1a@\x00\x00\x00\x00\x00\x00\xe6?w\x15\x00\x00\xff\x7f\x00\x00\x00\x00\x00\x00\xff\x7f\x00\x00\x00\x00\x00\x00\x92\x01\xcb\x7f\xfd\xf8\x01B\xf0\xdc\xd9M\x00\x00\x00\x00\x94\x93\x1a@\x00\x00\x00\x00\xf0\xdc\xd9M\x00\x00\x00\x00\xbc\x93\x1a@\x00\x00\x00\x00p\x02\x13D\x00\x00\x00\x00p\xeb\x12D\x00\x00\x00\x00\xf0\xdc\xd9M\x00\x00\x00\x00\xa0\x93\x1a@\x00\x00\x00\x00'" | "SubsecTime":"3020" | "SubsecTimeOriginal":"3020" | "SubsecTimeDigitized":"3020"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5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"bit_rate":"59693338"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'2023-02-10T08:29:45.000000Z', 'language': 'eng', 'handler_name': '\x0bGoPro H.265', 'encoder': 'GoPro H.265 encoder', 'timecode': '08:37:52:36'}"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"bit_rate":"189326"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'2023-02-10T08:29:45.000000Z', 'language': 'eng', 'handler_name': '\x0bGoPro AAC  ', 'timecode': '08:37:52:36'}"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'2023-02-10T08:29:45.000000Z', 'language': 'eng', 'handler_name': '\x0bGoPro TCD  ', 'timecode': '08:37:52:36'}"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'2023-02-10T08:29:45.000000Z', 'language': 'eng', 'handler_name': '\x0bGoPro MET  '}"</v>
      </c>
      <c r="AM25" s="50" t="str">
        <f>VLOOKUP(Table2[[#This Row],[record_id]],TblDeriven[],4,FALSE)</f>
        <v>"Model":"K-10" | "Serial Number":"DEMO6957" | "Start Time":"02/10/2023 08:30:04.656 " | "End Time":"02/10/2023 08:35:04.541 "</v>
      </c>
      <c r="AN2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"Date":"2023-02-10 00:00:00" | "Time":"08:32:22" | "Seconds since midnight 01.01.1900":"3885006742.82" | "Calibration file":"#2 Diffusor Oct22" | "Sync. frequency [Hz]":"0" | "Integration Time [ms]":"3 * 242.360" | "Averages":"1"</v>
      </c>
      <c r="AO2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5" s="50" t="str">
        <f>VLOOKUP(Table2[[#This Row],[record_id]],TblDeriven[],8,FALSE)</f>
        <v>-</v>
      </c>
      <c r="AR25" s="50" t="str">
        <f>VLOOKUP(Table2[[#This Row],[record_id]],TblDeriven[],9,FALSE)</f>
        <v>-</v>
      </c>
    </row>
    <row r="26" spans="1:44" x14ac:dyDescent="0.25">
      <c r="A26" s="47">
        <v>24</v>
      </c>
      <c r="B26" s="47" t="s">
        <v>27</v>
      </c>
      <c r="C26" s="47">
        <v>1002</v>
      </c>
      <c r="D26" s="47" t="s">
        <v>210</v>
      </c>
      <c r="E26" s="47">
        <v>20230210</v>
      </c>
      <c r="F26" s="48" t="s">
        <v>821</v>
      </c>
      <c r="G26" s="47" t="s">
        <v>29</v>
      </c>
      <c r="H26" s="47" t="s">
        <v>818</v>
      </c>
      <c r="I26" s="47">
        <v>0</v>
      </c>
      <c r="J26" s="47">
        <v>0</v>
      </c>
      <c r="K26" s="47">
        <v>1</v>
      </c>
      <c r="L26" s="47">
        <v>1</v>
      </c>
      <c r="M26" s="47">
        <v>1</v>
      </c>
      <c r="N26" s="47">
        <v>1</v>
      </c>
      <c r="O26" s="47">
        <v>1</v>
      </c>
      <c r="P26" s="47">
        <v>1</v>
      </c>
      <c r="Q26" s="47">
        <v>1</v>
      </c>
      <c r="R26" s="47" t="s">
        <v>866</v>
      </c>
      <c r="S26" s="47" t="s">
        <v>868</v>
      </c>
      <c r="T26" s="47" t="s">
        <v>207</v>
      </c>
      <c r="U26" s="47">
        <v>460</v>
      </c>
      <c r="V26" s="47">
        <v>4</v>
      </c>
      <c r="W26" s="47">
        <v>0</v>
      </c>
      <c r="X26" s="47">
        <v>126</v>
      </c>
      <c r="Y26" s="49">
        <v>-1.7</v>
      </c>
      <c r="Z26" s="47">
        <v>41.9</v>
      </c>
      <c r="AA26" s="47" t="s">
        <v>34</v>
      </c>
      <c r="AB26" s="47"/>
      <c r="AC26" s="47" t="s">
        <v>58</v>
      </c>
      <c r="AD26" s="47"/>
      <c r="AE26" s="47" t="s">
        <v>32</v>
      </c>
      <c r="AF26" s="47"/>
      <c r="AG26" s="47" t="s">
        <v>66</v>
      </c>
      <c r="AH26" s="47"/>
      <c r="AI26" s="47"/>
      <c r="AJ26" s="47">
        <v>2</v>
      </c>
      <c r="AK26" s="50" t="str">
        <f>VLOOKUP(Table2[[#This Row],[record_id]],TblDeriven[],2,FALSE)</f>
        <v>"ImageDescription":"DCIM\100GOPRO\GOPR0161.JPG" | "Make":"GoPro" | "Model":"HERO10 Black" | "Orientation":"1" | "XResolution":"72.0" | "YResolution":"72.0" | "ResolutionUnit":"2" | "Software":"H21.01.01.46.00" | "DateTime":"2023:02:10 09:00:37" | "YCbCrPositioning":"1" | "ExposureTime":"0.001088139281828074" | "FNumber":"2.5" | "ExifOffset":"146" | "ExposureProgram":"2" | "ISOSpeedRatings":"100" | "ExifVersion":"b'0221'" | "DateTimeOriginal":"2023:02:10 09:00:37" | "DateTimeDigitized":"2023:02:10 09:00:37"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89\x00\x02\x00%\x85\xa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161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5?\x13\x14\x00\x00\xff\x7f\x00\x00\x00\x00\x00\x00\xff\x7f\x00\x00\x00\x00\x00\x000\x01\xd2\x7fh\xf9\x01B\xf0\xdc\xd9M\x00\x00\x00\x00\x94\x93\x1a@\x00\x00\x00\x00\xf0\xdc\xd9M\x00\x00\x00\x00\xbc\x93\x1a@\x00\x00\x00\x00p\x02\x13D\x00\x00\x00\x00p\xeb\x12D\x00\x00\x00\x00\xf0\xdc\xd9M\x00\x00\x00\x00\xa0\x93\x1a@\x00\x00\x00\x00'" | "SubsecTime":" 400" | "SubsecTimeOriginal":" 400" | "SubsecTimeDigitized":" 400"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6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"bit_rate":"59703609"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'2023-02-10T09:00:42.000000Z', 'language': 'eng', 'handler_name': '\x0bGoPro H.265', 'encoder': 'GoPro H.265 encoder', 'timecode': '09:09:19:06'}"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"bit_rate":"189324"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'2023-02-10T09:00:42.000000Z', 'language': 'eng', 'handler_name': '\x0bGoPro AAC  ', 'timecode': '09:09:19:06'}"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'2023-02-10T09:00:42.000000Z', 'language': 'eng', 'handler_name': '\x0bGoPro TCD  ', 'timecode': '09:09:19:06'}"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"bit_rate":"59115"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'2023-02-10T09:00:42.000000Z', 'language': 'eng', 'handler_name': '\x0bGoPro MET  '}"</v>
      </c>
      <c r="AM26" s="50" t="str">
        <f>VLOOKUP(Table2[[#This Row],[record_id]],TblDeriven[],4,FALSE)</f>
        <v>"Model":"K-10" | "Serial Number":"DEMO6957" | "Start Time":"02/10/2023 09:00:45.705 " | "End Time":"02/10/2023 09:05:45.563 "</v>
      </c>
      <c r="AN2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"Date":"2023-02-10 00:00:00" | "Time":"09:03:19" | "Seconds since midnight 01.01.1900":"3885008599.166" | "Calibration file":"#2 Diffusor Oct22" | "Sync. frequency [Hz]":"0" | "Integration Time [ms]":"4 * 174.660" | "Averages":"1"</v>
      </c>
      <c r="AO2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6" s="50" t="str">
        <f>VLOOKUP(Table2[[#This Row],[record_id]],TblDeriven[],8,FALSE)</f>
        <v>-</v>
      </c>
      <c r="AR26" s="50" t="str">
        <f>VLOOKUP(Table2[[#This Row],[record_id]],TblDeriven[],9,FALSE)</f>
        <v>-</v>
      </c>
    </row>
    <row r="27" spans="1:44" x14ac:dyDescent="0.25">
      <c r="A27" s="47">
        <v>25</v>
      </c>
      <c r="B27" s="47" t="s">
        <v>27</v>
      </c>
      <c r="C27" s="47">
        <v>1002</v>
      </c>
      <c r="D27" s="47" t="s">
        <v>211</v>
      </c>
      <c r="E27" s="47">
        <v>20230210</v>
      </c>
      <c r="F27" s="48" t="s">
        <v>822</v>
      </c>
      <c r="G27" s="47" t="s">
        <v>29</v>
      </c>
      <c r="H27" s="47" t="s">
        <v>818</v>
      </c>
      <c r="I27" s="47">
        <v>0</v>
      </c>
      <c r="J27" s="47">
        <v>0</v>
      </c>
      <c r="K27" s="47">
        <v>1</v>
      </c>
      <c r="L27" s="47">
        <v>1</v>
      </c>
      <c r="M27" s="47">
        <v>1</v>
      </c>
      <c r="N27" s="47">
        <v>1</v>
      </c>
      <c r="O27" s="47">
        <v>1</v>
      </c>
      <c r="P27" s="47">
        <v>1</v>
      </c>
      <c r="Q27" s="47">
        <v>1</v>
      </c>
      <c r="R27" s="47" t="s">
        <v>866</v>
      </c>
      <c r="S27" s="47" t="s">
        <v>868</v>
      </c>
      <c r="T27" s="47" t="s">
        <v>207</v>
      </c>
      <c r="U27" s="47">
        <v>460</v>
      </c>
      <c r="V27" s="47">
        <v>4</v>
      </c>
      <c r="W27" s="47">
        <v>0</v>
      </c>
      <c r="X27" s="47">
        <v>126</v>
      </c>
      <c r="Y27" s="49">
        <v>-1.5</v>
      </c>
      <c r="Z27" s="47">
        <v>40.299999999999997</v>
      </c>
      <c r="AA27" s="47" t="s">
        <v>34</v>
      </c>
      <c r="AB27" s="47"/>
      <c r="AC27" s="47" t="s">
        <v>58</v>
      </c>
      <c r="AD27" s="47"/>
      <c r="AE27" s="47" t="s">
        <v>32</v>
      </c>
      <c r="AF27" s="47"/>
      <c r="AG27" s="47" t="s">
        <v>66</v>
      </c>
      <c r="AH27" s="47"/>
      <c r="AI27" s="47"/>
      <c r="AJ27" s="47">
        <v>2</v>
      </c>
      <c r="AK27" s="50" t="str">
        <f>VLOOKUP(Table2[[#This Row],[record_id]],TblDeriven[],2,FALSE)</f>
        <v>"ImageDescription":"DCIM\100GOPRO\GOPR0163.JPG" | "Make":"GoPro" | "Model":"HERO10 Black" | "Orientation":"1" | "XResolution":"72.0" | "YResolution":"72.0" | "ResolutionUnit":"2" | "Software":"H21.01.01.46.00" | "DateTime":"2023:02:10 09:29:19" | "YCbCrPositioning":"1" | "ExposureTime":"0.0010526315789473684" | "FNumber":"2.5" | "ExifOffset":"158" | "ExposureProgram":"2" | "GPSInfo":"{1: 'N', 2: (48.0, 32.0, 13.29972), 3: 'E', 4: (9.0, 3.0, 30.13596), 5: b'\x00', 6: 532.223, 7: (8.0, 29.0, 19.0), 29: '2023:02:10'}" | "ISOSpeedRatings":"100" | "ExifVersion":"b'0221'" | "DateTimeOriginal":"2023:02:10 09:29:19" | "DateTimeDigitized":"2023:02:10 09:29:19"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89\x00\x02\x07S\r\x8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163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00\x00\x00\x00\x00\x00\x00\x00\xaa\xaa\xaa\xaa\xaa\xaa\xaa\xaa\x80x\x98Z\x02\x00\x00\x00\xf8\xdb\xd9M\x00\x00\x00\x00\x98\xdc\xd9M\x00\x00\x00\x00L\xdc\xd9M\x00\x00\x00\x00@w\x98Z\x02\x00\x00\x00\x80w\x98Z\x02\x00\x00\x00\xf0\xdb\xd9M\x00\x00\x00\x00\x00\x00\x00\x00\x00\x00\x00\x00\xf8\xdb\xd9M\x00\x00\x00\x00X\xec\x12D\x00\x00\x00\x00\x80x\x98Z\x02\x00\x00\x00\xf8\xdb\xd9M\x00\x00\x00\x00\x01\x00\x00\x00\x00\x00\x00\x00\x00\x00\x00\x00\x00\x00\x00\x00\x02\x00\x00\x00\x00\x00\x00\x00\xff\x01\x00\x00\x00\x00\x00\x00\xc0\x00\x00\x00\x00\x00\x00\x00\x80\xf7\x99Z\x02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02\x00\x00\x00\x00\x00\x00\x00\x00\x00\x00\x00\x00\x00\x00\x00\x05\x00\x00\x00\x00\x00\x00\x00\x04#\x08@\x00\x00\x00\x00`\xdb\xd9M\x00\x00\x00\x00\x0c\xce;@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5?\x8d\x13\x00\x00\xff\x7f\x00\x00\x00\x00\x00\x00\xff\x7f\x00\x00\x00\x00\x00\x00\'\x01\xd2\x7fp\xf9\x01B\xf0\xdc\xd9M\x00\x00\x00\x00\x94\x93\x1a@\x00\x00\x00\x00\xf0\xdc\xd9M\x00\x00\x00\x00\xbc\x93\x1a@\x00\x00\x00\x00p\x02\x13D\x00\x00\x00\x00p\xeb\x12D\x00\x00\x00\x00\xf0\xdc\xd9M\x00\x00\x00\x00\xa0\x93\x1a@\x00\x00\x00\x00'" | "SubsecTime":"1580" | "SubsecTimeOriginal":"1580" | "SubsecTimeDigitized":"1580"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7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"bit_rate":"59702500"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'2023-02-10T09:29:31.000000Z', 'language': 'eng', 'handler_name': '\x0bGoPro H.265', 'encoder': 'GoPro H.265 encoder', 'timecode': '09:38:35:32'}"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"bit_rate":"189282"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'2023-02-10T09:29:31.000000Z', 'language': 'eng', 'handler_name': '\x0bGoPro AAC  ', 'timecode': '09:38:35:32'}"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'2023-02-10T09:29:31.000000Z', 'language': 'eng', 'handler_name': '\x0bGoPro TCD  ', 'timecode': '09:38:35:32'}"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"bit_rate":"59115"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'2023-02-10T09:29:31.000000Z', 'language': 'eng', 'handler_name': '\x0bGoPro MET  '}"</v>
      </c>
      <c r="AM27" s="50" t="str">
        <f>VLOOKUP(Table2[[#This Row],[record_id]],TblDeriven[],4,FALSE)</f>
        <v>"Model":"K-10" | "Serial Number":"DEMO6957" | "Start Time":"02/10/2023 09:29:33.367 " | "End Time":"02/10/2023 09:34:33.243 "</v>
      </c>
      <c r="AN2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"Date":"2023-02-10 00:00:00" | "Time":"09:32:09" | "Seconds since midnight 01.01.1900":"3885010329.584" | "Calibration file":"#2 Diffusor Oct22" | "Sync. frequency [Hz]":"0" | "Integration Time [ms]":"4 * 171.070" | "Averages":"1"</v>
      </c>
      <c r="AO2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7" s="50" t="str">
        <f>VLOOKUP(Table2[[#This Row],[record_id]],TblDeriven[],8,FALSE)</f>
        <v>-</v>
      </c>
      <c r="AR27" s="50" t="str">
        <f>VLOOKUP(Table2[[#This Row],[record_id]],TblDeriven[],9,FALSE)</f>
        <v>-</v>
      </c>
    </row>
    <row r="28" spans="1:44" x14ac:dyDescent="0.25">
      <c r="A28" s="47">
        <v>26</v>
      </c>
      <c r="B28" s="47" t="s">
        <v>27</v>
      </c>
      <c r="C28" s="47">
        <v>1002</v>
      </c>
      <c r="D28" s="47" t="s">
        <v>212</v>
      </c>
      <c r="E28" s="47">
        <v>20230210</v>
      </c>
      <c r="F28" s="48">
        <v>1000</v>
      </c>
      <c r="G28" s="47" t="s">
        <v>29</v>
      </c>
      <c r="H28" s="47" t="s">
        <v>818</v>
      </c>
      <c r="I28" s="47">
        <v>0</v>
      </c>
      <c r="J28" s="47">
        <v>0</v>
      </c>
      <c r="K28" s="47">
        <v>1</v>
      </c>
      <c r="L28" s="47">
        <v>1</v>
      </c>
      <c r="M28" s="47">
        <v>1</v>
      </c>
      <c r="N28" s="47">
        <v>1</v>
      </c>
      <c r="O28" s="47">
        <v>1</v>
      </c>
      <c r="P28" s="47">
        <v>1</v>
      </c>
      <c r="Q28" s="47">
        <v>1</v>
      </c>
      <c r="R28" s="47" t="s">
        <v>866</v>
      </c>
      <c r="S28" s="47" t="s">
        <v>868</v>
      </c>
      <c r="T28" s="47" t="s">
        <v>207</v>
      </c>
      <c r="U28" s="47">
        <v>460</v>
      </c>
      <c r="V28" s="47">
        <v>4</v>
      </c>
      <c r="W28" s="47">
        <v>0</v>
      </c>
      <c r="X28" s="47">
        <v>126</v>
      </c>
      <c r="Y28" s="49">
        <v>-1.4</v>
      </c>
      <c r="Z28" s="47">
        <v>38.700000000000003</v>
      </c>
      <c r="AA28" s="47" t="s">
        <v>34</v>
      </c>
      <c r="AB28" s="47"/>
      <c r="AC28" s="47" t="s">
        <v>58</v>
      </c>
      <c r="AD28" s="47"/>
      <c r="AE28" s="47" t="s">
        <v>32</v>
      </c>
      <c r="AF28" s="47"/>
      <c r="AG28" s="47" t="s">
        <v>66</v>
      </c>
      <c r="AH28" s="47"/>
      <c r="AI28" s="47"/>
      <c r="AJ28" s="47">
        <v>2</v>
      </c>
      <c r="AK28" s="50" t="str">
        <f>VLOOKUP(Table2[[#This Row],[record_id]],TblDeriven[],2,FALSE)</f>
        <v>"ImageDescription":"DCIM\100GOPRO\GOPR0165.JPG" | "Make":"GoPro" | "Model":"HERO10 Black" | "Orientation":"1" | "XResolution":"72.0" | "YResolution":"72.0" | "ResolutionUnit":"2" | "Software":"H21.01.01.46.00" | "DateTime":"2023:02:10 09:59:27" | "YCbCrPositioning":"1" | "ExposureTime":"0.0007662835249042146" | "FNumber":"2.5" | "ExifOffset":"158" | "ExposureProgram":"2" | "GPSInfo":"{1: 'N', 2: (48.0, 32.0, 15.57996), 3: 'E', 4: (9.0, 3.0, 31.89096), 5: b'\x00', 6: 503.415, 7: (8.0, 59.0, 27.0), 29: '2023:02:10'}" | "ISOSpeedRatings":"100" | "ExifVersion":"b'0221'" | "DateTimeOriginal":"2023:02:10 09:59:27" | "DateTimeDigitized":"2023:02:10 09:59:27"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89\x00\x00\x0e\xdb\xbd+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165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6?\x13\x14\x00\x00\xff\x7f\x00\x00\x00\x00\x00\x00\xff\x7f\x00\x00\x00\x00\x00\x00=\x01\xd9\x7f\xfd\xf9\x01B\xf0\xdc\xd9M\x00\x00\x00\x00\x94\x93\x1a@\x00\x00\x00\x00\xf0\xdc\xd9M\x00\x00\x00\x00\xbc\x93\x1a@\x00\x00\x00\x00p\x02\x13D\x00\x00\x00\x00p\xeb\x12D\x00\x00\x00\x00\xf0\xdc\xd9M\x00\x00\x00\x00\xa0\x93\x1a@\x00\x00\x00\x00'" | "SubsecTime":"1020" | "SubsecTimeOriginal":"1020" | "SubsecTimeDigitized":"1020"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8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"bit_rate":"59689475"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'2023-02-10T09:59:38.000000Z', 'language': 'eng', 'handler_name': '\x0bGoPro H.265', 'encoder': 'GoPro H.265 encoder', 'timecode': '10:09:11:37'}"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"bit_rate":"189289"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'2023-02-10T09:59:38.000000Z', 'language': 'eng', 'handler_name': '\x0bGoPro AAC  ', 'timecode': '10:09:11:37'}"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'2023-02-10T09:59:38.000000Z', 'language': 'eng', 'handler_name': '\x0bGoPro TCD  ', 'timecode': '10:09:11:37'}"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"bit_rate":"59115"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'2023-02-10T09:59:38.000000Z', 'language': 'eng', 'handler_name': '\x0bGoPro MET  '}"</v>
      </c>
      <c r="AM28" s="50" t="str">
        <f>VLOOKUP(Table2[[#This Row],[record_id]],TblDeriven[],4,FALSE)</f>
        <v>"Model":"K-10" | "Serial Number":"DEMO6957" | "Start Time":"02/10/2023 09:59:37.133 " | "End Time":"02/10/2023 10:04:36.951 "</v>
      </c>
      <c r="AN2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"Date":"2023-02-10 00:00:00" | "Time":"10:02:30" | "Seconds since midnight 01.01.1900":"3885012150.662" | "Calibration file":"#2 Diffusor Oct22" | "Sync. frequency [Hz]":"0" | "Integration Time [ms]":"4 * 166.500" | "Averages":"1"</v>
      </c>
      <c r="AO2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8" s="50" t="str">
        <f>VLOOKUP(Table2[[#This Row],[record_id]],TblDeriven[],8,FALSE)</f>
        <v>-</v>
      </c>
      <c r="AR28" s="50" t="str">
        <f>VLOOKUP(Table2[[#This Row],[record_id]],TblDeriven[],9,FALSE)</f>
        <v>-</v>
      </c>
    </row>
    <row r="29" spans="1:44" x14ac:dyDescent="0.25">
      <c r="A29" s="47">
        <v>27</v>
      </c>
      <c r="B29" s="47" t="s">
        <v>27</v>
      </c>
      <c r="C29" s="47">
        <v>1002</v>
      </c>
      <c r="D29" s="47" t="s">
        <v>213</v>
      </c>
      <c r="E29" s="47">
        <v>20230210</v>
      </c>
      <c r="F29" s="48">
        <v>1030</v>
      </c>
      <c r="G29" s="47" t="s">
        <v>29</v>
      </c>
      <c r="H29" s="47" t="s">
        <v>818</v>
      </c>
      <c r="I29" s="47">
        <v>0</v>
      </c>
      <c r="J29" s="47">
        <v>0</v>
      </c>
      <c r="K29" s="47">
        <v>1</v>
      </c>
      <c r="L29" s="47">
        <v>1</v>
      </c>
      <c r="M29" s="47">
        <v>1</v>
      </c>
      <c r="N29" s="47">
        <v>1</v>
      </c>
      <c r="O29" s="47">
        <v>1</v>
      </c>
      <c r="P29" s="47">
        <v>1</v>
      </c>
      <c r="Q29" s="47">
        <v>1</v>
      </c>
      <c r="R29" s="47" t="s">
        <v>866</v>
      </c>
      <c r="S29" s="47" t="s">
        <v>868</v>
      </c>
      <c r="T29" s="47" t="s">
        <v>207</v>
      </c>
      <c r="U29" s="47">
        <v>460</v>
      </c>
      <c r="V29" s="47">
        <v>4</v>
      </c>
      <c r="W29" s="47">
        <v>0</v>
      </c>
      <c r="X29" s="47">
        <v>126</v>
      </c>
      <c r="Y29" s="49">
        <v>0.3</v>
      </c>
      <c r="Z29" s="47">
        <v>38.5</v>
      </c>
      <c r="AA29" s="47" t="s">
        <v>34</v>
      </c>
      <c r="AB29" s="47"/>
      <c r="AC29" s="47" t="s">
        <v>58</v>
      </c>
      <c r="AD29" s="47"/>
      <c r="AE29" s="47" t="s">
        <v>32</v>
      </c>
      <c r="AF29" s="47"/>
      <c r="AG29" s="47" t="s">
        <v>66</v>
      </c>
      <c r="AH29" s="47"/>
      <c r="AI29" s="47"/>
      <c r="AJ29" s="47">
        <v>2</v>
      </c>
      <c r="AK29" s="50" t="str">
        <f>VLOOKUP(Table2[[#This Row],[record_id]],TblDeriven[],2,FALSE)</f>
        <v>"ImageDescription":"DCIM\100GOPRO\GOPR0167.JPG" | "Make":"GoPro" | "Model":"HERO10 Black" | "Orientation":"1" | "XResolution":"72.0" | "YResolution":"72.0" | "ResolutionUnit":"2" | "Software":"H21.01.01.46.00" | "DateTime":"2023:02:10 10:29:01" | "YCbCrPositioning":"1" | "ExposureTime":"0.000749063670411985" | "FNumber":"2.5" | "ExifOffset":"158" | "ExposureProgram":"2" | "GPSInfo":"{1: 'N', 2: (48.0, 32.0, 14.42616), 3: 'E', 4: (9.0, 3.0, 31.1346), 5: b'\x00', 6: 481.243, 7: (9.0, 29.0, 2.0), 29: '2023:02:10'}" | "ISOSpeedRatings":"100" | "ExifVersion":"b'0221'" | "DateTimeOriginal":"2023:02:10 10:29:01" | "DateTimeDigitized":"2023:02:10 10:29:01"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a\x00\x01\x07A\xc5;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167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\x00\x00\x00\x00\x00\x00\x00\x00\xaa\xaa\xaa\xaa\xaa\xaa\xaa\xaa\x80x\x98Z\x02\x00\x00\x00\x01\x00\x00\x00\x00\x00\x00\x00\x98\xdc\xd9M\x00\x00\x00\x00L\xdc\xd9M\x00\x00\x00\x00@w\x98Z\x02\x00\x00\x00\x00\x00\x00\x00\x00\x00\x00\x00\xf0\xdb\xd9M\x00\x00\x00\x00\x00\x00\x00\x00\x00\x00\x00\x00\xf8\xdb\xd9M\x00\x00\x00\x00X\xec\x12D\x00\x00\x00\x00\x10y\x98Z\x02\x00\x00\x00\x01\x00\x00\x00\x00\x00\x00\x00\xff\x7f\x00\x00\x00\x00\x00\x00\xff\x7f\x00\x00\x00\x00\x00\x00\x02\x00\x00\x00\x00\x00\x00\x00\xff\x01\x00\x00\x00\x00\x00\x00\xc0\x00\x00\x00\x00\x00\x00\x00\x80\xf7\x99Z\x02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02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5?\xc4\x13\x00\x00\xff\x7f\x00\x00\x00\x00\x00\x00\xff\x7f\x00\x00\x00\x00\x00\x00F\x01\xd8\x7f\xed\xf9\x01B\xf0\xdc\xd9M\x00\x00\x00\x00\x94\x93\x1a@\x00\x00\x00\x00\xf0\xdc\xd9M\x00\x00\x00\x00\xbc\x93\x1a@\x00\x00\x00\x00p\x02\x13D\x00\x00\x00\x00p\xeb\x12D\x00\x00\x00\x00\xf0\xdc\xd9M\x00\x00\x00\x00\xa0\x93\x1a@\x00\x00\x00\x00'" | "SubsecTime":"8150" | "SubsecTimeOriginal":"8150" | "SubsecTimeDigitized":"8150"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9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"bit_rate":"59677253"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'2023-02-10T10:29:09.000000Z', 'language': 'eng', 'handler_name': '\x0bGoPro H.265', 'encoder': 'GoPro H.265 encoder', 'timecode': '10:39:11:07'}"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"bit_rate":"189287"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'2023-02-10T10:29:09.000000Z', 'language': 'eng', 'handler_name': '\x0bGoPro AAC  ', 'timecode': '10:39:11:07'}"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'2023-02-10T10:29:09.000000Z', 'language': 'eng', 'handler_name': '\x0bGoPro TCD  ', 'timecode': '10:39:11:07'}"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"bit_rate":"59114"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'2023-02-10T10:29:09.000000Z', 'language': 'eng', 'handler_name': '\x0bGoPro MET  '}"</v>
      </c>
      <c r="AM29" s="50" t="str">
        <f>VLOOKUP(Table2[[#This Row],[record_id]],TblDeriven[],4,FALSE)</f>
        <v>"Model":"K-10" | "Serial Number":"DEMO6957" | "Start Time":"02/10/2023 10:29:14.351 " | "End Time":"02/10/2023 10:34:14.127 "</v>
      </c>
      <c r="AN2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"Date":"2023-02-10 00:00:00" | "Time":"10:31:46" | "Seconds since midnight 01.01.1900":"3885013906.923" | "Calibration file":"#2 Diffusor Oct22" | "Sync. frequency [Hz]":"0" | "Integration Time [ms]":"4 * 165.600" | "Averages":"1"</v>
      </c>
      <c r="AO2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9" s="50" t="str">
        <f>VLOOKUP(Table2[[#This Row],[record_id]],TblDeriven[],8,FALSE)</f>
        <v>-</v>
      </c>
      <c r="AR29" s="50" t="str">
        <f>VLOOKUP(Table2[[#This Row],[record_id]],TblDeriven[],9,FALSE)</f>
        <v>-</v>
      </c>
    </row>
    <row r="30" spans="1:44" x14ac:dyDescent="0.25">
      <c r="A30" s="47">
        <v>28</v>
      </c>
      <c r="B30" s="47" t="s">
        <v>27</v>
      </c>
      <c r="C30" s="47">
        <v>1002</v>
      </c>
      <c r="D30" s="47" t="s">
        <v>214</v>
      </c>
      <c r="E30" s="47">
        <v>20230210</v>
      </c>
      <c r="F30" s="48">
        <v>1100</v>
      </c>
      <c r="G30" s="47" t="s">
        <v>29</v>
      </c>
      <c r="H30" s="47" t="s">
        <v>818</v>
      </c>
      <c r="I30" s="47">
        <v>0</v>
      </c>
      <c r="J30" s="47">
        <v>0</v>
      </c>
      <c r="K30" s="47">
        <v>1</v>
      </c>
      <c r="L30" s="47">
        <v>1</v>
      </c>
      <c r="M30" s="47">
        <v>1</v>
      </c>
      <c r="N30" s="47">
        <v>1</v>
      </c>
      <c r="O30" s="47">
        <v>1</v>
      </c>
      <c r="P30" s="47">
        <v>1</v>
      </c>
      <c r="Q30" s="47">
        <v>1</v>
      </c>
      <c r="R30" s="47" t="s">
        <v>866</v>
      </c>
      <c r="S30" s="47" t="s">
        <v>868</v>
      </c>
      <c r="T30" s="47" t="s">
        <v>207</v>
      </c>
      <c r="U30" s="47">
        <v>460</v>
      </c>
      <c r="V30" s="47">
        <v>4</v>
      </c>
      <c r="W30" s="47">
        <v>0</v>
      </c>
      <c r="X30" s="47">
        <v>126</v>
      </c>
      <c r="Y30" s="49">
        <v>1.5</v>
      </c>
      <c r="Z30" s="47">
        <v>38.4</v>
      </c>
      <c r="AA30" s="47" t="s">
        <v>34</v>
      </c>
      <c r="AB30" s="47"/>
      <c r="AC30" s="47" t="s">
        <v>58</v>
      </c>
      <c r="AD30" s="47"/>
      <c r="AE30" s="47" t="s">
        <v>32</v>
      </c>
      <c r="AF30" s="47"/>
      <c r="AG30" s="47" t="s">
        <v>66</v>
      </c>
      <c r="AH30" s="47"/>
      <c r="AI30" s="47"/>
      <c r="AJ30" s="47">
        <v>2</v>
      </c>
      <c r="AK30" s="50" t="str">
        <f>VLOOKUP(Table2[[#This Row],[record_id]],TblDeriven[],2,FALSE)</f>
        <v>"ImageDescription":"DCIM\100GOPRO\GOPR0169.JPG" | "Make":"GoPro" | "Model":"HERO10 Black" | "Orientation":"1" | "XResolution":"72.0" | "YResolution":"72.0" | "ResolutionUnit":"2" | "Software":"H21.01.01.46.00" | "DateTime":"2023:02:10 10:59:46" | "YCbCrPositioning":"1" | "ExposureTime":"0.0007320644216691069" | "FNumber":"2.5" | "ExifOffset":"158" | "ExposureProgram":"2" | "GPSInfo":"{1: 'N', 2: (48.0, 32.0, 18.00348), 3: 'E', 4: (9.0, 3.0, 32.02596), 5: b'\x00', 6: 590.579, 7: (9.0, 59.0, 46.0), 29: '2023:02:10'}" | "ISOSpeedRatings":"100" | "ExifVersion":"b'0221'" | "DateTimeOriginal":"2023:02:10 10:59:46" | "DateTimeDigitized":"2023:02:10 10:59:46"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a\x00\x03\x0e\xeeMG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01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169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00\x00\x00\x00\x00\x00\x00\x00\xaa\xaa\xaa\xaa\xaa\xaa\xaa\xaa\xe8\xdb\xd9M\x00\x00\x00\x00\x00\x00\x00\x00\x00\x00\x00\x00\x98\xdc\xd9M\x00\x00\x00\x00L\xdc\xd9M\x00\x00\x00\x00@w\x98Z\x02\x00\x00\x00\x80w\x98Z\x02\x00\x00\x00\xf0\xdb\xd9M\x00\x00\x00\x00\x00\x00\x00\x00\x00\x00\x00\x00\xf8\xdb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02\x00\x00\x00\x00\x00\x00\x00\x00\x00\x00\x00\x00\x00\x00\x00\x05\x00\x00\x00\x00\x00\x00\x00h"\x08@\x00\x00\x00\x00`\xdb\xd9M\x00\x00\x00\x00\\\xcc;@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4?\x13\x14\x00\x00\xff\x7f\x00\x00\x00\x00\x00\x00\xff\x7f\x00\x00\x00\x00\x00\x00o\x01\xd7\x7f\xec\xf9\x01B\xf0\xdc\xd9M\x00\x00\x00\x00\x94\x93\x1a@\x00\x00\x00\x00\xf0\xdc\xd9M\x00\x00\x00\x00\xbc\x93\x1a@\x00\x00\x00\x00p\x02\x13D\x00\x00\x00\x00p\xeb\x12D\x00\x00\x00\x00\xf0\xdc\xd9M\x00\x00\x00\x00\xa0\x93\x1a@\x00\x00\x00\x00'" | "SubsecTime":"1500" | "SubsecTimeOriginal":"1500" | "SubsecTimeDigitized":"1500"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0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"bit_rate":"59686662"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'2023-02-10T10:59:52.000000Z', 'language': 'eng', 'handler_name': '\x0bGoPro H.265', 'encoder': 'GoPro H.265 encoder', 'timecode': '11:10:23:41'}"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"bit_rate":"189288"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'2023-02-10T10:59:52.000000Z', 'language': 'eng', 'handler_name': '\x0bGoPro AAC  ', 'timecode': '11:10:23:41'}"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'2023-02-10T10:59:52.000000Z', 'language': 'eng', 'handler_name': '\x0bGoPro TCD  ', 'timecode': '11:10:23:41'}"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"bit_rate":"59115"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'2023-02-10T10:59:52.000000Z', 'language': 'eng', 'handler_name': '\x0bGoPro MET  '}"</v>
      </c>
      <c r="AM30" s="50" t="str">
        <f>VLOOKUP(Table2[[#This Row],[record_id]],TblDeriven[],4,FALSE)</f>
        <v>"Model":"K-10" | "Serial Number":"DEMO6957" | "Start Time":"02/10/2023 10:59:56.378 " | "End Time":"02/10/2023 11:04:56.263 "</v>
      </c>
      <c r="AN3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"Date":"2023-02-10 00:00:00" | "Time":"11:02:48" | "Seconds since midnight 01.01.1900":"3885015768.04" | "Calibration file":"#2 Diffusor Oct22" | "Sync. frequency [Hz]":"0" | "Integration Time [ms]":"4 * 159.680" | "Averages":"1"</v>
      </c>
      <c r="AO3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0" s="50" t="str">
        <f>VLOOKUP(Table2[[#This Row],[record_id]],TblDeriven[],8,FALSE)</f>
        <v>-</v>
      </c>
      <c r="AR30" s="50" t="str">
        <f>VLOOKUP(Table2[[#This Row],[record_id]],TblDeriven[],9,FALSE)</f>
        <v>-</v>
      </c>
    </row>
    <row r="31" spans="1:44" x14ac:dyDescent="0.25">
      <c r="A31" s="47">
        <v>29</v>
      </c>
      <c r="B31" s="47" t="s">
        <v>27</v>
      </c>
      <c r="C31" s="47">
        <v>1002</v>
      </c>
      <c r="D31" s="47" t="s">
        <v>215</v>
      </c>
      <c r="E31" s="47">
        <v>20230210</v>
      </c>
      <c r="F31" s="48">
        <v>1130</v>
      </c>
      <c r="G31" s="47" t="s">
        <v>29</v>
      </c>
      <c r="H31" s="47" t="s">
        <v>818</v>
      </c>
      <c r="I31" s="47">
        <v>0</v>
      </c>
      <c r="J31" s="47">
        <v>0</v>
      </c>
      <c r="K31" s="47">
        <v>1</v>
      </c>
      <c r="L31" s="47">
        <v>1</v>
      </c>
      <c r="M31" s="47">
        <v>1</v>
      </c>
      <c r="N31" s="47">
        <v>1</v>
      </c>
      <c r="O31" s="47">
        <v>1</v>
      </c>
      <c r="P31" s="47">
        <v>1</v>
      </c>
      <c r="Q31" s="47">
        <v>1</v>
      </c>
      <c r="R31" s="47" t="s">
        <v>866</v>
      </c>
      <c r="S31" s="47" t="s">
        <v>868</v>
      </c>
      <c r="T31" s="47" t="s">
        <v>207</v>
      </c>
      <c r="U31" s="47">
        <v>460</v>
      </c>
      <c r="V31" s="47">
        <v>4</v>
      </c>
      <c r="W31" s="47">
        <v>0</v>
      </c>
      <c r="X31" s="47">
        <v>126</v>
      </c>
      <c r="Y31" s="49">
        <v>2.1</v>
      </c>
      <c r="Z31" s="47">
        <v>37.200000000000003</v>
      </c>
      <c r="AA31" s="47" t="s">
        <v>34</v>
      </c>
      <c r="AB31" s="47"/>
      <c r="AC31" s="47" t="s">
        <v>58</v>
      </c>
      <c r="AD31" s="47"/>
      <c r="AE31" s="47" t="s">
        <v>32</v>
      </c>
      <c r="AF31" s="47"/>
      <c r="AG31" s="47" t="s">
        <v>66</v>
      </c>
      <c r="AH31" s="47"/>
      <c r="AI31" s="47"/>
      <c r="AJ31" s="47">
        <v>2</v>
      </c>
      <c r="AK31" s="50" t="str">
        <f>VLOOKUP(Table2[[#This Row],[record_id]],TblDeriven[],2,FALSE)</f>
        <v>"ImageDescription":"DCIM\100GOPRO\GOPR0171.JPG" | "Make":"GoPro" | "Model":"HERO10 Black" | "Orientation":"1" | "XResolution":"72.0" | "YResolution":"72.0" | "ResolutionUnit":"2" | "Software":"H21.01.01.46.00" | "DateTime":"2023:02:10 11:29:10" | "YCbCrPositioning":"1" | "ExposureTime":"0.0007230657989877079" | "FNumber":"2.5" | "ExifOffset":"158" | "ExposureProgram":"2" | "GPSInfo":"{1: 'N', 2: (48.0, 32.0, 16.93932), 3: 'E', 4: (9.0, 3.0, 31.04424), 5: b'\x00', 6: 574.331, 7: (10.0, 29.0, 10.0), 29: '2023:02:10'}" | "ISOSpeedRatings":"100" | "ExifVersion":"b'0221'" | "DateTimeOriginal":"2023:02:10 11:29:10" | "DateTimeDigitized":"2023:02:10 11:29:10"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b\x00\x01\x07Js\xf4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171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5?\x13\x14\x00\x00\xff\x7f\x00\x00\x00\x00\x00\x00\xff\x7f\x00\x00\x00\x00\x00\x00{\x01\xd7\x7f\xec\xf9\x01B\xf0\xdc\xd9M\x00\x00\x00\x00\x94\x93\x1a@\x00\x00\x00\x00\xf0\xdc\xd9M\x00\x00\x00\x00\xbc\x93\x1a@\x00\x00\x00\x00p\x02\x13D\x00\x00\x00\x00p\xeb\x12D\x00\x00\x00\x00\xf0\xdc\xd9M\x00\x00\x00\x00\xa0\x93\x1a@\x00\x00\x00\x00'" | "SubsecTime":" 190" | "SubsecTimeOriginal":" 190" | "SubsecTimeDigitized":" 190"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1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"bit_rate":"59678619"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'2023-02-10T11:29:19.000000Z', 'language': 'eng', 'handler_name': '\x0bGoPro H.265', 'encoder': 'GoPro H.265 encoder', 'timecode': '11:40:18:39'}"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"bit_rate":"189290"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'2023-02-10T11:29:19.000000Z', 'language': 'eng', 'handler_name': '\x0bGoPro AAC  ', 'timecode': '11:40:18:39'}"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'2023-02-10T11:29:19.000000Z', 'language': 'eng', 'handler_name': '\x0bGoPro TCD  ', 'timecode': '11:40:18:39'}"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"bit_rate":"59114"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'2023-02-10T11:29:19.000000Z', 'language': 'eng', 'handler_name': '\x0bGoPro MET  '}"</v>
      </c>
      <c r="AM31" s="50" t="str">
        <f>VLOOKUP(Table2[[#This Row],[record_id]],TblDeriven[],4,FALSE)</f>
        <v>"Model":"K-10" | "Serial Number":"DEMO6957" | "Start Time":"02/10/2023 11:29:22.635 " | "End Time":"02/10/2023 11:34:22.508 "</v>
      </c>
      <c r="AN3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"Date":"2023-02-10 00:00:00" | "Time":"11:31:52" | "Seconds since midnight 01.01.1900":"3885017512.697" | "Calibration file":"#2 Diffusor Oct22" | "Sync. frequency [Hz]":"0" | "Integration Time [ms]":"4 * 158.960" | "Averages":"1"</v>
      </c>
      <c r="AO3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1" s="50" t="str">
        <f>VLOOKUP(Table2[[#This Row],[record_id]],TblDeriven[],8,FALSE)</f>
        <v>-</v>
      </c>
      <c r="AR31" s="50" t="str">
        <f>VLOOKUP(Table2[[#This Row],[record_id]],TblDeriven[],9,FALSE)</f>
        <v>-</v>
      </c>
    </row>
    <row r="32" spans="1:44" x14ac:dyDescent="0.25">
      <c r="A32" s="47">
        <v>30</v>
      </c>
      <c r="B32" s="47" t="s">
        <v>27</v>
      </c>
      <c r="C32" s="47">
        <v>1002</v>
      </c>
      <c r="D32" s="47" t="s">
        <v>216</v>
      </c>
      <c r="E32" s="47">
        <v>20230210</v>
      </c>
      <c r="F32" s="48">
        <v>1200</v>
      </c>
      <c r="G32" s="47" t="s">
        <v>29</v>
      </c>
      <c r="H32" s="47" t="s">
        <v>818</v>
      </c>
      <c r="I32" s="47">
        <v>0</v>
      </c>
      <c r="J32" s="47">
        <v>0</v>
      </c>
      <c r="K32" s="47">
        <v>1</v>
      </c>
      <c r="L32" s="47">
        <v>1</v>
      </c>
      <c r="M32" s="47">
        <v>1</v>
      </c>
      <c r="N32" s="47">
        <v>1</v>
      </c>
      <c r="O32" s="47">
        <v>1</v>
      </c>
      <c r="P32" s="47">
        <v>1</v>
      </c>
      <c r="Q32" s="47">
        <v>1</v>
      </c>
      <c r="R32" s="47" t="s">
        <v>866</v>
      </c>
      <c r="S32" s="47" t="s">
        <v>868</v>
      </c>
      <c r="T32" s="47" t="s">
        <v>207</v>
      </c>
      <c r="U32" s="47">
        <v>460</v>
      </c>
      <c r="V32" s="47">
        <v>4</v>
      </c>
      <c r="W32" s="47">
        <v>0</v>
      </c>
      <c r="X32" s="47">
        <v>126</v>
      </c>
      <c r="Y32" s="49">
        <v>3.4</v>
      </c>
      <c r="Z32" s="47">
        <v>37.6</v>
      </c>
      <c r="AA32" s="47" t="s">
        <v>34</v>
      </c>
      <c r="AB32" s="47"/>
      <c r="AC32" s="47" t="s">
        <v>58</v>
      </c>
      <c r="AD32" s="47"/>
      <c r="AE32" s="47" t="s">
        <v>32</v>
      </c>
      <c r="AF32" s="47"/>
      <c r="AG32" s="47" t="s">
        <v>66</v>
      </c>
      <c r="AH32" s="47"/>
      <c r="AI32" s="47"/>
      <c r="AJ32" s="47">
        <v>2</v>
      </c>
      <c r="AK32" s="50" t="str">
        <f>VLOOKUP(Table2[[#This Row],[record_id]],TblDeriven[],2,FALSE)</f>
        <v>"ImageDescription":"DCIM\100GOPRO\GOPR0173.JPG" | "Make":"GoPro" | "Model":"HERO10 Black" | "Orientation":"1" | "XResolution":"72.0" | "YResolution":"72.0" | "ResolutionUnit":"2" | "Software":"H21.01.01.46.00" | "DateTime":"2023:02:10 11:59:08" | "YCbCrPositioning":"1" | "ExposureTime":"0.0007142857142857143" | "FNumber":"2.5" | "ExifOffset":"158" | "ExposureProgram":"2" | "GPSInfo":"{1: 'N', 2: (48.0, 32.0, 17.5030799), 3: 'E', 4: (9.0, 3.0, 31.10004), 5: b'\x00', 6: 625.264, 7: (10.0, 59.0, 9.0), 29: '2023:02:10'}" | "ISOSpeedRatings":"100" | "ExifVersion":"b'0221'" | "DateTimeOriginal":"2023:02:10 11:59:08" | "DateTimeDigitized":"2023:02:10 11:59:08"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b\x00\x02\x0e\xc9\xa0\x1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173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4?\xeb\x13\x00\x00\xff\x7f\x00\x00\x00\x00\x00\x00\xff\x7f\x00\x00\x00\x00\x00\x00w\x01\xd7\x7f\xe6\xf9\x01B\xf0\xdc\xd9M\x00\x00\x00\x00\x94\x93\x1a@\x00\x00\x00\x00\xf0\xdc\xd9M\x00\x00\x00\x00\xbc\x93\x1a@\x00\x00\x00\x00p\x02\x13D\x00\x00\x00\x00p\xeb\x12D\x00\x00\x00\x00\xf0\xdc\xd9M\x00\x00\x00\x00\xa0\x93\x1a@\x00\x00\x00\x00'" | "SubsecTime":"8770" | "SubsecTimeOriginal":"8770" | "SubsecTimeDigitized":"8770"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2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"bit_rate":"59692123"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'2023-02-10T11:59:22.000000Z', 'language': 'eng', 'handler_name': '\x0bGoPro H.265', 'encoder': 'GoPro H.265 encoder', 'timecode': '12:10:50:05'}"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"bit_rate":"189308"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'2023-02-10T11:59:22.000000Z', 'language': 'eng', 'handler_name': '\x0bGoPro AAC  ', 'timecode': '12:10:50:05'}"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'2023-02-10T11:59:22.000000Z', 'language': 'eng', 'handler_name': '\x0bGoPro TCD  ', 'timecode': '12:10:50:05'}"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"bit_rate":"59114"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'2023-02-10T11:59:22.000000Z', 'language': 'eng', 'handler_name': '\x0bGoPro MET  '}"</v>
      </c>
      <c r="AM32" s="50" t="str">
        <f>VLOOKUP(Table2[[#This Row],[record_id]],TblDeriven[],4,FALSE)</f>
        <v>"Model":"K-10" | "Serial Number":"DEMO6957" | "Start Time":"02/10/2023 11:59:24.068 " | "End Time":"02/10/2023 12:04:23.892 "</v>
      </c>
      <c r="AN3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"Date":"2023-02-10 00:00:00" | "Time":"12:01:51" | "Seconds since midnight 01.01.1900":"3885019311.752" | "Calibration file":"#2 Diffusor Oct22" | "Sync. frequency [Hz]":"0" | "Integration Time [ms]":"4 * 158.190" | "Averages":"1"</v>
      </c>
      <c r="AO3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2" s="50" t="str">
        <f>VLOOKUP(Table2[[#This Row],[record_id]],TblDeriven[],8,FALSE)</f>
        <v>-</v>
      </c>
      <c r="AR32" s="50" t="str">
        <f>VLOOKUP(Table2[[#This Row],[record_id]],TblDeriven[],9,FALSE)</f>
        <v>-</v>
      </c>
    </row>
    <row r="33" spans="1:44" x14ac:dyDescent="0.25">
      <c r="A33" s="47">
        <v>31</v>
      </c>
      <c r="B33" s="47" t="s">
        <v>27</v>
      </c>
      <c r="C33" s="47">
        <v>1002</v>
      </c>
      <c r="D33" s="47" t="s">
        <v>217</v>
      </c>
      <c r="E33" s="47">
        <v>20230210</v>
      </c>
      <c r="F33" s="48">
        <v>1230</v>
      </c>
      <c r="G33" s="47" t="s">
        <v>29</v>
      </c>
      <c r="H33" s="47" t="s">
        <v>818</v>
      </c>
      <c r="I33" s="47">
        <v>0</v>
      </c>
      <c r="J33" s="47">
        <v>0</v>
      </c>
      <c r="K33" s="47">
        <v>1</v>
      </c>
      <c r="L33" s="47">
        <v>1</v>
      </c>
      <c r="M33" s="47">
        <v>1</v>
      </c>
      <c r="N33" s="47">
        <v>1</v>
      </c>
      <c r="O33" s="47">
        <v>1</v>
      </c>
      <c r="P33" s="47">
        <v>1</v>
      </c>
      <c r="Q33" s="47">
        <v>1</v>
      </c>
      <c r="R33" s="47" t="s">
        <v>866</v>
      </c>
      <c r="S33" s="47" t="s">
        <v>868</v>
      </c>
      <c r="T33" s="47" t="s">
        <v>207</v>
      </c>
      <c r="U33" s="47">
        <v>460</v>
      </c>
      <c r="V33" s="47">
        <v>4</v>
      </c>
      <c r="W33" s="47">
        <v>0</v>
      </c>
      <c r="X33" s="47">
        <v>126</v>
      </c>
      <c r="Y33" s="49">
        <v>3.6</v>
      </c>
      <c r="Z33" s="47">
        <v>37</v>
      </c>
      <c r="AA33" s="47" t="s">
        <v>34</v>
      </c>
      <c r="AB33" s="47"/>
      <c r="AC33" s="47" t="s">
        <v>58</v>
      </c>
      <c r="AD33" s="47"/>
      <c r="AE33" s="47" t="s">
        <v>32</v>
      </c>
      <c r="AF33" s="47"/>
      <c r="AG33" s="47" t="s">
        <v>66</v>
      </c>
      <c r="AH33" s="47"/>
      <c r="AI33" s="47"/>
      <c r="AJ33" s="47">
        <v>2</v>
      </c>
      <c r="AK33" s="50" t="str">
        <f>VLOOKUP(Table2[[#This Row],[record_id]],TblDeriven[],2,FALSE)</f>
        <v>"ImageDescription":"DCIM\100GOPRO\GOPR0175.JPG" | "Make":"GoPro" | "Model":"HERO10 Black" | "Orientation":"1" | "XResolution":"72.0" | "YResolution":"72.0" | "ResolutionUnit":"2" | "Software":"H21.01.01.46.00" | "DateTime":"2023:02:10 12:29:20" | "YCbCrPositioning":"1" | "ExposureTime":"0.0007142857142857143" | "FNumber":"2.5" | "ExifOffset":"158" | "ExposureProgram":"2" | "GPSInfo":"{1: 'N', 2: (48.0, 32.0, 13.3335599), 3: 'E', 4: (9.0, 3.0, 29.4858), 5: b'\x00', 6: 489.764, 7: (11.0, 29.0, 20.0), 29: '2023:02:10'}" | "ISOSpeedRatings":"100" | "ExifVersion":"b'0221'" | "DateTimeOriginal":"2023:02:10 12:29:20" | "DateTimeDigitized":"2023:02:10 12:29:20"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c\x00\x01\x07T\x9b\x96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02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175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\x00\x00\x00\x00\x00\x00\x00\x00\xaa\xaa\xaa\xaa\xaa\xaa\xaa\xaa\x80x\x98Z\x02\x00\x00\x00\x01\x00\x00\x00\x00\x00\x00\x00\x98\xdc\xd9M\x00\x00\x00\x00L\xdc\xd9M\x00\x00\x00\x00@w\x98Z\x02\x00\x00\x00\x00\x00\x00\x00\x00\x00\x00\x00\xf0\xdb\xd9M\x00\x00\x00\x00\x00\x00\x00\x00\x00\x00\x00\x00\xf8\xdb\xd9M\x00\x00\x00\x00X\xec\x12D\x00\x00\x00\x00\x00\x00\x00\x00\x00\x00\x00\x00\x00\x00\x00\x00\x00\x00\x00\x00\x01\x00\x00\x00\x00\x00\x00\x00\x01\x00\x00\x00\x00\x00\x00\x00\x02\x00\x00\x00\x00\x00\x00\x00\xff\x01\x00\x00\x00\x00\x00\x00\xc0\x00\x00\x00\x00\x00\x00\x00\x80\xf7\x99Z\x02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01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5?\x13\x14\x00\x00\xff\x7f\x00\x00\x00\x00\x00\x00\xff\x7f\x00\x00\x00\x00\x00\x00\x87\x01\xd7\x7f\xe2\xf9\x01B\xf0\xdc\xd9M\x00\x00\x00\x00\x94\x93\x1a@\x00\x00\x00\x00\xf0\xdc\xd9M\x00\x00\x00\x00\xbc\x93\x1a@\x00\x00\x00\x00p\x02\x13D\x00\x00\x00\x00p\xeb\x12D\x00\x00\x00\x00\xf0\xdc\xd9M\x00\x00\x00\x00\xa0\x93\x1a@\x00\x00\x00\x00'" | "SubsecTime":"  20" | "SubsecTimeOriginal":"  20" | "SubsecTimeDigitized":"  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3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"bit_rate":"59688221"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'2023-02-10T12:30:02.000000Z', 'language': 'eng', 'handler_name': '\x0bGoPro H.265', 'encoder': 'GoPro H.265 encoder', 'timecode': '12:41:59:11'}"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"bit_rate":"189324"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'2023-02-10T12:30:02.000000Z', 'language': 'eng', 'handler_name': '\x0bGoPro AAC  ', 'timecode': '12:41:59:11'}"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'2023-02-10T12:30:02.000000Z', 'language': 'eng', 'handler_name': '\x0bGoPro TCD  ', 'timecode': '12:41:59:11'}"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"bit_rate":"59114"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'2023-02-10T12:30:02.000000Z', 'language': 'eng', 'handler_name': '\x0bGoPro MET  '}"</v>
      </c>
      <c r="AM33" s="50" t="str">
        <f>VLOOKUP(Table2[[#This Row],[record_id]],TblDeriven[],4,FALSE)</f>
        <v>"Model":"K-10" | "Serial Number":"DEMO6957" | "Start Time":"02/10/2023 12:30:02.756 " | "End Time":"02/10/2023 12:35:02.590 "</v>
      </c>
      <c r="AN3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"Date":"2023-02-10 00:00:00" | "Time":"12:32:38" | "Seconds since midnight 01.01.1900":"3885021158.922" | "Calibration file":"#2 Diffusor Oct22" | "Sync. frequency [Hz]":"0" | "Integration Time [ms]":"4 * 157.830" | "Averages":"1"</v>
      </c>
      <c r="AO3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3" s="50" t="str">
        <f>VLOOKUP(Table2[[#This Row],[record_id]],TblDeriven[],8,FALSE)</f>
        <v>-</v>
      </c>
      <c r="AR33" s="50" t="str">
        <f>VLOOKUP(Table2[[#This Row],[record_id]],TblDeriven[],9,FALSE)</f>
        <v>-</v>
      </c>
    </row>
    <row r="34" spans="1:44" x14ac:dyDescent="0.25">
      <c r="A34" s="47">
        <v>32</v>
      </c>
      <c r="B34" s="47" t="s">
        <v>27</v>
      </c>
      <c r="C34" s="47">
        <v>1002</v>
      </c>
      <c r="D34" s="47" t="s">
        <v>218</v>
      </c>
      <c r="E34" s="47">
        <v>20230210</v>
      </c>
      <c r="F34" s="48">
        <v>1300</v>
      </c>
      <c r="G34" s="47" t="s">
        <v>29</v>
      </c>
      <c r="H34" s="47" t="s">
        <v>818</v>
      </c>
      <c r="I34" s="47">
        <v>0</v>
      </c>
      <c r="J34" s="47">
        <v>0</v>
      </c>
      <c r="K34" s="47">
        <v>1</v>
      </c>
      <c r="L34" s="47">
        <v>1</v>
      </c>
      <c r="M34" s="47">
        <v>1</v>
      </c>
      <c r="N34" s="47">
        <v>1</v>
      </c>
      <c r="O34" s="47">
        <v>1</v>
      </c>
      <c r="P34" s="47">
        <v>1</v>
      </c>
      <c r="Q34" s="47">
        <v>1</v>
      </c>
      <c r="R34" s="47" t="s">
        <v>866</v>
      </c>
      <c r="S34" s="47" t="s">
        <v>868</v>
      </c>
      <c r="T34" s="47" t="s">
        <v>207</v>
      </c>
      <c r="U34" s="47">
        <v>460</v>
      </c>
      <c r="V34" s="47">
        <v>4</v>
      </c>
      <c r="W34" s="47">
        <v>0</v>
      </c>
      <c r="X34" s="47">
        <v>126</v>
      </c>
      <c r="Y34" s="49">
        <v>4.5</v>
      </c>
      <c r="Z34" s="47">
        <v>36.799999999999997</v>
      </c>
      <c r="AA34" s="47" t="s">
        <v>34</v>
      </c>
      <c r="AB34" s="47"/>
      <c r="AC34" s="47" t="s">
        <v>58</v>
      </c>
      <c r="AD34" s="47"/>
      <c r="AE34" s="47" t="s">
        <v>32</v>
      </c>
      <c r="AF34" s="47"/>
      <c r="AG34" s="47" t="s">
        <v>66</v>
      </c>
      <c r="AH34" s="47"/>
      <c r="AI34" s="47"/>
      <c r="AJ34" s="47">
        <v>2</v>
      </c>
      <c r="AK34" s="50" t="str">
        <f>VLOOKUP(Table2[[#This Row],[record_id]],TblDeriven[],2,FALSE)</f>
        <v>"ImageDescription":"DCIM\100GOPRO\GOPR0177.JPG" | "Make":"GoPro" | "Model":"HERO10 Black" | "Orientation":"1" | "XResolution":"72.0" | "YResolution":"72.0" | "ResolutionUnit":"2" | "Software":"H21.01.01.46.00" | "DateTime":"2023:02:10 13:00:51" | "YCbCrPositioning":"1" | "ExposureTime":"0.0007230657989877079" | "FNumber":"2.5" | "ExifOffset":"158" | "ExposureProgram":"2" | "GPSInfo":"{1: 'N', 2: (48.0, 32.0, 14.43084), 3: 'E', 4: (9.0, 3.0, 30.31704), 5: b'\x00', 6: 499.521, 7: (12.0, 0.0, 52.0), 29: '2023:02:10'}" | "ISOSpeedRatings":"100" | "ExifVersion":"b'0221'" | "DateTimeOriginal":"2023:02:10 13:00:51" | "DateTimeDigitized":"2023:02:10 13:00:51"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d\x00\x05\x003\xcc\x18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177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\x00\x00\x00\x00\x00\x00\x00\x00\xaa\xaa\xaa\xaa\xaa\xaa\xaa\xaa\x80x\x98Z\x02\x00\x00\x00\x01\x00\x00\x00\x00\x00\x00\x00\x98\xdc\xd9M\x00\x00\x00\x00L\xdc\xd9M\x00\x00\x00\x00@w\x98Z\x02\x00\x00\x00\x00\x00\x00\x00\x00\x00\x00\x00\xf0\xdb\xd9M\x00\x00\x00\x00\x00\x00\x00\x00\x00\x00\x00\x00\xf8\xdb\xd9M\x00\x00\x00\x00X\xec\x12D\x00\x00\x00\x00\x00\x00\x00\x00\x00\x00\x00\x00\x00\x00\x00\x00\x00\x00\x00\x00\x01\x00\x00\x00\x00\x00\x00\x00\x01\x00\x00\x00\x00\x00\x00\x00\x02\x00\x00\x00\x00\x00\x00\x00\xff\x01\x00\x00\x00\x00\x00\x00\xc0\x00\x00\x00\x00\x00\x00\x00\x80\xf7\x99Z\x02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02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6?\x9c\x13\x00\x00\xff\x7f\x00\x00\x00\x00\x00\x00\xff\x7f\x00\x00\x00\x00\x00\x00\x94\x01\xc9\x7f\xd9\xf8\x01B\xf0\xdc\xd9M\x00\x00\x00\x00\x94\x93\x1a@\x00\x00\x00\x00\xf0\xdc\xd9M\x00\x00\x00\x00\xbc\x93\x1a@\x00\x00\x00\x00p\x02\x13D\x00\x00\x00\x00p\xeb\x12D\x00\x00\x00\x00\xf0\xdc\xd9M\x00\x00\x00\x00\xa0\x93\x1a@\x00\x00\x00\x00'" | "SubsecTime":"5710" | "SubsecTimeOriginal":"5710" | "SubsecTimeDigitized":"5710"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4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"bit_rate":"59689029"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'2023-02-10T13:01:00.000000Z', 'language': 'eng', 'handler_name': '\x0bGoPro H.265', 'encoder': 'GoPro H.265 encoder', 'timecode': '13:13:26:56'}"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"bit_rate":"189300"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'2023-02-10T13:01:00.000000Z', 'language': 'eng', 'handler_name': '\x0bGoPro AAC  ', 'timecode': '13:13:26:56'}"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'2023-02-10T13:01:00.000000Z', 'language': 'eng', 'handler_name': '\x0bGoPro TCD  ', 'timecode': '13:13:26:56'}"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'2023-02-10T13:01:00.000000Z', 'language': 'eng', 'handler_name': '\x0bGoPro MET  '}"</v>
      </c>
      <c r="AM34" s="50" t="str">
        <f>VLOOKUP(Table2[[#This Row],[record_id]],TblDeriven[],4,FALSE)</f>
        <v>"Model":"K-10" | "Serial Number":"DEMO6957" | "Start Time":"02/10/2023 01:01:08.552 " | "End Time":"02/10/2023 01:06:08.466 "</v>
      </c>
      <c r="AN3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"Date":"2023-02-10 00:00:00" | "Time":"13:03:43" | "Seconds since midnight 01.01.1900":"3885023023.542" | "Calibration file":"#2 Diffusor Oct22" | "Sync. frequency [Hz]":"0" | "Integration Time [ms]":"4 * 156.280" | "Averages":"1"</v>
      </c>
      <c r="AO3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4" s="50" t="str">
        <f>VLOOKUP(Table2[[#This Row],[record_id]],TblDeriven[],8,FALSE)</f>
        <v>-</v>
      </c>
      <c r="AR34" s="50" t="str">
        <f>VLOOKUP(Table2[[#This Row],[record_id]],TblDeriven[],9,FALSE)</f>
        <v>-</v>
      </c>
    </row>
    <row r="35" spans="1:44" x14ac:dyDescent="0.25">
      <c r="A35" s="47">
        <v>33</v>
      </c>
      <c r="B35" s="47" t="s">
        <v>27</v>
      </c>
      <c r="C35" s="47">
        <v>1002</v>
      </c>
      <c r="D35" s="47" t="s">
        <v>219</v>
      </c>
      <c r="E35" s="47">
        <v>20230210</v>
      </c>
      <c r="F35" s="48">
        <v>1330</v>
      </c>
      <c r="G35" s="47" t="s">
        <v>29</v>
      </c>
      <c r="H35" s="47" t="s">
        <v>818</v>
      </c>
      <c r="I35" s="47">
        <v>0</v>
      </c>
      <c r="J35" s="47">
        <v>0</v>
      </c>
      <c r="K35" s="47">
        <v>1</v>
      </c>
      <c r="L35" s="47">
        <v>1</v>
      </c>
      <c r="M35" s="47">
        <v>1</v>
      </c>
      <c r="N35" s="47">
        <v>1</v>
      </c>
      <c r="O35" s="47">
        <v>1</v>
      </c>
      <c r="P35" s="47">
        <v>1</v>
      </c>
      <c r="Q35" s="47">
        <v>1</v>
      </c>
      <c r="R35" s="47" t="s">
        <v>866</v>
      </c>
      <c r="S35" s="47" t="s">
        <v>868</v>
      </c>
      <c r="T35" s="47" t="s">
        <v>207</v>
      </c>
      <c r="U35" s="47">
        <v>460</v>
      </c>
      <c r="V35" s="47">
        <v>4</v>
      </c>
      <c r="W35" s="47">
        <v>0</v>
      </c>
      <c r="X35" s="47">
        <v>126</v>
      </c>
      <c r="Y35" s="49">
        <v>4.4000000000000004</v>
      </c>
      <c r="Z35" s="47">
        <v>37.6</v>
      </c>
      <c r="AA35" s="47" t="s">
        <v>34</v>
      </c>
      <c r="AB35" s="47"/>
      <c r="AC35" s="47" t="s">
        <v>58</v>
      </c>
      <c r="AD35" s="47"/>
      <c r="AE35" s="47" t="s">
        <v>32</v>
      </c>
      <c r="AF35" s="47"/>
      <c r="AG35" s="47" t="s">
        <v>66</v>
      </c>
      <c r="AH35" s="47"/>
      <c r="AI35" s="47"/>
      <c r="AJ35" s="47">
        <v>2</v>
      </c>
      <c r="AK35" s="50" t="str">
        <f>VLOOKUP(Table2[[#This Row],[record_id]],TblDeriven[],2,FALSE)</f>
        <v>"ImageDescription":"DCIM\100GOPRO\GOPR0179.JPG" | "Make":"GoPro" | "Model":"HERO10 Black" | "Orientation":"1" | "XResolution":"72.0" | "YResolution":"72.0" | "ResolutionUnit":"2" | "Software":"H21.01.01.46.00" | "DateTime":"2023:02:10 13:30:03" | "YCbCrPositioning":"1" | "ExposureTime":"0.0007230657989877079" | "FNumber":"2.5" | "ExifOffset":"158" | "ExposureProgram":"2" | "GPSInfo":"{1: 'N', 2: (48.0, 32.0, 15.2016), 3: 'E', 4: (9.0, 3.0, 32.36868), 5: b'\x00', 6: 547.573, 7: (12.0, 30.0, 4.0), 29: '2023:02:10'}" | "ISOSpeedRatings":"100" | "ExifVersion":"b'0221'" | "DateTimeOriginal":"2023:02:10 13:30:03" | "DateTimeDigitized":"2023:02:10 13:30:03"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d\x00\x01\x07\x84\xc2\xb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02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179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\x00\x00\x00\x00\x00\x00\x00\x00\xaa\xaa\xaa\xaa\xaa\xaa\xaa\xaa\x98C\x7fD\x00\x00\x00\x00\x88\x04\x13D\x00\x00\x00\x00\x00\x00\x00\x00\x00\x00\x00\x00p\xeb\x12D\x00\x00\x00\x00\x00\x00\x00\x00\x00\x00\x00\x00p\x02\x13D\x00\x00\x00\x00\x18\x01\x13D\x00\x00\x00\x00p[\x13D\x00\x00\x00\x00\x88\x04\x13D\x00\x00\x00\x00X\xec\x12D\x00\x00\x00\x00\x18L\x7fD\x00\x00\x00\x00\x00\x00\x00\x00\x00\x00\x00\x00\x88\xdc\xd9M\x00\x00\x00\x00\x01\x00\x00\x00\x00\x00\x00\x00\x00\x00\x00\x00\x00\x00\x00\x00y\x01\x00\x00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05\x00\x00\x00\x00\x00\x00\x00P\x03)@\x00\x00\x00\x00P\xdc\xd9M\x00\x00\x00\x00\xf8p(@\x00\x00\x00\x00\xb0\xdc\xd9M\x00\x00\x00\x00x\xed\x18@\x00\x00\x00\x00\x00\xf5LB\x00\x00\x00\x00\xc8\xf3LB\x00\x00\x00\x00\x00pUD\x00\x00\x00\x00\x00\x00\x00\x00\x00\x00\x00\x00\xc0\xdc\xd9M\x00\x00\x00\x00\xf4\xd6\x1a@\x00\x00\x00\x00\x00\x00\xe6?p\x13\x00\x00\xff\x7f\x00\x00\x00\x00\x00\x00\xff\x7f\x00\x00\x00\x00\x00\x00y\x01\xcb\x7f\xfc\xf8\x01B\xf0\xdc\xd9M\x00\x00\x00\x00\x94\x93\x1a@\x00\x00\x00\x00\xf0\xdc\xd9M\x00\x00\x00\x00\xbc\x93\x1a@\x00\x00\x00\x00p\x02\x13D\x00\x00\x00\x00p\xeb\x12D\x00\x00\x00\x00\xf0\xdc\xd9M\x00\x00\x00\x00\xa0\x93\x1a@\x00\x00\x00\x00'" | "SubsecTime":"9500" | "SubsecTimeOriginal":"9500" | "SubsecTimeDigitized":"9500"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5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"bit_rate":"59692513"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'2023-02-10T13:30:08.000000Z', 'language': 'eng', 'handler_name': '\x0bGoPro H.265', 'encoder': 'GoPro H.265 encoder', 'timecode': '13:43:02:40'}"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"bit_rate":"189287"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'2023-02-10T13:30:08.000000Z', 'language': 'eng', 'handler_name': '\x0bGoPro AAC  ', 'timecode': '13:43:02:40'}"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'2023-02-10T13:30:08.000000Z', 'language': 'eng', 'handler_name': '\x0bGoPro TCD  ', 'timecode': '13:43:02:40'}"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"bit_rate":"59113"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'2023-02-10T13:30:08.000000Z', 'language': 'eng', 'handler_name': '\x0bGoPro MET  '}"</v>
      </c>
      <c r="AM35" s="50" t="str">
        <f>VLOOKUP(Table2[[#This Row],[record_id]],TblDeriven[],4,FALSE)</f>
        <v>"Model":"K-10" | "Serial Number":"DEMO6957" | "Start Time":"02/10/2023 01:30:12.370 " | "End Time":"02/10/2023 01:35:12.216 "</v>
      </c>
      <c r="AN3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"Date":"2023-02-10 00:00:00" | "Time":"13:33:06" | "Seconds since midnight 01.01.1900":"3885024786.989" | "Calibration file":"#2 Diffusor Oct22" | "Sync. frequency [Hz]":"0" | "Integration Time [ms]":"4 * 161.040" | "Averages":"1"</v>
      </c>
      <c r="AO3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5" s="50" t="str">
        <f>VLOOKUP(Table2[[#This Row],[record_id]],TblDeriven[],8,FALSE)</f>
        <v>-</v>
      </c>
      <c r="AR35" s="50" t="str">
        <f>VLOOKUP(Table2[[#This Row],[record_id]],TblDeriven[],9,FALSE)</f>
        <v>-</v>
      </c>
    </row>
    <row r="36" spans="1:44" x14ac:dyDescent="0.25">
      <c r="A36" s="47">
        <v>34</v>
      </c>
      <c r="B36" s="47" t="s">
        <v>27</v>
      </c>
      <c r="C36" s="47">
        <v>1002</v>
      </c>
      <c r="D36" s="47" t="s">
        <v>220</v>
      </c>
      <c r="E36" s="47">
        <v>20230210</v>
      </c>
      <c r="F36" s="48">
        <v>1400</v>
      </c>
      <c r="G36" s="47" t="s">
        <v>29</v>
      </c>
      <c r="H36" s="47" t="s">
        <v>818</v>
      </c>
      <c r="I36" s="47">
        <v>0</v>
      </c>
      <c r="J36" s="47">
        <v>0</v>
      </c>
      <c r="K36" s="47">
        <v>1</v>
      </c>
      <c r="L36" s="47">
        <v>1</v>
      </c>
      <c r="M36" s="47">
        <v>1</v>
      </c>
      <c r="N36" s="47">
        <v>1</v>
      </c>
      <c r="O36" s="47">
        <v>1</v>
      </c>
      <c r="P36" s="47">
        <v>1</v>
      </c>
      <c r="Q36" s="47">
        <v>1</v>
      </c>
      <c r="R36" s="47" t="s">
        <v>866</v>
      </c>
      <c r="S36" s="47" t="s">
        <v>868</v>
      </c>
      <c r="T36" s="47" t="s">
        <v>207</v>
      </c>
      <c r="U36" s="47">
        <v>460</v>
      </c>
      <c r="V36" s="47">
        <v>4</v>
      </c>
      <c r="W36" s="47">
        <v>0</v>
      </c>
      <c r="X36" s="47">
        <v>126</v>
      </c>
      <c r="Y36" s="49">
        <v>5.3</v>
      </c>
      <c r="Z36" s="47">
        <v>37.6</v>
      </c>
      <c r="AA36" s="47" t="s">
        <v>34</v>
      </c>
      <c r="AB36" s="47"/>
      <c r="AC36" s="47" t="s">
        <v>58</v>
      </c>
      <c r="AD36" s="47"/>
      <c r="AE36" s="47" t="s">
        <v>32</v>
      </c>
      <c r="AF36" s="47"/>
      <c r="AG36" s="47" t="s">
        <v>66</v>
      </c>
      <c r="AH36" s="47"/>
      <c r="AI36" s="47"/>
      <c r="AJ36" s="47">
        <v>2</v>
      </c>
      <c r="AK36" s="50" t="str">
        <f>VLOOKUP(Table2[[#This Row],[record_id]],TblDeriven[],2,FALSE)</f>
        <v>"ImageDescription":"DCIM\100GOPRO\GOPR0181.JPG" | "Make":"GoPro" | "Model":"HERO10 Black" | "Orientation":"1" | "XResolution":"72.0" | "YResolution":"72.0" | "ResolutionUnit":"2" | "Software":"H21.01.01.46.00" | "DateTime":"2023:02:10 13:59:35" | "YCbCrPositioning":"1" | "ExposureTime":"0.0007407407407407407" | "FNumber":"2.5" | "ExifOffset":"158" | "ExposureProgram":"2" | "GPSInfo":"{1: 'N', 2: (48.0, 32.0, 15.16164), 3: 'E', 4: (9.0, 3.0, 32.15628), 5: b'\x00', 6: 540.631, 7: (12.0, 59.0, 36.0), 29: '2023:02:10'}" | "ISOSpeedRatings":"100" | "ExifVersion":"b'0221'" | "DateTimeOriginal":"2023:02:10 13:59:35" | "DateTimeDigitized":"2023:02:10 13:59:35"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d\x00\x03\x0e\xe3\x9b\x10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181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00\x00\x00\x00\x00\x00\x00\x00\xaa\xaa\xaa\xaa\xaa\xaa\xaa\xaa\xe8\xdb\xd9M\x00\x00\x00\x00\x00\x00\x00\x00\x00\x00\x00\x00\x98\xdc\xd9M\x00\x00\x00\x00L\xdc\xd9M\x00\x00\x00\x00@w\x98Z\x02\x00\x00\x00\x80w\x98Z\x02\x00\x00\x00\xf0\xdb\xd9M\x00\x00\x00\x00\x00\x00\x00\x00\x00\x00\x00\x00\xf8\xdb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02\x00\x00\x00\x00\x00\x00\x00\x00\x00\x00\x00\x00\x00\x00\x00\x05\x00\x00\x00\x00\x00\x00\x00h"\x08@\x00\x00\x00\x00`\xdb\xd9M\x00\x00\x00\x00\\\xcc;@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7?p\x13\x00\x00\xff\x7f\x00\x00\x00\x00\x00\x00\xff\x7f\x00\x00\x00\x00\x00\x00\x8f\x01\xc9\x7f\xe1\xf8\x01B\xf0\xdc\xd9M\x00\x00\x00\x00\x94\x93\x1a@\x00\x00\x00\x00\xf0\xdc\xd9M\x00\x00\x00\x00\xbc\x93\x1a@\x00\x00\x00\x00p\x02\x13D\x00\x00\x00\x00p\xeb\x12D\x00\x00\x00\x00\xf0\xdc\xd9M\x00\x00\x00\x00\xa0\x93\x1a@\x00\x00\x00\x00'" | "SubsecTime":" 410" | "SubsecTimeOriginal":" 410" | "SubsecTimeDigitized":" 410"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6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"bit_rate":"59690991"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'2023-02-10T14:00:00.000000Z', 'language': 'eng', 'handler_name': '\x0bGoPro H.265', 'encoder': 'GoPro H.265 encoder', 'timecode': '14:13:24:01'}"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"bit_rate":"189310"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'2023-02-10T14:00:00.000000Z', 'language': 'eng', 'handler_name': '\x0bGoPro AAC  ', 'timecode': '14:13:24:01'}"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'2023-02-10T14:00:00.000000Z', 'language': 'eng', 'handler_name': '\x0bGoPro TCD  ', 'timecode': '14:13:24:01'}"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'2023-02-10T14:00:00.000000Z', 'language': 'eng', 'handler_name': '\x0bGoPro MET  '}"</v>
      </c>
      <c r="AM36" s="50" t="str">
        <f>VLOOKUP(Table2[[#This Row],[record_id]],TblDeriven[],4,FALSE)</f>
        <v>"Model":"K-10" | "Serial Number":"DEMO6957" | "Start Time":"02/10/2023 01:59:56.035 " | "End Time":"02/10/2023 02:04:55.918 "</v>
      </c>
      <c r="AN3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"Date":"2023-02-10 00:00:00" | "Time":"14:02:45" | "Seconds since midnight 01.01.1900":"3885026565.619" | "Calibration file":"#2 Diffusor Oct22" | "Sync. frequency [Hz]":"0" | "Integration Time [ms]":"4 * 164.430" | "Averages":"1"</v>
      </c>
      <c r="AO3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6" s="50" t="str">
        <f>VLOOKUP(Table2[[#This Row],[record_id]],TblDeriven[],8,FALSE)</f>
        <v>-</v>
      </c>
      <c r="AR36" s="50" t="str">
        <f>VLOOKUP(Table2[[#This Row],[record_id]],TblDeriven[],9,FALSE)</f>
        <v>-</v>
      </c>
    </row>
    <row r="37" spans="1:44" x14ac:dyDescent="0.25">
      <c r="A37" s="47">
        <v>35</v>
      </c>
      <c r="B37" s="47" t="s">
        <v>27</v>
      </c>
      <c r="C37" s="47">
        <v>1002</v>
      </c>
      <c r="D37" s="47" t="s">
        <v>220</v>
      </c>
      <c r="E37" s="47">
        <v>20230210</v>
      </c>
      <c r="F37" s="48">
        <v>1430</v>
      </c>
      <c r="G37" s="47" t="s">
        <v>29</v>
      </c>
      <c r="H37" s="47" t="s">
        <v>818</v>
      </c>
      <c r="I37" s="47">
        <v>0</v>
      </c>
      <c r="J37" s="47">
        <v>0</v>
      </c>
      <c r="K37" s="47">
        <v>1</v>
      </c>
      <c r="L37" s="47">
        <v>1</v>
      </c>
      <c r="M37" s="47">
        <v>1</v>
      </c>
      <c r="N37" s="47">
        <v>1</v>
      </c>
      <c r="O37" s="47">
        <v>1</v>
      </c>
      <c r="P37" s="47">
        <v>1</v>
      </c>
      <c r="Q37" s="47">
        <v>1</v>
      </c>
      <c r="R37" s="47" t="s">
        <v>866</v>
      </c>
      <c r="S37" s="47" t="s">
        <v>868</v>
      </c>
      <c r="T37" s="47" t="s">
        <v>207</v>
      </c>
      <c r="U37" s="47">
        <v>460</v>
      </c>
      <c r="V37" s="47">
        <v>4</v>
      </c>
      <c r="W37" s="47">
        <v>0</v>
      </c>
      <c r="X37" s="47">
        <v>126</v>
      </c>
      <c r="Y37" s="49">
        <v>5.8</v>
      </c>
      <c r="Z37" s="47">
        <v>38.1</v>
      </c>
      <c r="AA37" s="47" t="s">
        <v>34</v>
      </c>
      <c r="AB37" s="47"/>
      <c r="AC37" s="47" t="s">
        <v>58</v>
      </c>
      <c r="AD37" s="47"/>
      <c r="AE37" s="47" t="s">
        <v>32</v>
      </c>
      <c r="AF37" s="47"/>
      <c r="AG37" s="47" t="s">
        <v>66</v>
      </c>
      <c r="AH37" s="47"/>
      <c r="AI37" s="47"/>
      <c r="AJ37" s="47">
        <v>2</v>
      </c>
      <c r="AK37" s="50" t="str">
        <f>VLOOKUP(Table2[[#This Row],[record_id]],TblDeriven[],2,FALSE)</f>
        <v>"ImageDescription":"DCIM\100GOPRO\GOPR0181.JPG" | "Make":"GoPro" | "Model":"HERO10 Black" | "Orientation":"1" | "XResolution":"72.0" | "YResolution":"72.0" | "ResolutionUnit":"2" | "Software":"H21.01.01.46.00" | "DateTime":"2023:02:10 13:59:35" | "YCbCrPositioning":"1" | "ExposureTime":"0.0007407407407407407" | "FNumber":"2.5" | "ExifOffset":"158" | "ExposureProgram":"2" | "GPSInfo":"{1: 'N', 2: (48.0, 32.0, 15.16164), 3: 'E', 4: (9.0, 3.0, 32.15628), 5: b'\x00', 6: 540.631, 7: (12.0, 59.0, 36.0), 29: '2023:02:10'}" | "ISOSpeedRatings":"100" | "ExifVersion":"b'0221'" | "DateTimeOriginal":"2023:02:10 13:59:35" | "DateTimeDigitized":"2023:02:10 13:59:35"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d\x00\x03\x0e\xe3\x9b\x10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181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00\x00\x00\x00\x00\x00\x00\x00\xaa\xaa\xaa\xaa\xaa\xaa\xaa\xaa\xe8\xdb\xd9M\x00\x00\x00\x00\x00\x00\x00\x00\x00\x00\x00\x00\x98\xdc\xd9M\x00\x00\x00\x00L\xdc\xd9M\x00\x00\x00\x00@w\x98Z\x02\x00\x00\x00\x80w\x98Z\x02\x00\x00\x00\xf0\xdb\xd9M\x00\x00\x00\x00\x00\x00\x00\x00\x00\x00\x00\x00\xf8\xdb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02\x00\x00\x00\x00\x00\x00\x00\x00\x00\x00\x00\x00\x00\x00\x00\x05\x00\x00\x00\x00\x00\x00\x00h"\x08@\x00\x00\x00\x00`\xdb\xd9M\x00\x00\x00\x00\\\xcc;@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7?p\x13\x00\x00\xff\x7f\x00\x00\x00\x00\x00\x00\xff\x7f\x00\x00\x00\x00\x00\x00\x8f\x01\xc9\x7f\xe1\xf8\x01B\xf0\xdc\xd9M\x00\x00\x00\x00\x94\x93\x1a@\x00\x00\x00\x00\xf0\xdc\xd9M\x00\x00\x00\x00\xbc\x93\x1a@\x00\x00\x00\x00p\x02\x13D\x00\x00\x00\x00p\xeb\x12D\x00\x00\x00\x00\xf0\xdc\xd9M\x00\x00\x00\x00\xa0\x93\x1a@\x00\x00\x00\x00'" | "SubsecTime":" 410" | "SubsecTimeOriginal":" 410" | "SubsecTimeDigitized":" 410"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7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"bit_rate":"59690991"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'2023-02-10T14:00:00.000000Z', 'language': 'eng', 'handler_name': '\x0bGoPro H.265', 'encoder': 'GoPro H.265 encoder', 'timecode': '14:13:24:01'}"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"bit_rate":"189310"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'2023-02-10T14:00:00.000000Z', 'language': 'eng', 'handler_name': '\x0bGoPro AAC  ', 'timecode': '14:13:24:01'}"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'2023-02-10T14:00:00.000000Z', 'language': 'eng', 'handler_name': '\x0bGoPro TCD  ', 'timecode': '14:13:24:01'}"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'2023-02-10T14:00:00.000000Z', 'language': 'eng', 'handler_name': '\x0bGoPro MET  '}"</v>
      </c>
      <c r="AM37" s="50" t="str">
        <f>VLOOKUP(Table2[[#This Row],[record_id]],TblDeriven[],4,FALSE)</f>
        <v>"Model":"K-10" | "Serial Number":"DEMO6957" | "Start Time":"02/10/2023 01:59:56.035 " | "End Time":"02/10/2023 02:04:55.918 "</v>
      </c>
      <c r="AN3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"Date":"2023-02-10 00:00:00" | "Time":"14:02:45" | "Seconds since midnight 01.01.1900":"3885026565.619" | "Calibration file":"#2 Diffusor Oct22" | "Sync. frequency [Hz]":"0" | "Integration Time [ms]":"4 * 164.430" | "Averages":"1"</v>
      </c>
      <c r="AO3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7" s="50" t="str">
        <f>VLOOKUP(Table2[[#This Row],[record_id]],TblDeriven[],8,FALSE)</f>
        <v>-</v>
      </c>
      <c r="AR37" s="50" t="str">
        <f>VLOOKUP(Table2[[#This Row],[record_id]],TblDeriven[],9,FALSE)</f>
        <v>-</v>
      </c>
    </row>
    <row r="38" spans="1:44" x14ac:dyDescent="0.25">
      <c r="A38" s="47">
        <v>36</v>
      </c>
      <c r="B38" s="47" t="s">
        <v>27</v>
      </c>
      <c r="C38" s="47">
        <v>1002</v>
      </c>
      <c r="D38" s="47" t="s">
        <v>221</v>
      </c>
      <c r="E38" s="47">
        <v>20230210</v>
      </c>
      <c r="F38" s="48">
        <v>1500</v>
      </c>
      <c r="G38" s="47" t="s">
        <v>29</v>
      </c>
      <c r="H38" s="47" t="s">
        <v>818</v>
      </c>
      <c r="I38" s="47">
        <v>0</v>
      </c>
      <c r="J38" s="47">
        <v>0</v>
      </c>
      <c r="K38" s="47">
        <v>1</v>
      </c>
      <c r="L38" s="47">
        <v>1</v>
      </c>
      <c r="M38" s="47">
        <v>1</v>
      </c>
      <c r="N38" s="47">
        <v>1</v>
      </c>
      <c r="O38" s="47">
        <v>1</v>
      </c>
      <c r="P38" s="47">
        <v>1</v>
      </c>
      <c r="Q38" s="47">
        <v>1</v>
      </c>
      <c r="R38" s="47" t="s">
        <v>866</v>
      </c>
      <c r="S38" s="47" t="s">
        <v>868</v>
      </c>
      <c r="T38" s="47" t="s">
        <v>207</v>
      </c>
      <c r="U38" s="47">
        <v>460</v>
      </c>
      <c r="V38" s="47">
        <v>4</v>
      </c>
      <c r="W38" s="47">
        <v>0</v>
      </c>
      <c r="X38" s="47">
        <v>126</v>
      </c>
      <c r="Y38" s="49">
        <v>5.6</v>
      </c>
      <c r="Z38" s="47">
        <v>39.9</v>
      </c>
      <c r="AA38" s="47" t="s">
        <v>34</v>
      </c>
      <c r="AB38" s="47"/>
      <c r="AC38" s="47" t="s">
        <v>58</v>
      </c>
      <c r="AD38" s="47"/>
      <c r="AE38" s="47" t="s">
        <v>32</v>
      </c>
      <c r="AF38" s="47"/>
      <c r="AG38" s="47" t="s">
        <v>66</v>
      </c>
      <c r="AH38" s="47"/>
      <c r="AI38" s="47"/>
      <c r="AJ38" s="47">
        <v>2</v>
      </c>
      <c r="AK38" s="50" t="str">
        <f>VLOOKUP(Table2[[#This Row],[record_id]],TblDeriven[],2,FALSE)</f>
        <v>"ImageDescription":"DCIM\100GOPRO\GOPR0186.JPG" | "Make":"GoPro" | "Model":"HERO10 Black" | "Orientation":"1" | "XResolution":"72.0" | "YResolution":"72.0" | "ResolutionUnit":"2" | "Software":"H21.01.01.46.00" | "DateTime":"2023:02:10 14:58:31" | "YCbCrPositioning":"1" | "ExposureTime":"0.0008012820512820513" | "FNumber":"2.5" | "ExifOffset":"158" | "ExposureProgram":"2" | "GPSInfo":"{1: 'N', 2: (48.0, 32.0, 14.94564), 3: 'E', 4: (9.0, 3.0, 31.1173199), 5: b'\x00', 6: 532.639, 7: (13.0, 58.0, 31.0), 29: '2023:02:10'}" | "ISOSpeedRatings":"100" | "ExifVersion":"b'0221'" | "DateTimeOriginal":"2023:02:10 14:58:31" | "DateTimeDigitized":"2023:02:10 14:58:31"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e\x00\x01\x0e\x9fMY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186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4?b\x14\x00\x00\xff\x7f\x00\x00\x00\x00\x00\x00\xff\x7f\x00\x00\x00\x00\x00\x00x\x01\xbe\x7f\x1f\xf8\x01B\xf0\xdc\xd9M\x00\x00\x00\x00\x94\x93\x1a@\x00\x00\x00\x00\xf0\xdc\xd9M\x00\x00\x00\x00\xbc\x93\x1a@\x00\x00\x00\x00p\x02\x13D\x00\x00\x00\x00p\xeb\x12D\x00\x00\x00\x00\xf0\xdc\xd9M\x00\x00\x00\x00\xa0\x93\x1a@\x00\x00\x00\x00'" | "SubsecTime":"1290" | "SubsecTimeOriginal":"1290" | "SubsecTimeDigitized":"1290"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8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"bit_rate":"59694135"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'2023-02-10T14:59:10.000000Z', 'language': 'eng', 'handler_name': '\x0bGoPro H.265', 'encoder': 'GoPro H.265 encoder', 'timecode': '15:13:30:00'}"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"bit_rate":"189290"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'2023-02-10T14:59:10.000000Z', 'language': 'eng', 'handler_name': '\x0bGoPro AAC  ', 'timecode': '15:13:30:00'}"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'2023-02-10T14:59:10.000000Z', 'language': 'eng', 'handler_name': '\x0bGoPro TCD  ', 'timecode': '15:13:30:00'}"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"bit_rate":"59112"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'2023-02-10T14:59:10.000000Z', 'language': 'eng', 'handler_name': '\x0bGoPro MET  '}"</v>
      </c>
      <c r="AM38" s="50" t="str">
        <f>VLOOKUP(Table2[[#This Row],[record_id]],TblDeriven[],4,FALSE)</f>
        <v>"Model":"K-10" | "Serial Number":"DEMO6957" | "Start Time":"02/10/2023 02:59:11.429 " | "End Time":"02/10/2023 03:04:11.272 "</v>
      </c>
      <c r="AN3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"Date":"2023-02-10 00:00:00" | "Time":"15:01:44" | "Seconds since midnight 01.01.1900":"3885030104.81" | "Calibration file":"#2 Diffusor Oct22" | "Sync. frequency [Hz]":"0" | "Integration Time [ms]":"4 * 178.400" | "Averages":"1"</v>
      </c>
      <c r="AO3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8" s="50" t="str">
        <f>VLOOKUP(Table2[[#This Row],[record_id]],TblDeriven[],8,FALSE)</f>
        <v>-</v>
      </c>
      <c r="AR38" s="50" t="str">
        <f>VLOOKUP(Table2[[#This Row],[record_id]],TblDeriven[],9,FALSE)</f>
        <v>-</v>
      </c>
    </row>
    <row r="39" spans="1:44" x14ac:dyDescent="0.25">
      <c r="A39" s="47">
        <v>37</v>
      </c>
      <c r="B39" s="47" t="s">
        <v>27</v>
      </c>
      <c r="C39" s="47">
        <v>1002</v>
      </c>
      <c r="D39" s="47" t="s">
        <v>222</v>
      </c>
      <c r="E39" s="47">
        <v>20230210</v>
      </c>
      <c r="F39" s="48">
        <v>1530</v>
      </c>
      <c r="G39" s="47" t="s">
        <v>29</v>
      </c>
      <c r="H39" s="47" t="s">
        <v>818</v>
      </c>
      <c r="I39" s="47">
        <v>0</v>
      </c>
      <c r="J39" s="47">
        <v>0</v>
      </c>
      <c r="K39" s="47">
        <v>1</v>
      </c>
      <c r="L39" s="47">
        <v>1</v>
      </c>
      <c r="M39" s="47">
        <v>1</v>
      </c>
      <c r="N39" s="47">
        <v>1</v>
      </c>
      <c r="O39" s="47">
        <v>1</v>
      </c>
      <c r="P39" s="47">
        <v>1</v>
      </c>
      <c r="Q39" s="47">
        <v>1</v>
      </c>
      <c r="R39" s="47" t="s">
        <v>866</v>
      </c>
      <c r="S39" s="47" t="s">
        <v>868</v>
      </c>
      <c r="T39" s="47" t="s">
        <v>207</v>
      </c>
      <c r="U39" s="47">
        <v>460</v>
      </c>
      <c r="V39" s="47">
        <v>4</v>
      </c>
      <c r="W39" s="47">
        <v>0</v>
      </c>
      <c r="X39" s="47">
        <v>126</v>
      </c>
      <c r="Y39" s="49">
        <v>5.6</v>
      </c>
      <c r="Z39" s="47">
        <v>39.6</v>
      </c>
      <c r="AA39" s="47" t="s">
        <v>34</v>
      </c>
      <c r="AB39" s="47"/>
      <c r="AC39" s="47" t="s">
        <v>58</v>
      </c>
      <c r="AD39" s="47"/>
      <c r="AE39" s="47" t="s">
        <v>32</v>
      </c>
      <c r="AF39" s="47"/>
      <c r="AG39" s="47" t="s">
        <v>66</v>
      </c>
      <c r="AH39" s="47"/>
      <c r="AI39" s="47"/>
      <c r="AJ39" s="47">
        <v>2</v>
      </c>
      <c r="AK39" s="50" t="str">
        <f>VLOOKUP(Table2[[#This Row],[record_id]],TblDeriven[],2,FALSE)</f>
        <v>"ImageDescription":"DCIM\100GOPRO\GOPR0189.JPG" | "Make":"GoPro" | "Model":"HERO10 Black" | "Orientation":"1" | "XResolution":"72.0" | "YResolution":"72.0" | "ResolutionUnit":"2" | "Software":"H21.01.01.46.00" | "DateTime":"2023:02:10 15:29:37" | "YCbCrPositioning":"1" | "ExposureTime":"0.0008968609865470852" | "FNumber":"2.5" | "ExifOffset":"158" | "ExposureProgram":"2" | "GPSInfo":"{1: 'N', 2: (48.0, 32.0, 14.3379599), 3: 'E', 4: (9.0, 3.0, 30.8048399), 5: b'\x00', 6: 510.92, 7: (14.0, 29.0, 38.0), 29: '2023:02:10'}" | "ISOSpeedRatings":"100" | "ExifVersion":"b'0221'" | "DateTimeOriginal":"2023:02:10 15:29:37" | "DateTimeDigitized":"2023:02:10 15:29:37"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8f\x00\x00\x07eK}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189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00\xe3?\xb1\x14\x00\x00\xff\x7f\x00\x00\x00\x00\x00\x00\xff\x7f\x00\x00\x00\x00\x00\x00n\x01\xd3\x7f\x95\xf9\x01B\xf0\xdc\xd9M\x00\x00\x00\x00\x94\x93\x1a@\x00\x00\x00\x00\xf0\xdc\xd9M\x00\x00\x00\x00\xbc\x93\x1a@\x00\x00\x00\x00p\x02\x13D\x00\x00\x00\x00p\xeb\x12D\x00\x00\x00\x00\xf0\xdc\xd9M\x00\x00\x00\x00\xa0\x93\x1a@\x00\x00\x00\x00'" | "SubsecTime":" 490" | "SubsecTimeOriginal":" 490" | "SubsecTimeDigitized":" 490"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9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"bit_rate":"59679285"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'2023-02-10T15:29:53.000000Z', 'language': 'eng', 'handler_name': '\x0bGoPro H.265', 'encoder': 'GoPro H.265 encoder', 'timecode': '15:44:42:27'}"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"bit_rate":"189292"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'2023-02-10T15:29:53.000000Z', 'language': 'eng', 'handler_name': '\x0bGoPro AAC  ', 'timecode': '15:44:42:27'}"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'2023-02-10T15:29:53.000000Z', 'language': 'eng', 'handler_name': '\x0bGoPro TCD  ', 'timecode': '15:44:42:27'}"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"bit_rate":"59114"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'2023-02-10T15:29:53.000000Z', 'language': 'eng', 'handler_name': '\x0bGoPro MET  '}"</v>
      </c>
      <c r="AM39" s="50" t="str">
        <f>VLOOKUP(Table2[[#This Row],[record_id]],TblDeriven[],4,FALSE)</f>
        <v>"Model":"K-10" | "Serial Number":"DEMO6957" | "Start Time":"02/10/2023 03:29:54.962 " | "End Time":"02/10/2023 03:34:54.820 "</v>
      </c>
      <c r="AN3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"Date":"2023-02-10 00:00:00" | "Time":"15:33:01" | "Seconds since midnight 01.01.1900":"3885031981.68" | "Calibration file":"#2 Diffusor Oct22" | "Sync. frequency [Hz]":"0" | "Integration Time [ms]":"4 * 194.810" | "Averages":"1"</v>
      </c>
      <c r="AO3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9" s="50" t="str">
        <f>VLOOKUP(Table2[[#This Row],[record_id]],TblDeriven[],8,FALSE)</f>
        <v>-</v>
      </c>
      <c r="AR39" s="50" t="str">
        <f>VLOOKUP(Table2[[#This Row],[record_id]],TblDeriven[],9,FALSE)</f>
        <v>-</v>
      </c>
    </row>
    <row r="40" spans="1:44" x14ac:dyDescent="0.25">
      <c r="A40" s="47">
        <v>38</v>
      </c>
      <c r="B40" s="47" t="s">
        <v>27</v>
      </c>
      <c r="C40" s="47">
        <v>1002</v>
      </c>
      <c r="D40" s="47" t="s">
        <v>223</v>
      </c>
      <c r="E40" s="47">
        <v>20230210</v>
      </c>
      <c r="F40" s="48">
        <v>1600</v>
      </c>
      <c r="G40" s="47" t="s">
        <v>29</v>
      </c>
      <c r="H40" s="47" t="s">
        <v>818</v>
      </c>
      <c r="I40" s="47">
        <v>0</v>
      </c>
      <c r="J40" s="47">
        <v>0</v>
      </c>
      <c r="K40" s="47">
        <v>1</v>
      </c>
      <c r="L40" s="47">
        <v>1</v>
      </c>
      <c r="M40" s="47">
        <v>1</v>
      </c>
      <c r="N40" s="47">
        <v>1</v>
      </c>
      <c r="O40" s="47">
        <v>1</v>
      </c>
      <c r="P40" s="47">
        <v>1</v>
      </c>
      <c r="Q40" s="47">
        <v>1</v>
      </c>
      <c r="R40" s="47" t="s">
        <v>866</v>
      </c>
      <c r="S40" s="47" t="s">
        <v>868</v>
      </c>
      <c r="T40" s="47" t="s">
        <v>207</v>
      </c>
      <c r="U40" s="47">
        <v>460</v>
      </c>
      <c r="V40" s="47">
        <v>4</v>
      </c>
      <c r="W40" s="47">
        <v>0</v>
      </c>
      <c r="X40" s="47">
        <v>126</v>
      </c>
      <c r="Y40" s="49">
        <v>5.5</v>
      </c>
      <c r="Z40" s="47">
        <v>40.200000000000003</v>
      </c>
      <c r="AA40" s="47" t="s">
        <v>34</v>
      </c>
      <c r="AB40" s="47"/>
      <c r="AC40" s="47" t="s">
        <v>58</v>
      </c>
      <c r="AD40" s="47"/>
      <c r="AE40" s="47" t="s">
        <v>32</v>
      </c>
      <c r="AF40" s="47"/>
      <c r="AG40" s="47" t="s">
        <v>66</v>
      </c>
      <c r="AH40" s="47"/>
      <c r="AI40" s="47"/>
      <c r="AJ40" s="47">
        <v>2</v>
      </c>
      <c r="AK40" s="50" t="str">
        <f>VLOOKUP(Table2[[#This Row],[record_id]],TblDeriven[],2,FALSE)</f>
        <v>"ImageDescription":"DCIM\100GOPRO\GOPR0191.JPG" | "Make":"GoPro" | "Model":"HERO10 Black" | "Orientation":"1" | "XResolution":"72.0" | "YResolution":"72.0" | "ResolutionUnit":"2" | "Software":"H21.01.01.46.00" | "DateTime":"2023:02:10 16:00:02" | "YCbCrPositioning":"1" | "ExposureTime":"0.001026694045174538" | "FNumber":"2.5" | "ExifOffset":"158" | "ExposureProgram":"2" | "GPSInfo":"{1: 'N', 2: (48.0, 32.0, 14.6075999), 3: 'E', 4: (9.0, 3.0, 30.9877199), 5: b'\x00', 6: 501.409, 7: (15.0, 0.0, 3.0), 29: '2023:02:10'}" | "ISOSpeedRatings":"100" | "ExifVersion":"b'0221'" | "DateTimeOriginal":"2023:02:10 16:00:02" | "DateTimeDigitized":"2023:02:10 16:00:02"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90\x00\x1c\x00\x02&amp;p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 \xd6\xd9M\x00\x00\x00\x00\xb4\xe5h@\x00\x00\x00\x00 \xd6\xd9M\x00\x00\x00\x00\x00\xe6h@\x00\x00\x00\x00\x05\x00\x00`\x00\x00\x00\x00l\x10\x08@\x00\x00\x00\x00\xb4\x00\x00\x01\x00\x00\x00\x00\xc0\x01\x00\x00\x00\x00\x00\x00\x03\x01\x00\x00\x00\x00\x00\x00\x00\xed\xcbD\x00\x00\x00\x00\x00\x00\x00\x00\x00\x00\x00\x00\x00\x00\x00\x00\x00\x00\x00\x00\x01\x00\x00\x00\x00\x00\x00\x00\x00\x00\x00\x00\x00\x00\x00\x00\x00\x00\x00\x00\x00\x00\x00\x00\x00\x00\x00\x00\x00\x00\x00\x00\x00\x00\x00\x00\x00\x00\x00\x00\xc8\xd7\xd9M\x00\x00\x00\x00\x0e\x00\x00\x00\x00\x00\x00\x00\x00\x00\x00\x00\x00\x00\x00\x00\x0e\x00\x00\x00\x00\x00\x00\x00\x0e\x00\x00\x00\x00\x00\x00\x00\x00\xdc\xd9M\x00\x00\x00\x00\x80\xba\xcbD\x00\x00\x00\x00\x00\xd8\xd9M\x00\x00\x00\x00\x80\xfbAF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191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\x00\x00\x00\x00\x00\x00\x00\x00\xaa\xaa\xaa\xaa\xaa\xaa\xaa\xaa\x80x\x98Z\x02\x00\x00\x00\x01\x00\x00\x00\x00\x00\x00\x00\x98\xdc\xd9M\x00\x00\x00\x00L\xdc\xd9M\x00\x00\x00\x00@w\x98Z\x02\x00\x00\x00\x00\x00\x00\x00\x00\x00\x00\x00\xf0\xdb\xd9M\x00\x00\x00\x00\x00\x00\x00\x00\x00\x00\x00\x00\xf8\xdb\xd9M\x00\x00\x00\x00X\xec\x12D\x00\x00\x00\x00\x00\x00\x00\x00\x00\x00\x00\x00\x00\x00\x00\x00\x00\x00\x00\x00\x01\x00\x00\x00\x00\x00\x00\x00\x01\x00\x00\x00\x00\x00\x00\x00\x02\x00\x00\x00\x00\x00\x00\x00\xff\x01\x00\x00\x00\x00\x00\x00\xc0\x00\x00\x00\x00\x00\x00\x00\x80\xf7\x99Z\x02\x00\x00\x00\xc0w\x98Z\x02\x00\x00\x00\xf0\xff\xff\xff\x80\xff\xff\xff\xb0\xdc\xd9M\x00\x00\x00\x00\xb0\xdc\xd9M\x00\x00\x00\x00\x01\x01\x01\x01\x01\x01\x01\x01\x80\xba\xcbD\x00\x00\x00\x00\x00\xd8\xd9M\x00\x00\x00\x000\x00\x00\x00\x00\x00\x00\x00\x00\x00\r\x80\x00\x00\x00\x00\xf8\xff\xff\xff\xff\xff\xff\xff\x02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e3\xc9#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e1?\x00\x15\x00\x00\xff\x7f\x00\x00\x00\x00\x00\x00\xff\x7f\x00\x00\x00\x00\x00\x00\x9e\x01\xcc\x7f\x10\xf9\x01B\xf0\xdc\xd9M\x00\x00\x00\x00\x94\x93\x1a@\x00\x00\x00\x00\xf0\xdc\xd9M\x00\x00\x00\x00\xbc\x93\x1a@\x00\x00\x00\x00p\x02\x13D\x00\x00\x00\x00p\xeb\x12D\x00\x00\x00\x00\xf0\xdc\xd9M\x00\x00\x00\x00\xa0\x93\x1a@\x00\x00\x00\x00'" | "SubsecTime":"5720" | "SubsecTimeOriginal":"5720" | "SubsecTimeDigitized":"5720"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0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"bit_rate":"59686402"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'2023-02-10T16:00:12.000000Z', 'language': 'eng', 'handler_name': '\x0bGoPro H.265', 'encoder': 'GoPro H.265 encoder', 'timecode': '16:15:30:26'}"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"bit_rate":"189321"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'2023-02-10T16:00:12.000000Z', 'language': 'eng', 'handler_name': '\x0bGoPro AAC  ', 'timecode': '16:15:30:26'}"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'2023-02-10T16:00:12.000000Z', 'language': 'eng', 'handler_name': '\x0bGoPro TCD  ', 'timecode': '16:15:30:26'}"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"bit_rate":"59110"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'2023-02-10T16:00:12.000000Z', 'language': 'eng', 'handler_name': '\x0bGoPro MET  '}"</v>
      </c>
      <c r="AM40" s="50" t="str">
        <f>VLOOKUP(Table2[[#This Row],[record_id]],TblDeriven[],4,FALSE)</f>
        <v>"Model":"K-10" | "Serial Number":"DEMO6957" | "Start Time":"02/10/2023 04:00:17.139 " | "End Time":"02/10/2023 04:05:17.037 "</v>
      </c>
      <c r="AN40" s="50" t="str">
        <f>VLOOKUP(Table2[[#This Row],[record_id]],TblDeriven[],5,FALSE)</f>
        <v>"Device number":"1510507" | "Battery voltage":"4.110000133514404" | "Battery percentage":"100" | "Name":"#2" | "Measuring mode":"Irradiance" | "Correction":"Offset" | "Date":"2023-02-10 00:00:00" | "Time":"16:04:41" | "Seconds since midnight 01.01.1900":"3885033881.564" | "Calibration file":"#2 Diffusor Oct22" | "Sync. frequency [Hz]":"0" | "Integration Time [ms]":"3 * 232.720" | "Averages":"1"</v>
      </c>
      <c r="AO4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0" s="50" t="str">
        <f>VLOOKUP(Table2[[#This Row],[record_id]],TblDeriven[],8,FALSE)</f>
        <v>-</v>
      </c>
      <c r="AR40" s="50" t="str">
        <f>VLOOKUP(Table2[[#This Row],[record_id]],TblDeriven[],9,FALSE)</f>
        <v>-</v>
      </c>
    </row>
    <row r="41" spans="1:44" x14ac:dyDescent="0.25">
      <c r="A41" s="47">
        <v>39</v>
      </c>
      <c r="B41" s="47" t="s">
        <v>27</v>
      </c>
      <c r="C41" s="47">
        <v>1002</v>
      </c>
      <c r="D41" s="47" t="s">
        <v>224</v>
      </c>
      <c r="E41" s="47">
        <v>20230210</v>
      </c>
      <c r="F41" s="48">
        <v>1630</v>
      </c>
      <c r="G41" s="47" t="s">
        <v>29</v>
      </c>
      <c r="H41" s="47" t="s">
        <v>818</v>
      </c>
      <c r="I41" s="47">
        <v>0</v>
      </c>
      <c r="J41" s="47">
        <v>0</v>
      </c>
      <c r="K41" s="47">
        <v>1</v>
      </c>
      <c r="L41" s="47">
        <v>1</v>
      </c>
      <c r="M41" s="47">
        <v>1</v>
      </c>
      <c r="N41" s="47">
        <v>1</v>
      </c>
      <c r="O41" s="47">
        <v>1</v>
      </c>
      <c r="P41" s="47">
        <v>1</v>
      </c>
      <c r="Q41" s="47">
        <v>1</v>
      </c>
      <c r="R41" s="47" t="s">
        <v>866</v>
      </c>
      <c r="S41" s="47" t="s">
        <v>868</v>
      </c>
      <c r="T41" s="47" t="s">
        <v>207</v>
      </c>
      <c r="U41" s="47">
        <v>460</v>
      </c>
      <c r="V41" s="47">
        <v>4</v>
      </c>
      <c r="W41" s="47">
        <v>0</v>
      </c>
      <c r="X41" s="47">
        <v>126</v>
      </c>
      <c r="Y41" s="49">
        <v>5.6</v>
      </c>
      <c r="Z41" s="47">
        <v>41.4</v>
      </c>
      <c r="AA41" s="47" t="s">
        <v>34</v>
      </c>
      <c r="AB41" s="47"/>
      <c r="AC41" s="47" t="s">
        <v>58</v>
      </c>
      <c r="AD41" s="47"/>
      <c r="AE41" s="47" t="s">
        <v>32</v>
      </c>
      <c r="AF41" s="47"/>
      <c r="AG41" s="47" t="s">
        <v>66</v>
      </c>
      <c r="AH41" s="47"/>
      <c r="AI41" s="47"/>
      <c r="AJ41" s="47">
        <v>2</v>
      </c>
      <c r="AK41" s="50" t="str">
        <f>VLOOKUP(Table2[[#This Row],[record_id]],TblDeriven[],2,FALSE)</f>
        <v>"ImageDescription":"DCIM\100GOPRO\GOPR0193.JPG" | "Make":"GoPro" | "Model":"HERO10 Black" | "Orientation":"1" | "XResolution":"72.0" | "YResolution":"72.0" | "ResolutionUnit":"2" | "Software":"H21.01.01.46.00" | "DateTime":"2023:02:10 16:30:06" | "YCbCrPositioning":"1" | "ExposureTime":"0.001564945226917058" | "FNumber":"2.5" | "ExifOffset":"158" | "ExposureProgram":"2" | "GPSInfo":"{1: 'N', 2: (48.0, 32.0, 14.5636799), 3: 'E', 4: (9.0, 3.0, 30.7972799), 5: b'\x00', 6: 515.093, 7: (15.0, 30.0, 7.0), 29: '2023:02:10'}" | "ISOSpeedRatings":"100" | "ExifVersion":"b'0221'" | "DateTimeOriginal":"2023:02:10 16:30:06" | "DateTimeDigitized":"2023:02:10 16:30:06"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90\x007\x07\x86\xab\x19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193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\x00\x00\x00\x00\x00\x00\x00\x00\xaa\xaa\xaa\xaa\xaa\xaa\xaa\xaa\x98C\x7fD\x00\x00\x00\x00\x88\x04\x13D\x00\x00\x00\x00\x00\x00\x00\x00\x00\x00\x00\x00p\xeb\x12D\x00\x00\x00\x00\x00\x00\x00\x00\x00\x00\x00\x00p\x02\x13D\x00\x00\x00\x00\x18\x01\x13D\x00\x00\x00\x00p[\x13D\x00\x00\x00\x00\x88\x04\x13D\x00\x00\x00\x00X\xec\x12D\x00\x00\x00\x00\x18L\x7fD\x00\x00\x00\x00\x00\x00\x00\x00\x00\x00\x00\x00\x88\xdc\xd9M\x00\x00\x00\x00\x01\x00\x00\x00\x00\x00\x00\x00\x00\x00\x00\x00\x00\x00\x00\x00\xa7\x01\x00\x00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05\x00\x00\x00\x00\x00\x00\x00P\x03)@\x00\x00\x00\x00P\xdc\xd9M\x00\x00\x00\x00\xf8p(@\x00\x00\x00\x00\xb0\xdc\xd9M\x00\x00\x00\x00x\xed\x18@\x00\x00\x00\x00\x00\xf5LB\x00\x00\x00\x00\xc8\xf3LB\x00\x00\x00\x00\x00pUD\x00\x00\x00\x00\x00\x00\x00\x00\x00\x00\x00\x00\xc0\xdc\xd9M\x00\x00\x00\x00\xf4\xd6\x1a@\x00\x00\x00\x00\x00\x80\xe2?\xb4\x16\x00\x00\xff\x7f\x00\x00\x00\x00\x00\x00\xff\x7f\x00\x00\x00\x00\x00\x00\xa7\x01\xcb\x7f\x0b\xf9\x01B\xf0\xdc\xd9M\x00\x00\x00\x00\x94\x93\x1a@\x00\x00\x00\x00\xf0\xdc\xd9M\x00\x00\x00\x00\xbc\x93\x1a@\x00\x00\x00\x00p\x02\x13D\x00\x00\x00\x00p\xeb\x12D\x00\x00\x00\x00\xf0\xdc\xd9M\x00\x00\x00\x00\xa0\x93\x1a@\x00\x00\x00\x00'" | "SubsecTime":"  50" | "SubsecTimeOriginal":"  50" | "SubsecTimeDigitized":"  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1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"bit_rate":"59693076"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'2023-02-10T16:30:11.000000Z', 'language': 'eng', 'handler_name': '\x0bGoPro H.265', 'encoder': 'GoPro H.265 encoder', 'timecode': '16:45:58:15'}"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"bit_rate":"189335"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'2023-02-10T16:30:11.000000Z', 'language': 'eng', 'handler_name': '\x0bGoPro AAC  ', 'timecode': '16:45:58:15'}"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'2023-02-10T16:30:11.000000Z', 'language': 'eng', 'handler_name': '\x0bGoPro TCD  ', 'timecode': '16:45:58:15'}"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"bit_rate":"59110"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'2023-02-10T16:30:11.000000Z', 'language': 'eng', 'handler_name': '\x0bGoPro MET  '}"</v>
      </c>
      <c r="AM41" s="50" t="str">
        <f>VLOOKUP(Table2[[#This Row],[record_id]],TblDeriven[],4,FALSE)</f>
        <v>"Model":"K-10" | "Serial Number":"DEMO6957" | "Start Time":"02/10/2023 04:30:12.475 " | "End Time":"02/10/2023 04:35:12.392 "</v>
      </c>
      <c r="AN4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"Date":"2023-02-10 00:00:00" | "Time":"16:32:56" | "Seconds since midnight 01.01.1900":"3885035576.641" | "Calibration file":"#2 Diffusor Oct22" | "Sync. frequency [Hz]":"0" | "Integration Time [ms]":"2 * 300.980" | "Averages":"1"</v>
      </c>
      <c r="AO4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1" s="50" t="str">
        <f>VLOOKUP(Table2[[#This Row],[record_id]],TblDeriven[],8,FALSE)</f>
        <v>-</v>
      </c>
      <c r="AR41" s="50" t="str">
        <f>VLOOKUP(Table2[[#This Row],[record_id]],TblDeriven[],9,FALSE)</f>
        <v>-</v>
      </c>
    </row>
    <row r="42" spans="1:44" x14ac:dyDescent="0.25">
      <c r="A42" s="47">
        <v>40</v>
      </c>
      <c r="B42" s="47" t="s">
        <v>27</v>
      </c>
      <c r="C42" s="47">
        <v>1002</v>
      </c>
      <c r="D42" s="47" t="s">
        <v>225</v>
      </c>
      <c r="E42" s="47">
        <v>20230210</v>
      </c>
      <c r="F42" s="48">
        <v>1700</v>
      </c>
      <c r="G42" s="47" t="s">
        <v>29</v>
      </c>
      <c r="H42" s="47" t="s">
        <v>818</v>
      </c>
      <c r="I42" s="47">
        <v>0</v>
      </c>
      <c r="J42" s="47">
        <v>0</v>
      </c>
      <c r="K42" s="47">
        <v>1</v>
      </c>
      <c r="L42" s="47">
        <v>1</v>
      </c>
      <c r="M42" s="47">
        <v>1</v>
      </c>
      <c r="N42" s="47">
        <v>1</v>
      </c>
      <c r="O42" s="47">
        <v>1</v>
      </c>
      <c r="P42" s="47">
        <v>1</v>
      </c>
      <c r="Q42" s="47">
        <v>1</v>
      </c>
      <c r="R42" s="47" t="s">
        <v>866</v>
      </c>
      <c r="S42" s="47" t="s">
        <v>868</v>
      </c>
      <c r="T42" s="47" t="s">
        <v>207</v>
      </c>
      <c r="U42" s="47">
        <v>460</v>
      </c>
      <c r="V42" s="47">
        <v>4</v>
      </c>
      <c r="W42" s="47">
        <v>0</v>
      </c>
      <c r="X42" s="47">
        <v>126</v>
      </c>
      <c r="Y42" s="49">
        <v>4.3</v>
      </c>
      <c r="Z42" s="47">
        <v>41.6</v>
      </c>
      <c r="AA42" s="47" t="s">
        <v>34</v>
      </c>
      <c r="AB42" s="47"/>
      <c r="AC42" s="47" t="s">
        <v>58</v>
      </c>
      <c r="AD42" s="47"/>
      <c r="AE42" s="47" t="s">
        <v>32</v>
      </c>
      <c r="AF42" s="47"/>
      <c r="AG42" s="47" t="s">
        <v>66</v>
      </c>
      <c r="AH42" s="47"/>
      <c r="AI42" s="47"/>
      <c r="AJ42" s="47">
        <v>2</v>
      </c>
      <c r="AK42" s="50" t="str">
        <f>VLOOKUP(Table2[[#This Row],[record_id]],TblDeriven[],2,FALSE)</f>
        <v>"ImageDescription":"DCIM\100GOPRO\GOPR0195.JPG" | "Make":"GoPro" | "Model":"HERO10 Black" | "Orientation":"1" | "XResolution":"72.0" | "YResolution":"72.0" | "ResolutionUnit":"2" | "Software":"H21.01.01.46.00" | "DateTime":"2023:02:10 16:58:15" | "YCbCrPositioning":"1" | "ExposureTime":"0.004166666666666667" | "FNumber":"2.5" | "ExifOffset":"146" | "ExposureProgram":"2" | "ISOSpeedRatings":"120" | "ExifVersion":"b'0221'" | "DateTimeOriginal":"2023:02:10 16:58:15" | "DateTimeDigitized":"2023:02:10 16:58:15"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90\x00\x00\x0e\x907j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195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d0\x8bD9\x00\x00\x00\x00\x00\x00\x00\x00\x00\x00\x00\x00c\x98Q3\x00\x00\x00\x00\x00\x00\x00\x00\x00\x00\x00\x00\xb0\xdc\xd9M\x00\x00\x00\x00x\xed\x18@\x00\x00\x00\x00\x00\xf5LB\x00\x00\x00\x00\xc8\xf3LB\x00\x00\x00\x00\x00pUD\x00\x00\x00\x00\x00\x00\x00\x00\x00\x00\x00\x00\xc0\xdc\xd9M\x00\x00\x00\x00\xf4\xd6\x1a@\x00\x00\x00\x00\x00\x80\xda?}\x19\x00\x00\xff\x7f\x00\x00\x00\x00\x00\x00\xff\x7f\x00\x00\x00\x00\x00\x00d\x01\xd2\x7f\x83\xf9\x01B\xf0\xdc\xd9M\x00\x00\x00\x00\x94\x93\x1a@\x00\x00\x00\x00\xf0\xdc\xd9M\x00\x00\x00\x00\xbc\x93\x1a@\x00\x00\x00\x00p\x02\x13D\x00\x00\x00\x00p\xeb\x12D\x00\x00\x00\x00\xf0\xdc\xd9M\x00\x00\x00\x00\xa0\x93\x1a@\x00\x00\x00\x00'" | "SubsecTime":"8810" | "SubsecTimeOriginal":"8810" | "SubsecTimeDigitized":"8810"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2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"bit_rate":"59699238"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'2023-02-10T16:58:28.000000Z', 'language': 'eng', 'handler_name': '\x0bGoPro H.265', 'encoder': 'GoPro H.265 encoder', 'timecode': '17:14:42:10'}"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"bit_rate":"189285"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'2023-02-10T16:58:28.000000Z', 'language': 'eng', 'handler_name': '\x0bGoPro AAC  ', 'timecode': '17:14:42:10'}"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'2023-02-10T16:58:28.000000Z', 'language': 'eng', 'handler_name': '\x0bGoPro TCD  ', 'timecode': '17:14:42:10'}"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"bit_rate":"59114"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'2023-02-10T16:58:28.000000Z', 'language': 'eng', 'handler_name': '\x0bGoPro MET  '}"</v>
      </c>
      <c r="AM42" s="50" t="str">
        <f>VLOOKUP(Table2[[#This Row],[record_id]],TblDeriven[],4,FALSE)</f>
        <v>"Model":"K-10" | "Serial Number":"DEMO6957" | "Start Time":"02/10/2023 04:58:30.271 " | "End Time":"02/10/2023 05:03:30.179 "</v>
      </c>
      <c r="AN4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"Date":"2023-02-10 00:00:00" | "Time":"17:00:32" | "Seconds since midnight 01.01.1900":"3885037232.062" | "Calibration file":"#2 Diffusor Oct22" | "Sync. frequency [Hz]":"0" | "Integration Time [ms]":"1 * 616.700" | "Averages":"1"</v>
      </c>
      <c r="AO4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2" s="50" t="str">
        <f>VLOOKUP(Table2[[#This Row],[record_id]],TblDeriven[],8,FALSE)</f>
        <v>-</v>
      </c>
      <c r="AR42" s="50" t="str">
        <f>VLOOKUP(Table2[[#This Row],[record_id]],TblDeriven[],9,FALSE)</f>
        <v>-</v>
      </c>
    </row>
    <row r="43" spans="1:44" x14ac:dyDescent="0.25">
      <c r="A43" s="47">
        <v>41</v>
      </c>
      <c r="B43" s="47" t="s">
        <v>27</v>
      </c>
      <c r="C43" s="47">
        <v>1002</v>
      </c>
      <c r="D43" s="47" t="s">
        <v>226</v>
      </c>
      <c r="E43" s="47">
        <v>20230210</v>
      </c>
      <c r="F43" s="48">
        <v>1730</v>
      </c>
      <c r="G43" s="47" t="s">
        <v>29</v>
      </c>
      <c r="H43" s="47" t="s">
        <v>818</v>
      </c>
      <c r="I43" s="47">
        <v>0</v>
      </c>
      <c r="J43" s="47">
        <v>0</v>
      </c>
      <c r="K43" s="47">
        <v>1</v>
      </c>
      <c r="L43" s="47">
        <v>1</v>
      </c>
      <c r="M43" s="47">
        <v>1</v>
      </c>
      <c r="N43" s="47">
        <v>1</v>
      </c>
      <c r="O43" s="47">
        <v>1</v>
      </c>
      <c r="P43" s="47">
        <v>1</v>
      </c>
      <c r="Q43" s="47">
        <v>1</v>
      </c>
      <c r="R43" s="47" t="s">
        <v>866</v>
      </c>
      <c r="S43" s="47" t="s">
        <v>868</v>
      </c>
      <c r="T43" s="47" t="s">
        <v>207</v>
      </c>
      <c r="U43" s="47">
        <v>460</v>
      </c>
      <c r="V43" s="47">
        <v>4</v>
      </c>
      <c r="W43" s="47">
        <v>0</v>
      </c>
      <c r="X43" s="47">
        <v>126</v>
      </c>
      <c r="Y43" s="49">
        <v>3.3</v>
      </c>
      <c r="Z43" s="47">
        <v>41.9</v>
      </c>
      <c r="AA43" s="47" t="s">
        <v>34</v>
      </c>
      <c r="AB43" s="47"/>
      <c r="AC43" s="47" t="s">
        <v>58</v>
      </c>
      <c r="AD43" s="47"/>
      <c r="AE43" s="47" t="s">
        <v>32</v>
      </c>
      <c r="AF43" s="47"/>
      <c r="AG43" s="47" t="s">
        <v>66</v>
      </c>
      <c r="AH43" s="47"/>
      <c r="AI43" s="47"/>
      <c r="AJ43" s="47">
        <v>2</v>
      </c>
      <c r="AK43" s="50" t="str">
        <f>VLOOKUP(Table2[[#This Row],[record_id]],TblDeriven[],2,FALSE)</f>
        <v>"ImageDescription":"DCIM\100GOPRO\GOPR0197.JPG" | "Make":"GoPro" | "Model":"HERO10 Black" | "Orientation":"1" | "XResolution":"72.0" | "YResolution":"72.0" | "ResolutionUnit":"2" | "Software":"H21.01.01.46.00" | "DateTime":"2023:02:10 17:29:04" | "YCbCrPositioning":"1" | "ExposureTime":"0.004166666666666667" | "FNumber":"2.5" | "ExifOffset":"158" | "ExposureProgram":"2" | "GPSInfo":"{1: 'N', 2: (48.0, 32.0, 15.1169999), 3: 'E', 4: (9.0, 3.0, 30.54852), 5: b'\x00', 6: 533.394, 7: (16.0, 29.0, 5.0), 29: '2023:02:10'}" | "ISOSpeedRatings":"501" | "ExifVersion":"b'0221'" | "DateTimeOriginal":"2023:02:10 17:29:04" | "DateTimeDigitized":"2023:02:10 17:29:04"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91\x00\x00\x07D\xca\xf2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00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197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f3$M:\x00\x00\x00\x00\x00\x00\x00\x00\x00\x00\x00\x00q\x98Q4\x00\x00\x00\x00\x00\x00\x00\x00\x00\x00\x00\x00\xb0\xdc\xd9M\x00\x00\x00\x00x\xed\x18@\x00\x00\x00\x00\x00\xf5LB\x00\x00\x00\x00\xc8\xf3LB\x00\x00\x00\x00\x00pUD\x00\x00\x00\x00\x00\x00\x00\x00\x00\x00\x00\x00\xc0\xdc\xd9M\x00\x00\x00\x00\xf4\xd6\x1a@\x00\x00\x00\x00\x00\x00\xb7?\xc9 \x00\x00\xff\x7f\x00\x00\x00\x00\x00\x00\xff\x7f\x00\x00\x00\x00\x00\x00S\x01\xd4\x7f\x96\xf9\x01B\xf0\xdc\xd9M\x00\x00\x00\x00\x94\x93\x1a@\x00\x00\x00\x00\xf0\xdc\xd9M\x00\x00\x00\x00\xbc\x93\x1a@\x00\x00\x00\x00p\x02\x13D\x00\x00\x00\x00p\xeb\x12D\x00\x00\x00\x00\xf0\xdc\xd9M\x00\x00\x00\x00\xa0\x93\x1a@\x00\x00\x00\x00'" | "SubsecTime":"7290" | "SubsecTimeOriginal":"7290" | "SubsecTimeDigitized":"7290"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3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"duration_ts":"6734728" | "duration":"112.245467" | "bit_rate":"59719598" | "nb_frames":"6728" | "disposition":"{'default': 1, 'dub': 0, 'original': 0, 'comment': 0, 'lyrics': 0, 'karaoke': 0, 'forced': 0, 'hearing_impaired': 0, 'visual_impaired': 0, 'clean_effects': 0, 'attached_pic': 0, 'timed_thumbnails': 0}" | "tags":"{'creation_time': '2023-02-10T17:29:12.000000Z', 'language': 'eng', 'handler_name': '\x0bGoPro H.265', 'encoder': 'GoPro H.265 encoder', 'timecode': '17:45:55:51'}"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"duration_ts":"5387264" | "duration":"112.234667" | "bit_rate":"189280" | "max_bit_rate":"48000" | "nb_frames":"5261" | "disposition":"{'default': 1, 'dub': 0, 'original': 0, 'comment': 0, 'lyrics': 0, 'karaoke': 0, 'forced': 0, 'hearing_impaired': 0, 'visual_impaired': 0, 'clean_effects': 0, 'attached_pic': 0, 'timed_thumbnails': 0}" | "tags":"{'creation_time': '2023-02-10T17:29:12.000000Z', 'language': 'eng', 'handler_name': '\x0bGoPro AAC  ', 'timecode': '17:45:55:51'}" | "index":"2" | "codec_type":"data" | "codec_tag_string":"tmcd" | "codec_tag":"0x64636d74" | "r_frame_rate":"0/0" | "avg_frame_rate":"59/1" | "time_base":"1/60000" | "start_pts":"0" | "start_time":"0.000000" | "duration_ts":"6734728" | "duration":"112.245467"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'2023-02-10T17:29:12.000000Z', 'language': 'eng', 'handler_name': '\x0bGoPro TCD  ', 'timecode': '17:45:55:51'}"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"duration_ts":"112245" | "duration":"112.245000" | "bit_rate":"59217" | "nb_frames":"113" | "disposition":"{'default': 1, 'dub': 0, 'original': 0, 'comment': 0, 'lyrics': 0, 'karaoke': 0, 'forced': 0, 'hearing_impaired': 0, 'visual_impaired': 0, 'clean_effects': 0, 'attached_pic': 0, 'timed_thumbnails': 0}" | "tags":"{'creation_time': '2023-02-10T17:29:12.000000Z', 'language': 'eng', 'handler_name': '\x0bGoPro MET  '}"</v>
      </c>
      <c r="AM43" s="50" t="str">
        <f>VLOOKUP(Table2[[#This Row],[record_id]],TblDeriven[],4,FALSE)</f>
        <v>"Model":"K-10" | "Serial Number":"DEMO6957" | "Start Time":"02/10/2023 05:29:13.523 " | "End Time":"02/10/2023 05:34:13.337 "</v>
      </c>
      <c r="AN4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"Date":"2023-02-10 00:00:00" | "Time":"17:31:48" | "Seconds since midnight 01.01.1900":"3885039108.965" | "Calibration file":"#2 Diffusor Oct22" | "Sync. frequency [Hz]":"0" | "Integration Time [ms]":"4 * 1000.000" | "Averages":"1"</v>
      </c>
      <c r="AO4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3" s="50" t="str">
        <f>VLOOKUP(Table2[[#This Row],[record_id]],TblDeriven[],8,FALSE)</f>
        <v>-</v>
      </c>
      <c r="AR43" s="50" t="str">
        <f>VLOOKUP(Table2[[#This Row],[record_id]],TblDeriven[],9,FALSE)</f>
        <v>-</v>
      </c>
    </row>
    <row r="44" spans="1:44" x14ac:dyDescent="0.25">
      <c r="A44" s="47">
        <v>42</v>
      </c>
      <c r="B44" s="47" t="s">
        <v>27</v>
      </c>
      <c r="C44" s="47">
        <v>1002</v>
      </c>
      <c r="D44" s="47" t="s">
        <v>227</v>
      </c>
      <c r="E44" s="47">
        <v>20230210</v>
      </c>
      <c r="F44" s="48" t="s">
        <v>839</v>
      </c>
      <c r="G44" s="47" t="s">
        <v>29</v>
      </c>
      <c r="H44" s="47" t="s">
        <v>818</v>
      </c>
      <c r="I44" s="47">
        <v>0</v>
      </c>
      <c r="J44" s="47">
        <v>0</v>
      </c>
      <c r="K44" s="47">
        <v>1</v>
      </c>
      <c r="L44" s="47">
        <v>1</v>
      </c>
      <c r="M44" s="47">
        <v>1</v>
      </c>
      <c r="N44" s="47">
        <v>1</v>
      </c>
      <c r="O44" s="47">
        <v>1</v>
      </c>
      <c r="P44" s="47">
        <v>1</v>
      </c>
      <c r="Q44" s="47">
        <v>1</v>
      </c>
      <c r="R44" s="47" t="s">
        <v>866</v>
      </c>
      <c r="S44" s="47" t="s">
        <v>868</v>
      </c>
      <c r="T44" s="47" t="s">
        <v>207</v>
      </c>
      <c r="U44" s="47">
        <v>460</v>
      </c>
      <c r="V44" s="47">
        <v>4</v>
      </c>
      <c r="W44" s="47">
        <v>0</v>
      </c>
      <c r="X44" s="47">
        <v>126</v>
      </c>
      <c r="Y44" s="49">
        <v>2.1</v>
      </c>
      <c r="Z44" s="47">
        <v>45</v>
      </c>
      <c r="AA44" s="47" t="s">
        <v>34</v>
      </c>
      <c r="AB44" s="47"/>
      <c r="AC44" s="47" t="s">
        <v>58</v>
      </c>
      <c r="AD44" s="47"/>
      <c r="AE44" s="47" t="s">
        <v>32</v>
      </c>
      <c r="AF44" s="47"/>
      <c r="AG44" s="47" t="s">
        <v>66</v>
      </c>
      <c r="AH44" s="47"/>
      <c r="AI44" s="47"/>
      <c r="AJ44" s="47">
        <v>2</v>
      </c>
      <c r="AK44" s="50" t="str">
        <f>VLOOKUP(Table2[[#This Row],[record_id]],TblDeriven[],2,FALSE)</f>
        <v>"ImageDescription":"DCIM\100GOPRO\GOPR0199.JPG" | "Make":"GoPro" | "Model":"HERO10 Black" | "Orientation":"1" | "XResolution":"72.0" | "YResolution":"72.0" | "ResolutionUnit":"2" | "Software":"H21.01.01.46.00" | "DateTime":"2023:02:10 17:58:10" | "YCbCrPositioning":"1" | "ExposureTime":"0.025" | "FNumber":"2.5" | "ExifOffset":"158" | "ExposureProgram":"2" | "GPSInfo":"{1: 'N', 2: (48.0, 32.0, 14.97156), 3: 'E', 4: (9.0, 3.0, 32.90652), 5: b'\x00', 6: 500.536, 7: (16.0, 58.0, 11.0), 29: '2023:02:10'}" | "ISOSpeedRatings":"2301" | "ExifVersion":"b'0221'" | "DateTimeOriginal":"2023:02:10 17:58:10" | "DateTimeDigitized":"2023:02:10 17:58:10" | "ComponentsConfiguration":"b'\x01\x02\x03\x00'" | "CompressedBitsPerPixel":"0.004" | "ShutterSpeedValue":"5.0"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"\x91\x00\x14\x0e\x8b(\r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\xe88hB\x00\x00\x00\x00\x03\x00\x00\x00\x00\x00\x00\x00\x00\xd0\xbcD\x00\x00\x00\x00\x04\x00\x00\x00\x00\x00\x00\x00\x00\x00\x00\x00\x00\x00\x00\x00\x00\x80VD\x00\x00\x00\x00\x00\x80VD\x00\x00\x00\x00P\xec\x12D\x00\x00\x00\x00\xa8\xdcMB\x00\x00\x00\x00\xc0\xd5\xd9M\x00\x00\x00\x00\x05\x00\x00\x00\x00\x00\x00\x00\x0c\x08\x08@\x00\x00\x00\x00\x00\x00\r\x80\x00\x00\x00\x00\x00\x00\x00\x00\x00\x00\x00\x00\xd0\xd5\xd9M\x00\x00\x00\x00(\xc6\xa5@\x00\x00\x00\x00\x04\x00\x00\x00\x00\x00\x00\x00\x04\x00\x00\x00\x00\x00\x00\x00\x01\x00\x00\x00\x00\x00\x00\x00\x9b\xd7\xd9M\x00\x00\x00\x00u\x00\x00\x00\x00\x00\x00\x00\x80\x00\x00\x00\x00\x00\x00\x00\x03\x00\x00\x00\x00\x00\x00\x00\xac\xdcMB\x00\x00\x00\x00\xa0\xd7\xd9M\x00\x00\x00\x00\xfe\xff\xff\xff\x00\x00\x00\x00\xd0\xd5\xd9M\x00\x00\x00\x000\x8dTD\x00\x00\x00\x00 \xd8\xd9M\x00\x00\x00\x00xk\xa5@\x00\x00\x00\x00\x04\x00\x00\x00\x00\x00\x00\x00{\xda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d8\xd9M\x00\x00\x00\x00\x04\x00\x00\x00\xe0\xff\xff\xff\x00\x00\x00\x00\x00\x00\x00\x00\x10\xda\xd9M\x00\x00\x00\x00\x80\x00\x00\x00\x00\x00\x00\x00\x80\x05\x92B\x00\x00\x00\x00\x00\x00\x00\x00\x00\x00\x00\x00\x00\x00\x00\x00\x00\x00\x00\x00\x00\x00\x00\x00\x00\x00\x00\x00\x00\x00\x00\x00\x00\x00\x00\x00\x01\x00\x00\x00\x00\x00\x00\x00\x10\xd9\xd9M\x00\x00\x00\x00\x8ccE@\x00\x00\x00\x00\xe0\xda\xd9M\x00\x00\x00\x00\x88\xd8\x13D\x00\x00\x00\x00\xf0\xd6\xd9M\x00\x00\x00\x00`\xf8f@\x00\x00\x00\x00\xf0\xd6\xd9M\x00\x00\x00\x00\xcc\xf8f@\x00\x00\x00\x00\x10\xd7\xd9M\x00\x00\x00\x00\x04\xf7f@\x00\x00\x00\x00\x10\xd7\xd9M\x00\x00\x00\x00L\xf7f@\x00\x00\x00\x00\x00\x00\r\x80\x00\x00\x00\x00h\x15\x08@\x00\x00\x00\x00\x00\x00\x00\x00\x00\x00\x00\x00\x01\x00\x00\x00\x00\x00\x00\x00\xf0\xd8\xd9M\x00\x00\x00\x00\x00\xed\xcbD\x00\x00\x00\x00\x80\xd9\xd9M\x00\x00\x00\x00\x108hB\x00\x00\x00\x00\x15\x00\x00\x00\x00\x00\x00\x00X\xec\x12D\x00\x00\x00\x00H\xdcMB\x00\x00\x00\x00\x00\x00\x00\x00\x00\x00\x00\x00\xa8\xdcMB\x00\x00\x00\x00\x00\xd8\xd9M\x00\x00\x00\x00\x05\x00\x00\x00\x00\x00\x00\x00\x0c\x08\x08@\x00\x00\x00\x00\x00\x00\r\x80\x00\x00\x00\x00\x00\x00\x00\x00\x00\x00\x00\x00\x10\xd8\xd9M\x00\x00\x00\x00(\xc6\xa5@\x00\x00\x00\x00\x10\xda\xd9M\x00\x00\x00\x00\x8ccE@\x00\x00\x00\x00\xe0\xdb\xd9M\x00\x00\x00\x00\xc8\xf3LB\x00\x00\x00\x00\x00pUD\x00\x00\x00\x00p\xeb\x12D\x00\x00\x00\x00\x00\x00\x00\x00\x00\x00\x00\x00p\x02\x13D\x00\x00\x00\x00\x18\x01\x13D\x00\x00\x00\x00p[\x13D\x00\x00\x00\x00 \xdc\xd9M\x00\x00\x00\x00p\xeb\x12D\x00\x00\x00\x00\x98rUD\x00\x00\x00\x00\x10\x96MB\x00\x00\x00\x00@\x88MB\x00\x00\x00\x00\x00 \x00\x00\x00\x00\x00\x00\x18\x01\x13D\x00\x00\x00\x00p[\x13D\x00\x00\x00\x00\x01\x00\x00\x00\x00\x00\x00\x00\x0b\x00\x00\x00\x00\x00\x00\x00\x00\x00\x00\x00\x00\x00\x00\x00H\xdcMB\x00\x00\x00\x00\x00\x00\x00\x00\x00\x00\x00\x00\x00\x00\x00\x00\x00\x00\x00\x00\x00\x00\x00\x00\x00\x00\x00\x00\x00\x00\x00\x00\x00\x00\x00\x00\x00\x00\x00\x00\x00\x00\x00\x00\x00\x00\x00\x00\x00\x00\x00\x000\x8dTD\x00\x00\x00\x00\xc8\xda\xd9M\x00\x00\x00\x00\x04\x00\x00\x00\xd8\xff\xff\xff\x00\x00\x00\x00\x00\x00\x00\x000\xdc\xd9M\x00\x00\x00\x00\x80\x00\x00\x00\x00\x00\x00\x00\x80\x05\x92B\x00\x00\x00\x00\x00\x00\x00\x00\x00\x00\x00\x00\x00\x00\x00\x00\x03\x00\x00\x00\x00\x00\x00\x00\x00\x00\x00\x00\x00\x00\x00\x00\x00\x00\x00\x00\x01\x00\x00\x00\x00\x00\x00\x000\xdc\xd9M\x00\x00\x00\x00 \x00\x00\x00\x00\x00\x00\x00p\xd9\xd9M\x00\x00\x00\x00\x00\x00\x00\x00\x00\x00\x00\x00\x00\x00\x00\x00\x00\x00\x00\x00\x00\xdc\xd9M\x00\x00\x00\x00\x80\xff\xff\xff\x00\x00\x00\x00\x88\xd8\x13D\x00\x00\x00\x00P\xd9\xd9M\x00\x00\x00\x00`\xf8f@\x00\x00\x00\x00P\xd9\xd9M\x00\x00\x00\x00\xcc\xf8f@\x00\x00\x00\x00p\xd9\xd9M\x00\x00\x00\x00\x04\xf7f@\x00\x00\x00\x00\xe0\xd9\xd9M\x00\x00\x00\x00\x00\x00\x00\x00\x00\x00\x00\x00\x00\x00\x00\x00\x00\x00\x00\x00h\x15\x08@\x00\x00\x00\x00\x00\x00\x00\x00\x00\x00\x00\x00@\xdb\xd9M\x00\x00\x00\x00\x80\xba\xcbD\x00\x00\x00\x00\x00\xed\xcbD\x00\x00\x00\x00\xff\xff\xff\xff\xff\xff\xff\xff\xe0\xd9\xd9M\x00\x00\x00\x00\x15\x00\x00\x00\x00\x00\x00\x00X\xec\x12D\x00\x00\x00\x00H\xdcMB\x00\x00\x00\x00\x00\x00\x00\x00\x00\x00\x00\x00\x00\x00\x00\x00\x00\x00\x00\x00`199\x00\x00\x00\x00\xa0\x06\x92B\x00\x00\x00\x00\x01\x00\x00\x00\x00\x00\x00\x00\xd9\xd9\xd9M\x00\x00\x00\x00\x03\x00\x00\x00\x00\x00\x00\x00p\xda\xd9M\x00\x00\x00\x00l\xa3\x17@\x00\x00\x00\x00\xd0\xdb\xd9M\x00\x00\x00\x00\x90eE@\x00\x00\x00\x00\x00\xf5LB\x00\x00\x00\x00\xc8\xf3LB\x00\x00\x00\x007\x00\x00\x007\x00\x00\x00\x01\x00\x00\x00\x00\x00\x00\x00\xb0\xda\xd9M\x00\x00\x00\x00\x00\x00\x00\x00\x00\x00\x00\x00\x10\xdc\xd9M\x00\x00\x00\x00\x90eE@\x00\x00\x00\x00p\x02\x13D\x00\x00\x00\x00p\xeb\x12D\x00\x00\x00\x00\xb0\xdc\xd9M\x00\x00\x00\x00\xb0\xdc\xd9M\x00\x00\x00\x00\xa0\xdc\xd9M\x00\x00\x00\x00\xf0\xff\xff\xff\x80\xff\xff\xff\x00\xdc\xd9M\x00\x00\x00\x00\xd0\xff\xff\xff\x80\xff\xff\xff\xd0\xda\xd9M\x00\x00\x00\x000\xdc\xd9M\x00\x00\x00\x00\xf0\xdc\xd9M\x00\x00\x00\x00\xf0\xdc\xd9M\x00\x00\x00\x00\xe0\xdc\xd9M\x00\x00\x00\x00\xf0\xff\xff\xff\x80\xff\xff\xff\x00\x01*\x80\xfb\xff\xff\x7f\x08\x02\xff\xff\x00\x00\x00\x00\xca\xdc\xd9M\x00\x00\x00\x00\xff\xff\xff\x7f\x00\x00\x00\x00p\x9d*@\x00\x00\x00\x00d\x00\x00\x00\x00\x00\x00\x00\xd8\xa6\x14D\x00\x00\x00\x00\x00\xa0\x14D\x00\x00\x00\x00@\xdb\xd9M\x00\x00\x00\x00\xf8kg@\x00\x00\x00\x00\xa2\x00\x00\x01\x00\x00\x00\x00 \xba\xcbD\x00\x00\x00\x00@\xdb\xd9M\x00\x00\x00\x00\x04mg@\x00\x00\x00\x00\x00\x01*\x80\x00\x00\x00\x00h\x15\x08@\x00\x00\x00\x00\x00\x00\x00\x00\x00\x00\x00\x00\x00\x00\x00\x00\x00\x00\x00\x00\x80\xdb\xd9M\x00\x00\x00\x00\xc0l&lt;@\x00\x00\x00\x00\x80x\x98Z\x02\x00\x00\x00\x01\x00\x00\x00\x00\x00\x00\x00\x00\xdc\xd9M\x00\x00\x00\x00\xb4"2@\x00\x00\x00\x00\x98C\x7fD\x00\x00\x00\x00\x88\x04\x13D\x00\x00\x00\x00\x00\x00\x00\x00\x00\x00\x00\x00p\xeb\x12D\x00\x00\x00\x00\x00\x00\x00\x00\x00\x00\x00\x00p\x02\x13D\x00\x00\x00\x00\x10\xdc\xd9M\x00\x00\x00\x00\xc8\x8f,@\x00\x00\x00\x00\x98C\x7fD\x00\x00\x00\x00\x88\x04\x13D\x00\x00\x00\x00\x00\x00\x00\x00\x00\x00\x00\x00p\xeb\x12D\x00\x00\x00\x00\x00\x00\x00\x00\x00\x00\x00\x00p\x02\x13D\x00\x00\x00\x00\x18\x01\x13D\x00\x00\x00\x00p[\x13D\x00\x00\x00\x00 \xdc\xd9M\x00\x00\x00\x00\xbc\x03)@\x00\x00\x00\x00P\xdc\xd9M\x00\x00\x00\x00\xf8p(@\x00\x00\x00\x00\x08\x8ck;\x00\x00\x00\x00\x00\x00\x00\x00\x00\x00\x00\x00N\x98Q5\x00\x00\x00\x00\x00\x00\x00\x00\x00\x00\x00\x00\xb0\xdc\xd9M\x00\x00\x00\x00x\xed\x18@\x00\x00\x00\x00\x00\xf5LB\x00\x00\x00\x00\xc8\xf3LB\x00\x00\x00\x00\x00pUD\x00\x00\x00\x00\x00\x00\x00\x00\x00\x00\x00\x00\xc0\xdc\xd9M\x00\x00\x00\x00\xf4\xd6\x1a@\x00\x00\x00\x00\x00\x80\x9a?\xb1\x1e\x00\x00\xff\x7f\x00\x00\x00\x00\x00\x00\xff\x7f\x00\x00\x00\x00\x00\x00\xb4\xff\xfd\x7f\x03\xff\x01B\xf0\xdc\xd9M\x00\x00\x00\x00\x94\x93\x1a@\x00\x00\x00\x00\xf0\xdc\xd9M\x00\x00\x00\x00\xbc\x93\x1a@\x00\x00\x00\x00p\x02\x13D\x00\x00\x00\x00p\xeb\x12D\x00\x00\x00\x00\xf0\xdc\xd9M\x00\x00\x00\x00\xa0\x93\x1a@\x00\x00\x00\x00'" | "SubsecTime":"6160" | "SubsecTimeOriginal":"6160" | "SubsecTimeDigitized":"6160"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4" s="50" t="str">
        <f>VLOOKUP(Table2[[#This Row],[record_id]],TblDeriven[],3,FALSE)</f>
        <v>"index":"0" | "codec_name":"hevc" | "codec_long_name":"H.265 / HEVC (High Efficiency Video Coding)" | "profile":"Main" | "codec_type":"video" | "codec_time_base":"50/2997" | "codec_tag_string":"hvc1" | "codec_tag":"0x31637668" | "width":"5312" | "height":"2988" | "coded_width":"5312" | "coded_height":"2992" | "has_b_frames":"0" | "sample_aspect_ratio":"1:1" | "display_aspect_ratio":"16:9" | "pix_fmt":"yuvj420p" | "level":"180" | "color_range":"pc" | "color_space":"bt709" | "color_transfer":"bt709" | "color_primaries":"bt709" | "refs":"1" | "r_frame_rate":"60000/1001" | "avg_frame_rate":"60000/1001" | "time_base":"1/60000" | "start_pts":"0" | "start_time":"0.000000" | "duration_ts":"17999982" | "duration":"299.999700" | "bit_rate":"59685367" | "nb_frames":"17982" | "disposition":"{'default': 1, 'dub': 0, 'original': 0, 'comment': 0, 'lyrics': 0, 'karaoke': 0, 'forced': 0, 'hearing_impaired': 0, 'visual_impaired': 0, 'clean_effects': 0, 'attached_pic': 0, 'timed_thumbnails': 0}" | "tags":"{'creation_time': '2023-02-10T17:58:17.000000Z', 'language': 'eng', 'handler_name': '\x0bGoPro H.265', 'encoder': 'GoPro H.265 encoder', 'timecode': '18:15:28:37'}"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"duration_ts":"14400512" | "duration":"300.010667" | "bit_rate":"189309" | "max_bit_rate":"48000" | "nb_frames":"14063" | "disposition":"{'default': 1, 'dub': 0, 'original': 0, 'comment': 0, 'lyrics': 0, 'karaoke': 0, 'forced': 0, 'hearing_impaired': 0, 'visual_impaired': 0, 'clean_effects': 0, 'attached_pic': 0, 'timed_thumbnails': 0}" | "tags":"{'creation_time': '2023-02-10T17:58:17.000000Z', 'language': 'eng', 'handler_name': '\x0bGoPro AAC  ', 'timecode': '18:15:28:37'}" | "index":"2" | "codec_type":"data" | "codec_tag_string":"tmcd" | "codec_tag":"0x64636d74" | "r_frame_rate":"0/0" | "avg_frame_rate":"59/1" | "time_base":"1/60000" | "start_pts":"0" | "start_time":"0.000000" | "duration_ts":"17999982" | "duration":"299.999700" | "nb_frames":"1" | "disposition":"{'default': 1, 'dub': 0, 'original': 0, 'comment': 0, 'lyrics': 0, 'karaoke': 0, 'forced': 0, 'hearing_impaired': 0, 'visual_impaired': 0, 'clean_effects': 0, 'attached_pic': 0, 'timed_thumbnails': 0}" | "tags":"{'creation_time': '2023-02-10T17:58:17.000000Z', 'language': 'eng', 'handler_name': '\x0bGoPro TCD  ', 'timecode': '18:15:28:37'}"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"duration_ts":"300011" | "duration":"300.011000" | "bit_rate":"59111" | "nb_frames":"300" | "disposition":"{'default': 1, 'dub': 0, 'original': 0, 'comment': 0, 'lyrics': 0, 'karaoke': 0, 'forced': 0, 'hearing_impaired': 0, 'visual_impaired': 0, 'clean_effects': 0, 'attached_pic': 0, 'timed_thumbnails': 0}" | "tags":"{'creation_time': '2023-02-10T17:58:17.000000Z', 'language': 'eng', 'handler_name': '\x0bGoPro MET  '}"</v>
      </c>
      <c r="AM44" s="50" t="str">
        <f>VLOOKUP(Table2[[#This Row],[record_id]],TblDeriven[],4,FALSE)</f>
        <v>"Model":"K-10" | "Serial Number":"DEMO6957" | "Start Time":"02/10/2023 05:58:20.141 " | "End Time":"02/10/2023 06:03:18.009 "</v>
      </c>
      <c r="AN4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"Date":"2023-02-10 00:00:00" | "Time":"18:00:14" | "Seconds since midnight 01.01.1900":"3885040814.269" | "Calibration file":"#2 Diffusor Oct22" | "Sync. frequency [Hz]":"0" | "Integration Time [ms]":"60 * 1000.000" | "Averages":"1"</v>
      </c>
      <c r="AO4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4" s="50" t="str">
        <f>VLOOKUP(Table2[[#This Row],[record_id]],TblDeriven[],8,FALSE)</f>
        <v>-</v>
      </c>
      <c r="AR44" s="50" t="str">
        <f>VLOOKUP(Table2[[#This Row],[record_id]],TblDeriven[],9,FALSE)</f>
        <v>-</v>
      </c>
    </row>
    <row r="45" spans="1:44" x14ac:dyDescent="0.25">
      <c r="A45" s="47">
        <v>43</v>
      </c>
      <c r="B45" s="47" t="s">
        <v>27</v>
      </c>
      <c r="C45" s="47">
        <v>1003</v>
      </c>
      <c r="D45" s="47" t="s">
        <v>228</v>
      </c>
      <c r="E45" s="47">
        <v>20230224</v>
      </c>
      <c r="F45" s="48" t="s">
        <v>819</v>
      </c>
      <c r="G45" s="47" t="s">
        <v>29</v>
      </c>
      <c r="H45" s="47" t="s">
        <v>818</v>
      </c>
      <c r="I45" s="47">
        <v>0</v>
      </c>
      <c r="J45" s="47">
        <v>0</v>
      </c>
      <c r="K45" s="47">
        <v>1</v>
      </c>
      <c r="L45" s="47">
        <v>1</v>
      </c>
      <c r="M45" s="47">
        <v>1</v>
      </c>
      <c r="N45" s="47">
        <v>1</v>
      </c>
      <c r="O45" s="47">
        <v>1</v>
      </c>
      <c r="P45" s="47">
        <v>1</v>
      </c>
      <c r="Q45" s="47">
        <v>1</v>
      </c>
      <c r="R45" s="47" t="s">
        <v>866</v>
      </c>
      <c r="S45" s="47" t="s">
        <v>869</v>
      </c>
      <c r="T45" s="47" t="s">
        <v>230</v>
      </c>
      <c r="U45" s="47">
        <v>450</v>
      </c>
      <c r="V45" s="47">
        <v>0</v>
      </c>
      <c r="W45" s="47">
        <v>0</v>
      </c>
      <c r="X45" s="47">
        <v>126</v>
      </c>
      <c r="Y45" s="49">
        <v>7.5</v>
      </c>
      <c r="Z45" s="47">
        <v>85.6</v>
      </c>
      <c r="AA45" s="47" t="s">
        <v>49</v>
      </c>
      <c r="AB45" s="47"/>
      <c r="AC45" s="47" t="s">
        <v>57</v>
      </c>
      <c r="AD45" s="47"/>
      <c r="AE45" s="47" t="s">
        <v>32</v>
      </c>
      <c r="AF45" s="47"/>
      <c r="AG45" s="47" t="s">
        <v>66</v>
      </c>
      <c r="AH45" s="47"/>
      <c r="AI45" s="47"/>
      <c r="AJ45" s="47">
        <v>2</v>
      </c>
      <c r="AK45" s="50" t="str">
        <f>VLOOKUP(Table2[[#This Row],[record_id]],TblDeriven[],2,FALSE)</f>
        <v>"ImageDescription":"DCIM\100GOPRO\GOPR0280.JPG" | "Make":"GoPro" | "Model":"HERO10 Black" | "Orientation":"1" | "XResolution":"72.0" | "YResolution":"72.0" | "ResolutionUnit":"2" | "Software":"H21.01.01.50.00" | "DateTime":"2023:02:24 07:58:37" | "YCbCrPositioning":"1" | "ExposureTime":"0.004166666666666667" | "FNumber":"2.5" | "ExifOffset":"146" | "ExposureProgram":"2" | "ISOSpeedRatings":"345" | "ExifVersion":"b'0221'" | "DateTimeOriginal":"2023:02:24 07:58:37" | "DateTimeDigitized":"2023:02:24 07:58:37"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07\x00\x00\x0e\xa5)K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280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jD\r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0?\xf9\x1a\x00\x00\xff\x7f\x00\x00\x00\x00\x00\x00\xff\x7f\x00\x00\x00\x00\x00\x00\xa9\xff\xac\x7f\xec\xf6\x01B\xf0\xe4\xd9M\x00\x00\x00\x00\xa4\x91\x1a@\x00\x00\x00\x00\xf0\xe4\xd9M\x00\x00\x00\x00\xcc\x91\x1a@\x00\x00\x00\x00p\x02\x13D\x00\x00\x00\x00p\xeb\x12D\x00\x00\x00\x00\xf0\xe4\xd9M\x00\x00\x00\x00\xb0\x91\x1a@\x00\x00\x00\x00'" | "SubsecTime":"1170" | "SubsecTimeOriginal":"1170" | "SubsecTimeDigitized":"1170"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"bit_rate":"45068390"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'2023-02-24T07:58:43.000000Z', 'language': 'eng', 'handler_name': '\x0bGoPro H.265', 'encoder': 'GoPro H.265 encoder', 'timecode': '08:14:44:16'}"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'2023-02-24T07:58:43.000000Z', 'language': 'eng', 'handler_name': '\x0bGoPro AAC  ', 'timecode': '08:14:44:16'}"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'2023-02-24T07:58:43.000000Z', 'language': 'eng', 'handler_name': '\x0bGoPro TCD  ', 'timecode': '08:14:44:16'}"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'2023-02-24T07:58:43.000000Z', 'language': 'eng', 'handler_name': '\x0bGoPro MET  '}"</v>
      </c>
      <c r="AM45" s="50" t="str">
        <f>VLOOKUP(Table2[[#This Row],[record_id]],TblDeriven[],4,FALSE)</f>
        <v>"Model":"K-10" | "Serial Number":"DEMO6957" | "Start Time":"02/24/2023 07:58:27.859 " | "End Time":"02/24/2023 07:59:27.751 "</v>
      </c>
      <c r="AN45" s="50" t="str">
        <f>VLOOKUP(Table2[[#This Row],[record_id]],TblDeriven[],5,FALSE)</f>
        <v>"Device number":"1510507" | "Battery voltage":"4.059999942779541" | "Battery percentage":"94" | "Name":"#1" | "Measuring mode":"Irradiance" | "Correction":"Offset" | "Date":"2023-02-24 00:00:00" | "Time":"07:58:35" | "Seconds since midnight 01.01.1900":"3886214315.062" | "Calibration file":"#2 Diffusor Oct22" | "Sync. frequency [Hz]":"0" | "Integration Time [ms]":"3 * 1000.000" | "Averages":"1"</v>
      </c>
      <c r="AO4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5" s="50" t="str">
        <f>VLOOKUP(Table2[[#This Row],[record_id]],TblDeriven[],8,FALSE)</f>
        <v>-</v>
      </c>
      <c r="AR45" s="50" t="str">
        <f>VLOOKUP(Table2[[#This Row],[record_id]],TblDeriven[],9,FALSE)</f>
        <v>-</v>
      </c>
    </row>
    <row r="46" spans="1:44" x14ac:dyDescent="0.25">
      <c r="A46" s="47">
        <v>44</v>
      </c>
      <c r="B46" s="47" t="s">
        <v>27</v>
      </c>
      <c r="C46" s="47">
        <v>1003</v>
      </c>
      <c r="D46" s="47" t="s">
        <v>231</v>
      </c>
      <c r="E46" s="47">
        <v>20230224</v>
      </c>
      <c r="F46" s="48" t="s">
        <v>841</v>
      </c>
      <c r="G46" s="47" t="s">
        <v>29</v>
      </c>
      <c r="H46" s="47" t="s">
        <v>818</v>
      </c>
      <c r="I46" s="47">
        <v>0</v>
      </c>
      <c r="J46" s="47">
        <v>0</v>
      </c>
      <c r="K46" s="47">
        <v>1</v>
      </c>
      <c r="L46" s="47">
        <v>1</v>
      </c>
      <c r="M46" s="47">
        <v>1</v>
      </c>
      <c r="N46" s="47">
        <v>1</v>
      </c>
      <c r="O46" s="47">
        <v>1</v>
      </c>
      <c r="P46" s="47">
        <v>1</v>
      </c>
      <c r="Q46" s="47">
        <v>1</v>
      </c>
      <c r="R46" s="47" t="s">
        <v>866</v>
      </c>
      <c r="S46" s="47" t="s">
        <v>869</v>
      </c>
      <c r="T46" s="47" t="s">
        <v>230</v>
      </c>
      <c r="U46" s="47">
        <v>450</v>
      </c>
      <c r="V46" s="47">
        <v>0</v>
      </c>
      <c r="W46" s="47">
        <v>0</v>
      </c>
      <c r="X46" s="47">
        <v>126</v>
      </c>
      <c r="Y46" s="49">
        <v>7.2</v>
      </c>
      <c r="Z46" s="47">
        <v>86.4</v>
      </c>
      <c r="AA46" s="47" t="s">
        <v>49</v>
      </c>
      <c r="AB46" s="47"/>
      <c r="AC46" s="47" t="s">
        <v>57</v>
      </c>
      <c r="AD46" s="47"/>
      <c r="AE46" s="47" t="s">
        <v>32</v>
      </c>
      <c r="AF46" s="47"/>
      <c r="AG46" s="47" t="s">
        <v>66</v>
      </c>
      <c r="AH46" s="47"/>
      <c r="AI46" s="47" t="s">
        <v>232</v>
      </c>
      <c r="AJ46" s="47">
        <v>2</v>
      </c>
      <c r="AK46" s="50" t="str">
        <f>VLOOKUP(Table2[[#This Row],[record_id]],TblDeriven[],2,FALSE)</f>
        <v>"ImageDescription":"DCIM\100GOPRO\GOPR0282.JPG" | "Make":"GoPro" | "Model":"HERO10 Black" | "Orientation":"1" | "XResolution":"72.0" | "YResolution":"72.0" | "ResolutionUnit":"2" | "Software":"H21.01.01.50.00" | "DateTime":"2023:02:24 08:15:12" | "YCbCrPositioning":"1" | "ExposureTime":"0.004166666666666667" | "FNumber":"2.5" | "ExifOffset":"146" | "ExposureProgram":"2" | "ISOSpeedRatings":"201" | "ExifVersion":"b'0221'" | "DateTimeOriginal":"2023:02:24 08:15:12" | "DateTimeDigitized":"2023:02:24 08:15:12"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08\x00\x00\x03\xcd%\x0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282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g\x9b\xa49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5?\xa2\x17\x00\x00\xff\x7f\x00\x00\x00\x00\x00\x00\xff\x7f\x00\x00\x00\x00\x00\x00\xb7\xff\xae\x7f\x08\xf7\x01B\xf0\xe4\xd9M\x00\x00\x00\x00\xa4\x91\x1a@\x00\x00\x00\x00\xf0\xe4\xd9M\x00\x00\x00\x00\xcc\x91\x1a@\x00\x00\x00\x00p\x02\x13D\x00\x00\x00\x00p\xeb\x12D\x00\x00\x00\x00\xf0\xe4\xd9M\x00\x00\x00\x00\xb0\x91\x1a@\x00\x00\x00\x00'" | "SubsecTime":"9670" | "SubsecTimeOriginal":"9670" | "SubsecTimeDigitized":"9670"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"bit_rate":"44922709"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'2023-02-24T08:15:26.000000Z', 'language': 'eng', 'handler_name': '\x0bGoPro H.265', 'encoder': 'GoPro H.265 encoder', 'timecode': '08:32:00:10'}"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'2023-02-24T08:15:26.000000Z', 'language': 'eng', 'handler_name': '\x0bGoPro AAC  ', 'timecode': '08:32:00:10'}"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'2023-02-24T08:15:26.000000Z', 'language': 'eng', 'handler_name': '\x0bGoPro TCD  ', 'timecode': '08:32:00:10'}"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'2023-02-24T08:15:26.000000Z', 'language': 'eng', 'handler_name': '\x0bGoPro MET  '}"</v>
      </c>
      <c r="AM46" s="50" t="str">
        <f>VLOOKUP(Table2[[#This Row],[record_id]],TblDeriven[],4,FALSE)</f>
        <v>"Model":"K-10" | "Serial Number":"DEMO6957" | "Start Time":"02/24/2023 08:15:24.354 " | "End Time":"02/24/2023 08:16:24.187 "</v>
      </c>
      <c r="AN46" s="50" t="str">
        <f>VLOOKUP(Table2[[#This Row],[record_id]],TblDeriven[],5,FALSE)</f>
        <v>"Device number":"1510507" | "Battery voltage":"4.090000152587891" | "Battery percentage":"97" | "Name":"#1" | "Measuring mode":"Irradiance" | "Correction":"Offset" | "Date":"2023-02-24 00:00:00" | "Time":"08:15:45" | "Seconds since midnight 01.01.1900":"3886215345.261" | "Calibration file":"#2 Diffusor Oct22" | "Sync. frequency [Hz]":"0" | "Integration Time [ms]":"1 * 936.200" | "Averages":"1"</v>
      </c>
      <c r="AO4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6" s="50" t="str">
        <f>VLOOKUP(Table2[[#This Row],[record_id]],TblDeriven[],8,FALSE)</f>
        <v>-</v>
      </c>
      <c r="AR46" s="50" t="str">
        <f>VLOOKUP(Table2[[#This Row],[record_id]],TblDeriven[],9,FALSE)</f>
        <v>-</v>
      </c>
    </row>
    <row r="47" spans="1:44" x14ac:dyDescent="0.25">
      <c r="A47" s="47">
        <v>45</v>
      </c>
      <c r="B47" s="47" t="s">
        <v>27</v>
      </c>
      <c r="C47" s="47">
        <v>1003</v>
      </c>
      <c r="D47" s="47" t="s">
        <v>233</v>
      </c>
      <c r="E47" s="47">
        <v>20230224</v>
      </c>
      <c r="F47" s="48" t="s">
        <v>820</v>
      </c>
      <c r="G47" s="47" t="s">
        <v>29</v>
      </c>
      <c r="H47" s="47" t="s">
        <v>818</v>
      </c>
      <c r="I47" s="47">
        <v>0</v>
      </c>
      <c r="J47" s="47">
        <v>0</v>
      </c>
      <c r="K47" s="47">
        <v>1</v>
      </c>
      <c r="L47" s="47">
        <v>1</v>
      </c>
      <c r="M47" s="47">
        <v>1</v>
      </c>
      <c r="N47" s="47">
        <v>1</v>
      </c>
      <c r="O47" s="47">
        <v>1</v>
      </c>
      <c r="P47" s="47">
        <v>1</v>
      </c>
      <c r="Q47" s="47">
        <v>1</v>
      </c>
      <c r="R47" s="47" t="s">
        <v>866</v>
      </c>
      <c r="S47" s="47" t="s">
        <v>869</v>
      </c>
      <c r="T47" s="47" t="s">
        <v>230</v>
      </c>
      <c r="U47" s="47">
        <v>450</v>
      </c>
      <c r="V47" s="47">
        <v>0</v>
      </c>
      <c r="W47" s="47">
        <v>0</v>
      </c>
      <c r="X47" s="47">
        <v>126</v>
      </c>
      <c r="Y47" s="49">
        <v>7</v>
      </c>
      <c r="Z47" s="47">
        <v>86.2</v>
      </c>
      <c r="AA47" s="47" t="s">
        <v>49</v>
      </c>
      <c r="AB47" s="47"/>
      <c r="AC47" s="47" t="s">
        <v>57</v>
      </c>
      <c r="AD47" s="47"/>
      <c r="AE47" s="47" t="s">
        <v>32</v>
      </c>
      <c r="AF47" s="47"/>
      <c r="AG47" s="47" t="s">
        <v>66</v>
      </c>
      <c r="AH47" s="47"/>
      <c r="AI47" s="47" t="s">
        <v>232</v>
      </c>
      <c r="AJ47" s="47">
        <v>2</v>
      </c>
      <c r="AK47" s="50" t="str">
        <f>VLOOKUP(Table2[[#This Row],[record_id]],TblDeriven[],2,FALSE)</f>
        <v>"ImageDescription":"DCIM\100GOPRO\GOPR0284.JPG" | "Make":"GoPro" | "Model":"HERO10 Black" | "Orientation":"1" | "XResolution":"72.0" | "YResolution":"72.0" | "ResolutionUnit":"2" | "Software":"H21.01.01.50.00" | "DateTime":"2023:02:24 08:29:31" | "YCbCrPositioning":"1" | "ExposureTime":"0.004166666666666667" | "FNumber":"2.5" | "ExifOffset":"146" | "ExposureProgram":"2" | "ISOSpeedRatings":"179" | "ExifVersion":"b'0221'" | "DateTimeOriginal":"2023:02:24 08:29:31" | "DateTimeDigitized":"2023:02:24 08:29:31"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08\x00\x00\x07_4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284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00%\x97\x929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0?\xdf\x18\x00\x00\xff\x7f\x00\x00\x00\x00\x00\x00\xff\x7f\x00\x00\x00\x00\x00\x00\x99\xff\xb0\x7f.\xf7\x01B\xf0\xe4\xd9M\x00\x00\x00\x00\xa4\x91\x1a@\x00\x00\x00\x00\xf0\xe4\xd9M\x00\x00\x00\x00\xcc\x91\x1a@\x00\x00\x00\x00p\x02\x13D\x00\x00\x00\x00p\xeb\x12D\x00\x00\x00\x00\xf0\xe4\xd9M\x00\x00\x00\x00\xb0\x91\x1a@\x00\x00\x00\x00'" | "SubsecTime":"6890" | "SubsecTimeOriginal":"6890" | "SubsecTimeDigitized":"6890"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"bit_rate":"45113482"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'2023-02-24T08:29:38.000000Z', 'language': 'eng', 'handler_name': '\x0bGoPro H.265', 'encoder': 'GoPro H.265 encoder', 'timecode': '08:46:41:02'}"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'2023-02-24T08:29:38.000000Z', 'language': 'eng', 'handler_name': '\x0bGoPro AAC  ', 'timecode': '08:46:41:02'}"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'2023-02-24T08:29:38.000000Z', 'language': 'eng', 'handler_name': '\x0bGoPro TCD  ', 'timecode': '08:46:41:02'}"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'2023-02-24T08:29:38.000000Z', 'language': 'eng', 'handler_name': '\x0bGoPro MET  '}"</v>
      </c>
      <c r="AM47" s="50" t="str">
        <f>VLOOKUP(Table2[[#This Row],[record_id]],TblDeriven[],4,FALSE)</f>
        <v>"Model":"K-10" | "Serial Number":"DEMO6957" | "Start Time":"02/24/2023 08:29:37.852 " | "End Time":"02/24/2023 08:30:37.750 "</v>
      </c>
      <c r="AN47" s="50" t="str">
        <f>VLOOKUP(Table2[[#This Row],[record_id]],TblDeriven[],5,FALSE)</f>
        <v>"Device number":"1510507" | "Battery voltage":"4.090000152587891" | "Battery percentage":"98" | "Name":"#1" | "Measuring mode":"Irradiance" | "Correction":"Offset" | "Date":"2023-02-24 00:00:00" | "Time":"08:29:53" | "Seconds since midnight 01.01.1900":"3886216193.688" | "Calibration file":"#2 Diffusor Oct22" | "Sync. frequency [Hz]":"0" | "Integration Time [ms]":"1 * 680.760" | "Averages":"1"</v>
      </c>
      <c r="AO4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7" s="50" t="str">
        <f>VLOOKUP(Table2[[#This Row],[record_id]],TblDeriven[],8,FALSE)</f>
        <v>-</v>
      </c>
      <c r="AR47" s="50" t="str">
        <f>VLOOKUP(Table2[[#This Row],[record_id]],TblDeriven[],9,FALSE)</f>
        <v>-</v>
      </c>
    </row>
    <row r="48" spans="1:44" x14ac:dyDescent="0.25">
      <c r="A48" s="47">
        <v>46</v>
      </c>
      <c r="B48" s="47" t="s">
        <v>27</v>
      </c>
      <c r="C48" s="47">
        <v>1003</v>
      </c>
      <c r="D48" s="47" t="s">
        <v>234</v>
      </c>
      <c r="E48" s="47">
        <v>20230224</v>
      </c>
      <c r="F48" s="48" t="s">
        <v>842</v>
      </c>
      <c r="G48" s="47" t="s">
        <v>29</v>
      </c>
      <c r="H48" s="47" t="s">
        <v>818</v>
      </c>
      <c r="I48" s="47">
        <v>0</v>
      </c>
      <c r="J48" s="47">
        <v>0</v>
      </c>
      <c r="K48" s="47">
        <v>1</v>
      </c>
      <c r="L48" s="47">
        <v>1</v>
      </c>
      <c r="M48" s="47">
        <v>1</v>
      </c>
      <c r="N48" s="47">
        <v>1</v>
      </c>
      <c r="O48" s="47">
        <v>1</v>
      </c>
      <c r="P48" s="47">
        <v>1</v>
      </c>
      <c r="Q48" s="47">
        <v>1</v>
      </c>
      <c r="R48" s="47" t="s">
        <v>866</v>
      </c>
      <c r="S48" s="47" t="s">
        <v>869</v>
      </c>
      <c r="T48" s="47" t="s">
        <v>230</v>
      </c>
      <c r="U48" s="47">
        <v>450</v>
      </c>
      <c r="V48" s="47">
        <v>0</v>
      </c>
      <c r="W48" s="47">
        <v>0</v>
      </c>
      <c r="X48" s="47">
        <v>126</v>
      </c>
      <c r="Y48" s="49">
        <v>6.6</v>
      </c>
      <c r="Z48" s="47">
        <v>86.3</v>
      </c>
      <c r="AA48" s="47" t="s">
        <v>49</v>
      </c>
      <c r="AB48" s="47"/>
      <c r="AC48" s="47" t="s">
        <v>57</v>
      </c>
      <c r="AD48" s="47"/>
      <c r="AE48" s="47" t="s">
        <v>32</v>
      </c>
      <c r="AF48" s="47"/>
      <c r="AG48" s="47" t="s">
        <v>66</v>
      </c>
      <c r="AH48" s="47"/>
      <c r="AI48" s="47" t="s">
        <v>232</v>
      </c>
      <c r="AJ48" s="47">
        <v>2</v>
      </c>
      <c r="AK48" s="50" t="str">
        <f>VLOOKUP(Table2[[#This Row],[record_id]],TblDeriven[],2,FALSE)</f>
        <v>"ImageDescription":"DCIM\100GOPRO\GOPR0286.JPG" | "Make":"GoPro" | "Model":"HERO10 Black" | "Orientation":"1" | "XResolution":"72.0" | "YResolution":"72.0" | "ResolutionUnit":"2" | "Software":"H21.01.01.50.00" | "DateTime":"2023:02:24 08:44:36" | "YCbCrPositioning":"1" | "ExposureTime":"0.0028328611898017" | "FNumber":"2.5" | "ExifOffset":"146" | "ExposureProgram":"2" | "ISOSpeedRatings":"100" | "ExifVersion":"b'0221'" | "DateTimeOriginal":"2023:02:24 08:44:36" | "DateTimeDigitized":"2023:02:24 08:44:36"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08\x00\x00\x0b$h\xd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286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5?\xa2\x17\x00\x00\xff\x7f\x00\x00\x00\x00\x00\x00\xff\x7f\x00\x00\x00\x00\x00\x00\x97\xff\xb0\x7f+\xf7\x01B\xf0\xe4\xd9M\x00\x00\x00\x00\xa4\x91\x1a@\x00\x00\x00\x00\xf0\xe4\xd9M\x00\x00\x00\x00\xcc\x91\x1a@\x00\x00\x00\x00p\x02\x13D\x00\x00\x00\x00p\xeb\x12D\x00\x00\x00\x00\xf0\xe4\xd9M\x00\x00\x00\x00\xb0\x91\x1a@\x00\x00\x00\x00'" | "SubsecTime":"1190" | "SubsecTimeOriginal":"1190" | "SubsecTimeDigitized":"1190"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"bit_rate":"45109773"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'2023-02-24T08:44:51.000000Z', 'language': 'eng', 'handler_name': '\x0bGoPro H.265', 'encoder': 'GoPro H.265 encoder', 'timecode': '09:02:24:20'}"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'2023-02-24T08:44:51.000000Z', 'language': 'eng', 'handler_name': '\x0bGoPro AAC  ', 'timecode': '09:02:24:20'}"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'2023-02-24T08:44:51.000000Z', 'language': 'eng', 'handler_name': '\x0bGoPro TCD  ', 'timecode': '09:02:24:20'}"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'2023-02-24T08:44:51.000000Z', 'language': 'eng', 'handler_name': '\x0bGoPro MET  '}"</v>
      </c>
      <c r="AM48" s="50" t="str">
        <f>VLOOKUP(Table2[[#This Row],[record_id]],TblDeriven[],4,FALSE)</f>
        <v>"Model":"K-10" | "Serial Number":"DEMO6957" | "Start Time":"02/24/2023 08:44:50.461 " | "End Time":"02/24/2023 08:45:50.332 "</v>
      </c>
      <c r="AN48" s="50" t="str">
        <f>VLOOKUP(Table2[[#This Row],[record_id]],TblDeriven[],5,FALSE)</f>
        <v>"Device number":"1510507" | "Battery voltage":"4.099999904632568" | "Battery percentage":"99" | "Name":"#1" | "Measuring mode":"Irradiance" | "Correction":"Offset" | "Date":"2023-02-24 00:00:00" | "Time":"08:45:07" | "Seconds since midnight 01.01.1900":"3886217107.777" | "Calibration file":"#2 Diffusor Oct22" | "Sync. frequency [Hz]":"0" | "Integration Time [ms]":"1 * 523.430" | "Averages":"1"</v>
      </c>
      <c r="AO4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8" s="50" t="str">
        <f>VLOOKUP(Table2[[#This Row],[record_id]],TblDeriven[],8,FALSE)</f>
        <v>-</v>
      </c>
      <c r="AR48" s="50" t="str">
        <f>VLOOKUP(Table2[[#This Row],[record_id]],TblDeriven[],9,FALSE)</f>
        <v>-</v>
      </c>
    </row>
    <row r="49" spans="1:44" x14ac:dyDescent="0.25">
      <c r="A49" s="47">
        <v>47</v>
      </c>
      <c r="B49" s="47" t="s">
        <v>27</v>
      </c>
      <c r="C49" s="47">
        <v>1003</v>
      </c>
      <c r="D49" s="47" t="s">
        <v>235</v>
      </c>
      <c r="E49" s="47">
        <v>20230224</v>
      </c>
      <c r="F49" s="48" t="s">
        <v>821</v>
      </c>
      <c r="G49" s="47" t="s">
        <v>29</v>
      </c>
      <c r="H49" s="47" t="s">
        <v>818</v>
      </c>
      <c r="I49" s="47">
        <v>0</v>
      </c>
      <c r="J49" s="47">
        <v>0</v>
      </c>
      <c r="K49" s="47">
        <v>1</v>
      </c>
      <c r="L49" s="47">
        <v>1</v>
      </c>
      <c r="M49" s="47">
        <v>1</v>
      </c>
      <c r="N49" s="47">
        <v>1</v>
      </c>
      <c r="O49" s="47">
        <v>1</v>
      </c>
      <c r="P49" s="47">
        <v>1</v>
      </c>
      <c r="Q49" s="47">
        <v>1</v>
      </c>
      <c r="R49" s="47" t="s">
        <v>866</v>
      </c>
      <c r="S49" s="47" t="s">
        <v>869</v>
      </c>
      <c r="T49" s="47" t="s">
        <v>230</v>
      </c>
      <c r="U49" s="47">
        <v>450</v>
      </c>
      <c r="V49" s="47">
        <v>0</v>
      </c>
      <c r="W49" s="47">
        <v>0</v>
      </c>
      <c r="X49" s="47">
        <v>126</v>
      </c>
      <c r="Y49" s="49">
        <v>6.8</v>
      </c>
      <c r="Z49" s="47">
        <v>85.9</v>
      </c>
      <c r="AA49" s="47" t="s">
        <v>49</v>
      </c>
      <c r="AB49" s="47"/>
      <c r="AC49" s="47" t="s">
        <v>57</v>
      </c>
      <c r="AD49" s="47"/>
      <c r="AE49" s="47" t="s">
        <v>32</v>
      </c>
      <c r="AF49" s="47"/>
      <c r="AG49" s="47" t="s">
        <v>66</v>
      </c>
      <c r="AH49" s="47"/>
      <c r="AI49" s="47"/>
      <c r="AJ49" s="47">
        <v>2</v>
      </c>
      <c r="AK49" s="50" t="str">
        <f>VLOOKUP(Table2[[#This Row],[record_id]],TblDeriven[],2,FALSE)</f>
        <v>"ImageDescription":"DCIM\100GOPRO\GOPR0288.JPG" | "Make":"GoPro" | "Model":"HERO10 Black" | "Orientation":"1" | "XResolution":"72.0" | "YResolution":"72.0" | "ResolutionUnit":"2" | "Software":"H21.01.01.50.00" | "DateTime":"2023:02:24 08:59:48" | "YCbCrPositioning":"1" | "ExposureTime":"0.003861003861003861" | "FNumber":"2.5" | "ExifOffset":"146" | "ExposureProgram":"2" | "ISOSpeedRatings":"100" | "ExifVersion":"b'0221'" | "DateTimeOriginal":"2023:02:24 08:59:48" | "DateTimeDigitized":"2023:02:24 08:59:48"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08\x00\x00\x0e\xf03Z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288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8?\xdc\x16\x00\x00\xff\x7f\x00\x00\x00\x00\x00\x00\xff\x7f\x00\x00\x00\x00\x00\x00\x9d\xff\xb0\x7f&amp;\xf7\x01B\xf0\xe4\xd9M\x00\x00\x00\x00\xa4\x91\x1a@\x00\x00\x00\x00\xf0\xe4\xd9M\x00\x00\x00\x00\xcc\x91\x1a@\x00\x00\x00\x00p\x02\x13D\x00\x00\x00\x00p\xeb\x12D\x00\x00\x00\x00\xf0\xe4\xd9M\x00\x00\x00\x00\xb0\x91\x1a@\x00\x00\x00\x00'" | "SubsecTime":"7450" | "SubsecTimeOriginal":"7450" | "SubsecTimeDigitized":"7450"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"bit_rate":"44982448"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'2023-02-24T08:59:56.000000Z', 'language': 'eng', 'handler_name': '\x0bGoPro H.265', 'encoder': 'GoPro H.265 encoder', 'timecode': '09:18:00:02'}"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'2023-02-24T08:59:56.000000Z', 'language': 'eng', 'handler_name': '\x0bGoPro AAC  ', 'timecode': '09:18:00:02'}"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'2023-02-24T08:59:56.000000Z', 'language': 'eng', 'handler_name': '\x0bGoPro TCD  ', 'timecode': '09:18:00:02'}"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'2023-02-24T08:59:56.000000Z', 'language': 'eng', 'handler_name': '\x0bGoPro MET  '}"</v>
      </c>
      <c r="AM49" s="50" t="str">
        <f>VLOOKUP(Table2[[#This Row],[record_id]],TblDeriven[],4,FALSE)</f>
        <v>"Model":"K-10" | "Serial Number":"DEMO6957" | "Start Time":"02/24/2023 08:59:56.717 " | "End Time":"02/24/2023 09:00:56.544 "</v>
      </c>
      <c r="AN49" s="50" t="str">
        <f>VLOOKUP(Table2[[#This Row],[record_id]],TblDeriven[],5,FALSE)</f>
        <v>"Device number":"1510507" | "Battery voltage":"4.110000133514404" | "Battery percentage":"99" | "Name":"#1" | "Measuring mode":"Irradiance" | "Correction":"Offset" | "Date":"2023-02-24 00:00:00" | "Time":"09:00:09" | "Seconds since midnight 01.01.1900":"3886218009.528" | "Calibration file":"#2 Diffusor Oct22" | "Sync. frequency [Hz]":"0" | "Integration Time [ms]":"2 * 365.700" | "Averages":"1"</v>
      </c>
      <c r="AO4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9" s="50" t="str">
        <f>VLOOKUP(Table2[[#This Row],[record_id]],TblDeriven[],8,FALSE)</f>
        <v>-</v>
      </c>
      <c r="AR49" s="50" t="str">
        <f>VLOOKUP(Table2[[#This Row],[record_id]],TblDeriven[],9,FALSE)</f>
        <v>-</v>
      </c>
    </row>
    <row r="50" spans="1:44" x14ac:dyDescent="0.25">
      <c r="A50" s="47">
        <v>48</v>
      </c>
      <c r="B50" s="47" t="s">
        <v>27</v>
      </c>
      <c r="C50" s="47">
        <v>1003</v>
      </c>
      <c r="D50" s="47" t="s">
        <v>236</v>
      </c>
      <c r="E50" s="47">
        <v>20230224</v>
      </c>
      <c r="F50" s="48" t="s">
        <v>843</v>
      </c>
      <c r="G50" s="47" t="s">
        <v>29</v>
      </c>
      <c r="H50" s="47" t="s">
        <v>818</v>
      </c>
      <c r="I50" s="47">
        <v>0</v>
      </c>
      <c r="J50" s="47">
        <v>0</v>
      </c>
      <c r="K50" s="47">
        <v>1</v>
      </c>
      <c r="L50" s="47">
        <v>1</v>
      </c>
      <c r="M50" s="47">
        <v>1</v>
      </c>
      <c r="N50" s="47">
        <v>1</v>
      </c>
      <c r="O50" s="47">
        <v>1</v>
      </c>
      <c r="P50" s="47">
        <v>1</v>
      </c>
      <c r="Q50" s="47">
        <v>1</v>
      </c>
      <c r="R50" s="47" t="s">
        <v>866</v>
      </c>
      <c r="S50" s="47" t="s">
        <v>869</v>
      </c>
      <c r="T50" s="47" t="s">
        <v>230</v>
      </c>
      <c r="U50" s="47">
        <v>450</v>
      </c>
      <c r="V50" s="47">
        <v>0</v>
      </c>
      <c r="W50" s="47">
        <v>0</v>
      </c>
      <c r="X50" s="47">
        <v>126</v>
      </c>
      <c r="Y50" s="49">
        <v>6.6</v>
      </c>
      <c r="Z50" s="47">
        <v>85.8</v>
      </c>
      <c r="AA50" s="47" t="s">
        <v>42</v>
      </c>
      <c r="AB50" s="47"/>
      <c r="AC50" s="47" t="s">
        <v>57</v>
      </c>
      <c r="AD50" s="47"/>
      <c r="AE50" s="47" t="s">
        <v>32</v>
      </c>
      <c r="AF50" s="47"/>
      <c r="AG50" s="47" t="s">
        <v>66</v>
      </c>
      <c r="AH50" s="47"/>
      <c r="AI50" s="47"/>
      <c r="AJ50" s="47">
        <v>2</v>
      </c>
      <c r="AK50" s="50" t="str">
        <f>VLOOKUP(Table2[[#This Row],[record_id]],TblDeriven[],2,FALSE)</f>
        <v>"ImageDescription":"DCIM\100GOPRO\GOPR0290.JPG" | "Make":"GoPro" | "Model":"HERO10 Black" | "Orientation":"1" | "XResolution":"72.0" | "YResolution":"72.0" | "ResolutionUnit":"2" | "Software":"H21.01.01.50.00" | "DateTime":"2023:02:24 09:15:16" | "YCbCrPositioning":"1" | "ExposureTime":"0.0017921146953405018" | "FNumber":"2.5" | "ExifOffset":"158" | "ExposureProgram":"2" | "GPSInfo":"{1: 'N', 2: (48.0, 32.0, 13.5635999), 3: 'E', 4: (9.0, 3.0, 36.03348), 5: b'\x00', 6: 504.63, 7: (8.0, 15.0, 16.0), 29: '2023:02:24'}" | "ISOSpeedRatings":"100" | "ExifVersion":"b'0221'" | "DateTimeOriginal":"2023:02:24 09:15:16" | "DateTimeDigitized":"2023:02:24 09:15:16"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t\x00\x00\x03\xd0\xc0\x9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290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a?\x16\x16\x00\x00\xff\x7f\x00\x00\x00\x00\x00\x00\xff\x7f\x00\x00\x00\x00\x00\x00\xa3\xff\xae\x7f\x12\xf7\x01B\xf0\xe4\xd9M\x00\x00\x00\x00\xa4\x91\x1a@\x00\x00\x00\x00\xf0\xe4\xd9M\x00\x00\x00\x00\xcc\x91\x1a@\x00\x00\x00\x00p\x02\x13D\x00\x00\x00\x00p\xeb\x12D\x00\x00\x00\x00\xf0\xe4\xd9M\x00\x00\x00\x00\xb0\x91\x1a@\x00\x00\x00\x00'" | "SubsecTime":"6320" | "SubsecTimeOriginal":"6320" | "SubsecTimeDigitized":"6320"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"bit_rate":"44943135"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'2023-02-24T09:15:23.000000Z', 'language': 'eng', 'handler_name': '\x0bGoPro H.265', 'encoder': 'GoPro H.265 encoder', 'timecode': '09:33:58:12'}"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'2023-02-24T09:15:23.000000Z', 'language': 'eng', 'handler_name': '\x0bGoPro AAC  ', 'timecode': '09:33:58:12'}"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'2023-02-24T09:15:23.000000Z', 'language': 'eng', 'handler_name': '\x0bGoPro TCD  ', 'timecode': '09:33:58:12'}"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'2023-02-24T09:15:23.000000Z', 'language': 'eng', 'handler_name': '\x0bGoPro MET  '}"</v>
      </c>
      <c r="AM50" s="50" t="str">
        <f>VLOOKUP(Table2[[#This Row],[record_id]],TblDeriven[],4,FALSE)</f>
        <v>"Model":"K-10" | "Serial Number":"DEMO6957" | "Start Time":"02/24/2023 09:15:16.569 " | "End Time":"02/24/2023 09:16:16.444 "</v>
      </c>
      <c r="AN50" s="50" t="str">
        <f>VLOOKUP(Table2[[#This Row],[record_id]],TblDeriven[],5,FALSE)</f>
        <v>"Device number":"1510507" | "Battery voltage":"4.099999904632568" | "Battery percentage":"99" | "Name":"#1" | "Measuring mode":"Irradiance" | "Correction":"Offset" | "Date":"2023-02-24 00:00:00" | "Time":"09:15:36" | "Seconds since midnight 01.01.1900":"3886218936.157" | "Calibration file":"#2 Diffusor Oct22" | "Sync. frequency [Hz]":"0" | "Integration Time [ms]":"2 * 335.500" | "Averages":"1"</v>
      </c>
      <c r="AO5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0" s="50" t="str">
        <f>VLOOKUP(Table2[[#This Row],[record_id]],TblDeriven[],8,FALSE)</f>
        <v>-</v>
      </c>
      <c r="AR50" s="50" t="str">
        <f>VLOOKUP(Table2[[#This Row],[record_id]],TblDeriven[],9,FALSE)</f>
        <v>-</v>
      </c>
    </row>
    <row r="51" spans="1:44" x14ac:dyDescent="0.25">
      <c r="A51" s="47">
        <v>49</v>
      </c>
      <c r="B51" s="47" t="s">
        <v>27</v>
      </c>
      <c r="C51" s="47">
        <v>1003</v>
      </c>
      <c r="D51" s="47" t="s">
        <v>237</v>
      </c>
      <c r="E51" s="47">
        <v>20230224</v>
      </c>
      <c r="F51" s="48" t="s">
        <v>822</v>
      </c>
      <c r="G51" s="47" t="s">
        <v>29</v>
      </c>
      <c r="H51" s="47" t="s">
        <v>818</v>
      </c>
      <c r="I51" s="47">
        <v>0</v>
      </c>
      <c r="J51" s="47">
        <v>0</v>
      </c>
      <c r="K51" s="47">
        <v>1</v>
      </c>
      <c r="L51" s="47">
        <v>1</v>
      </c>
      <c r="M51" s="47">
        <v>1</v>
      </c>
      <c r="N51" s="47">
        <v>1</v>
      </c>
      <c r="O51" s="47">
        <v>1</v>
      </c>
      <c r="P51" s="47">
        <v>1</v>
      </c>
      <c r="Q51" s="47">
        <v>1</v>
      </c>
      <c r="R51" s="47" t="s">
        <v>866</v>
      </c>
      <c r="S51" s="47" t="s">
        <v>869</v>
      </c>
      <c r="T51" s="47" t="s">
        <v>230</v>
      </c>
      <c r="U51" s="47">
        <v>450</v>
      </c>
      <c r="V51" s="47">
        <v>0</v>
      </c>
      <c r="W51" s="47">
        <v>0</v>
      </c>
      <c r="X51" s="47">
        <v>126</v>
      </c>
      <c r="Y51" s="49">
        <v>7.4</v>
      </c>
      <c r="Z51" s="47">
        <v>84.4</v>
      </c>
      <c r="AA51" s="47" t="s">
        <v>42</v>
      </c>
      <c r="AB51" s="47"/>
      <c r="AC51" s="47" t="s">
        <v>57</v>
      </c>
      <c r="AD51" s="47"/>
      <c r="AE51" s="47" t="s">
        <v>32</v>
      </c>
      <c r="AF51" s="47"/>
      <c r="AG51" s="47" t="s">
        <v>66</v>
      </c>
      <c r="AH51" s="47"/>
      <c r="AI51" s="47"/>
      <c r="AJ51" s="47">
        <v>2</v>
      </c>
      <c r="AK51" s="50" t="str">
        <f>VLOOKUP(Table2[[#This Row],[record_id]],TblDeriven[],2,FALSE)</f>
        <v>"ImageDescription":"DCIM\100GOPRO\GOPR0292.JPG" | "Make":"GoPro" | "Model":"HERO10 Black" | "Orientation":"1" | "XResolution":"72.0" | "YResolution":"72.0" | "ResolutionUnit":"2" | "Software":"H21.01.01.50.00" | "DateTime":"2023:02:24 09:29:26" | "YCbCrPositioning":"1" | "ExposureTime":"0.0006277463904582549" | "FNumber":"2.5" | "ExifOffset":"146" | "ExposureProgram":"2" | "ISOSpeedRatings":"100" | "ExifVersion":"b'0221'" | "DateTimeOriginal":"2023:02:24 09:29:26" | "DateTimeDigitized":"2023:02:24 09:29:26"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00\x00\x00\x00\x00\x00\xe8\xb6CM\xae\xa1SXE\xc7\xe4\xe20\x9e\xb0\xc6\x07\xe7&amp;\t\x00\x00\x07Z'\x96\x00\x00\x00\x00\x00\x00\x0e\x00\x00\x00\x00\x00\x00\x00\x02\x00\x00\x00\x00\x00\x00\x00\x80\xba\xcbD\x00\x00\x00\x00P\xdf\xd9M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292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d?P\x15\x00\x00\xff\x7f\x00\x00\x00\x00\x00\x00\xff\x7f\x00\x00\x00\x00\x00\x00\xb6\xff\xaf\x7f\x1c\xf7\x01B\xf0\xe4\xd9M\x00\x00\x00\x00\xa4\x91\x1a@\x00\x00\x00\x00\xf0\xe4\xd9M\x00\x00\x00\x00\xcc\x91\x1a@\x00\x00\x00\x00p\x02\x13D\x00\x00\x00\x00p\xeb\x12D\x00\x00\x00\x00\xf0\xe4\xd9M\x00\x00\x00\x00\xb0\x91\x1a@\x00\x00\x00\x00"" | "SubsecTime":"3940" | "SubsecTimeOriginal":"3940" | "SubsecTimeDigitized":"3940"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"bit_rate":"45035172"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'2023-02-24T09:30:02.000000Z', 'language': 'eng', 'handler_name': '\x0bGoPro H.265', 'encoder': 'GoPro H.265 encoder', 'timecode': '09:49:06:01'}"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'2023-02-24T09:30:02.000000Z', 'language': 'eng', 'handler_name': '\x0bGoPro AAC  ', 'timecode': '09:49:06:01'}"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'2023-02-24T09:30:02.000000Z', 'language': 'eng', 'handler_name': '\x0bGoPro TCD  ', 'timecode': '09:49:06:01'}"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'2023-02-24T09:30:02.000000Z', 'language': 'eng', 'handler_name': '\x0bGoPro MET  '}"</v>
      </c>
      <c r="AM51" s="50" t="str">
        <f>VLOOKUP(Table2[[#This Row],[record_id]],TblDeriven[],4,FALSE)</f>
        <v>"Model":"K-10" | "Serial Number":"DEMO6957" | "Start Time":"02/24/2023 09:30:00.609 " | "End Time":"02/24/2023 09:31:00.458 "</v>
      </c>
      <c r="AN51" s="50" t="str">
        <f>VLOOKUP(Table2[[#This Row],[record_id]],TblDeriven[],5,FALSE)</f>
        <v>"Device number":"1510507" | "Battery voltage":"4.099999904632568" | "Battery percentage":"99" | "Name":"#1" | "Measuring mode":"Irradiance" | "Correction":"Offset" | "Date":"2023-02-24 00:00:00" | "Time":"09:30:18" | "Seconds since midnight 01.01.1900":"3886219818.148" | "Calibration file":"#2 Diffusor Oct22" | "Sync. frequency [Hz]":"0" | "Integration Time [ms]":"4 * 126.120" | "Averages":"1"</v>
      </c>
      <c r="AO5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1" s="50" t="str">
        <f>VLOOKUP(Table2[[#This Row],[record_id]],TblDeriven[],8,FALSE)</f>
        <v>-</v>
      </c>
      <c r="AR51" s="50" t="str">
        <f>VLOOKUP(Table2[[#This Row],[record_id]],TblDeriven[],9,FALSE)</f>
        <v>-</v>
      </c>
    </row>
    <row r="52" spans="1:44" x14ac:dyDescent="0.25">
      <c r="A52" s="47">
        <v>50</v>
      </c>
      <c r="B52" s="47" t="s">
        <v>27</v>
      </c>
      <c r="C52" s="47">
        <v>1003</v>
      </c>
      <c r="D52" s="47" t="s">
        <v>238</v>
      </c>
      <c r="E52" s="47">
        <v>20230224</v>
      </c>
      <c r="F52" s="48" t="s">
        <v>850</v>
      </c>
      <c r="G52" s="47" t="s">
        <v>29</v>
      </c>
      <c r="H52" s="47" t="s">
        <v>818</v>
      </c>
      <c r="I52" s="47">
        <v>0</v>
      </c>
      <c r="J52" s="47">
        <v>0</v>
      </c>
      <c r="K52" s="47">
        <v>1</v>
      </c>
      <c r="L52" s="47">
        <v>1</v>
      </c>
      <c r="M52" s="47">
        <v>1</v>
      </c>
      <c r="N52" s="47">
        <v>1</v>
      </c>
      <c r="O52" s="47">
        <v>1</v>
      </c>
      <c r="P52" s="47">
        <v>1</v>
      </c>
      <c r="Q52" s="47">
        <v>1</v>
      </c>
      <c r="R52" s="47" t="s">
        <v>866</v>
      </c>
      <c r="S52" s="47" t="s">
        <v>869</v>
      </c>
      <c r="T52" s="47" t="s">
        <v>230</v>
      </c>
      <c r="U52" s="47">
        <v>450</v>
      </c>
      <c r="V52" s="47">
        <v>0</v>
      </c>
      <c r="W52" s="47">
        <v>0</v>
      </c>
      <c r="X52" s="47">
        <v>126</v>
      </c>
      <c r="Y52" s="49">
        <v>7</v>
      </c>
      <c r="Z52" s="47">
        <v>85.3</v>
      </c>
      <c r="AA52" s="47" t="s">
        <v>42</v>
      </c>
      <c r="AB52" s="47"/>
      <c r="AC52" s="47" t="s">
        <v>57</v>
      </c>
      <c r="AD52" s="47"/>
      <c r="AE52" s="47" t="s">
        <v>32</v>
      </c>
      <c r="AF52" s="47"/>
      <c r="AG52" s="47" t="s">
        <v>66</v>
      </c>
      <c r="AH52" s="47"/>
      <c r="AI52" s="47"/>
      <c r="AJ52" s="47">
        <v>2</v>
      </c>
      <c r="AK52" s="50" t="str">
        <f>VLOOKUP(Table2[[#This Row],[record_id]],TblDeriven[],2,FALSE)</f>
        <v>"ImageDescription":"DCIM\100GOPRO\GOPR0294.JPG" | "Make":"GoPro" | "Model":"HERO10 Black" | "Orientation":"1" | "XResolution":"72.0" | "YResolution":"72.0" | "ResolutionUnit":"2" | "Software":"H21.01.01.50.00" | "DateTime":"2023:02:24 09:44:38" | "YCbCrPositioning":"1" | "ExposureTime":"0.003194888178913738" | "FNumber":"2.5" | "ExifOffset":"146" | "ExposureProgram":"2" | "ISOSpeedRatings":"100" | "ExifVersion":"b'0221'" | "DateTimeOriginal":"2023:02:24 09:44:38" | "DateTimeDigitized":"2023:02:24 09:44:38"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t\x00\x00\x0b&amp;(\xf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294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8?\x03\x17\x00\x00\xff\x7f\x00\x00\x00\x00\x00\x00\xff\x7f\x00\x00\x00\x00\x00\x00\x9d\xff\xae\x7f\x0f\xf7\x01B\xf0\xe4\xd9M\x00\x00\x00\x00\xa4\x91\x1a@\x00\x00\x00\x00\xf0\xe4\xd9M\x00\x00\x00\x00\xcc\x91\x1a@\x00\x00\x00\x00p\x02\x13D\x00\x00\x00\x00p\xeb\x12D\x00\x00\x00\x00\xf0\xe4\xd9M\x00\x00\x00\x00\xb0\x91\x1a@\x00\x00\x00\x00'" | "SubsecTime":"8050" | "SubsecTimeOriginal":"8050" | "SubsecTimeDigitized":"8050"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"bit_rate":"44976294"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'2023-02-24T09:45:02.000000Z', 'language': 'eng', 'handler_name': '\x0bGoPro H.265', 'encoder': 'GoPro H.265 encoder', 'timecode': '10:04:36:11'}"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'2023-02-24T09:45:02.000000Z', 'language': 'eng', 'handler_name': '\x0bGoPro AAC  ', 'timecode': '10:04:36:11'}"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'2023-02-24T09:45:02.000000Z', 'language': 'eng', 'handler_name': '\x0bGoPro TCD  ', 'timecode': '10:04:36:11'}"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'2023-02-24T09:45:02.000000Z', 'language': 'eng', 'handler_name': '\x0bGoPro MET  '}"</v>
      </c>
      <c r="AM52" s="50" t="str">
        <f>VLOOKUP(Table2[[#This Row],[record_id]],TblDeriven[],4,FALSE)</f>
        <v>"Model":"K-10" | "Serial Number":"DEMO6957" | "Start Time":"02/24/2023 09:45:00.764 " | "End Time":"02/24/2023 09:46:00.638 "</v>
      </c>
      <c r="AN52" s="50" t="str">
        <f>VLOOKUP(Table2[[#This Row],[record_id]],TblDeriven[],5,FALSE)</f>
        <v>"Device number":"1510507" | "Battery voltage":"4.099999904632568" | "Battery percentage":"99" | "Name":"#1" | "Measuring mode":"Irradiance" | "Correction":"Offset" | "Date":"2023-02-24 00:00:00" | "Time":"09:45:15" | "Seconds since midnight 01.01.1900":"3886220715.247" | "Calibration file":"#2 Diffusor Oct22" | "Sync. frequency [Hz]":"0" | "Integration Time [ms]":"2 * 315.270" | "Averages":"1"</v>
      </c>
      <c r="AO5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2" s="50" t="str">
        <f>VLOOKUP(Table2[[#This Row],[record_id]],TblDeriven[],8,FALSE)</f>
        <v>-</v>
      </c>
      <c r="AR52" s="50" t="str">
        <f>VLOOKUP(Table2[[#This Row],[record_id]],TblDeriven[],9,FALSE)</f>
        <v>-</v>
      </c>
    </row>
    <row r="53" spans="1:44" x14ac:dyDescent="0.25">
      <c r="A53" s="47">
        <v>51</v>
      </c>
      <c r="B53" s="47" t="s">
        <v>27</v>
      </c>
      <c r="C53" s="47">
        <v>1003</v>
      </c>
      <c r="D53" s="47" t="s">
        <v>239</v>
      </c>
      <c r="E53" s="47">
        <v>20230224</v>
      </c>
      <c r="F53" s="48" t="s">
        <v>823</v>
      </c>
      <c r="G53" s="47" t="s">
        <v>29</v>
      </c>
      <c r="H53" s="47" t="s">
        <v>818</v>
      </c>
      <c r="I53" s="47">
        <v>0</v>
      </c>
      <c r="J53" s="47">
        <v>0</v>
      </c>
      <c r="K53" s="47">
        <v>1</v>
      </c>
      <c r="L53" s="47">
        <v>1</v>
      </c>
      <c r="M53" s="47">
        <v>1</v>
      </c>
      <c r="N53" s="47">
        <v>1</v>
      </c>
      <c r="O53" s="47">
        <v>1</v>
      </c>
      <c r="P53" s="47">
        <v>1</v>
      </c>
      <c r="Q53" s="47">
        <v>1</v>
      </c>
      <c r="R53" s="47" t="s">
        <v>866</v>
      </c>
      <c r="S53" s="47" t="s">
        <v>869</v>
      </c>
      <c r="T53" s="47" t="s">
        <v>230</v>
      </c>
      <c r="U53" s="47">
        <v>450</v>
      </c>
      <c r="V53" s="47">
        <v>0</v>
      </c>
      <c r="W53" s="47">
        <v>0</v>
      </c>
      <c r="X53" s="47">
        <v>126</v>
      </c>
      <c r="Y53" s="49">
        <v>7.4</v>
      </c>
      <c r="Z53" s="47">
        <v>83.6</v>
      </c>
      <c r="AA53" s="47" t="s">
        <v>42</v>
      </c>
      <c r="AB53" s="47"/>
      <c r="AC53" s="47" t="s">
        <v>57</v>
      </c>
      <c r="AD53" s="47"/>
      <c r="AE53" s="47" t="s">
        <v>32</v>
      </c>
      <c r="AF53" s="47"/>
      <c r="AG53" s="47" t="s">
        <v>66</v>
      </c>
      <c r="AH53" s="47"/>
      <c r="AI53" s="47"/>
      <c r="AJ53" s="47">
        <v>2</v>
      </c>
      <c r="AK53" s="50" t="str">
        <f>VLOOKUP(Table2[[#This Row],[record_id]],TblDeriven[],2,FALSE)</f>
        <v>"ImageDescription":"DCIM\100GOPRO\GOPR0296.JPG" | "Make":"GoPro" | "Model":"HERO10 Black" | "Orientation":"1" | "XResolution":"72.0" | "YResolution":"72.0" | "ResolutionUnit":"2" | "Software":"H21.01.01.50.00" | "DateTime":"2023:02:24 10:00:06" | "YCbCrPositioning":"1" | "ExposureTime":"0.0030120481927710845" | "FNumber":"2.5" | "ExifOffset":"146" | "ExposureProgram":"2" | "ISOSpeedRatings":"100" | "ExifVersion":"b'0221'" | "DateTimeOriginal":"2023:02:24 10:00:06" | "DateTimeDigitized":"2023:02:24 10:00:06"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n\x00\x00\x00\x07%\t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296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9?\xdc\x16\x00\x00\xff\x7f\x00\x00\x00\x00\x00\x00\xff\x7f\x00\x00\x00\x00\x00\x00\xb2\xff\xad\x7f\x00\xf7\x01B\xf0\xe4\xd9M\x00\x00\x00\x00\xa4\x91\x1a@\x00\x00\x00\x00\xf0\xe4\xd9M\x00\x00\x00\x00\xcc\x91\x1a@\x00\x00\x00\x00p\x02\x13D\x00\x00\x00\x00p\xeb\x12D\x00\x00\x00\x00\xf0\xe4\xd9M\x00\x00\x00\x00\xb0\x91\x1a@\x00\x00\x00\x00'" | "SubsecTime":"9610" | "SubsecTimeOriginal":"9610" | "SubsecTimeDigitized":"9610"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"bit_rate":"45060827"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'2023-02-24T10:00:15.000000Z', 'language': 'eng', 'handler_name': '\x0bGoPro H.265', 'encoder': 'GoPro H.265 encoder', 'timecode': '10:20:19:24'}"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'2023-02-24T10:00:15.000000Z', 'language': 'eng', 'handler_name': '\x0bGoPro AAC  ', 'timecode': '10:20:19:24'}"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'2023-02-24T10:00:15.000000Z', 'language': 'eng', 'handler_name': '\x0bGoPro TCD  ', 'timecode': '10:20:19:24'}"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"bit_rate":"53804"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'2023-02-24T10:00:15.000000Z', 'language': 'eng', 'handler_name': '\x0bGoPro MET  '}"</v>
      </c>
      <c r="AM53" s="50" t="str">
        <f>VLOOKUP(Table2[[#This Row],[record_id]],TblDeriven[],4,FALSE)</f>
        <v>"Model":"K-10" | "Serial Number":"DEMO6957" | "Start Time":"02/24/2023 10:00:02.511 " | "End Time":"02/24/2023 10:01:02.442 "</v>
      </c>
      <c r="AN53" s="50" t="str">
        <f>VLOOKUP(Table2[[#This Row],[record_id]],TblDeriven[],5,FALSE)</f>
        <v>"Device number":"1510507" | "Battery voltage":"4.099999904632568" | "Battery percentage":"99" | "Name":"#1" | "Measuring mode":"Irradiance" | "Correction":"Offset" | "Date":"2023-02-24 00:00:00" | "Time":"10:00:25" | "Seconds since midnight 01.01.1900":"3886221625.746" | "Calibration file":"#2 Diffusor Oct22" | "Sync. frequency [Hz]":"0" | "Integration Time [ms]":"3 * 280.540" | "Averages":"1"</v>
      </c>
      <c r="AO5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3" s="50" t="str">
        <f>VLOOKUP(Table2[[#This Row],[record_id]],TblDeriven[],8,FALSE)</f>
        <v>-</v>
      </c>
      <c r="AR53" s="50" t="str">
        <f>VLOOKUP(Table2[[#This Row],[record_id]],TblDeriven[],9,FALSE)</f>
        <v>-</v>
      </c>
    </row>
    <row r="54" spans="1:44" x14ac:dyDescent="0.25">
      <c r="A54" s="47">
        <v>52</v>
      </c>
      <c r="B54" s="47" t="s">
        <v>27</v>
      </c>
      <c r="C54" s="47">
        <v>1003</v>
      </c>
      <c r="D54" s="47" t="s">
        <v>240</v>
      </c>
      <c r="E54" s="47">
        <v>20230224</v>
      </c>
      <c r="F54" s="48" t="s">
        <v>851</v>
      </c>
      <c r="G54" s="47" t="s">
        <v>29</v>
      </c>
      <c r="H54" s="47" t="s">
        <v>818</v>
      </c>
      <c r="I54" s="47">
        <v>0</v>
      </c>
      <c r="J54" s="47">
        <v>0</v>
      </c>
      <c r="K54" s="47">
        <v>1</v>
      </c>
      <c r="L54" s="47">
        <v>1</v>
      </c>
      <c r="M54" s="47">
        <v>1</v>
      </c>
      <c r="N54" s="47">
        <v>1</v>
      </c>
      <c r="O54" s="47">
        <v>1</v>
      </c>
      <c r="P54" s="47">
        <v>1</v>
      </c>
      <c r="Q54" s="47">
        <v>1</v>
      </c>
      <c r="R54" s="47" t="s">
        <v>866</v>
      </c>
      <c r="S54" s="47" t="s">
        <v>869</v>
      </c>
      <c r="T54" s="47" t="s">
        <v>230</v>
      </c>
      <c r="U54" s="47">
        <v>450</v>
      </c>
      <c r="V54" s="47">
        <v>0</v>
      </c>
      <c r="W54" s="47">
        <v>0</v>
      </c>
      <c r="X54" s="47">
        <v>126</v>
      </c>
      <c r="Y54" s="49">
        <v>7.9</v>
      </c>
      <c r="Z54" s="47">
        <v>82.7</v>
      </c>
      <c r="AA54" s="47" t="s">
        <v>42</v>
      </c>
      <c r="AB54" s="47"/>
      <c r="AC54" s="47" t="s">
        <v>57</v>
      </c>
      <c r="AD54" s="47"/>
      <c r="AE54" s="47" t="s">
        <v>32</v>
      </c>
      <c r="AF54" s="47"/>
      <c r="AG54" s="47" t="s">
        <v>66</v>
      </c>
      <c r="AH54" s="47"/>
      <c r="AI54" s="47"/>
      <c r="AJ54" s="47">
        <v>2</v>
      </c>
      <c r="AK54" s="50" t="str">
        <f>VLOOKUP(Table2[[#This Row],[record_id]],TblDeriven[],2,FALSE)</f>
        <v>"ImageDescription":"DCIM\100GOPRO\GOPR0298.JPG" | "Make":"GoPro" | "Model":"HERO10 Black" | "Orientation":"1" | "XResolution":"72.0" | "YResolution":"72.0" | "ResolutionUnit":"2" | "Software":"H21.01.01.50.00" | "DateTime":"2023:02:24 10:14:24" | "YCbCrPositioning":"1" | "ExposureTime":"0.0015220700152207" | "FNumber":"2.5" | "ExifOffset":"146" | "ExposureProgram":"2" | "ISOSpeedRatings":"100" | "ExifVersion":"b'0221'" | "DateTimeOriginal":"2023:02:24 10:14:24" | "DateTimeDigitized":"2023:02:24 10:14:24"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n\x00\x00\x03\x98\x89\xb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298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c?=\x16\x00\x00\xff\x7f\x00\x00\x00\x00\x00\x00\xff\x7f\x00\x00\x00\x00\x00\x00\xa9\xff\xb0\x7f#\xf7\x01B\xf0\xe4\xd9M\x00\x00\x00\x00\xa4\x91\x1a@\x00\x00\x00\x00\xf0\xe4\xd9M\x00\x00\x00\x00\xcc\x91\x1a@\x00\x00\x00\x00p\x02\x13D\x00\x00\x00\x00p\xeb\x12D\x00\x00\x00\x00\xf0\xe4\xd9M\x00\x00\x00\x00\xb0\x91\x1a@\x00\x00\x00\x00'" | "SubsecTime":"5220" | "SubsecTimeOriginal":"5220" | "SubsecTimeDigitized":"5220"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"bit_rate":"44977820"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'2023-02-24T10:14:30.000000Z', 'language': 'eng', 'handler_name': '\x0bGoPro H.265', 'encoder': 'GoPro H.265 encoder', 'timecode': '10:35:04:07'}"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"bit_rate":"189547"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'2023-02-24T10:14:30.000000Z', 'language': 'eng', 'handler_name': '\x0bGoPro AAC  ', 'timecode': '10:35:04:07'}"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'2023-02-24T10:14:30.000000Z', 'language': 'eng', 'handler_name': '\x0bGoPro TCD  ', 'timecode': '10:35:04:07'}"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'2023-02-24T10:14:30.000000Z', 'language': 'eng', 'handler_name': '\x0bGoPro MET  '}"</v>
      </c>
      <c r="AM54" s="50" t="str">
        <f>VLOOKUP(Table2[[#This Row],[record_id]],TblDeriven[],4,FALSE)</f>
        <v>"Model":"K-10" | "Serial Number":"DEMO6957" | "Start Time":"02/24/2023 10:14:31.565 " | "End Time":"02/24/2023 10:15:31.390 "</v>
      </c>
      <c r="AN54" s="50" t="str">
        <f>VLOOKUP(Table2[[#This Row],[record_id]],TblDeriven[],5,FALSE)</f>
        <v>"Device number":"1510507" | "Battery voltage":"4.099999904632568" | "Battery percentage":"99" | "Name":"#1" | "Measuring mode":"Irradiance" | "Correction":"Offset" | "Date":"2023-02-24 00:00:00" | "Time":"10:14:48" | "Seconds since midnight 01.01.1900":"3886222488.261" | "Calibration file":"#2 Diffusor Oct22" | "Sync. frequency [Hz]":"0" | "Integration Time [ms]":"4 * 154.560" | "Averages":"1"</v>
      </c>
      <c r="AO54" s="50">
        <f>VLOOKUP(Table2[[#This Row],[record_id]],TblDeriven[],6,FALSE)</f>
        <v>0</v>
      </c>
      <c r="AP5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4" s="50" t="str">
        <f>VLOOKUP(Table2[[#This Row],[record_id]],TblDeriven[],8,FALSE)</f>
        <v>-</v>
      </c>
      <c r="AR54" s="50" t="str">
        <f>VLOOKUP(Table2[[#This Row],[record_id]],TblDeriven[],9,FALSE)</f>
        <v>-</v>
      </c>
    </row>
    <row r="55" spans="1:44" x14ac:dyDescent="0.25">
      <c r="A55" s="47">
        <v>53</v>
      </c>
      <c r="B55" s="47" t="s">
        <v>27</v>
      </c>
      <c r="C55" s="47">
        <v>1003</v>
      </c>
      <c r="D55" s="47" t="s">
        <v>241</v>
      </c>
      <c r="E55" s="47">
        <v>20230224</v>
      </c>
      <c r="F55" s="48" t="s">
        <v>824</v>
      </c>
      <c r="G55" s="47" t="s">
        <v>29</v>
      </c>
      <c r="H55" s="47" t="s">
        <v>818</v>
      </c>
      <c r="I55" s="47">
        <v>0</v>
      </c>
      <c r="J55" s="47">
        <v>0</v>
      </c>
      <c r="K55" s="47">
        <v>1</v>
      </c>
      <c r="L55" s="47">
        <v>1</v>
      </c>
      <c r="M55" s="47">
        <v>1</v>
      </c>
      <c r="N55" s="47">
        <v>1</v>
      </c>
      <c r="O55" s="47">
        <v>1</v>
      </c>
      <c r="P55" s="47">
        <v>1</v>
      </c>
      <c r="Q55" s="47">
        <v>1</v>
      </c>
      <c r="R55" s="47" t="s">
        <v>866</v>
      </c>
      <c r="S55" s="47" t="s">
        <v>869</v>
      </c>
      <c r="T55" s="47" t="s">
        <v>230</v>
      </c>
      <c r="U55" s="47">
        <v>450</v>
      </c>
      <c r="V55" s="47">
        <v>0</v>
      </c>
      <c r="W55" s="47">
        <v>0</v>
      </c>
      <c r="X55" s="47">
        <v>126</v>
      </c>
      <c r="Y55" s="49">
        <v>7.9</v>
      </c>
      <c r="Z55" s="47">
        <v>83.2</v>
      </c>
      <c r="AA55" s="47" t="s">
        <v>42</v>
      </c>
      <c r="AB55" s="47"/>
      <c r="AC55" s="47" t="s">
        <v>57</v>
      </c>
      <c r="AD55" s="47"/>
      <c r="AE55" s="47" t="s">
        <v>32</v>
      </c>
      <c r="AF55" s="47"/>
      <c r="AG55" s="47" t="s">
        <v>66</v>
      </c>
      <c r="AH55" s="47"/>
      <c r="AI55" s="47"/>
      <c r="AJ55" s="47">
        <v>2</v>
      </c>
      <c r="AK55" s="50" t="str">
        <f>VLOOKUP(Table2[[#This Row],[record_id]],TblDeriven[],2,FALSE)</f>
        <v>"ImageDescription":"DCIM\100GOPRO\GOPR0300.JPG" | "Make":"GoPro" | "Model":"HERO10 Black" | "Orientation":"1" | "XResolution":"72.0" | "YResolution":"72.0" | "ResolutionUnit":"2" | "Software":"H21.01.01.50.00" | "DateTime":"2023:02:24 10:30:01" | "YCbCrPositioning":"1" | "ExposureTime":"0.0020161290322580645" | "FNumber":"2.5" | "ExifOffset":"158" | "ExposureProgram":"2" | "GPSInfo":"{1: 'N', 2: (48.0, 32.0, 13.3792799), 3: 'E', 4: (9.0, 3.0, 35.82828), 5: b'\x00', 6: 497.563, 7: (9.0, 30.0, 2.0), 29: '2023:02:24'}" | "ISOSpeedRatings":"100" | "ExifVersion":"b'0221'" | "DateTimeOriginal":"2023:02:24 10:30:01" | "DateTimeDigitized":"2023:02:24 10:30:01"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n\x00\x00\x07\x81\xbd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300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c?\x16\x16\x00\x00\xff\x7f\x00\x00\x00\x00\x00\x00\xff\x7f\x00\x00\x00\x00\x00\x00\xab\xff\xaf\x7f\x15\xf7\x01B\xf0\xe4\xd9M\x00\x00\x00\x00\xa4\x91\x1a@\x00\x00\x00\x00\xf0\xe4\xd9M\x00\x00\x00\x00\xcc\x91\x1a@\x00\x00\x00\x00p\x02\x13D\x00\x00\x00\x00p\xeb\x12D\x00\x00\x00\x00\xf0\xe4\xd9M\x00\x00\x00\x00\xb0\x91\x1a@\x00\x00\x00\x00'" | "SubsecTime":"7330" | "SubsecTimeOriginal":"7330" | "SubsecTimeDigitized":"7330"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"bit_rate":"44963879"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'2023-02-24T10:30:21.000000Z', 'language': 'eng', 'handler_name': '\x0bGoPro H.265', 'encoder': 'GoPro H.265 encoder', 'timecode': '10:51:27:01'}"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"bit_rate":"189373"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'2023-02-24T10:30:21.000000Z', 'language': 'eng', 'handler_name': '\x0bGoPro AAC  ', 'timecode': '10:51:27:01'}"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'2023-02-24T10:30:21.000000Z', 'language': 'eng', 'handler_name': '\x0bGoPro TCD  ', 'timecode': '10:51:27:01'}"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'2023-02-24T10:30:21.000000Z', 'language': 'eng', 'handler_name': '\x0bGoPro MET  '}"</v>
      </c>
      <c r="AM55" s="50" t="str">
        <f>VLOOKUP(Table2[[#This Row],[record_id]],TblDeriven[],4,FALSE)</f>
        <v>"Model":"K-10" | "Serial Number":"DEMO6957" | "Start Time":"02/24/2023 10:30:19.502 " | "End Time":"02/24/2023 10:31:19.445 "</v>
      </c>
      <c r="AN55" s="50" t="str">
        <f>VLOOKUP(Table2[[#This Row],[record_id]],TblDeriven[],5,FALSE)</f>
        <v>"Device number":"1510507" | "Battery voltage":"4.099999904632568" | "Battery percentage":"99" | "Name":"#1" | "Measuring mode":"Irradiance" | "Correction":"Offset" | "Date":"2023-02-24 00:00:00" | "Time":"10:30:42" | "Seconds since midnight 01.01.1900":"3886223442.649" | "Calibration file":"#2 Diffusor Oct22" | "Sync. frequency [Hz]":"0" | "Integration Time [ms]":"3 * 201.350" | "Averages":"1"</v>
      </c>
      <c r="AO5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5" s="50" t="str">
        <f>VLOOKUP(Table2[[#This Row],[record_id]],TblDeriven[],8,FALSE)</f>
        <v>-</v>
      </c>
      <c r="AR55" s="50" t="str">
        <f>VLOOKUP(Table2[[#This Row],[record_id]],TblDeriven[],9,FALSE)</f>
        <v>-</v>
      </c>
    </row>
    <row r="56" spans="1:44" x14ac:dyDescent="0.25">
      <c r="A56" s="47">
        <v>54</v>
      </c>
      <c r="B56" s="47" t="s">
        <v>27</v>
      </c>
      <c r="C56" s="47">
        <v>1003</v>
      </c>
      <c r="D56" s="47" t="s">
        <v>242</v>
      </c>
      <c r="E56" s="47">
        <v>20230224</v>
      </c>
      <c r="F56" s="48" t="s">
        <v>852</v>
      </c>
      <c r="G56" s="47" t="s">
        <v>29</v>
      </c>
      <c r="H56" s="47" t="s">
        <v>818</v>
      </c>
      <c r="I56" s="47">
        <v>0</v>
      </c>
      <c r="J56" s="47">
        <v>0</v>
      </c>
      <c r="K56" s="47">
        <v>1</v>
      </c>
      <c r="L56" s="47">
        <v>1</v>
      </c>
      <c r="M56" s="47">
        <v>1</v>
      </c>
      <c r="N56" s="47">
        <v>1</v>
      </c>
      <c r="O56" s="47">
        <v>1</v>
      </c>
      <c r="P56" s="47">
        <v>1</v>
      </c>
      <c r="Q56" s="47">
        <v>1</v>
      </c>
      <c r="R56" s="47" t="s">
        <v>866</v>
      </c>
      <c r="S56" s="47" t="s">
        <v>869</v>
      </c>
      <c r="T56" s="47" t="s">
        <v>230</v>
      </c>
      <c r="U56" s="47">
        <v>450</v>
      </c>
      <c r="V56" s="47">
        <v>0</v>
      </c>
      <c r="W56" s="47">
        <v>0</v>
      </c>
      <c r="X56" s="47">
        <v>126</v>
      </c>
      <c r="Y56" s="49">
        <v>8.1999999999999993</v>
      </c>
      <c r="Z56" s="47">
        <v>82.1</v>
      </c>
      <c r="AA56" s="47" t="s">
        <v>42</v>
      </c>
      <c r="AB56" s="47"/>
      <c r="AC56" s="47" t="s">
        <v>57</v>
      </c>
      <c r="AD56" s="47"/>
      <c r="AE56" s="47" t="s">
        <v>32</v>
      </c>
      <c r="AF56" s="47"/>
      <c r="AG56" s="47" t="s">
        <v>66</v>
      </c>
      <c r="AH56" s="47"/>
      <c r="AI56" s="47"/>
      <c r="AJ56" s="47">
        <v>2</v>
      </c>
      <c r="AK56" s="50" t="str">
        <f>VLOOKUP(Table2[[#This Row],[record_id]],TblDeriven[],2,FALSE)</f>
        <v>"ImageDescription":"DCIM\100GOPRO\GOPR0302.JPG" | "Make":"GoPro" | "Model":"HERO10 Black" | "Orientation":"1" | "XResolution":"72.0" | "YResolution":"72.0" | "ResolutionUnit":"2" | "Software":"H21.01.01.50.00" | "DateTime":"2023:02:24 10:44:56" | "YCbCrPositioning":"1" | "ExposureTime":"0.0014084507042253522" | "FNumber":"2.5" | "ExifOffset":"146" | "ExposureProgram":"2" | "ISOSpeedRatings":"100" | "ExifVersion":"b'0221'" | "DateTimeOriginal":"2023:02:24 10:44:56" | "DateTimeDigitized":"2023:02:24 10:44:56"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n\x00\x00\x0b8Bu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302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a?\xb4\x16\x00\x00\xff\x7f\x00\x00\x00\x00\x00\x00\xff\x7f\x00\x00\x00\x00\x00\x00\xa8\xff\xad\x7f\xf8\xf6\x01B\xf0\xe4\xd9M\x00\x00\x00\x00\xa4\x91\x1a@\x00\x00\x00\x00\xf0\xe4\xd9M\x00\x00\x00\x00\xcc\x91\x1a@\x00\x00\x00\x00p\x02\x13D\x00\x00\x00\x00p\xeb\x12D\x00\x00\x00\x00\xf0\xe4\xd9M\x00\x00\x00\x00\xb0\x91\x1a@\x00\x00\x00\x00'" | "SubsecTime":"2470" | "SubsecTimeOriginal":"2470" | "SubsecTimeDigitized":"2470"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"bit_rate":"44940267"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'2023-02-24T10:45:02.000000Z', 'language': 'eng', 'handler_name': '\x0bGoPro H.265', 'encoder': 'GoPro H.265 encoder', 'timecode': '11:06:37:10'}"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'2023-02-24T10:45:02.000000Z', 'language': 'eng', 'handler_name': '\x0bGoPro AAC  ', 'timecode': '11:06:37:10'}"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'2023-02-24T10:45:02.000000Z', 'language': 'eng', 'handler_name': '\x0bGoPro TCD  ', 'timecode': '11:06:37:10'}"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'2023-02-24T10:45:02.000000Z', 'language': 'eng', 'handler_name': '\x0bGoPro MET  '}"</v>
      </c>
      <c r="AM56" s="50" t="str">
        <f>VLOOKUP(Table2[[#This Row],[record_id]],TblDeriven[],4,FALSE)</f>
        <v>"Model":"K-10" | "Serial Number":"DEMO6957" | "Start Time":"02/24/2023 10:45:02.496 " | "End Time":"02/24/2023 10:46:02.403 "</v>
      </c>
      <c r="AN56" s="50" t="str">
        <f>VLOOKUP(Table2[[#This Row],[record_id]],TblDeriven[],5,FALSE)</f>
        <v>"Device number":"1510507" | "Battery voltage":"4.099999904632568" | "Battery percentage":"99" | "Name":"#1" | "Measuring mode":"Irradiance" | "Correction":"Offset" | "Date":"2023-02-24 00:00:00" | "Time":"10:45:26" | "Seconds since midnight 01.01.1900":"3886224326.42" | "Calibration file":"#2 Diffusor Oct22" | "Sync. frequency [Hz]":"0" | "Integration Time [ms]":"3 * 202.930" | "Averages":"1"</v>
      </c>
      <c r="AO5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6" s="50" t="str">
        <f>VLOOKUP(Table2[[#This Row],[record_id]],TblDeriven[],8,FALSE)</f>
        <v>-</v>
      </c>
      <c r="AR56" s="50" t="str">
        <f>VLOOKUP(Table2[[#This Row],[record_id]],TblDeriven[],9,FALSE)</f>
        <v>-</v>
      </c>
    </row>
    <row r="57" spans="1:44" x14ac:dyDescent="0.25">
      <c r="A57" s="47">
        <v>55</v>
      </c>
      <c r="B57" s="47" t="s">
        <v>27</v>
      </c>
      <c r="C57" s="47">
        <v>1003</v>
      </c>
      <c r="D57" s="47" t="s">
        <v>243</v>
      </c>
      <c r="E57" s="47">
        <v>20230224</v>
      </c>
      <c r="F57" s="48" t="s">
        <v>825</v>
      </c>
      <c r="G57" s="47" t="s">
        <v>29</v>
      </c>
      <c r="H57" s="47" t="s">
        <v>818</v>
      </c>
      <c r="I57" s="47">
        <v>0</v>
      </c>
      <c r="J57" s="47">
        <v>0</v>
      </c>
      <c r="K57" s="47">
        <v>1</v>
      </c>
      <c r="L57" s="47">
        <v>1</v>
      </c>
      <c r="M57" s="47">
        <v>1</v>
      </c>
      <c r="N57" s="47">
        <v>1</v>
      </c>
      <c r="O57" s="47">
        <v>1</v>
      </c>
      <c r="P57" s="47">
        <v>1</v>
      </c>
      <c r="Q57" s="47">
        <v>1</v>
      </c>
      <c r="R57" s="47" t="s">
        <v>866</v>
      </c>
      <c r="S57" s="47" t="s">
        <v>869</v>
      </c>
      <c r="T57" s="47" t="s">
        <v>230</v>
      </c>
      <c r="U57" s="47">
        <v>450</v>
      </c>
      <c r="V57" s="47">
        <v>0</v>
      </c>
      <c r="W57" s="47">
        <v>0</v>
      </c>
      <c r="X57" s="47">
        <v>126</v>
      </c>
      <c r="Y57" s="49">
        <v>9.1</v>
      </c>
      <c r="Z57" s="47">
        <v>78.900000000000006</v>
      </c>
      <c r="AA57" s="47" t="s">
        <v>42</v>
      </c>
      <c r="AB57" s="47"/>
      <c r="AC57" s="47" t="s">
        <v>57</v>
      </c>
      <c r="AD57" s="47"/>
      <c r="AE57" s="47" t="s">
        <v>32</v>
      </c>
      <c r="AF57" s="47"/>
      <c r="AG57" s="47" t="s">
        <v>66</v>
      </c>
      <c r="AH57" s="47"/>
      <c r="AI57" s="47"/>
      <c r="AJ57" s="47">
        <v>2</v>
      </c>
      <c r="AK57" s="50" t="str">
        <f>VLOOKUP(Table2[[#This Row],[record_id]],TblDeriven[],2,FALSE)</f>
        <v>"ImageDescription":"DCIM\100GOPRO\GOPR0304.JPG" | "Make":"GoPro" | "Model":"HERO10 Black" | "Orientation":"1" | "XResolution":"72.0" | "YResolution":"72.0" | "ResolutionUnit":"2" | "Software":"H21.01.01.50.00" | "DateTime":"2023:02:24 10:59:23" | "YCbCrPositioning":"1" | "ExposureTime":"0.0010706638115631692" | "FNumber":"2.5" | "ExifOffset":"146" | "ExposureProgram":"2" | "ISOSpeedRatings":"100" | "ExifVersion":"b'0221'" | "DateTimeOriginal":"2023:02:24 10:59:23" | "DateTimeDigitized":"2023:02:24 10:59:23"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n\x00\x00\x0e\xd8-\\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304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9?\x8d\x16\x00\x00\xff\x7f\x00\x00\x00\x00\x00\x00\xff\x7f\x00\x00\x00\x00\x00\x00\xa1\xff\xaf\x7f\x1a\xf7\x01B\xf0\xe4\xd9M\x00\x00\x00\x00\xa4\x91\x1a@\x00\x00\x00\x00\xf0\xe4\xd9M\x00\x00\x00\x00\xcc\x91\x1a@\x00\x00\x00\x00p\x02\x13D\x00\x00\x00\x00p\xeb\x12D\x00\x00\x00\x00\xf0\xe4\xd9M\x00\x00\x00\x00\xb0\x91\x1a@\x00\x00\x00\x00'" | "SubsecTime":"9730" | "SubsecTimeOriginal":"9730" | "SubsecTimeDigitized":"9730"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"bit_rate":"45085450"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'2023-02-24T10:59:32.000000Z', 'language': 'eng', 'handler_name': '\x0bGoPro H.265', 'encoder': 'GoPro H.265 encoder', 'timecode': '11:21:35:21'}"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"bit_rate":"189382"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'2023-02-24T10:59:32.000000Z', 'language': 'eng', 'handler_name': '\x0bGoPro AAC  ', 'timecode': '11:21:35:21'}"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'2023-02-24T10:59:32.000000Z', 'language': 'eng', 'handler_name': '\x0bGoPro TCD  ', 'timecode': '11:21:35:21'}"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'2023-02-24T10:59:32.000000Z', 'language': 'eng', 'handler_name': '\x0bGoPro MET  '}"</v>
      </c>
      <c r="AM57" s="50" t="str">
        <f>VLOOKUP(Table2[[#This Row],[record_id]],TblDeriven[],4,FALSE)</f>
        <v>"Model":"K-10" | "Serial Number":"DEMO6957" | "Start Time":"02/24/2023 10:59:32.641 " | "End Time":"02/24/2023 11:00:32.587 "</v>
      </c>
      <c r="AN57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"Date":"2023-02-24 00:00:00" | "Time":"10:59:46" | "Seconds since midnight 01.01.1900":"3886225186.698" | "Calibration file":"#2 Diffusor Oct22" | "Sync. frequency [Hz]":"0" | "Integration Time [ms]":"3 * 203.100" | "Averages":"1"</v>
      </c>
      <c r="AO5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7" s="50" t="str">
        <f>VLOOKUP(Table2[[#This Row],[record_id]],TblDeriven[],8,FALSE)</f>
        <v>-</v>
      </c>
      <c r="AR57" s="50" t="str">
        <f>VLOOKUP(Table2[[#This Row],[record_id]],TblDeriven[],9,FALSE)</f>
        <v>-</v>
      </c>
    </row>
    <row r="58" spans="1:44" x14ac:dyDescent="0.25">
      <c r="A58" s="47">
        <v>56</v>
      </c>
      <c r="B58" s="47" t="s">
        <v>27</v>
      </c>
      <c r="C58" s="47">
        <v>1003</v>
      </c>
      <c r="D58" s="47" t="s">
        <v>244</v>
      </c>
      <c r="E58" s="47">
        <v>20230224</v>
      </c>
      <c r="F58" s="48" t="s">
        <v>853</v>
      </c>
      <c r="G58" s="47" t="s">
        <v>29</v>
      </c>
      <c r="H58" s="47" t="s">
        <v>818</v>
      </c>
      <c r="I58" s="47">
        <v>0</v>
      </c>
      <c r="J58" s="47">
        <v>0</v>
      </c>
      <c r="K58" s="47">
        <v>1</v>
      </c>
      <c r="L58" s="47">
        <v>1</v>
      </c>
      <c r="M58" s="47">
        <v>1</v>
      </c>
      <c r="N58" s="47">
        <v>1</v>
      </c>
      <c r="O58" s="47">
        <v>1</v>
      </c>
      <c r="P58" s="47">
        <v>1</v>
      </c>
      <c r="Q58" s="47">
        <v>1</v>
      </c>
      <c r="R58" s="47" t="s">
        <v>866</v>
      </c>
      <c r="S58" s="47" t="s">
        <v>869</v>
      </c>
      <c r="T58" s="47" t="s">
        <v>230</v>
      </c>
      <c r="U58" s="47">
        <v>450</v>
      </c>
      <c r="V58" s="47">
        <v>0</v>
      </c>
      <c r="W58" s="47">
        <v>0</v>
      </c>
      <c r="X58" s="47">
        <v>126</v>
      </c>
      <c r="Y58" s="49">
        <v>9.5</v>
      </c>
      <c r="Z58" s="47">
        <v>75.7</v>
      </c>
      <c r="AA58" s="47" t="s">
        <v>42</v>
      </c>
      <c r="AB58" s="47"/>
      <c r="AC58" s="47" t="s">
        <v>57</v>
      </c>
      <c r="AD58" s="47"/>
      <c r="AE58" s="47" t="s">
        <v>32</v>
      </c>
      <c r="AF58" s="47"/>
      <c r="AG58" s="47" t="s">
        <v>66</v>
      </c>
      <c r="AH58" s="47"/>
      <c r="AI58" s="47"/>
      <c r="AJ58" s="47">
        <v>2</v>
      </c>
      <c r="AK58" s="50" t="str">
        <f>VLOOKUP(Table2[[#This Row],[record_id]],TblDeriven[],2,FALSE)</f>
        <v>"ImageDescription":"DCIM\100GOPRO\GOPR0306.JPG" | "Make":"GoPro" | "Model":"HERO10 Black" | "Orientation":"1" | "XResolution":"72.0" | "YResolution":"72.0" | "ResolutionUnit":"2" | "Software":"H21.01.01.50.00" | "DateTime":"2023:02:24 11:14:59" | "YCbCrPositioning":"1" | "ExposureTime":"0.0010351966873706005" | "FNumber":"2.5" | "ExifOffset":"146" | "ExposureProgram":"2" | "ISOSpeedRatings":"100" | "ExifVersion":"b'0221'" | "DateTimeOriginal":"2023:02:24 11:14:59" | "DateTimeDigitized":"2023:02:24 11:14:59"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&amp;\x0b\x00\x00\x03\xbb/\x95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306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a?+\x17\x00\x00\xff\x7f\x00\x00\x00\x00\x00\x00\xff\x7f\x00\x00\x00\x00\x00\x00\x97\xff\xb0\x7f'\xf7\x01B\xf0\xe4\xd9M\x00\x00\x00\x00\xa4\x91\x1a@\x00\x00\x00\x00\xf0\xe4\xd9M\x00\x00\x00\x00\xcc\x91\x1a@\x00\x00\x00\x00p\x02\x13D\x00\x00\x00\x00p\xeb\x12D\x00\x00\x00\x00\xf0\xe4\xd9M\x00\x00\x00\x00\xb0\x91\x1a@\x00\x00\x00\x00"" | "SubsecTime":"6510" | "SubsecTimeOriginal":"6510" | "SubsecTimeDigitized":"6510"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"bit_rate":"45072376"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'2023-02-24T11:15:09.000000Z', 'language': 'eng', 'handler_name': '\x0bGoPro H.265', 'encoder': 'GoPro H.265 encoder', 'timecode': '11:37:44:10'}"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"bit_rate":"189477"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'2023-02-24T11:15:09.000000Z', 'language': 'eng', 'handler_name': '\x0bGoPro AAC  ', 'timecode': '11:37:44:10'}"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'2023-02-24T11:15:09.000000Z', 'language': 'eng', 'handler_name': '\x0bGoPro TCD  ', 'timecode': '11:37:44:10'}"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'2023-02-24T11:15:09.000000Z', 'language': 'eng', 'handler_name': '\x0bGoPro MET  '}"</v>
      </c>
      <c r="AM58" s="50" t="str">
        <f>VLOOKUP(Table2[[#This Row],[record_id]],TblDeriven[],4,FALSE)</f>
        <v>"Model":"K-10" | "Serial Number":"DEMO6957" | "Start Time":"02/24/2023 11:15:08.593 " | "End Time":"02/24/2023 11:16:08.489 "</v>
      </c>
      <c r="AN5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"Date":"2023-02-24 00:00:00" | "Time":"11:15:21" | "Seconds since midnight 01.01.1900":"3886226121.558" | "Calibration file":"#2 Diffusor Oct22" | "Sync. frequency [Hz]":"0" | "Integration Time [ms]":"3 * 205.820" | "Averages":"1"</v>
      </c>
      <c r="AO5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8" s="50" t="str">
        <f>VLOOKUP(Table2[[#This Row],[record_id]],TblDeriven[],8,FALSE)</f>
        <v>-</v>
      </c>
      <c r="AR58" s="50" t="str">
        <f>VLOOKUP(Table2[[#This Row],[record_id]],TblDeriven[],9,FALSE)</f>
        <v>-</v>
      </c>
    </row>
    <row r="59" spans="1:44" x14ac:dyDescent="0.25">
      <c r="A59" s="47">
        <v>57</v>
      </c>
      <c r="B59" s="47" t="s">
        <v>27</v>
      </c>
      <c r="C59" s="47">
        <v>1003</v>
      </c>
      <c r="D59" s="47" t="s">
        <v>245</v>
      </c>
      <c r="E59" s="47">
        <v>20230224</v>
      </c>
      <c r="F59" s="48" t="s">
        <v>826</v>
      </c>
      <c r="G59" s="47" t="s">
        <v>29</v>
      </c>
      <c r="H59" s="47" t="s">
        <v>818</v>
      </c>
      <c r="I59" s="47">
        <v>0</v>
      </c>
      <c r="J59" s="47">
        <v>0</v>
      </c>
      <c r="K59" s="47">
        <v>1</v>
      </c>
      <c r="L59" s="47">
        <v>1</v>
      </c>
      <c r="M59" s="47">
        <v>1</v>
      </c>
      <c r="N59" s="47">
        <v>1</v>
      </c>
      <c r="O59" s="47">
        <v>1</v>
      </c>
      <c r="P59" s="47">
        <v>1</v>
      </c>
      <c r="Q59" s="47">
        <v>1</v>
      </c>
      <c r="R59" s="47" t="s">
        <v>866</v>
      </c>
      <c r="S59" s="47" t="s">
        <v>869</v>
      </c>
      <c r="T59" s="47" t="s">
        <v>230</v>
      </c>
      <c r="U59" s="47">
        <v>450</v>
      </c>
      <c r="V59" s="47">
        <v>0</v>
      </c>
      <c r="W59" s="47">
        <v>0</v>
      </c>
      <c r="X59" s="47">
        <v>126</v>
      </c>
      <c r="Y59" s="49">
        <v>8.6999999999999993</v>
      </c>
      <c r="Z59" s="47">
        <v>81.2</v>
      </c>
      <c r="AA59" s="47" t="s">
        <v>42</v>
      </c>
      <c r="AB59" s="47"/>
      <c r="AC59" s="47" t="s">
        <v>57</v>
      </c>
      <c r="AD59" s="47"/>
      <c r="AE59" s="47" t="s">
        <v>32</v>
      </c>
      <c r="AF59" s="47"/>
      <c r="AG59" s="47" t="s">
        <v>66</v>
      </c>
      <c r="AH59" s="47"/>
      <c r="AI59" s="47"/>
      <c r="AJ59" s="47">
        <v>2</v>
      </c>
      <c r="AK59" s="50" t="str">
        <f>VLOOKUP(Table2[[#This Row],[record_id]],TblDeriven[],2,FALSE)</f>
        <v>"ImageDescription":"DCIM\100GOPRO\GOPR0308.JPG" | "Make":"GoPro" | "Model":"HERO10 Black" | "Orientation":"1" | "XResolution":"72.0" | "YResolution":"72.0" | "ResolutionUnit":"2" | "Software":"H21.01.01.50.00" | "DateTime":"2023:02:24 11:29:18" | "YCbCrPositioning":"1" | "ExposureTime":"0.0024937655860349127" | "FNumber":"2.5" | "ExifOffset":"158" | "ExposureProgram":"2" | "GPSInfo":"{1: 'N', 2: (48.0, 32.0, 13.0466399), 3: 'E', 4: (9.0, 3.0, 36.7707599), 5: b'\x00', 6: 509.596, 7: (10.0, 29.0, 18.0), 29: '2023:02:24'}" | "ISOSpeedRatings":"100" | "ExifVersion":"b'0221'" | "DateTimeOriginal":"2023:02:24 11:29:18" | "DateTimeDigitized":"2023:02:24 11:29:18"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b\x00\x00\x07Rq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308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b?e\x16\x00\x00\xff\x7f\x00\x00\x00\x00\x00\x00\xff\x7f\x00\x00\x00\x00\x00\x00\xa5\xff\xae\x7f\x07\xf7\x01B\xf0\xe4\xd9M\x00\x00\x00\x00\xa4\x91\x1a@\x00\x00\x00\x00\xf0\xe4\xd9M\x00\x00\x00\x00\xcc\x91\x1a@\x00\x00\x00\x00p\x02\x13D\x00\x00\x00\x00p\xeb\x12D\x00\x00\x00\x00\xf0\xe4\xd9M\x00\x00\x00\x00\xb0\x91\x1a@\x00\x00\x00\x00'" | "SubsecTime":"4820" | "SubsecTimeOriginal":"4820" | "SubsecTimeDigitized":"4820"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"bit_rate":"44974729"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'2023-02-24T11:30:01.000000Z', 'language': 'eng', 'handler_name': '\x0bGoPro H.265', 'encoder': 'GoPro H.265 encoder', 'timecode': '11:53:06:05'}"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'2023-02-24T11:30:01.000000Z', 'language': 'eng', 'handler_name': '\x0bGoPro AAC  ', 'timecode': '11:53:06:05'}"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'2023-02-24T11:30:01.000000Z', 'language': 'eng', 'handler_name': '\x0bGoPro TCD  ', 'timecode': '11:53:06:05'}"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'2023-02-24T11:30:01.000000Z', 'language': 'eng', 'handler_name': '\x0bGoPro MET  '}"</v>
      </c>
      <c r="AM59" s="50" t="str">
        <f>VLOOKUP(Table2[[#This Row],[record_id]],TblDeriven[],4,FALSE)</f>
        <v>"Model":"K-10" | "Serial Number":"DEMO6957" | "Start Time":"02/24/2023 11:30:01.974 " | "End Time":"02/24/2023 11:31:01.855 "</v>
      </c>
      <c r="AN5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"Date":"2023-02-24 00:00:00" | "Time":"11:30:14" | "Seconds since midnight 01.01.1900":"3886227014.18" | "Calibration file":"#2 Diffusor Oct22" | "Sync. frequency [Hz]":"0" | "Integration Time [ms]":"3 * 242.120" | "Averages":"1"</v>
      </c>
      <c r="AO5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9" s="50" t="str">
        <f>VLOOKUP(Table2[[#This Row],[record_id]],TblDeriven[],8,FALSE)</f>
        <v>-</v>
      </c>
      <c r="AR59" s="50" t="str">
        <f>VLOOKUP(Table2[[#This Row],[record_id]],TblDeriven[],9,FALSE)</f>
        <v>-</v>
      </c>
    </row>
    <row r="60" spans="1:44" x14ac:dyDescent="0.25">
      <c r="A60" s="47">
        <v>58</v>
      </c>
      <c r="B60" s="47" t="s">
        <v>27</v>
      </c>
      <c r="C60" s="47">
        <v>1003</v>
      </c>
      <c r="D60" s="47" t="s">
        <v>246</v>
      </c>
      <c r="E60" s="47">
        <v>20230224</v>
      </c>
      <c r="F60" s="48" t="s">
        <v>854</v>
      </c>
      <c r="G60" s="47" t="s">
        <v>29</v>
      </c>
      <c r="H60" s="47" t="s">
        <v>818</v>
      </c>
      <c r="I60" s="47">
        <v>0</v>
      </c>
      <c r="J60" s="47">
        <v>0</v>
      </c>
      <c r="K60" s="47">
        <v>1</v>
      </c>
      <c r="L60" s="47">
        <v>1</v>
      </c>
      <c r="M60" s="47">
        <v>1</v>
      </c>
      <c r="N60" s="47">
        <v>1</v>
      </c>
      <c r="O60" s="47">
        <v>1</v>
      </c>
      <c r="P60" s="47">
        <v>1</v>
      </c>
      <c r="Q60" s="47">
        <v>1</v>
      </c>
      <c r="R60" s="47" t="s">
        <v>866</v>
      </c>
      <c r="S60" s="47" t="s">
        <v>869</v>
      </c>
      <c r="T60" s="47" t="s">
        <v>230</v>
      </c>
      <c r="U60" s="47">
        <v>450</v>
      </c>
      <c r="V60" s="47">
        <v>0</v>
      </c>
      <c r="W60" s="47">
        <v>0</v>
      </c>
      <c r="X60" s="47">
        <v>126</v>
      </c>
      <c r="Y60" s="49">
        <v>8.6999999999999993</v>
      </c>
      <c r="Z60" s="47">
        <v>80.3</v>
      </c>
      <c r="AA60" s="47" t="s">
        <v>42</v>
      </c>
      <c r="AB60" s="47"/>
      <c r="AC60" s="47" t="s">
        <v>57</v>
      </c>
      <c r="AD60" s="47"/>
      <c r="AE60" s="47" t="s">
        <v>32</v>
      </c>
      <c r="AF60" s="47"/>
      <c r="AG60" s="47" t="s">
        <v>66</v>
      </c>
      <c r="AH60" s="47"/>
      <c r="AI60" s="47"/>
      <c r="AJ60" s="47">
        <v>2</v>
      </c>
      <c r="AK60" s="50" t="str">
        <f>VLOOKUP(Table2[[#This Row],[record_id]],TblDeriven[],2,FALSE)</f>
        <v>"ImageDescription":"DCIM\100GOPRO\GOPR0310.JPG" | "Make":"GoPro" | "Model":"HERO10 Black" | "Orientation":"1" | "XResolution":"72.0" | "YResolution":"72.0" | "ResolutionUnit":"2" | "Software":"H21.01.01.50.00" | "DateTime":"2023:02:24 11:44:33" | "YCbCrPositioning":"1" | "ExposureTime":"0.002631578947368421" | "FNumber":"2.5" | "ExifOffset":"146" | "ExposureProgram":"2" | "ISOSpeedRatings":"100" | "ExifVersion":"b'0221'" | "DateTimeOriginal":"2023:02:24 11:44:33" | "DateTimeDigitized":"2023:02:24 11:44:33"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b\x00\x00\x0b!z\xa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310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a?\x8d\x16\x00\x00\xff\x7f\x00\x00\x00\x00\x00\x00\xff\x7f\x00\x00\x00\x00\x00\x00\xb9\xff\xaa\x7f\xd6\xf6\x01B\xf0\xe4\xd9M\x00\x00\x00\x00\xa4\x91\x1a@\x00\x00\x00\x00\xf0\xe4\xd9M\x00\x00\x00\x00\xcc\x91\x1a@\x00\x00\x00\x00p\x02\x13D\x00\x00\x00\x00p\xeb\x12D\x00\x00\x00\x00\xf0\xe4\xd9M\x00\x00\x00\x00\xb0\x91\x1a@\x00\x00\x00\x00'" | "SubsecTime":"3690" | "SubsecTimeOriginal":"3690" | "SubsecTimeDigitized":"3690"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"bit_rate":"45125645"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'2023-02-24T11:44:41.000000Z', 'language': 'eng', 'handler_name': '\x0bGoPro H.265', 'encoder': 'GoPro H.265 encoder', 'timecode': '12:08:16:01'}"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'2023-02-24T11:44:41.000000Z', 'language': 'eng', 'handler_name': '\x0bGoPro AAC  ', 'timecode': '12:08:16:01'}"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'2023-02-24T11:44:41.000000Z', 'language': 'eng', 'handler_name': '\x0bGoPro TCD  ', 'timecode': '12:08:16:01'}"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'2023-02-24T11:44:41.000000Z', 'language': 'eng', 'handler_name': '\x0bGoPro MET  '}"</v>
      </c>
      <c r="AM60" s="50" t="str">
        <f>VLOOKUP(Table2[[#This Row],[record_id]],TblDeriven[],4,FALSE)</f>
        <v>"Model":"K-10" | "Serial Number":"DEMO6957" | "Start Time":"02/24/2023 11:44:40.653 " | "End Time":"02/24/2023 11:45:40.402 "</v>
      </c>
      <c r="AN6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"Date":"2023-02-24 00:00:00" | "Time":"11:45:00" | "Seconds since midnight 01.01.1900":"3886227900.56" | "Calibration file":"#2 Diffusor Oct22" | "Sync. frequency [Hz]":"0" | "Integration Time [ms]":"2 * 336.650" | "Averages":"1"</v>
      </c>
      <c r="AO6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0" s="50" t="str">
        <f>VLOOKUP(Table2[[#This Row],[record_id]],TblDeriven[],8,FALSE)</f>
        <v>-</v>
      </c>
      <c r="AR60" s="50" t="str">
        <f>VLOOKUP(Table2[[#This Row],[record_id]],TblDeriven[],9,FALSE)</f>
        <v>-</v>
      </c>
    </row>
    <row r="61" spans="1:44" x14ac:dyDescent="0.25">
      <c r="A61" s="47">
        <v>59</v>
      </c>
      <c r="B61" s="47" t="s">
        <v>27</v>
      </c>
      <c r="C61" s="47">
        <v>1003</v>
      </c>
      <c r="D61" s="47" t="s">
        <v>247</v>
      </c>
      <c r="E61" s="47">
        <v>20230224</v>
      </c>
      <c r="F61" s="48" t="s">
        <v>855</v>
      </c>
      <c r="G61" s="47" t="s">
        <v>29</v>
      </c>
      <c r="H61" s="47" t="s">
        <v>818</v>
      </c>
      <c r="I61" s="47">
        <v>0</v>
      </c>
      <c r="J61" s="47">
        <v>0</v>
      </c>
      <c r="K61" s="47">
        <v>1</v>
      </c>
      <c r="L61" s="47">
        <v>1</v>
      </c>
      <c r="M61" s="47">
        <v>1</v>
      </c>
      <c r="N61" s="47">
        <v>1</v>
      </c>
      <c r="O61" s="47">
        <v>1</v>
      </c>
      <c r="P61" s="47">
        <v>1</v>
      </c>
      <c r="Q61" s="47">
        <v>1</v>
      </c>
      <c r="R61" s="47" t="s">
        <v>866</v>
      </c>
      <c r="S61" s="47" t="s">
        <v>869</v>
      </c>
      <c r="T61" s="47" t="s">
        <v>230</v>
      </c>
      <c r="U61" s="47">
        <v>450</v>
      </c>
      <c r="V61" s="47">
        <v>0</v>
      </c>
      <c r="W61" s="47">
        <v>0</v>
      </c>
      <c r="X61" s="47">
        <v>126</v>
      </c>
      <c r="Y61" s="49">
        <v>9.1</v>
      </c>
      <c r="Z61" s="47">
        <v>78.5</v>
      </c>
      <c r="AA61" s="47" t="s">
        <v>42</v>
      </c>
      <c r="AB61" s="47"/>
      <c r="AC61" s="47" t="s">
        <v>57</v>
      </c>
      <c r="AD61" s="47"/>
      <c r="AE61" s="47" t="s">
        <v>32</v>
      </c>
      <c r="AF61" s="47"/>
      <c r="AG61" s="47" t="s">
        <v>66</v>
      </c>
      <c r="AH61" s="47"/>
      <c r="AI61" s="47"/>
      <c r="AJ61" s="47">
        <v>2</v>
      </c>
      <c r="AK61" s="50" t="str">
        <f>VLOOKUP(Table2[[#This Row],[record_id]],TblDeriven[],2,FALSE)</f>
        <v>"ImageDescription":"DCIM\100GOPRO\GOPR0312.JPG" | "Make":"GoPro" | "Model":"HERO10 Black" | "Orientation":"1" | "XResolution":"72.0" | "YResolution":"72.0" | "ResolutionUnit":"2" | "Software":"H21.01.01.50.00" | "DateTime":"2023:02:24 12:20:12" | "YCbCrPositioning":"1" | "ExposureTime":"0.0010615711252653928" | "FNumber":"2.5" | "ExifOffset":"146" | "ExposureProgram":"2" | "ISOSpeedRatings":"100" | "ExifVersion":"b'0221'" | "DateTimeOriginal":"2023:02:24 12:20:12" | "DateTimeDigitized":"2023:02:24 12:20:12"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c\x00\x00\x05\r,K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312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a?\x8d\x16\x00\x00\xff\x7f\x00\x00\x00\x00\x00\x00\xff\x7f\x00\x00\x00\x00\x00\x00\xac\xff\xaf\x7f\x1a\xf7\x01B\xf0\xe4\xd9M\x00\x00\x00\x00\xa4\x91\x1a@\x00\x00\x00\x00\xf0\xe4\xd9M\x00\x00\x00\x00\xcc\x91\x1a@\x00\x00\x00\x00p\x02\x13D\x00\x00\x00\x00p\xeb\x12D\x00\x00\x00\x00\xf0\xe4\xd9M\x00\x00\x00\x00\xb0\x91\x1a@\x00\x00\x00\x00'" | "SubsecTime":"8690" | "SubsecTimeOriginal":"8690" | "SubsecTimeDigitized":"8690"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"bit_rate":"45058346"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'2023-02-24T12:20:19.000000Z', 'language': 'eng', 'handler_name': '\x0bGoPro H.265', 'encoder': 'GoPro H.265 encoder', 'timecode': '12:45:05:16'}"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'2023-02-24T12:20:19.000000Z', 'language': 'eng', 'handler_name': '\x0bGoPro AAC  ', 'timecode': '12:45:05:16'}"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'2023-02-24T12:20:19.000000Z', 'language': 'eng', 'handler_name': '\x0bGoPro TCD  ', 'timecode': '12:45:05:16'}"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'2023-02-24T12:20:19.000000Z', 'language': 'eng', 'handler_name': '\x0bGoPro MET  '}"</v>
      </c>
      <c r="AM61" s="50" t="str">
        <f>VLOOKUP(Table2[[#This Row],[record_id]],TblDeriven[],4,FALSE)</f>
        <v>"Model":"K-10" | "Serial Number":"DEMO6957" | "Start Time":"02/24/2023 12:20:15.849 " | "End Time":"02/24/2023 12:21:15.732 "</v>
      </c>
      <c r="AN6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"Date":"2023-02-24 00:00:00" | "Time":"12:20:48" | "Seconds since midnight 01.01.1900":"3886230048.123" | "Calibration file":"#2 Diffusor Oct22" | "Sync. frequency [Hz]":"0" | "Integration Time [ms]":"4 * 192.740" | "Averages":"1"</v>
      </c>
      <c r="AO6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1" s="50" t="str">
        <f>VLOOKUP(Table2[[#This Row],[record_id]],TblDeriven[],8,FALSE)</f>
        <v>-</v>
      </c>
      <c r="AR61" s="50" t="str">
        <f>VLOOKUP(Table2[[#This Row],[record_id]],TblDeriven[],9,FALSE)</f>
        <v>-</v>
      </c>
    </row>
    <row r="62" spans="1:44" x14ac:dyDescent="0.25">
      <c r="A62" s="47">
        <v>60</v>
      </c>
      <c r="B62" s="47" t="s">
        <v>27</v>
      </c>
      <c r="C62" s="47">
        <v>1003</v>
      </c>
      <c r="D62" s="47" t="s">
        <v>248</v>
      </c>
      <c r="E62" s="47">
        <v>20230224</v>
      </c>
      <c r="F62" s="48" t="s">
        <v>828</v>
      </c>
      <c r="G62" s="47" t="s">
        <v>29</v>
      </c>
      <c r="H62" s="47" t="s">
        <v>818</v>
      </c>
      <c r="I62" s="47">
        <v>0</v>
      </c>
      <c r="J62" s="47">
        <v>0</v>
      </c>
      <c r="K62" s="47">
        <v>1</v>
      </c>
      <c r="L62" s="47">
        <v>1</v>
      </c>
      <c r="M62" s="47">
        <v>1</v>
      </c>
      <c r="N62" s="47">
        <v>1</v>
      </c>
      <c r="O62" s="47">
        <v>1</v>
      </c>
      <c r="P62" s="47">
        <v>1</v>
      </c>
      <c r="Q62" s="47">
        <v>1</v>
      </c>
      <c r="R62" s="47" t="s">
        <v>866</v>
      </c>
      <c r="S62" s="47" t="s">
        <v>869</v>
      </c>
      <c r="T62" s="47" t="s">
        <v>230</v>
      </c>
      <c r="U62" s="47">
        <v>450</v>
      </c>
      <c r="V62" s="47">
        <v>0</v>
      </c>
      <c r="W62" s="47">
        <v>0</v>
      </c>
      <c r="X62" s="47">
        <v>126</v>
      </c>
      <c r="Y62" s="49">
        <v>10.1</v>
      </c>
      <c r="Z62" s="47">
        <v>74.400000000000006</v>
      </c>
      <c r="AA62" s="47" t="s">
        <v>42</v>
      </c>
      <c r="AB62" s="47"/>
      <c r="AC62" s="47" t="s">
        <v>57</v>
      </c>
      <c r="AD62" s="47"/>
      <c r="AE62" s="47" t="s">
        <v>32</v>
      </c>
      <c r="AF62" s="47"/>
      <c r="AG62" s="47" t="s">
        <v>66</v>
      </c>
      <c r="AH62" s="47"/>
      <c r="AI62" s="47"/>
      <c r="AJ62" s="47">
        <v>2</v>
      </c>
      <c r="AK62" s="50" t="str">
        <f>VLOOKUP(Table2[[#This Row],[record_id]],TblDeriven[],2,FALSE)</f>
        <v>"ImageDescription":"DCIM\100GOPRO\GOPR0314.JPG" | "Make":"GoPro" | "Model":"HERO10 Black" | "Orientation":"1" | "XResolution":"72.0" | "YResolution":"72.0" | "ResolutionUnit":"2" | "Software":"H21.01.01.50.00" | "DateTime":"2023:02:24 12:30:34" | "YCbCrPositioning":"1" | "ExposureTime":"0.0008012820512820513" | "FNumber":"2.5" | "ExifOffset":"146" | "ExposureProgram":"2" | "ISOSpeedRatings":"100" | "ExifVersion":"b'0221'" | "DateTimeOriginal":"2023:02:24 12:30:34" | "DateTimeDigitized":"2023:02:24 12:30:34"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c\x00\x00\x07\xa2.\x94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03\x00\x00\x00\x00\x00\x00\x00X\xe0\xd9M\x00\x00\x00\x00\x00\xed\xcbD\x00\x00\x00\x00@\xe0\xd9M\x00\x00\x00\x00@\xe0\xd9M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\x03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314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9?\x8d\x16\x00\x00\xff\x7f\x00\x00\x00\x00\x00\x00\xff\x7f\x00\x00\x00\x00\x00\x00\x98\xff\xb0\x7f-\xf7\x01B\xf0\xe4\xd9M\x00\x00\x00\x00\xa4\x91\x1a@\x00\x00\x00\x00\xf0\xe4\xd9M\x00\x00\x00\x00\xcc\x91\x1a@\x00\x00\x00\x00p\x02\x13D\x00\x00\x00\x00p\xeb\x12D\x00\x00\x00\x00\xf0\xe4\xd9M\x00\x00\x00\x00\xb0\x91\x1a@\x00\x00\x00\x00'" | "SubsecTime":"3770" | "SubsecTimeOriginal":"3770" | "SubsecTimeDigitized":"3770"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"bit_rate":"45042904"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'2023-02-24T12:30:40.000000Z', 'language': 'eng', 'handler_name': '\x0bGoPro H.265', 'encoder': 'GoPro H.265 encoder', 'timecode': '12:55:46:28'}"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'2023-02-24T12:30:40.000000Z', 'language': 'eng', 'handler_name': '\x0bGoPro AAC  ', 'timecode': '12:55:46:28'}"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'2023-02-24T12:30:40.000000Z', 'language': 'eng', 'handler_name': '\x0bGoPro TCD  ', 'timecode': '12:55:46:28'}"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'2023-02-24T12:30:40.000000Z', 'language': 'eng', 'handler_name': '\x0bGoPro MET  '}"</v>
      </c>
      <c r="AM62" s="50" t="str">
        <f>VLOOKUP(Table2[[#This Row],[record_id]],TblDeriven[],4,FALSE)</f>
        <v>"Model":"K-10" | "Serial Number":"DEMO6957" | "Start Time":"02/24/2023 12:30:41.480 " | "End Time":"02/24/2023 12:31:41.334 "</v>
      </c>
      <c r="AN6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"Date":"2023-02-24 00:00:00" | "Time":"12:30:53" | "Seconds since midnight 01.01.1900":"3886230653.615" | "Calibration file":"#2 Diffusor Oct22" | "Sync. frequency [Hz]":"0" | "Integration Time [ms]":"4 * 152.120" | "Averages":"1"</v>
      </c>
      <c r="AO6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2" s="50" t="str">
        <f>VLOOKUP(Table2[[#This Row],[record_id]],TblDeriven[],8,FALSE)</f>
        <v>-</v>
      </c>
      <c r="AR62" s="50" t="str">
        <f>VLOOKUP(Table2[[#This Row],[record_id]],TblDeriven[],9,FALSE)</f>
        <v>-</v>
      </c>
    </row>
    <row r="63" spans="1:44" x14ac:dyDescent="0.25">
      <c r="A63" s="47">
        <v>61</v>
      </c>
      <c r="B63" s="47" t="s">
        <v>27</v>
      </c>
      <c r="C63" s="47">
        <v>1003</v>
      </c>
      <c r="D63" s="47" t="s">
        <v>249</v>
      </c>
      <c r="E63" s="47">
        <v>20230224</v>
      </c>
      <c r="F63" s="48" t="s">
        <v>856</v>
      </c>
      <c r="G63" s="47" t="s">
        <v>29</v>
      </c>
      <c r="H63" s="47" t="s">
        <v>818</v>
      </c>
      <c r="I63" s="47">
        <v>0</v>
      </c>
      <c r="J63" s="47">
        <v>0</v>
      </c>
      <c r="K63" s="47">
        <v>1</v>
      </c>
      <c r="L63" s="47">
        <v>1</v>
      </c>
      <c r="M63" s="47">
        <v>1</v>
      </c>
      <c r="N63" s="47">
        <v>1</v>
      </c>
      <c r="O63" s="47">
        <v>0</v>
      </c>
      <c r="P63" s="47">
        <v>1</v>
      </c>
      <c r="Q63" s="47">
        <v>1</v>
      </c>
      <c r="R63" s="47" t="s">
        <v>866</v>
      </c>
      <c r="S63" s="47" t="s">
        <v>869</v>
      </c>
      <c r="T63" s="47" t="s">
        <v>230</v>
      </c>
      <c r="U63" s="47">
        <v>450</v>
      </c>
      <c r="V63" s="47">
        <v>0</v>
      </c>
      <c r="W63" s="47">
        <v>0</v>
      </c>
      <c r="X63" s="47">
        <v>126</v>
      </c>
      <c r="Y63" s="49">
        <v>12.5</v>
      </c>
      <c r="Z63" s="47">
        <v>64.599999999999994</v>
      </c>
      <c r="AA63" s="47" t="s">
        <v>42</v>
      </c>
      <c r="AB63" s="47"/>
      <c r="AC63" s="47" t="s">
        <v>57</v>
      </c>
      <c r="AD63" s="47"/>
      <c r="AE63" s="47" t="s">
        <v>32</v>
      </c>
      <c r="AF63" s="47"/>
      <c r="AG63" s="47" t="s">
        <v>66</v>
      </c>
      <c r="AH63" s="47"/>
      <c r="AI63" s="47" t="s">
        <v>250</v>
      </c>
      <c r="AJ63" s="47">
        <v>1</v>
      </c>
      <c r="AK63" s="50" t="str">
        <f>VLOOKUP(Table2[[#This Row],[record_id]],TblDeriven[],2,FALSE)</f>
        <v>"ImageDescription":"DCIM\100GOPRO\GOPR0316.JPG" | "Make":"GoPro" | "Model":"HERO10 Black" | "Orientation":"1" | "XResolution":"72.0" | "YResolution":"72.0" | "ResolutionUnit":"2" | "Software":"H21.01.01.50.00" | "DateTime":"2023:02:24 12:46:47" | "YCbCrPositioning":"1" | "ExposureTime":"0.0002977963073257892" | "FNumber":"2.5" | "ExifOffset":"146" | "ExposureProgram":"2" | "ISOSpeedRatings":"100" | "ExifVersion":"b'0221'" | "DateTimeOriginal":"2023:02:24 12:46:47" | "DateTimeDigitized":"2023:02:24 12:46:47"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c\x00\x00\x0b\xafR\x18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316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9?\x03\x17\x00\x00\xff\x7f\x00\x00\x00\x00\x00\x00\xff\x7f\x00\x00\x00\x00\x00\x00\xa1\xff\xac\x7f\xf2\xf6\x01B\xf0\xe4\xd9M\x00\x00\x00\x00\xa4\x91\x1a@\x00\x00\x00\x00\xf0\xe4\xd9M\x00\x00\x00\x00\xcc\x91\x1a@\x00\x00\x00\x00p\x02\x13D\x00\x00\x00\x00p\xeb\x12D\x00\x00\x00\x00\xf0\xe4\xd9M\x00\x00\x00\x00\xb0\x91\x1a@\x00\x00\x00\x00'" | "SubsecTime":"2800" | "SubsecTimeOriginal":"2800" | "SubsecTimeDigitized":"2800"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"bit_rate":"45016685"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'2023-02-24T12:46:51.000000Z', 'language': 'eng', 'handler_name': '\x0bGoPro H.265', 'encoder': 'GoPro H.265 encoder', 'timecode': '13:12:30:13'}"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'2023-02-24T12:46:51.000000Z', 'language': 'eng', 'handler_name': '\x0bGoPro AAC  ', 'timecode': '13:12:30:13'}"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'2023-02-24T12:46:51.000000Z', 'language': 'eng', 'handler_name': '\x0bGoPro TCD  ', 'timecode': '13:12:30:13'}"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'2023-02-24T12:46:51.000000Z', 'language': 'eng', 'handler_name': '\x0bGoPro MET  '}"</v>
      </c>
      <c r="AM63" s="50" t="str">
        <f>VLOOKUP(Table2[[#This Row],[record_id]],TblDeriven[],4,FALSE)</f>
        <v>"Model":"K-10" | "Serial Number":"DEMO6957" | "Start Time":"02/24/2023 12:46:43.711 " | "End Time":"02/24/2023 12:47:43.537 "</v>
      </c>
      <c r="AN63" s="50" t="str">
        <f>VLOOKUP(Table2[[#This Row],[record_id]],TblDeriven[],5,FALSE)</f>
        <v>"Device number":"1510507" | "Battery voltage":"4.099999904632568" | "Battery percentage":"99" | "Name":"#1" | "Measuring mode":"Irradiance" | "Correction":"Offset" | "Date":"2023-02-24 00:00:00" | "Time":"12:55:56" | "Seconds since midnight 01.01.1900":"3886232156.665" | "Calibration file":"#2 Diffusor Oct22" | "Sync. frequency [Hz]":"0" | "Integration Time [ms]":"5 * 62.160" | "Averages":"1"</v>
      </c>
      <c r="AO63" s="50" t="str">
        <f>VLOOKUP(Table2[[#This Row],[record_id]],TblDeriven[],6,FALSE)</f>
        <v>-</v>
      </c>
      <c r="AP6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3" s="50" t="str">
        <f>VLOOKUP(Table2[[#This Row],[record_id]],TblDeriven[],8,FALSE)</f>
        <v>-</v>
      </c>
      <c r="AR63" s="50" t="str">
        <f>VLOOKUP(Table2[[#This Row],[record_id]],TblDeriven[],9,FALSE)</f>
        <v>-</v>
      </c>
    </row>
    <row r="64" spans="1:44" x14ac:dyDescent="0.25">
      <c r="A64" s="47">
        <v>62</v>
      </c>
      <c r="B64" s="47" t="s">
        <v>27</v>
      </c>
      <c r="C64" s="47">
        <v>1003</v>
      </c>
      <c r="D64" s="47" t="s">
        <v>251</v>
      </c>
      <c r="E64" s="47">
        <v>20230224</v>
      </c>
      <c r="F64" s="48" t="s">
        <v>829</v>
      </c>
      <c r="G64" s="47" t="s">
        <v>29</v>
      </c>
      <c r="H64" s="47" t="s">
        <v>818</v>
      </c>
      <c r="I64" s="47">
        <v>0</v>
      </c>
      <c r="J64" s="47">
        <v>0</v>
      </c>
      <c r="K64" s="47">
        <v>1</v>
      </c>
      <c r="L64" s="47">
        <v>1</v>
      </c>
      <c r="M64" s="47">
        <v>1</v>
      </c>
      <c r="N64" s="47">
        <v>1</v>
      </c>
      <c r="O64" s="47">
        <v>1</v>
      </c>
      <c r="P64" s="47">
        <v>1</v>
      </c>
      <c r="Q64" s="47">
        <v>1</v>
      </c>
      <c r="R64" s="47" t="s">
        <v>866</v>
      </c>
      <c r="S64" s="47" t="s">
        <v>869</v>
      </c>
      <c r="T64" s="47" t="s">
        <v>230</v>
      </c>
      <c r="U64" s="47">
        <v>450</v>
      </c>
      <c r="V64" s="47">
        <v>0</v>
      </c>
      <c r="W64" s="47">
        <v>0</v>
      </c>
      <c r="X64" s="47">
        <v>126</v>
      </c>
      <c r="Y64" s="49">
        <v>13.1</v>
      </c>
      <c r="Z64" s="47">
        <v>65.2</v>
      </c>
      <c r="AA64" s="47" t="s">
        <v>42</v>
      </c>
      <c r="AB64" s="47"/>
      <c r="AC64" s="47" t="s">
        <v>57</v>
      </c>
      <c r="AD64" s="47"/>
      <c r="AE64" s="47" t="s">
        <v>32</v>
      </c>
      <c r="AF64" s="47"/>
      <c r="AG64" s="47" t="s">
        <v>66</v>
      </c>
      <c r="AH64" s="47"/>
      <c r="AI64" s="47"/>
      <c r="AJ64" s="47">
        <v>2</v>
      </c>
      <c r="AK64" s="50" t="str">
        <f>VLOOKUP(Table2[[#This Row],[record_id]],TblDeriven[],2,FALSE)</f>
        <v>"ImageDescription":"DCIM\100GOPRO\GOPR0318.JPG" | "Make":"GoPro" | "Model":"HERO10 Black" | "Orientation":"1" | "XResolution":"72.0" | "YResolution":"72.0" | "ResolutionUnit":"2" | "Software":"H21.01.01.50.00" | "DateTime":"2023:02:24 13:00:02" | "YCbCrPositioning":"1" | "ExposureTime":"0.00035855145213338117" | "FNumber":"2.5" | "ExifOffset":"158" | "ExposureProgram":"2" | "GPSInfo":"{1: 'N', 2: (48.0, 32.0, 13.4469599), 3: 'E', 4: (9.0, 3.0, 35.7825599), 5: b'\x00', 6: 494.5, 7: (12.0, 0.0, 2.0), 29: '2023:02:24'}" | "ISOSpeedRatings":"100" | "ExifVersion":"b'0221'" | "DateTimeOriginal":"2023:02:24 13:00:02" | "DateTimeDigitized":"2023:02:24 13:00:02"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r\x00\x0c\x00\x02s\xf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318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a?\x8d\x16\x00\x00\xff\x7f\x00\x00\x00\x00\x00\x00\xff\x7f\x00\x00\x00\x00\x00\x00\xd1\xff\xa7\x7f\xa6\xf6\x01B\xf0\xe4\xd9M\x00\x00\x00\x00\xa4\x91\x1a@\x00\x00\x00\x00\xf0\xe4\xd9M\x00\x00\x00\x00\xcc\x91\x1a@\x00\x00\x00\x00p\x02\x13D\x00\x00\x00\x00p\xeb\x12D\x00\x00\x00\x00\xf0\xe4\xd9M\x00\x00\x00\x00\xb0\x91\x1a@\x00\x00\x00\x00'" | "SubsecTime":"3860" | "SubsecTimeOriginal":"3860" | "SubsecTimeDigitized":"3860"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"bit_rate":"44961652"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'2023-02-24T13:00:21.000000Z', 'language': 'eng', 'handler_name': '\x0bGoPro H.265', 'encoder': 'GoPro H.265 encoder', 'timecode': '13:26:27:17'}"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"bit_rate":"189546"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'2023-02-24T13:00:21.000000Z', 'language': 'eng', 'handler_name': '\x0bGoPro AAC  ', 'timecode': '13:26:27:17'}"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'2023-02-24T13:00:21.000000Z', 'language': 'eng', 'handler_name': '\x0bGoPro TCD  ', 'timecode': '13:26:27:17'}"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'2023-02-24T13:00:21.000000Z', 'language': 'eng', 'handler_name': '\x0bGoPro MET  '}"</v>
      </c>
      <c r="AM64" s="50" t="str">
        <f>VLOOKUP(Table2[[#This Row],[record_id]],TblDeriven[],4,FALSE)</f>
        <v>"Model":"K-10" | "Serial Number":"DEMO6957" | "Start Time":"02/24/2023 01:00:19.410 " | "End Time":"02/24/2023 01:01:19.294 "</v>
      </c>
      <c r="AN6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"Date":"2023-02-24 00:00:00" | "Time":"13:00:36" | "Seconds since midnight 01.01.1900":"3886232436.849" | "Calibration file":"#2 Diffusor Oct22" | "Sync. frequency [Hz]":"0" | "Integration Time [ms]":"5 * 75.450" | "Averages":"1"</v>
      </c>
      <c r="AO6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4" s="50" t="str">
        <f>VLOOKUP(Table2[[#This Row],[record_id]],TblDeriven[],8,FALSE)</f>
        <v>-</v>
      </c>
      <c r="AR64" s="50" t="str">
        <f>VLOOKUP(Table2[[#This Row],[record_id]],TblDeriven[],9,FALSE)</f>
        <v>-</v>
      </c>
    </row>
    <row r="65" spans="1:44" x14ac:dyDescent="0.25">
      <c r="A65" s="47">
        <v>63</v>
      </c>
      <c r="B65" s="47" t="s">
        <v>27</v>
      </c>
      <c r="C65" s="47">
        <v>1003</v>
      </c>
      <c r="D65" s="47" t="s">
        <v>252</v>
      </c>
      <c r="E65" s="47">
        <v>20230224</v>
      </c>
      <c r="F65" s="48" t="s">
        <v>830</v>
      </c>
      <c r="G65" s="47" t="s">
        <v>29</v>
      </c>
      <c r="H65" s="47" t="s">
        <v>818</v>
      </c>
      <c r="I65" s="47">
        <v>0</v>
      </c>
      <c r="J65" s="47">
        <v>0</v>
      </c>
      <c r="K65" s="47">
        <v>1</v>
      </c>
      <c r="L65" s="47">
        <v>1</v>
      </c>
      <c r="M65" s="47">
        <v>1</v>
      </c>
      <c r="N65" s="47">
        <v>1</v>
      </c>
      <c r="O65" s="47">
        <v>0</v>
      </c>
      <c r="P65" s="47">
        <v>1</v>
      </c>
      <c r="Q65" s="47">
        <v>1</v>
      </c>
      <c r="R65" s="47" t="s">
        <v>866</v>
      </c>
      <c r="S65" s="47" t="s">
        <v>869</v>
      </c>
      <c r="T65" s="47" t="s">
        <v>230</v>
      </c>
      <c r="U65" s="47">
        <v>450</v>
      </c>
      <c r="V65" s="47">
        <v>0</v>
      </c>
      <c r="W65" s="47">
        <v>0</v>
      </c>
      <c r="X65" s="47">
        <v>126</v>
      </c>
      <c r="Y65" s="49">
        <v>11.2</v>
      </c>
      <c r="Z65" s="47">
        <v>68</v>
      </c>
      <c r="AA65" s="47" t="s">
        <v>42</v>
      </c>
      <c r="AB65" s="47"/>
      <c r="AC65" s="47" t="s">
        <v>57</v>
      </c>
      <c r="AD65" s="47"/>
      <c r="AE65" s="47" t="s">
        <v>32</v>
      </c>
      <c r="AF65" s="47"/>
      <c r="AG65" s="47" t="s">
        <v>66</v>
      </c>
      <c r="AH65" s="47"/>
      <c r="AI65" s="47"/>
      <c r="AJ65" s="47">
        <v>1</v>
      </c>
      <c r="AK65" s="50" t="str">
        <f>VLOOKUP(Table2[[#This Row],[record_id]],TblDeriven[],2,FALSE)</f>
        <v>"ImageDescription":"DCIM\100GOPRO\GOPR0320.JPG" | "Make":"GoPro" | "Model":"HERO10 Black" | "Orientation":"1" | "XResolution":"72.0" | "YResolution":"72.0" | "ResolutionUnit":"2" | "Software":"H21.01.01.50.00" | "DateTime":"2023:02:24 13:29:28" | "YCbCrPositioning":"1" | "ExposureTime":"0.0016" | "FNumber":"2.5" | "ExifOffset":"146" | "ExposureProgram":"2" | "ISOSpeedRatings":"100" | "ExifVersion":"b'0221'" | "DateTimeOriginal":"2023:02:24 13:29:28" | "DateTimeDigitized":"2023:02:24 13:29:28"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r\x00\x00\x07\\G\x05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320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8?+\x17\x00\x00\xff\x7f\x00\x00\x00\x00\x00\x00\xff\x7f\x00\x00\x00\x00\x00\x00\xaf\xff\xac\x7f\xe8\xf6\x01B\xf0\xe4\xd9M\x00\x00\x00\x00\xa4\x91\x1a@\x00\x00\x00\x00\xf0\xe4\xd9M\x00\x00\x00\x00\xcc\x91\x1a@\x00\x00\x00\x00p\x02\x13D\x00\x00\x00\x00p\xeb\x12D\x00\x00\x00\x00\xf0\xe4\xd9M\x00\x00\x00\x00\xb0\x91\x1a@\x00\x00\x00\x00'" | "SubsecTime":"4550" | "SubsecTimeOriginal":"4550" | "SubsecTimeDigitized":"4550"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"bit_rate":"45119797"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'2023-02-24T13:29:35.000000Z', 'language': 'eng', 'handler_name': '\x0bGoPro H.265', 'encoder': 'GoPro H.265 encoder', 'timecode': '13:56:40:16'}"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'2023-02-24T13:29:35.000000Z', 'language': 'eng', 'handler_name': '\x0bGoPro AAC  ', 'timecode': '13:56:40:16'}"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'2023-02-24T13:29:35.000000Z', 'language': 'eng', 'handler_name': '\x0bGoPro TCD  ', 'timecode': '13:56:40:16'}"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'2023-02-24T13:29:35.000000Z', 'language': 'eng', 'handler_name': '\x0bGoPro MET  '}"</v>
      </c>
      <c r="AM65" s="50" t="str">
        <f>VLOOKUP(Table2[[#This Row],[record_id]],TblDeriven[],4,FALSE)</f>
        <v>"Model":"K-10" | "Serial Number":"DEMO6957" | "Start Time":"02/24/2023 01:29:34.620 " | "End Time":"02/24/2023 01:30:34.499 "</v>
      </c>
      <c r="AN6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"Date":"2023-02-24 00:00:00" | "Time":"13:29:50" | "Seconds since midnight 01.01.1900":"3886234190.853" | "Calibration file":"#2 Diffusor Oct22" | "Sync. frequency [Hz]":"0" | "Integration Time [ms]":"2 * 322.510" | "Averages":"1"</v>
      </c>
      <c r="AO65" s="50" t="str">
        <f>VLOOKUP(Table2[[#This Row],[record_id]],TblDeriven[],6,FALSE)</f>
        <v>-</v>
      </c>
      <c r="AP6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5" s="50" t="str">
        <f>VLOOKUP(Table2[[#This Row],[record_id]],TblDeriven[],8,FALSE)</f>
        <v>-</v>
      </c>
      <c r="AR65" s="50" t="str">
        <f>VLOOKUP(Table2[[#This Row],[record_id]],TblDeriven[],9,FALSE)</f>
        <v>-</v>
      </c>
    </row>
    <row r="66" spans="1:44" x14ac:dyDescent="0.25">
      <c r="A66" s="47">
        <v>64</v>
      </c>
      <c r="B66" s="47" t="s">
        <v>27</v>
      </c>
      <c r="C66" s="47">
        <v>1003</v>
      </c>
      <c r="D66" s="47" t="s">
        <v>253</v>
      </c>
      <c r="E66" s="47">
        <v>20230224</v>
      </c>
      <c r="F66" s="48" t="s">
        <v>831</v>
      </c>
      <c r="G66" s="47" t="s">
        <v>29</v>
      </c>
      <c r="H66" s="47" t="s">
        <v>818</v>
      </c>
      <c r="I66" s="47">
        <v>0</v>
      </c>
      <c r="J66" s="47">
        <v>0</v>
      </c>
      <c r="K66" s="47">
        <v>1</v>
      </c>
      <c r="L66" s="47">
        <v>1</v>
      </c>
      <c r="M66" s="47">
        <v>1</v>
      </c>
      <c r="N66" s="47">
        <v>1</v>
      </c>
      <c r="O66" s="47">
        <v>1</v>
      </c>
      <c r="P66" s="47">
        <v>1</v>
      </c>
      <c r="Q66" s="47">
        <v>1</v>
      </c>
      <c r="R66" s="47" t="s">
        <v>866</v>
      </c>
      <c r="S66" s="47" t="s">
        <v>869</v>
      </c>
      <c r="T66" s="47" t="s">
        <v>230</v>
      </c>
      <c r="U66" s="47">
        <v>450</v>
      </c>
      <c r="V66" s="47">
        <v>0</v>
      </c>
      <c r="W66" s="47">
        <v>0</v>
      </c>
      <c r="X66" s="47">
        <v>126</v>
      </c>
      <c r="Y66" s="49">
        <v>10.8</v>
      </c>
      <c r="Z66" s="47">
        <v>69.599999999999994</v>
      </c>
      <c r="AA66" s="47" t="s">
        <v>42</v>
      </c>
      <c r="AB66" s="47"/>
      <c r="AC66" s="47" t="s">
        <v>57</v>
      </c>
      <c r="AD66" s="47"/>
      <c r="AE66" s="47" t="s">
        <v>32</v>
      </c>
      <c r="AF66" s="47"/>
      <c r="AG66" s="47" t="s">
        <v>66</v>
      </c>
      <c r="AH66" s="47"/>
      <c r="AI66" s="47"/>
      <c r="AJ66" s="47">
        <v>2</v>
      </c>
      <c r="AK66" s="50" t="str">
        <f>VLOOKUP(Table2[[#This Row],[record_id]],TblDeriven[],2,FALSE)</f>
        <v>"ImageDescription":"DCIM\100GOPRO\GOPR0322.JPG" | "Make":"GoPro" | "Model":"HERO10 Black" | "Orientation":"1" | "XResolution":"72.0" | "YResolution":"72.0" | "ResolutionUnit":"2" | "Software":"H21.01.01.50.00" | "DateTime":"2023:02:24 14:00:43" | "YCbCrPositioning":"1" | "ExposureTime":"0.0018587360594795538" | "FNumber":"2.5" | "ExifOffset":"146" | "ExposureProgram":"2" | "ISOSpeedRatings":"100" | "ExifVersion":"b'0221'" | "DateTimeOriginal":"2023:02:24 14:00:43" | "DateTimeDigitized":"2023:02:24 14:00:43"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e\x00\x00\x00+N\x8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322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b?\x8d\x16\x00\x00\xff\x7f\x00\x00\x00\x00\x00\x00\xff\x7f\x00\x00\x00\x00\x00\x00\xad\xff\xac\x7f\xf5\xf6\x01B\xf0\xe4\xd9M\x00\x00\x00\x00\xa4\x91\x1a@\x00\x00\x00\x00\xf0\xe4\xd9M\x00\x00\x00\x00\xcc\x91\x1a@\x00\x00\x00\x00p\x02\x13D\x00\x00\x00\x00p\xeb\x12D\x00\x00\x00\x00\xf0\xe4\xd9M\x00\x00\x00\x00\xb0\x91\x1a@\x00\x00\x00\x00'" | "SubsecTime":"2220" | "SubsecTimeOriginal":"2220" | "SubsecTimeDigitized":"2220"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"bit_rate":"44702239"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'2023-02-24T14:00:51.000000Z', 'language': 'eng', 'handler_name': '\x0bGoPro H.265', 'encoder': 'GoPro H.265 encoder', 'timecode': '14:28:58:25'}"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'2023-02-24T14:00:51.000000Z', 'language': 'eng', 'handler_name': '\x0bGoPro AAC  ', 'timecode': '14:28:58:25'}"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'2023-02-24T14:00:51.000000Z', 'language': 'eng', 'handler_name': '\x0bGoPro TCD  ', 'timecode': '14:28:58:25'}"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"bit_rate":"53804"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'2023-02-24T14:00:51.000000Z', 'language': 'eng', 'handler_name': '\x0bGoPro MET  '}"</v>
      </c>
      <c r="AM66" s="50" t="str">
        <f>VLOOKUP(Table2[[#This Row],[record_id]],TblDeriven[],4,FALSE)</f>
        <v>"Model":"K-10" | "Serial Number":"DEMO6957" | "Start Time":"02/24/2023 02:00:51.572 " | "End Time":"02/24/2023 02:01:51.378 "</v>
      </c>
      <c r="AN66" s="50" t="str">
        <f>VLOOKUP(Table2[[#This Row],[record_id]],TblDeriven[],5,FALSE)</f>
        <v>"Device number":"1510507" | "Battery voltage":"4.099999904632568" | "Battery percentage":"99" | "Name":"#1" | "Measuring mode":"Irradiance" | "Correction":"Offset" | "Date":"2023-02-24 00:00:00" | "Time":"14:01:33" | "Seconds since midnight 01.01.1900":"3886236093.209" | "Calibration file":"#2 Diffusor Oct22" | "Sync. frequency [Hz]":"0" | "Integration Time [ms]":"2 * 435.340" | "Averages":"1"</v>
      </c>
      <c r="AO6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6" s="50" t="str">
        <f>VLOOKUP(Table2[[#This Row],[record_id]],TblDeriven[],8,FALSE)</f>
        <v>-</v>
      </c>
      <c r="AR66" s="50" t="str">
        <f>VLOOKUP(Table2[[#This Row],[record_id]],TblDeriven[],9,FALSE)</f>
        <v>-</v>
      </c>
    </row>
    <row r="67" spans="1:44" x14ac:dyDescent="0.25">
      <c r="A67" s="47">
        <v>65</v>
      </c>
      <c r="B67" s="47" t="s">
        <v>27</v>
      </c>
      <c r="C67" s="47">
        <v>1003</v>
      </c>
      <c r="D67" s="47" t="s">
        <v>254</v>
      </c>
      <c r="E67" s="47">
        <v>20230224</v>
      </c>
      <c r="F67" s="48" t="s">
        <v>832</v>
      </c>
      <c r="G67" s="47" t="s">
        <v>29</v>
      </c>
      <c r="H67" s="47" t="s">
        <v>818</v>
      </c>
      <c r="I67" s="47">
        <v>0</v>
      </c>
      <c r="J67" s="47">
        <v>0</v>
      </c>
      <c r="K67" s="47">
        <v>1</v>
      </c>
      <c r="L67" s="47">
        <v>1</v>
      </c>
      <c r="M67" s="47">
        <v>1</v>
      </c>
      <c r="N67" s="47">
        <v>1</v>
      </c>
      <c r="O67" s="47">
        <v>1</v>
      </c>
      <c r="P67" s="47">
        <v>1</v>
      </c>
      <c r="Q67" s="47">
        <v>1</v>
      </c>
      <c r="R67" s="47" t="s">
        <v>866</v>
      </c>
      <c r="S67" s="47" t="s">
        <v>869</v>
      </c>
      <c r="T67" s="47" t="s">
        <v>230</v>
      </c>
      <c r="U67" s="47">
        <v>450</v>
      </c>
      <c r="V67" s="47">
        <v>0</v>
      </c>
      <c r="W67" s="47">
        <v>0</v>
      </c>
      <c r="X67" s="47">
        <v>126</v>
      </c>
      <c r="Y67" s="49">
        <v>11.2</v>
      </c>
      <c r="Z67" s="47">
        <v>70.900000000000006</v>
      </c>
      <c r="AA67" s="47" t="s">
        <v>42</v>
      </c>
      <c r="AB67" s="47"/>
      <c r="AC67" s="47" t="s">
        <v>57</v>
      </c>
      <c r="AD67" s="47"/>
      <c r="AE67" s="47" t="s">
        <v>32</v>
      </c>
      <c r="AF67" s="47"/>
      <c r="AG67" s="47" t="s">
        <v>66</v>
      </c>
      <c r="AH67" s="47"/>
      <c r="AI67" s="47"/>
      <c r="AJ67" s="47">
        <v>2</v>
      </c>
      <c r="AK67" s="50" t="str">
        <f>VLOOKUP(Table2[[#This Row],[record_id]],TblDeriven[],2,FALSE)</f>
        <v>"ImageDescription":"DCIM\100GOPRO\GOPR0324.JPG" | "Make":"GoPro" | "Model":"HERO10 Black" | "Orientation":"1" | "XResolution":"72.0" | "YResolution":"72.0" | "ResolutionUnit":"2" | "Software":"H21.01.01.50.00" | "DateTime":"2023:02:24 14:29:28" | "YCbCrPositioning":"1" | "ExposureTime":"0.0020325203252032522" | "FNumber":"2.5" | "ExifOffset":"146" | "ExposureProgram":"2" | "ISOSpeedRatings":"100" | "ExifVersion":"b'0221'" | "DateTimeOriginal":"2023:02:24 14:29:28" | "DateTimeDigitized":"2023:02:24 14:29:28"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&amp;\x0e\x00\x00\x07\\'\x06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324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a?+\x17\x00\x00\xff\x7f\x00\x00\x00\x00\x00\x00\xff\x7f\x00\x00\x00\x00\x00\x00\xc9\xff\xac\x7f\xef\xf6\x01B\xf0\xe4\xd9M\x00\x00\x00\x00\xa4\x91\x1a@\x00\x00\x00\x00\xf0\xe4\xd9M\x00\x00\x00\x00\xcc\x91\x1a@\x00\x00\x00\x00p\x02\x13D\x00\x00\x00\x00p\xeb\x12D\x00\x00\x00\x00\xf0\xe4\xd9M\x00\x00\x00\x00\xb0\x91\x1a@\x00\x00\x00\x00"" | "SubsecTime":"3330" | "SubsecTimeOriginal":"3330" | "SubsecTimeDigitized":"3330"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"bit_rate":"45018924"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'2023-02-24T14:29:34.000000Z', 'language': 'eng', 'handler_name': '\x0bGoPro H.265', 'encoder': 'GoPro H.265 encoder', 'timecode': '14:58:39:28'}"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'2023-02-24T14:29:34.000000Z', 'language': 'eng', 'handler_name': '\x0bGoPro AAC  ', 'timecode': '14:58:39:28'}"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'2023-02-24T14:29:34.000000Z', 'language': 'eng', 'handler_name': '\x0bGoPro TCD  ', 'timecode': '14:58:39:28'}"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'2023-02-24T14:29:34.000000Z', 'language': 'eng', 'handler_name': '\x0bGoPro MET  '}"</v>
      </c>
      <c r="AM67" s="50" t="str">
        <f>VLOOKUP(Table2[[#This Row],[record_id]],TblDeriven[],4,FALSE)</f>
        <v>"Model":"K-10" | "Serial Number":"DEMO6957" | "Start Time":"02/24/2023 02:29:34.912 " | "End Time":"02/24/2023 02:30:34.772 "</v>
      </c>
      <c r="AN67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"Date":"2023-02-24 00:00:00" | "Time":"14:29:50" | "Seconds since midnight 01.01.1900":"3886237790.835" | "Calibration file":"#2 Diffusor Oct22" | "Sync. frequency [Hz]":"0" | "Integration Time [ms]":"2 * 362.470" | "Averages":"1"</v>
      </c>
      <c r="AO6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7" s="50" t="str">
        <f>VLOOKUP(Table2[[#This Row],[record_id]],TblDeriven[],8,FALSE)</f>
        <v>-</v>
      </c>
      <c r="AR67" s="50" t="str">
        <f>VLOOKUP(Table2[[#This Row],[record_id]],TblDeriven[],9,FALSE)</f>
        <v>-</v>
      </c>
    </row>
    <row r="68" spans="1:44" x14ac:dyDescent="0.25">
      <c r="A68" s="47">
        <v>66</v>
      </c>
      <c r="B68" s="47" t="s">
        <v>27</v>
      </c>
      <c r="C68" s="47">
        <v>1003</v>
      </c>
      <c r="D68" s="47" t="s">
        <v>255</v>
      </c>
      <c r="E68" s="47">
        <v>20230224</v>
      </c>
      <c r="F68" s="48" t="s">
        <v>833</v>
      </c>
      <c r="G68" s="47" t="s">
        <v>29</v>
      </c>
      <c r="H68" s="47" t="s">
        <v>818</v>
      </c>
      <c r="I68" s="47">
        <v>0</v>
      </c>
      <c r="J68" s="47">
        <v>0</v>
      </c>
      <c r="K68" s="47">
        <v>1</v>
      </c>
      <c r="L68" s="47">
        <v>1</v>
      </c>
      <c r="M68" s="47">
        <v>1</v>
      </c>
      <c r="N68" s="47">
        <v>1</v>
      </c>
      <c r="O68" s="47">
        <v>1</v>
      </c>
      <c r="P68" s="47">
        <v>1</v>
      </c>
      <c r="Q68" s="47">
        <v>1</v>
      </c>
      <c r="R68" s="47" t="s">
        <v>866</v>
      </c>
      <c r="S68" s="47" t="s">
        <v>869</v>
      </c>
      <c r="T68" s="47" t="s">
        <v>230</v>
      </c>
      <c r="U68" s="47">
        <v>450</v>
      </c>
      <c r="V68" s="47">
        <v>0</v>
      </c>
      <c r="W68" s="47">
        <v>0</v>
      </c>
      <c r="X68" s="47">
        <v>126</v>
      </c>
      <c r="Y68" s="49">
        <v>10.9</v>
      </c>
      <c r="Z68" s="47">
        <v>68.099999999999994</v>
      </c>
      <c r="AA68" s="47" t="s">
        <v>42</v>
      </c>
      <c r="AB68" s="47"/>
      <c r="AC68" s="47" t="s">
        <v>57</v>
      </c>
      <c r="AD68" s="47"/>
      <c r="AE68" s="47" t="s">
        <v>32</v>
      </c>
      <c r="AF68" s="47"/>
      <c r="AG68" s="47" t="s">
        <v>66</v>
      </c>
      <c r="AH68" s="47"/>
      <c r="AI68" s="47"/>
      <c r="AJ68" s="47">
        <v>2</v>
      </c>
      <c r="AK68" s="50" t="str">
        <f>VLOOKUP(Table2[[#This Row],[record_id]],TblDeriven[],2,FALSE)</f>
        <v>"ImageDescription":"DCIM\100GOPRO\GOPR0326.JPG" | "Make":"GoPro" | "Model":"HERO10 Black" | "Orientation":"1" | "XResolution":"72.0" | "YResolution":"72.0" | "ResolutionUnit":"2" | "Software":"H21.01.01.50.00" | "DateTime":"2023:02:24 15:02:57" | "YCbCrPositioning":"1" | "ExposureTime":"0.002544529262086514" | "FNumber":"2.5" | "ExifOffset":"146" | "ExposureProgram":"2" | "ISOSpeedRatings":"100" | "ExifVersion":"b'0221'" | "DateTimeOriginal":"2023:02:24 15:02:57" | "DateTimeDigitized":"2023:02:24 15:02:57"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f\x00\x00\x00\xb9cz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326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6?\xa2\x17\x00\x00\xff\x7f\x00\x00\x00\x00\x00\x00\xff\x7f\x00\x00\x00\x00\x00\x00\xa8\xff\xac\x7f\xec\xf6\x01B\xf0\xe4\xd9M\x00\x00\x00\x00\xa4\x91\x1a@\x00\x00\x00\x00\xf0\xe4\xd9M\x00\x00\x00\x00\xcc\x91\x1a@\x00\x00\x00\x00p\x02\x13D\x00\x00\x00\x00p\xeb\x12D\x00\x00\x00\x00\xf0\xe4\xd9M\x00\x00\x00\x00\xb0\x91\x1a@\x00\x00\x00\x00'" | "SubsecTime":"7560" | "SubsecTimeOriginal":"7560" | "SubsecTimeDigitized":"7560"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"bit_rate":"44710118"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'2023-02-24T15:03:08.000000Z', 'language': 'eng', 'handler_name': '\x0bGoPro H.265', 'encoder': 'GoPro H.265 encoder', 'timecode': '15:33:21:01'}"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'2023-02-24T15:03:08.000000Z', 'language': 'eng', 'handler_name': '\x0bGoPro AAC  ', 'timecode': '15:33:21:01'}"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'2023-02-24T15:03:08.000000Z', 'language': 'eng', 'handler_name': '\x0bGoPro TCD  ', 'timecode': '15:33:21:01'}"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'2023-02-24T15:03:08.000000Z', 'language': 'eng', 'handler_name': '\x0bGoPro MET  '}"</v>
      </c>
      <c r="AM68" s="50" t="str">
        <f>VLOOKUP(Table2[[#This Row],[record_id]],TblDeriven[],4,FALSE)</f>
        <v>"Model":"K-10" | "Serial Number":"DEMO6957" | "Start Time":"02/24/2023 03:03:09.181 " | "End Time":"02/24/2023 03:04:08.983 "</v>
      </c>
      <c r="AN6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"Date":"2023-02-24 00:00:00" | "Time":"15:03:38" | "Seconds since midnight 01.01.1900":"3886239818.569" | "Calibration file":"#2 Diffusor Oct22" | "Sync. frequency [Hz]":"0" | "Integration Time [ms]":"1 * 541.900" | "Averages":"1"</v>
      </c>
      <c r="AO6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8" s="50" t="str">
        <f>VLOOKUP(Table2[[#This Row],[record_id]],TblDeriven[],8,FALSE)</f>
        <v>-</v>
      </c>
      <c r="AR68" s="50" t="str">
        <f>VLOOKUP(Table2[[#This Row],[record_id]],TblDeriven[],9,FALSE)</f>
        <v>-</v>
      </c>
    </row>
    <row r="69" spans="1:44" x14ac:dyDescent="0.25">
      <c r="A69" s="47">
        <v>67</v>
      </c>
      <c r="B69" s="47" t="s">
        <v>27</v>
      </c>
      <c r="C69" s="47">
        <v>1003</v>
      </c>
      <c r="D69" s="47" t="s">
        <v>256</v>
      </c>
      <c r="E69" s="47">
        <v>20230224</v>
      </c>
      <c r="F69" s="48" t="s">
        <v>834</v>
      </c>
      <c r="G69" s="47" t="s">
        <v>29</v>
      </c>
      <c r="H69" s="47" t="s">
        <v>818</v>
      </c>
      <c r="I69" s="47">
        <v>0</v>
      </c>
      <c r="J69" s="47">
        <v>0</v>
      </c>
      <c r="K69" s="47">
        <v>1</v>
      </c>
      <c r="L69" s="47">
        <v>1</v>
      </c>
      <c r="M69" s="47">
        <v>1</v>
      </c>
      <c r="N69" s="47">
        <v>1</v>
      </c>
      <c r="O69" s="47">
        <v>1</v>
      </c>
      <c r="P69" s="47">
        <v>1</v>
      </c>
      <c r="Q69" s="47">
        <v>1</v>
      </c>
      <c r="R69" s="47" t="s">
        <v>866</v>
      </c>
      <c r="S69" s="47" t="s">
        <v>869</v>
      </c>
      <c r="T69" s="47" t="s">
        <v>230</v>
      </c>
      <c r="U69" s="47">
        <v>450</v>
      </c>
      <c r="V69" s="47">
        <v>0</v>
      </c>
      <c r="W69" s="47">
        <v>0</v>
      </c>
      <c r="X69" s="47">
        <v>126</v>
      </c>
      <c r="Y69" s="49">
        <v>10.3</v>
      </c>
      <c r="Z69" s="47">
        <v>67.8</v>
      </c>
      <c r="AA69" s="47" t="s">
        <v>42</v>
      </c>
      <c r="AB69" s="47"/>
      <c r="AC69" s="47" t="s">
        <v>57</v>
      </c>
      <c r="AD69" s="47"/>
      <c r="AE69" s="47" t="s">
        <v>32</v>
      </c>
      <c r="AF69" s="47"/>
      <c r="AG69" s="47" t="s">
        <v>66</v>
      </c>
      <c r="AH69" s="47"/>
      <c r="AI69" s="47"/>
      <c r="AJ69" s="47">
        <v>2</v>
      </c>
      <c r="AK69" s="50" t="str">
        <f>VLOOKUP(Table2[[#This Row],[record_id]],TblDeriven[],2,FALSE)</f>
        <v>"ImageDescription":"DCIM\100GOPRO\GOPR0328.JPG" | "Make":"GoPro" | "Model":"HERO10 Black" | "Orientation":"1" | "XResolution":"72.0" | "YResolution":"72.0" | "ResolutionUnit":"2" | "Software":"H21.01.01.50.00" | "DateTime":"2023:02:24 15:29:22" | "YCbCrPositioning":"1" | "ExposureTime":"0.004166666666666667" | "FNumber":"2.5" | "ExifOffset":"158" | "ExposureProgram":"2" | "GPSInfo":"{1: 'N', 2: (48.0, 32.0, 13.3349999), 3: 'E', 4: (9.0, 3.0, 35.72028), 5: b'\x00', 6: 494.339, 7: (14.0, 29.0, 23.0), 29: '2023:02:24'}" | "ISOSpeedRatings":"146" | "ExifVersion":"b'0221'" | "DateTimeOriginal":"2023:02:24 15:29:22" | "DateTimeDigitized":"2023:02:24 15:29:22"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f\x00\x18\x07V\x91\xe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328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83!o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9?\xdc\x16\x00\x00\xff\x7f\x00\x00\x00\x00\x00\x00\xff\x7f\x00\x00\x00\x00\x00\x00\xd1\xff\xa5\x7f\x8d\xf6\x01B\xf0\xe4\xd9M\x00\x00\x00\x00\xa4\x91\x1a@\x00\x00\x00\x00\xf0\xe4\xd9M\x00\x00\x00\x00\xcc\x91\x1a@\x00\x00\x00\x00p\x02\x13D\x00\x00\x00\x00p\xeb\x12D\x00\x00\x00\x00\xf0\xe4\xd9M\x00\x00\x00\x00\xb0\x91\x1a@\x00\x00\x00\x00'" | "SubsecTime":"5060" | "SubsecTimeOriginal":"5060" | "SubsecTimeDigitized":"5060"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"bit_rate":"45039793"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'2023-02-24T15:29:36.000000Z', 'language': 'eng', 'handler_name': '\x0bGoPro H.265', 'encoder': 'GoPro H.265 encoder', 'timecode': '16:00:41:19'}"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'2023-02-24T15:29:36.000000Z', 'language': 'eng', 'handler_name': '\x0bGoPro AAC  ', 'timecode': '16:00:41:19'}"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'2023-02-24T15:29:36.000000Z', 'language': 'eng', 'handler_name': '\x0bGoPro TCD  ', 'timecode': '16:00:41:19'}"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'2023-02-24T15:29:36.000000Z', 'language': 'eng', 'handler_name': '\x0bGoPro MET  '}"</v>
      </c>
      <c r="AM69" s="50" t="str">
        <f>VLOOKUP(Table2[[#This Row],[record_id]],TblDeriven[],4,FALSE)</f>
        <v>"Model":"K-10" | "Serial Number":"DEMO6957" | "Start Time":"02/24/2023 03:29:36.589 " | "End Time":"02/24/2023 03:30:36.439 "</v>
      </c>
      <c r="AN6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"Date":"2023-02-24 00:00:00" | "Time":"15:29:50" | "Seconds since midnight 01.01.1900":"3886241390.863" | "Calibration file":"#2 Diffusor Oct22" | "Sync. frequency [Hz]":"0" | "Integration Time [ms]":"1 * 623.740" | "Averages":"1"</v>
      </c>
      <c r="AO6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9" s="50" t="str">
        <f>VLOOKUP(Table2[[#This Row],[record_id]],TblDeriven[],8,FALSE)</f>
        <v>-</v>
      </c>
      <c r="AR69" s="50" t="str">
        <f>VLOOKUP(Table2[[#This Row],[record_id]],TblDeriven[],9,FALSE)</f>
        <v>-</v>
      </c>
    </row>
    <row r="70" spans="1:44" x14ac:dyDescent="0.25">
      <c r="A70" s="47">
        <v>68</v>
      </c>
      <c r="B70" s="47" t="s">
        <v>27</v>
      </c>
      <c r="C70" s="47">
        <v>1003</v>
      </c>
      <c r="D70" s="47" t="s">
        <v>257</v>
      </c>
      <c r="E70" s="47">
        <v>20230224</v>
      </c>
      <c r="F70" s="48" t="s">
        <v>835</v>
      </c>
      <c r="G70" s="47" t="s">
        <v>29</v>
      </c>
      <c r="H70" s="47" t="s">
        <v>818</v>
      </c>
      <c r="I70" s="47">
        <v>0</v>
      </c>
      <c r="J70" s="47">
        <v>0</v>
      </c>
      <c r="K70" s="47">
        <v>1</v>
      </c>
      <c r="L70" s="47">
        <v>1</v>
      </c>
      <c r="M70" s="47">
        <v>1</v>
      </c>
      <c r="N70" s="47">
        <v>1</v>
      </c>
      <c r="O70" s="47">
        <v>1</v>
      </c>
      <c r="P70" s="47">
        <v>1</v>
      </c>
      <c r="Q70" s="47">
        <v>1</v>
      </c>
      <c r="R70" s="47" t="s">
        <v>866</v>
      </c>
      <c r="S70" s="47" t="s">
        <v>869</v>
      </c>
      <c r="T70" s="47" t="s">
        <v>230</v>
      </c>
      <c r="U70" s="47">
        <v>450</v>
      </c>
      <c r="V70" s="47">
        <v>0</v>
      </c>
      <c r="W70" s="47">
        <v>0</v>
      </c>
      <c r="X70" s="47">
        <v>126</v>
      </c>
      <c r="Y70" s="49">
        <v>9.9</v>
      </c>
      <c r="Z70" s="47">
        <v>75.3</v>
      </c>
      <c r="AA70" s="47" t="s">
        <v>46</v>
      </c>
      <c r="AB70" s="47"/>
      <c r="AC70" s="47" t="s">
        <v>57</v>
      </c>
      <c r="AD70" s="47"/>
      <c r="AE70" s="47" t="s">
        <v>32</v>
      </c>
      <c r="AF70" s="47"/>
      <c r="AG70" s="47" t="s">
        <v>66</v>
      </c>
      <c r="AH70" s="47"/>
      <c r="AI70" s="47"/>
      <c r="AJ70" s="47">
        <v>2</v>
      </c>
      <c r="AK70" s="50" t="str">
        <f>VLOOKUP(Table2[[#This Row],[record_id]],TblDeriven[],2,FALSE)</f>
        <v>"ImageDescription":"DCIM\100GOPRO\GOPR0331.JPG" | "Make":"GoPro" | "Model":"HERO10 Black" | "Orientation":"1" | "XResolution":"72.0" | "YResolution":"72.0" | "ResolutionUnit":"2" | "Software":"H21.01.01.50.00" | "DateTime":"2023:02:24 15:58:34" | "YCbCrPositioning":"1" | "ExposureTime":"0.004166666666666667" | "FNumber":"2.5" | "ExifOffset":"158" | "ExposureProgram":"2" | "GPSInfo":"{1: 'N', 2: (48.0, 32.0, 13.35444), 3: 'E', 4: (9.0, 3.0, 35.7141599), 5: b'\x00', 6: 495.139, 7: (14.0, 58.0, 35.0), 29: '2023:02:24'}" | "ISOSpeedRatings":"166" | "ExifVersion":"b'0221'" | "DateTimeOriginal":"2023:02:24 15:58:34" | "DateTimeDigitized":"2023:02:24 15:58:34"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&amp;\x0f\x00\x03\x0e\xa2\x1a\x92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331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00y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8\xf1\x879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f?\xad\x19\x00\x00\xff\x7f\x00\x00\x00\x00\x00\x00\xff\x7f\x00\x00\x00\x00\x00\x00\xad\xff\xab\x7f\xdb\xf6\x01\xc3\xf0\xe4\xd9M\x00\x00\x00\x00\xa4\x91\x1a@\x00\x00\x00\x00\xf0\xe4\xd9M\x00\x00\x00\x00\xcc\x91\x1a@\x00\x00\x00\x00p\x02\x13D\x00\x00\x00\x00p\xeb\x12D\x00\x00\x00\x00\xf0\xe4\xd9M\x00\x00\x00\x00\xb0\x91\x1a@\x00\x00\x00\x00'" | "SubsecTime":"7460" | "SubsecTimeOriginal":"7460" | "SubsecTimeDigitized":"7460"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"bit_rate":"45066294" | "nb_frames":"450" | "disposition":"{'default': 1, 'dub': 0, 'original': 0, 'comment': 0, 'lyrics': 0, 'karaoke': 0, 'forced': 0, 'hearing_impaired': 0, 'visual_impaired': 0, 'clean_effects': 0, 'attached_pic': 0, 'timed_thumbnails': 0}" | "tags":"{'creation_time': '2023-02-24T15:58:42.000000Z', 'language': 'eng', 'handler_name': '\x0bGoPro H.265', 'encoder': 'GoPro H.265 encoder', 'timecode': '16:30:46:05'}"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'2023-02-24T15:58:42.000000Z', 'language': 'eng', 'handler_name': '\x0bGoPro AAC  ', 'timecode': '16:30:46:05'}"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'2023-02-24T15:58:42.000000Z', 'language': 'eng', 'handler_name': '\x0bGoPro TCD  ', 'timecode': '16:30:46:05'}"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'2023-02-24T15:58:42.000000Z', 'language': 'eng', 'handler_name': '\x0bGoPro MET  '}"</v>
      </c>
      <c r="AM70" s="50" t="str">
        <f>VLOOKUP(Table2[[#This Row],[record_id]],TblDeriven[],4,FALSE)</f>
        <v>"Model":"K-10" | "Serial Number":"DEMO6957" | "Start Time":"02/24/2023 03:58:36.758 " | "End Time":"02/24/2023 03:59:36.640 "</v>
      </c>
      <c r="AN70" s="50" t="str">
        <f>VLOOKUP(Table2[[#This Row],[record_id]],TblDeriven[],5,FALSE)</f>
        <v>"Device number":"1510507" | "Battery voltage":"4.099999904632568" | "Battery percentage":"98" | "Name":"#1" | "Measuring mode":"Irradiance" | "Correction":"Offset" | "Date":"2023-02-24 00:00:00" | "Time":"16:03:48" | "Seconds since midnight 01.01.1900":"3886243428.622" | "Calibration file":"#2 Diffusor Oct22" | "Sync. frequency [Hz]":"0" | "Integration Time [ms]":"1 * 1000.000" | "Averages":"1"</v>
      </c>
      <c r="AO7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0" s="50" t="str">
        <f>VLOOKUP(Table2[[#This Row],[record_id]],TblDeriven[],8,FALSE)</f>
        <v>-</v>
      </c>
      <c r="AR70" s="50" t="str">
        <f>VLOOKUP(Table2[[#This Row],[record_id]],TblDeriven[],9,FALSE)</f>
        <v>-</v>
      </c>
    </row>
    <row r="71" spans="1:44" x14ac:dyDescent="0.25">
      <c r="A71" s="47">
        <v>69</v>
      </c>
      <c r="B71" s="47" t="s">
        <v>27</v>
      </c>
      <c r="C71" s="47">
        <v>1004</v>
      </c>
      <c r="D71" s="47" t="s">
        <v>258</v>
      </c>
      <c r="E71" s="47">
        <v>20230302</v>
      </c>
      <c r="F71" s="48" t="s">
        <v>857</v>
      </c>
      <c r="G71" s="47" t="s">
        <v>29</v>
      </c>
      <c r="H71" s="47" t="s">
        <v>818</v>
      </c>
      <c r="I71" s="47">
        <v>0</v>
      </c>
      <c r="J71" s="47">
        <v>0</v>
      </c>
      <c r="K71" s="47">
        <v>1</v>
      </c>
      <c r="L71" s="47">
        <v>1</v>
      </c>
      <c r="M71" s="47">
        <v>1</v>
      </c>
      <c r="N71" s="47">
        <v>1</v>
      </c>
      <c r="O71" s="47">
        <v>1</v>
      </c>
      <c r="P71" s="47">
        <v>1</v>
      </c>
      <c r="Q71" s="47">
        <v>1</v>
      </c>
      <c r="R71" s="47" t="s">
        <v>866</v>
      </c>
      <c r="S71" s="47" t="s">
        <v>870</v>
      </c>
      <c r="T71" s="47" t="s">
        <v>259</v>
      </c>
      <c r="U71" s="47">
        <v>450</v>
      </c>
      <c r="V71" s="47">
        <v>0</v>
      </c>
      <c r="W71" s="47">
        <v>0</v>
      </c>
      <c r="X71" s="47">
        <v>131</v>
      </c>
      <c r="Y71" s="49">
        <v>2</v>
      </c>
      <c r="Z71" s="47">
        <v>71.099999999999994</v>
      </c>
      <c r="AA71" s="47" t="s">
        <v>42</v>
      </c>
      <c r="AB71" s="47"/>
      <c r="AC71" s="47" t="s">
        <v>63</v>
      </c>
      <c r="AD71" s="47"/>
      <c r="AE71" s="47" t="s">
        <v>32</v>
      </c>
      <c r="AF71" s="47"/>
      <c r="AG71" s="47" t="s">
        <v>66</v>
      </c>
      <c r="AH71" s="47"/>
      <c r="AI71" s="47"/>
      <c r="AJ71" s="47">
        <v>2</v>
      </c>
      <c r="AK71" s="50" t="str">
        <f>VLOOKUP(Table2[[#This Row],[record_id]],TblDeriven[],2,FALSE)</f>
        <v>"ImageDescription":"DCIM\100GOPRO\GOPR0336.JPG" | "Make":"GoPro" | "Model":"HERO10 Black" | "Orientation":"1" | "XResolution":"72.0" | "YResolution":"72.0" | "ResolutionUnit":"2" | "Software":"H21.01.01.50.00" | "DateTime":"2023:03:02 07:44:13" | "YCbCrPositioning":"1" | "ExposureTime":"0.004166666666666667" | "FNumber":"2.5" | "ExifOffset":"158" | "ExposureProgram":"2" | "GPSInfo":"{1: 'N', 2: (48.0, 32.0, 3.26544), 3: 'E', 4: (9.0, 3.0, 27.1828799), 5: b'\x00', 6: 487.146, 7: (6.0, 44.0, 14.0), 29: '2023:03:02'}" | "ISOSpeedRatings":"469" | "ExifVersion":"b'0221'" | "DateTimeOriginal":"2023:03:02 07:44:13" | "DateTimeDigitized":"2023:03:02 07:44:13"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87\x00\x02\x0b\x0e\xccx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336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97\n@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8?(\x15\x00\x00\xff\x7f\x00\x00\x00\x00\x00\x00\xff\x7f\x00\x00\x00\x00\x00\x00\x91\xfe\xb3\x7fv\xf7\x01B\xf0\xe4\xd9M\x00\x00\x00\x00\xa4\x91\x1a@\x00\x00\x00\x00\xf0\xe4\xd9M\x00\x00\x00\x00\xcc\x91\x1a@\x00\x00\x00\x00p\x02\x13D\x00\x00\x00\x00p\xeb\x12D\x00\x00\x00\x00\xf0\xe4\xd9M\x00\x00\x00\x00\xb0\x91\x1a@\x00\x00\x00\x00'" | "SubsecTime":"9490" | "SubsecTimeOriginal":"9490" | "SubsecTimeDigitized":"9490"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"bit_rate":"45149549"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'2023-03-02T07:44:19.000000Z', 'language': 'eng', 'handler_name': '\x0bGoPro H.265', 'encoder': 'GoPro H.265 encoder', 'timecode': '07:59:50:26'}"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"bit_rate":"189378"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'2023-03-02T07:44:19.000000Z', 'language': 'eng', 'handler_name': '\x0bGoPro AAC  ', 'timecode': '07:59:50:26'}"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'2023-03-02T07:44:19.000000Z', 'language': 'eng', 'handler_name': '\x0bGoPro TCD  ', 'timecode': '07:59:50:26'}"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'2023-03-02T07:44:19.000000Z', 'language': 'eng', 'handler_name': '\x0bGoPro MET  '}"</v>
      </c>
      <c r="AM71" s="50" t="str">
        <f>VLOOKUP(Table2[[#This Row],[record_id]],TblDeriven[],4,FALSE)</f>
        <v>"Model":"K-10" | "Serial Number":"DEMO6957" | "Start Time":"03/02/2023 07:42:24.194 " | "End Time":"03/02/2023 07:43:23.935 "</v>
      </c>
      <c r="AN7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"Time":"07:42:42" | "Seconds since midnight 01.01.1900":"3886731762.232" | "Calibration file":"#2 Diffusor Oct22" | "Sync. frequency [Hz]":"0" | "Integration Time [ms]":"5 * 1000.000" | "Averages":"1"</v>
      </c>
      <c r="AO7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1" s="50" t="str">
        <f>VLOOKUP(Table2[[#This Row],[record_id]],TblDeriven[],8,FALSE)</f>
        <v>-</v>
      </c>
      <c r="AR71" s="50" t="str">
        <f>VLOOKUP(Table2[[#This Row],[record_id]],TblDeriven[],9,FALSE)</f>
        <v>-</v>
      </c>
    </row>
    <row r="72" spans="1:44" x14ac:dyDescent="0.25">
      <c r="A72" s="47">
        <v>70</v>
      </c>
      <c r="B72" s="47" t="s">
        <v>27</v>
      </c>
      <c r="C72" s="47">
        <v>1004</v>
      </c>
      <c r="D72" s="47" t="s">
        <v>260</v>
      </c>
      <c r="E72" s="47">
        <v>20230302</v>
      </c>
      <c r="F72" s="48" t="s">
        <v>819</v>
      </c>
      <c r="G72" s="47" t="s">
        <v>29</v>
      </c>
      <c r="H72" s="47" t="s">
        <v>818</v>
      </c>
      <c r="I72" s="47">
        <v>0</v>
      </c>
      <c r="J72" s="47">
        <v>0</v>
      </c>
      <c r="K72" s="47">
        <v>1</v>
      </c>
      <c r="L72" s="47">
        <v>1</v>
      </c>
      <c r="M72" s="47">
        <v>1</v>
      </c>
      <c r="N72" s="47">
        <v>1</v>
      </c>
      <c r="O72" s="47">
        <v>1</v>
      </c>
      <c r="P72" s="47">
        <v>1</v>
      </c>
      <c r="Q72" s="47">
        <v>1</v>
      </c>
      <c r="R72" s="47" t="s">
        <v>866</v>
      </c>
      <c r="S72" s="47" t="s">
        <v>870</v>
      </c>
      <c r="T72" s="47" t="s">
        <v>259</v>
      </c>
      <c r="U72" s="47">
        <v>450</v>
      </c>
      <c r="V72" s="47">
        <v>0</v>
      </c>
      <c r="W72" s="47">
        <v>0</v>
      </c>
      <c r="X72" s="47">
        <v>131</v>
      </c>
      <c r="Y72" s="49">
        <v>1.3</v>
      </c>
      <c r="Z72" s="47">
        <v>72.8</v>
      </c>
      <c r="AA72" s="47" t="s">
        <v>42</v>
      </c>
      <c r="AB72" s="47"/>
      <c r="AC72" s="47" t="s">
        <v>63</v>
      </c>
      <c r="AD72" s="47"/>
      <c r="AE72" s="47" t="s">
        <v>32</v>
      </c>
      <c r="AF72" s="47"/>
      <c r="AG72" s="47" t="s">
        <v>66</v>
      </c>
      <c r="AH72" s="47"/>
      <c r="AI72" s="47"/>
      <c r="AJ72" s="47">
        <v>2</v>
      </c>
      <c r="AK72" s="50" t="str">
        <f>VLOOKUP(Table2[[#This Row],[record_id]],TblDeriven[],2,FALSE)</f>
        <v>"ImageDescription":"DCIM\100GOPRO\GOPR0338.JPG" | "Make":"GoPro" | "Model":"HERO10 Black" | "Orientation":"1" | "XResolution":"72.0" | "YResolution":"72.0" | "ResolutionUnit":"2" | "Software":"H21.01.01.50.00" | "DateTime":"2023:03:02 08:02:02" | "YCbCrPositioning":"1" | "ExposureTime":"0.004166666666666667" | "FNumber":"2.5" | "ExifOffset":"146" | "ExposureProgram":"2" | "ISOSpeedRatings":"321" | "ExifVersion":"b'0221'" | "DateTimeOriginal":"2023:03:02 08:02:02" | "DateTimeDigitized":"2023:03:02 08:02:02"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88\x00\x00\x00\x83$L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338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1p\x03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c?:\x14\x00\x00\xff\x7f\x00\x00\x00\x00\x00\x00\xff\x7f\x00\x00\x00\x00\x00\x00]\xfe\xb6\x7f\xa1\xf7\x01B\xf0\xe4\xd9M\x00\x00\x00\x00\xa4\x91\x1a@\x00\x00\x00\x00\xf0\xe4\xd9M\x00\x00\x00\x00\xcc\x91\x1a@\x00\x00\x00\x00p\x02\x13D\x00\x00\x00\x00p\xeb\x12D\x00\x00\x00\x00\xf0\xe4\xd9M\x00\x00\x00\x00\xb0\x91\x1a@\x00\x00\x00\x00'" | "SubsecTime":"9830" | "SubsecTimeOriginal":"9830" | "SubsecTimeDigitized":"9830"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"bit_rate":"44886461"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'2023-03-02T08:02:08.000000Z', 'language': 'eng', 'handler_name': '\x0bGoPro H.265', 'encoder': 'GoPro H.265 encoder', 'timecode': '08:18:16:14'}"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'2023-03-02T08:02:08.000000Z', 'language': 'eng', 'handler_name': '\x0bGoPro AAC  ', 'timecode': '08:18:16:14'}"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'2023-03-02T08:02:08.000000Z', 'language': 'eng', 'handler_name': '\x0bGoPro TCD  ', 'timecode': '08:18:16:14'}"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'2023-03-02T08:02:08.000000Z', 'language': 'eng', 'handler_name': '\x0bGoPro MET  '}"</v>
      </c>
      <c r="AM72" s="50" t="str">
        <f>VLOOKUP(Table2[[#This Row],[record_id]],TblDeriven[],4,FALSE)</f>
        <v>"Model":"K-10" | "Serial Number":"DEMO6957" | "Start Time":"03/02/2023 08:02:09.269 " | "End Time":"03/02/2023 08:03:09.183 "</v>
      </c>
      <c r="AN7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"Time":"08:02:25" | "Seconds since midnight 01.01.1900":"3886732945.611" | "Calibration file":"#2 Diffusor Oct22" | "Sync. frequency [Hz]":"0" | "Integration Time [ms]":"3 * 1000.000" | "Averages":"1"</v>
      </c>
      <c r="AO7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2" s="50" t="str">
        <f>VLOOKUP(Table2[[#This Row],[record_id]],TblDeriven[],8,FALSE)</f>
        <v>-</v>
      </c>
      <c r="AR72" s="50" t="str">
        <f>VLOOKUP(Table2[[#This Row],[record_id]],TblDeriven[],9,FALSE)</f>
        <v>-</v>
      </c>
    </row>
    <row r="73" spans="1:44" x14ac:dyDescent="0.25">
      <c r="A73" s="47">
        <v>71</v>
      </c>
      <c r="B73" s="47" t="s">
        <v>27</v>
      </c>
      <c r="C73" s="47">
        <v>1004</v>
      </c>
      <c r="D73" s="47" t="s">
        <v>261</v>
      </c>
      <c r="E73" s="47">
        <v>20230302</v>
      </c>
      <c r="F73" s="48" t="s">
        <v>820</v>
      </c>
      <c r="G73" s="47" t="s">
        <v>29</v>
      </c>
      <c r="H73" s="47" t="s">
        <v>818</v>
      </c>
      <c r="I73" s="47">
        <v>0</v>
      </c>
      <c r="J73" s="47">
        <v>0</v>
      </c>
      <c r="K73" s="47">
        <v>1</v>
      </c>
      <c r="L73" s="47">
        <v>1</v>
      </c>
      <c r="M73" s="47">
        <v>1</v>
      </c>
      <c r="N73" s="47">
        <v>1</v>
      </c>
      <c r="O73" s="47">
        <v>1</v>
      </c>
      <c r="P73" s="47">
        <v>1</v>
      </c>
      <c r="Q73" s="47">
        <v>1</v>
      </c>
      <c r="R73" s="47" t="s">
        <v>866</v>
      </c>
      <c r="S73" s="47" t="s">
        <v>870</v>
      </c>
      <c r="T73" s="47" t="s">
        <v>259</v>
      </c>
      <c r="U73" s="47">
        <v>450</v>
      </c>
      <c r="V73" s="47">
        <v>0</v>
      </c>
      <c r="W73" s="47">
        <v>0</v>
      </c>
      <c r="X73" s="47">
        <v>131</v>
      </c>
      <c r="Y73" s="49">
        <v>1.2</v>
      </c>
      <c r="Z73" s="47">
        <v>74.400000000000006</v>
      </c>
      <c r="AA73" s="47" t="s">
        <v>42</v>
      </c>
      <c r="AB73" s="47"/>
      <c r="AC73" s="47" t="s">
        <v>63</v>
      </c>
      <c r="AD73" s="47"/>
      <c r="AE73" s="47" t="s">
        <v>32</v>
      </c>
      <c r="AF73" s="47"/>
      <c r="AG73" s="47" t="s">
        <v>66</v>
      </c>
      <c r="AH73" s="47"/>
      <c r="AI73" s="47"/>
      <c r="AJ73" s="47">
        <v>2</v>
      </c>
      <c r="AK73" s="50" t="str">
        <f>VLOOKUP(Table2[[#This Row],[record_id]],TblDeriven[],2,FALSE)</f>
        <v>"ImageDescription":"DCIM\100GOPRO\GOPR0340.JPG" | "Make":"GoPro" | "Model":"HERO10 Black" | "Orientation":"1" | "XResolution":"72.0" | "YResolution":"72.0" | "ResolutionUnit":"2" | "Software":"H21.01.01.50.00" | "DateTime":"2023:03:02 08:30:31" | "YCbCrPositioning":"1" | "ExposureTime":"0.004166666666666667" | "FNumber":"2.5" | "ExifOffset":"146" | "ExposureProgram":"2" | "ISOSpeedRatings":"165" | "ExifVersion":"b'0221'" | "DateTimeOriginal":"2023:03:02 08:30:31" | "DateTimeDigitized":"2023:03:02 08:30:31"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00\x00\x00\x00\x00\x00\xe8\xb6CM\xae\xa1SXE\xc7\xe4\xe20\x9e\xb0\xc6\x07\xe70\x88\x00\x00\x07\x9f\\]\x00\x00\x00\x00\x00\x00\x0e\x00\x00\x00\x00\x00\x00\x00\x02\x00\x00\x00\x00\x00\x00\x00\x80\xba\xcbD\x00\x00\x00\x00P\xdf\xd9M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340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\xe4\xd9M\x00\x00\x00\x00\xcc\x01)@\x00\x00\x00\x00P\xe4\xd9M\x00\x00\x00\x00\x08o(@\x00\x00\x00\x00\x12 \x879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c?\x9f\x15\x00\x00\xff\x7f\x00\x00\x00\x00\x00\x00\xff\x7f\x00\x00\x00\x00\x00\x00f\xfe\xbb\x7f\xec\xf7\x01B\xf0\xe4\xd9M\x00\x00\x00\x00\xa4\x91\x1a@\x00\x00\x00\x00\xf0\xe4\xd9M\x00\x00\x00\x00\xcc\x91\x1a@\x00\x00\x00\x00p\x02\x13D\x00\x00\x00\x00p\xeb\x12D\x00\x00\x00\x00\xf0\xe4\xd9M\x00\x00\x00\x00\xb0\x91\x1a@\x00\x00\x00\x00'" | "SubsecTime":"1190" | "SubsecTimeOriginal":"1190" | "SubsecTimeDigitized":"1190"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"bit_rate":"44743019"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'2023-03-02T08:30:53.000000Z', 'language': 'eng', 'handler_name': '\x0bGoPro H.265', 'encoder': 'GoPro H.265 encoder', 'timecode': '08:47:58:23'}"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'2023-03-02T08:30:53.000000Z', 'language': 'eng', 'handler_name': '\x0bGoPro AAC  ', 'timecode': '08:47:58:23'}"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'2023-03-02T08:30:53.000000Z', 'language': 'eng', 'handler_name': '\x0bGoPro TCD  ', 'timecode': '08:47:58:23'}"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'2023-03-02T08:30:53.000000Z', 'language': 'eng', 'handler_name': '\x0bGoPro MET  '}"</v>
      </c>
      <c r="AM73" s="50" t="str">
        <f>VLOOKUP(Table2[[#This Row],[record_id]],TblDeriven[],4,FALSE)</f>
        <v>"Model":"K-10" | "Serial Number":"DEMO6957" | "Start Time":"03/02/2023 08:30:54.807 " | "End Time":"03/02/2023 08:31:54.705 "</v>
      </c>
      <c r="AN7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"Time":"08:32:37" | "Seconds since midnight 01.01.1900":"3886734757.225" | "Calibration file":"#2 Diffusor Oct22" | "Sync. frequency [Hz]":"0" | "Integration Time [ms]":"2 * 1000.000" | "Averages":"1"</v>
      </c>
      <c r="AO7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3" s="50" t="str">
        <f>VLOOKUP(Table2[[#This Row],[record_id]],TblDeriven[],8,FALSE)</f>
        <v>-</v>
      </c>
      <c r="AR73" s="50" t="str">
        <f>VLOOKUP(Table2[[#This Row],[record_id]],TblDeriven[],9,FALSE)</f>
        <v>-</v>
      </c>
    </row>
    <row r="74" spans="1:44" x14ac:dyDescent="0.25">
      <c r="A74" s="47">
        <v>72</v>
      </c>
      <c r="B74" s="47" t="s">
        <v>27</v>
      </c>
      <c r="C74" s="47">
        <v>1004</v>
      </c>
      <c r="D74" s="47" t="s">
        <v>262</v>
      </c>
      <c r="E74" s="47">
        <v>20230302</v>
      </c>
      <c r="F74" s="48" t="s">
        <v>821</v>
      </c>
      <c r="G74" s="47" t="s">
        <v>29</v>
      </c>
      <c r="H74" s="47" t="s">
        <v>818</v>
      </c>
      <c r="I74" s="47">
        <v>0</v>
      </c>
      <c r="J74" s="47">
        <v>0</v>
      </c>
      <c r="K74" s="47">
        <v>1</v>
      </c>
      <c r="L74" s="47">
        <v>1</v>
      </c>
      <c r="M74" s="47">
        <v>1</v>
      </c>
      <c r="N74" s="47">
        <v>1</v>
      </c>
      <c r="O74" s="47">
        <v>1</v>
      </c>
      <c r="P74" s="47">
        <v>1</v>
      </c>
      <c r="Q74" s="47">
        <v>1</v>
      </c>
      <c r="R74" s="47" t="s">
        <v>866</v>
      </c>
      <c r="S74" s="47" t="s">
        <v>870</v>
      </c>
      <c r="T74" s="47" t="s">
        <v>259</v>
      </c>
      <c r="U74" s="47">
        <v>450</v>
      </c>
      <c r="V74" s="47">
        <v>0</v>
      </c>
      <c r="W74" s="47">
        <v>0</v>
      </c>
      <c r="X74" s="47">
        <v>131</v>
      </c>
      <c r="Y74" s="49">
        <v>1.5</v>
      </c>
      <c r="Z74" s="47">
        <v>73.8</v>
      </c>
      <c r="AA74" s="47" t="s">
        <v>42</v>
      </c>
      <c r="AB74" s="47"/>
      <c r="AC74" s="47" t="s">
        <v>63</v>
      </c>
      <c r="AD74" s="47"/>
      <c r="AE74" s="47" t="s">
        <v>32</v>
      </c>
      <c r="AF74" s="47"/>
      <c r="AG74" s="47" t="s">
        <v>66</v>
      </c>
      <c r="AH74" s="47"/>
      <c r="AI74" s="47"/>
      <c r="AJ74" s="47">
        <v>2</v>
      </c>
      <c r="AK74" s="50" t="str">
        <f>VLOOKUP(Table2[[#This Row],[record_id]],TblDeriven[],2,FALSE)</f>
        <v>"ImageDescription":"DCIM\100GOPRO\GOPR0342.JPG" | "Make":"GoPro" | "Model":"HERO10 Black" | "Orientation":"1" | "XResolution":"72.0" | "YResolution":"72.0" | "ResolutionUnit":"2" | "Software":"H21.01.01.50.00" | "DateTime":"2023:03:02 09:00:10" | "YCbCrPositioning":"1" | "ExposureTime":"0.004166666666666667" | "FNumber":"2.5" | "ExifOffset":"146" | "ExposureProgram":"2" | "ISOSpeedRatings":"112" | "ExifVersion":"b'0221'" | "DateTimeOriginal":"2023:03:02 09:00:10" | "DateTimeDigitized":"2023:03:02 09:00:10"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89\x00\x00\x00\n"\x83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342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qq79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0?P\x15\x00\x00\xff\x7f\x00\x00\x00\x00\x00\x00\xff\x7f\x00\x00\x00\x00\x00\x00M\xfe\xb2\x7fl\xf7\x01B\xf0\xe4\xd9M\x00\x00\x00\x00\xa4\x91\x1a@\x00\x00\x00\x00\xf0\xe4\xd9M\x00\x00\x00\x00\xcc\x91\x1a@\x00\x00\x00\x00p\x02\x13D\x00\x00\x00\x00p\xeb\x12D\x00\x00\x00\x00\xf0\xe4\xd9M\x00\x00\x00\x00\xb0\x91\x1a@\x00\x00\x00\x00'" | "SubsecTime":"3870" | "SubsecTimeOriginal":"3870" | "SubsecTimeDigitized":"3870"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"bit_rate":"45382784"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'2023-03-02T09:00:20.000000Z', 'language': 'eng', 'handler_name': '\x0bGoPro H.265', 'encoder': 'GoPro H.265 encoder', 'timecode': '09:18:24:19'}"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'2023-03-02T09:00:20.000000Z', 'language': 'eng', 'handler_name': '\x0bGoPro AAC  ', 'timecode': '09:18:24:19'}"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'2023-03-02T09:00:20.000000Z', 'language': 'eng', 'handler_name': '\x0bGoPro TCD  ', 'timecode': '09:18:24:19'}"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'2023-03-02T09:00:20.000000Z', 'language': 'eng', 'handler_name': '\x0bGoPro MET  '}"</v>
      </c>
      <c r="AM74" s="50" t="str">
        <f>VLOOKUP(Table2[[#This Row],[record_id]],TblDeriven[],4,FALSE)</f>
        <v>"Model":"K-10" | "Serial Number":"DEMO6957" | "Start Time":"03/02/2023 09:00:21.484 " | "End Time":"03/02/2023 09:01:21.367 "</v>
      </c>
      <c r="AN7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"Time":"09:00:53" | "Seconds since midnight 01.01.1900":"3886736453.14" | "Calibration file":"#2 Diffusor Oct22" | "Sync. frequency [Hz]":"0" | "Integration Time [ms]":"1 * 817.820" | "Averages":"1"</v>
      </c>
      <c r="AO7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4" s="50" t="str">
        <f>VLOOKUP(Table2[[#This Row],[record_id]],TblDeriven[],8,FALSE)</f>
        <v>-</v>
      </c>
      <c r="AR74" s="50" t="str">
        <f>VLOOKUP(Table2[[#This Row],[record_id]],TblDeriven[],9,FALSE)</f>
        <v>-</v>
      </c>
    </row>
    <row r="75" spans="1:44" x14ac:dyDescent="0.25">
      <c r="A75" s="47">
        <v>73</v>
      </c>
      <c r="B75" s="47" t="s">
        <v>27</v>
      </c>
      <c r="C75" s="47">
        <v>1004</v>
      </c>
      <c r="D75" s="47" t="s">
        <v>263</v>
      </c>
      <c r="E75" s="47">
        <v>20230302</v>
      </c>
      <c r="F75" s="48" t="s">
        <v>822</v>
      </c>
      <c r="G75" s="47" t="s">
        <v>29</v>
      </c>
      <c r="H75" s="47" t="s">
        <v>818</v>
      </c>
      <c r="I75" s="47">
        <v>0</v>
      </c>
      <c r="J75" s="47">
        <v>0</v>
      </c>
      <c r="K75" s="47">
        <v>1</v>
      </c>
      <c r="L75" s="47">
        <v>1</v>
      </c>
      <c r="M75" s="47">
        <v>1</v>
      </c>
      <c r="N75" s="47">
        <v>1</v>
      </c>
      <c r="O75" s="47">
        <v>1</v>
      </c>
      <c r="P75" s="47">
        <v>1</v>
      </c>
      <c r="Q75" s="47">
        <v>1</v>
      </c>
      <c r="R75" s="47" t="s">
        <v>866</v>
      </c>
      <c r="S75" s="47" t="s">
        <v>870</v>
      </c>
      <c r="T75" s="47" t="s">
        <v>259</v>
      </c>
      <c r="U75" s="47">
        <v>450</v>
      </c>
      <c r="V75" s="47">
        <v>0</v>
      </c>
      <c r="W75" s="47">
        <v>0</v>
      </c>
      <c r="X75" s="47">
        <v>131</v>
      </c>
      <c r="Y75" s="49">
        <v>2.2000000000000002</v>
      </c>
      <c r="Z75" s="47">
        <v>72</v>
      </c>
      <c r="AA75" s="47" t="s">
        <v>42</v>
      </c>
      <c r="AB75" s="47"/>
      <c r="AC75" s="47" t="s">
        <v>63</v>
      </c>
      <c r="AD75" s="47"/>
      <c r="AE75" s="47" t="s">
        <v>32</v>
      </c>
      <c r="AF75" s="47"/>
      <c r="AG75" s="47" t="s">
        <v>66</v>
      </c>
      <c r="AH75" s="47"/>
      <c r="AI75" s="47"/>
      <c r="AJ75" s="47">
        <v>2</v>
      </c>
      <c r="AK75" s="50" t="str">
        <f>VLOOKUP(Table2[[#This Row],[record_id]],TblDeriven[],2,FALSE)</f>
        <v>"ImageDescription":"DCIM\100GOPRO\GOPR0344.JPG" | "Make":"GoPro" | "Model":"HERO10 Black" | "Orientation":"1" | "XResolution":"72.0" | "YResolution":"72.0" | "ResolutionUnit":"2" | "Software":"H21.01.01.50.00" | "DateTime":"2023:03:02 09:30:42" | "YCbCrPositioning":"1" | "ExposureTime":"0.0033003300330033004" | "FNumber":"2.5" | "ExifOffset":"158" | "ExposureProgram":"2" | "GPSInfo":"{1: 'N', 2: (48.0, 32.0, 3.80364), 3: 'E', 4: (9.0, 3.0, 27.41688), 5: b'\x00', 6: 493.794, 7: (8.0, 30.0, 43.0), 29: '2023:03:02'}" | "ISOSpeedRatings":"100" | "ExifVersion":"b'0221'" | "DateTimeOriginal":"2023:03:02 09:30:42" | "DateTimeDigitized":"2023:03:02 09:30:42"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89\x00\x01\x07\xaa\xe1%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344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0?\xd9\x14\x00\x00\xff\x7f\x00\x00\x00\x00\x00\x00\xff\x7f\x00\x00\x00\x00\x00\x00r\xfe\xb8\x7f\xbd\xf7\x01B\xf0\xe4\xd9M\x00\x00\x00\x00\xa4\x91\x1a@\x00\x00\x00\x00\xf0\xe4\xd9M\x00\x00\x00\x00\xcc\x91\x1a@\x00\x00\x00\x00p\x02\x13D\x00\x00\x00\x00p\xeb\x12D\x00\x00\x00\x00\xf0\xe4\xd9M\x00\x00\x00\x00\xb0\x91\x1a@\x00\x00\x00\x00'" | "SubsecTime":"3980" | "SubsecTimeOriginal":"3980" | "SubsecTimeDigitized":"3980"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"bit_rate":"45094319"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'2023-03-02T09:30:49.000000Z', 'language': 'eng', 'handler_name': '\x0bGoPro H.265', 'encoder': 'GoPro H.265 encoder', 'timecode': '09:49:55:11'}"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'2023-03-02T09:30:49.000000Z', 'language': 'eng', 'handler_name': '\x0bGoPro AAC  ', 'timecode': '09:49:55:11'}"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'2023-03-02T09:30:49.000000Z', 'language': 'eng', 'handler_name': '\x0bGoPro TCD  ', 'timecode': '09:49:55:11'}"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'2023-03-02T09:30:49.000000Z', 'language': 'eng', 'handler_name': '\x0bGoPro MET  '}"</v>
      </c>
      <c r="AM75" s="50" t="str">
        <f>VLOOKUP(Table2[[#This Row],[record_id]],TblDeriven[],4,FALSE)</f>
        <v>"Model":"K-10" | "Serial Number":"DEMO6957" | "Start Time":"03/02/2023 09:30:50.919 " | "End Time":"03/02/2023 09:31:50.796 "</v>
      </c>
      <c r="AN7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"Time":"09:31:03" | "Seconds since midnight 01.01.1900":"3886738263.348" | "Calibration file":"#2 Diffusor Oct22" | "Sync. frequency [Hz]":"0" | "Integration Time [ms]":"1 * 548.560" | "Averages":"1"</v>
      </c>
      <c r="AO7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5" s="50" t="str">
        <f>VLOOKUP(Table2[[#This Row],[record_id]],TblDeriven[],8,FALSE)</f>
        <v>-</v>
      </c>
      <c r="AR75" s="50" t="str">
        <f>VLOOKUP(Table2[[#This Row],[record_id]],TblDeriven[],9,FALSE)</f>
        <v>-</v>
      </c>
    </row>
    <row r="76" spans="1:44" x14ac:dyDescent="0.25">
      <c r="A76" s="47">
        <v>74</v>
      </c>
      <c r="B76" s="47" t="s">
        <v>27</v>
      </c>
      <c r="C76" s="47">
        <v>1004</v>
      </c>
      <c r="D76" s="47" t="s">
        <v>264</v>
      </c>
      <c r="E76" s="47">
        <v>20230302</v>
      </c>
      <c r="F76" s="48" t="s">
        <v>823</v>
      </c>
      <c r="G76" s="47" t="s">
        <v>29</v>
      </c>
      <c r="H76" s="47" t="s">
        <v>818</v>
      </c>
      <c r="I76" s="47">
        <v>0</v>
      </c>
      <c r="J76" s="47">
        <v>0</v>
      </c>
      <c r="K76" s="47">
        <v>1</v>
      </c>
      <c r="L76" s="47">
        <v>1</v>
      </c>
      <c r="M76" s="47">
        <v>1</v>
      </c>
      <c r="N76" s="47">
        <v>1</v>
      </c>
      <c r="O76" s="47">
        <v>1</v>
      </c>
      <c r="P76" s="47">
        <v>1</v>
      </c>
      <c r="Q76" s="47">
        <v>1</v>
      </c>
      <c r="R76" s="47" t="s">
        <v>866</v>
      </c>
      <c r="S76" s="47" t="s">
        <v>870</v>
      </c>
      <c r="T76" s="47" t="s">
        <v>259</v>
      </c>
      <c r="U76" s="47">
        <v>450</v>
      </c>
      <c r="V76" s="47">
        <v>0</v>
      </c>
      <c r="W76" s="47">
        <v>0</v>
      </c>
      <c r="X76" s="47">
        <v>131</v>
      </c>
      <c r="Y76" s="49">
        <v>2.8</v>
      </c>
      <c r="Z76" s="47">
        <v>71.400000000000006</v>
      </c>
      <c r="AA76" s="47" t="s">
        <v>42</v>
      </c>
      <c r="AB76" s="47"/>
      <c r="AC76" s="47" t="s">
        <v>63</v>
      </c>
      <c r="AD76" s="47"/>
      <c r="AE76" s="47" t="s">
        <v>32</v>
      </c>
      <c r="AF76" s="47"/>
      <c r="AG76" s="47" t="s">
        <v>66</v>
      </c>
      <c r="AH76" s="47"/>
      <c r="AI76" s="47"/>
      <c r="AJ76" s="47">
        <v>2</v>
      </c>
      <c r="AK76" s="50" t="str">
        <f>VLOOKUP(Table2[[#This Row],[record_id]],TblDeriven[],2,FALSE)</f>
        <v>"ImageDescription":"DCIM\100GOPRO\GOPR0346.JPG" | "Make":"GoPro" | "Model":"HERO10 Black" | "Orientation":"1" | "XResolution":"72.0" | "YResolution":"72.0" | "ResolutionUnit":"2" | "Software":"H21.01.01.50.00" | "DateTime":"2023:03:02 10:00:07" | "YCbCrPositioning":"1" | "ExposureTime":"0.003205128205128205" | "FNumber":"2.5" | "ExifOffset":"158" | "ExposureProgram":"2" | "GPSInfo":"{1: 'N', 2: (48.0, 32.0, 3.9368399), 3: 'E', 4: (9.0, 3.0, 27.62748), 5: b'\x00', 6: 499.274, 7: (9.0, 0.0, 8.0), 29: '2023:03:02'}" | "ISOSpeedRatings":"100" | "ExifVersion":"b'0221'" | "DateTimeOriginal":"2023:03:02 10:00:07" | "DateTimeDigitized":"2023:03:02 10:00:07"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a\x00\x1c\x00\x07\xce\xd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346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2?\xb1\x14\x00\x00\xff\x7f\x00\x00\x00\x00\x00\x00\xff\x7f\x00\x00\x00\x00\x00\x00\xa8\xfe\xb0\x7fC\xf7\x01B\xf0\xe4\xd9M\x00\x00\x00\x00\xa4\x91\x1a@\x00\x00\x00\x00\xf0\xe4\xd9M\x00\x00\x00\x00\xcc\x91\x1a@\x00\x00\x00\x00p\x02\x13D\x00\x00\x00\x00p\xeb\x12D\x00\x00\x00\x00\xf0\xe4\xd9M\x00\x00\x00\x00\xb0\x91\x1a@\x00\x00\x00\x00'" | "SubsecTime":"1910" | "SubsecTimeOriginal":"1910" | "SubsecTimeDigitized":"1910"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"bit_rate":"45720948"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'2023-03-02T10:00:16.000000Z', 'language': 'eng', 'handler_name': '\x0bGoPro H.265', 'encoder': 'GoPro H.265 encoder', 'timecode': '10:20:21:14'}"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'2023-03-02T10:00:16.000000Z', 'language': 'eng', 'handler_name': '\x0bGoPro AAC  ', 'timecode': '10:20:21:14'}"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'2023-03-02T10:00:16.000000Z', 'language': 'eng', 'handler_name': '\x0bGoPro TCD  ', 'timecode': '10:20:21:14'}"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'2023-03-02T10:00:16.000000Z', 'language': 'eng', 'handler_name': '\x0bGoPro MET  '}"</v>
      </c>
      <c r="AM76" s="50" t="str">
        <f>VLOOKUP(Table2[[#This Row],[record_id]],TblDeriven[],4,FALSE)</f>
        <v>"Model":"K-10" | "Serial Number":"DEMO6957" | "Start Time":"03/02/2023 10:00:17.831 " | "End Time":"03/02/2023 10:01:17.702 "</v>
      </c>
      <c r="AN7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"Time":"10:00:30" | "Seconds since midnight 01.01.1900":"3886740030.709" | "Calibration file":"#2 Diffusor Oct22" | "Sync. frequency [Hz]":"0" | "Integration Time [ms]":"1 * 568.870" | "Averages":"1"</v>
      </c>
      <c r="AO7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6" s="50" t="str">
        <f>VLOOKUP(Table2[[#This Row],[record_id]],TblDeriven[],8,FALSE)</f>
        <v>-</v>
      </c>
      <c r="AR76" s="50" t="str">
        <f>VLOOKUP(Table2[[#This Row],[record_id]],TblDeriven[],9,FALSE)</f>
        <v>-</v>
      </c>
    </row>
    <row r="77" spans="1:44" x14ac:dyDescent="0.25">
      <c r="A77" s="47">
        <v>75</v>
      </c>
      <c r="B77" s="47" t="s">
        <v>27</v>
      </c>
      <c r="C77" s="47">
        <v>1004</v>
      </c>
      <c r="D77" s="47" t="s">
        <v>265</v>
      </c>
      <c r="E77" s="47">
        <v>20230302</v>
      </c>
      <c r="F77" s="48" t="s">
        <v>824</v>
      </c>
      <c r="G77" s="47" t="s">
        <v>29</v>
      </c>
      <c r="H77" s="47" t="s">
        <v>818</v>
      </c>
      <c r="I77" s="47">
        <v>0</v>
      </c>
      <c r="J77" s="47">
        <v>0</v>
      </c>
      <c r="K77" s="47">
        <v>1</v>
      </c>
      <c r="L77" s="47">
        <v>1</v>
      </c>
      <c r="M77" s="47">
        <v>1</v>
      </c>
      <c r="N77" s="47">
        <v>1</v>
      </c>
      <c r="O77" s="47">
        <v>1</v>
      </c>
      <c r="P77" s="47">
        <v>1</v>
      </c>
      <c r="Q77" s="47">
        <v>1</v>
      </c>
      <c r="R77" s="47" t="s">
        <v>866</v>
      </c>
      <c r="S77" s="47" t="s">
        <v>870</v>
      </c>
      <c r="T77" s="47" t="s">
        <v>259</v>
      </c>
      <c r="U77" s="47">
        <v>450</v>
      </c>
      <c r="V77" s="47">
        <v>0</v>
      </c>
      <c r="W77" s="47">
        <v>0</v>
      </c>
      <c r="X77" s="47">
        <v>131</v>
      </c>
      <c r="Y77" s="49">
        <v>3.2</v>
      </c>
      <c r="Z77" s="47">
        <v>68.8</v>
      </c>
      <c r="AA77" s="47" t="s">
        <v>42</v>
      </c>
      <c r="AB77" s="47"/>
      <c r="AC77" s="47" t="s">
        <v>63</v>
      </c>
      <c r="AD77" s="47"/>
      <c r="AE77" s="47" t="s">
        <v>32</v>
      </c>
      <c r="AF77" s="47"/>
      <c r="AG77" s="47" t="s">
        <v>66</v>
      </c>
      <c r="AH77" s="47"/>
      <c r="AI77" s="47"/>
      <c r="AJ77" s="47">
        <v>2</v>
      </c>
      <c r="AK77" s="50" t="str">
        <f>VLOOKUP(Table2[[#This Row],[record_id]],TblDeriven[],2,FALSE)</f>
        <v>"ImageDescription":"DCIM\100GOPRO\GOPR0348.JPG" | "Make":"GoPro" | "Model":"HERO10 Black" | "Orientation":"1" | "XResolution":"72.0" | "YResolution":"72.0" | "ResolutionUnit":"2" | "Software":"H21.01.01.50.00" | "DateTime":"2023:03:02 10:30:56" | "YCbCrPositioning":"1" | "ExposureTime":"0.002617801047120419" | "FNumber":"2.5" | "ExifOffset":"146" | "ExposureProgram":"2" | "ISOSpeedRatings":"100" | "ExifVersion":"b'0221'" | "DateTimeOriginal":"2023:03:02 10:30:56" | "DateTimeDigitized":"2023:03:02 10:30:56"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70\x8a\x00\x00\x07\xb8('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348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3?\x00\x15\x00\x00\xff\x7f\x00\x00\x00\x00\x00\x00\xff\x7f\x00\x00\x00\x00\x00\x00~\xfe\xb6\x7f\x9f\xf7\x01B\xf0\xe4\xd9M\x00\x00\x00\x00\xa4\x91\x1a@\x00\x00\x00\x00\xf0\xe4\xd9M\x00\x00\x00\x00\xcc\x91\x1a@\x00\x00\x00\x00p\x02\x13D\x00\x00\x00\x00p\xeb\x12D\x00\x00\x00\x00\xf0\xe4\xd9M\x00\x00\x00\x00\xb0\x91\x1a@\x00\x00\x00\x00"" | "SubsecTime":"7310" | "SubsecTimeOriginal":"7310" | "SubsecTimeDigitized":"7310"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"bit_rate":"45720948"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'2023-03-02T10:00:16.000000Z', 'language': 'eng', 'handler_name': '\x0bGoPro H.265', 'encoder': 'GoPro H.265 encoder', 'timecode': '10:20:21:14'}"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'2023-03-02T10:00:16.000000Z', 'language': 'eng', 'handler_name': '\x0bGoPro AAC  ', 'timecode': '10:20:21:14'}"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'2023-03-02T10:00:16.000000Z', 'language': 'eng', 'handler_name': '\x0bGoPro TCD  ', 'timecode': '10:20:21:14'}"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'2023-03-02T10:00:16.000000Z', 'language': 'eng', 'handler_name': '\x0bGoPro MET  '}"</v>
      </c>
      <c r="AM77" s="50" t="str">
        <f>VLOOKUP(Table2[[#This Row],[record_id]],TblDeriven[],4,FALSE)</f>
        <v>"Model":"K-10" | "Serial Number":"DEMO6957" | "Start Time":"03/02/2023 10:31:08.792 " | "End Time":"03/02/2023 10:32:08.584 "</v>
      </c>
      <c r="AN7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"Time":"10:32:04" | "Seconds since midnight 01.01.1900":"3886741924.998" | "Calibration file":"#2 Diffusor Oct22" | "Sync. frequency [Hz]":"0" | "Integration Time [ms]":"2 * 448.860" | "Averages":"1"</v>
      </c>
      <c r="AO7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7" s="50" t="str">
        <f>VLOOKUP(Table2[[#This Row],[record_id]],TblDeriven[],8,FALSE)</f>
        <v>-</v>
      </c>
      <c r="AR77" s="50" t="str">
        <f>VLOOKUP(Table2[[#This Row],[record_id]],TblDeriven[],9,FALSE)</f>
        <v>-</v>
      </c>
    </row>
    <row r="78" spans="1:44" x14ac:dyDescent="0.25">
      <c r="A78" s="47">
        <v>76</v>
      </c>
      <c r="B78" s="47" t="s">
        <v>27</v>
      </c>
      <c r="C78" s="47">
        <v>1004</v>
      </c>
      <c r="D78" s="47" t="s">
        <v>266</v>
      </c>
      <c r="E78" s="47">
        <v>20230302</v>
      </c>
      <c r="F78" s="48" t="s">
        <v>825</v>
      </c>
      <c r="G78" s="47" t="s">
        <v>29</v>
      </c>
      <c r="H78" s="47" t="s">
        <v>818</v>
      </c>
      <c r="I78" s="47">
        <v>0</v>
      </c>
      <c r="J78" s="47">
        <v>0</v>
      </c>
      <c r="K78" s="47">
        <v>1</v>
      </c>
      <c r="L78" s="47">
        <v>1</v>
      </c>
      <c r="M78" s="47">
        <v>1</v>
      </c>
      <c r="N78" s="47">
        <v>1</v>
      </c>
      <c r="O78" s="47">
        <v>1</v>
      </c>
      <c r="P78" s="47">
        <v>1</v>
      </c>
      <c r="Q78" s="47">
        <v>1</v>
      </c>
      <c r="R78" s="47" t="s">
        <v>866</v>
      </c>
      <c r="S78" s="47" t="s">
        <v>870</v>
      </c>
      <c r="T78" s="47" t="s">
        <v>259</v>
      </c>
      <c r="U78" s="47">
        <v>450</v>
      </c>
      <c r="V78" s="47">
        <v>0</v>
      </c>
      <c r="W78" s="47">
        <v>0</v>
      </c>
      <c r="X78" s="47">
        <v>131</v>
      </c>
      <c r="Y78" s="49">
        <v>3</v>
      </c>
      <c r="Z78" s="47">
        <v>70.8</v>
      </c>
      <c r="AA78" s="47" t="s">
        <v>42</v>
      </c>
      <c r="AB78" s="47"/>
      <c r="AC78" s="47" t="s">
        <v>63</v>
      </c>
      <c r="AD78" s="47"/>
      <c r="AE78" s="47" t="s">
        <v>32</v>
      </c>
      <c r="AF78" s="47"/>
      <c r="AG78" s="47" t="s">
        <v>66</v>
      </c>
      <c r="AH78" s="47"/>
      <c r="AI78" s="47"/>
      <c r="AJ78" s="47">
        <v>2</v>
      </c>
      <c r="AK78" s="50" t="str">
        <f>VLOOKUP(Table2[[#This Row],[record_id]],TblDeriven[],2,FALSE)</f>
        <v>"ImageDescription":"DCIM\100GOPRO\GOPR0350.JPG" | "Make":"GoPro" | "Model":"HERO10 Black" | "Orientation":"1" | "XResolution":"72.0" | "YResolution":"72.0" | "ResolutionUnit":"2" | "Software":"H21.01.01.50.00" | "DateTime":"2023:03:02 11:00:08" | "YCbCrPositioning":"1" | "ExposureTime":"0.002145922746781116" | "FNumber":"2.5" | "ExifOffset":"146" | "ExposureProgram":"2" | "ISOSpeedRatings":"100" | "ExifVersion":"b'0221'" | "DateTimeOriginal":"2023:03:02 11:00:08" | "DateTimeDigitized":"2023:03:02 11:00:08"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b\x00\x00\x00\x08-\xb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350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3?\x8a\x14\x00\x00\xff\x7f\x00\x00\x00\x00\x00\x00\xff\x7f\x00\x00\x00\x00\x00\x00{\xfe\xba\x7f\xdc\xf7\x01B\xf0\xe4\xd9M\x00\x00\x00\x00\xa4\x91\x1a@\x00\x00\x00\x00\xf0\xe4\xd9M\x00\x00\x00\x00\xcc\x91\x1a@\x00\x00\x00\x00p\x02\x13D\x00\x00\x00\x00p\xeb\x12D\x00\x00\x00\x00\xf0\xe4\xd9M\x00\x00\x00\x00\xb0\x91\x1a@\x00\x00\x00\x00'" | "SubsecTime":"2480" | "SubsecTimeOriginal":"2480" | "SubsecTimeDigitized":"2480"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"bit_rate":"45314430"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'2023-03-02T11:00:19.000000Z', 'language': 'eng', 'handler_name': '\x0bGoPro H.265', 'encoder': 'GoPro H.265 encoder', 'timecode': '11:22:24:25'}"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'2023-03-02T11:00:19.000000Z', 'language': 'eng', 'handler_name': '\x0bGoPro AAC  ', 'timecode': '11:22:24:25'}"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'2023-03-02T11:00:19.000000Z', 'language': 'eng', 'handler_name': '\x0bGoPro TCD  ', 'timecode': '11:22:24:25'}"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"bit_rate":"53660"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'2023-03-02T11:00:19.000000Z', 'language': 'eng', 'handler_name': '\x0bGoPro MET  '}"</v>
      </c>
      <c r="AM78" s="50" t="str">
        <f>VLOOKUP(Table2[[#This Row],[record_id]],TblDeriven[],4,FALSE)</f>
        <v>"Model":"K-10" | "Serial Number":"DEMO6957" | "Start Time":"03/02/2023 11:01:19.478 " | "End Time":"03/02/2023 11:02:19.331 "</v>
      </c>
      <c r="AN7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"Time":"11:01:30" | "Seconds since midnight 01.01.1900":"3886743690.52" | "Calibration file":"#2 Diffusor Oct22" | "Sync. frequency [Hz]":"0" | "Integration Time [ms]":"2 * 359.020" | "Averages":"1"</v>
      </c>
      <c r="AO7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8" s="50" t="str">
        <f>VLOOKUP(Table2[[#This Row],[record_id]],TblDeriven[],8,FALSE)</f>
        <v>-</v>
      </c>
      <c r="AR78" s="50" t="str">
        <f>VLOOKUP(Table2[[#This Row],[record_id]],TblDeriven[],9,FALSE)</f>
        <v>-</v>
      </c>
    </row>
    <row r="79" spans="1:44" x14ac:dyDescent="0.25">
      <c r="A79" s="47">
        <v>77</v>
      </c>
      <c r="B79" s="47" t="s">
        <v>27</v>
      </c>
      <c r="C79" s="47">
        <v>1004</v>
      </c>
      <c r="D79" s="47" t="s">
        <v>267</v>
      </c>
      <c r="E79" s="47">
        <v>20230302</v>
      </c>
      <c r="F79" s="48" t="s">
        <v>826</v>
      </c>
      <c r="G79" s="47" t="s">
        <v>29</v>
      </c>
      <c r="H79" s="47" t="s">
        <v>818</v>
      </c>
      <c r="I79" s="47">
        <v>0</v>
      </c>
      <c r="J79" s="47">
        <v>0</v>
      </c>
      <c r="K79" s="47">
        <v>1</v>
      </c>
      <c r="L79" s="47">
        <v>1</v>
      </c>
      <c r="M79" s="47">
        <v>1</v>
      </c>
      <c r="N79" s="47">
        <v>1</v>
      </c>
      <c r="O79" s="47">
        <v>1</v>
      </c>
      <c r="P79" s="47">
        <v>1</v>
      </c>
      <c r="Q79" s="47">
        <v>1</v>
      </c>
      <c r="R79" s="47" t="s">
        <v>866</v>
      </c>
      <c r="S79" s="47" t="s">
        <v>870</v>
      </c>
      <c r="T79" s="47" t="s">
        <v>259</v>
      </c>
      <c r="U79" s="47">
        <v>450</v>
      </c>
      <c r="V79" s="47">
        <v>0</v>
      </c>
      <c r="W79" s="47">
        <v>0</v>
      </c>
      <c r="X79" s="47">
        <v>131</v>
      </c>
      <c r="Y79" s="49">
        <v>4.3</v>
      </c>
      <c r="Z79" s="47">
        <v>65.8</v>
      </c>
      <c r="AA79" s="47" t="s">
        <v>42</v>
      </c>
      <c r="AB79" s="47"/>
      <c r="AC79" s="47" t="s">
        <v>63</v>
      </c>
      <c r="AD79" s="47"/>
      <c r="AE79" s="47" t="s">
        <v>32</v>
      </c>
      <c r="AF79" s="47"/>
      <c r="AG79" s="47" t="s">
        <v>66</v>
      </c>
      <c r="AH79" s="47"/>
      <c r="AI79" s="47"/>
      <c r="AJ79" s="47">
        <v>2</v>
      </c>
      <c r="AK79" s="50" t="str">
        <f>VLOOKUP(Table2[[#This Row],[record_id]],TblDeriven[],2,FALSE)</f>
        <v>"ImageDescription":"DCIM\100GOPRO\GOPR0352.JPG" | "Make":"GoPro" | "Model":"HERO10 Black" | "Orientation":"1" | "XResolution":"72.0" | "YResolution":"72.0" | "ResolutionUnit":"2" | "Software":"H21.01.01.50.00" | "DateTime":"2023:03:02 11:29:58" | "YCbCrPositioning":"1" | "ExposureTime":"0.0017301038062283738" | "FNumber":"2.5" | "ExifOffset":"158" | "ExposureProgram":"2" | "GPSInfo":"{1: 'N', 2: (48.0, 32.0, 3.76944), 3: 'E', 4: (9.0, 3.0, 27.01836), 5: b'\x00', 6: 481.874, 7: (10.0, 29.0, 59.0), 29: '2023:03:02'}" | "ISOSpeedRatings":"100" | "ExifVersion":"b'0221'" | "DateTimeOriginal":"2023:03:02 11:29:58" | "DateTimeDigitized":"2023:03:02 11:29:58"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b\x00\x01\x07{\x13\xd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352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2?b\x14\x00\x00\xff\x7f\x00\x00\x00\x00\x00\x00\xff\x7f\x00\x00\x00\x00\x00\x00p\xfe\xb7\x7f\xb5\xf7\x01B\xf0\xe4\xd9M\x00\x00\x00\x00\xa4\x91\x1a@\x00\x00\x00\x00\xf0\xe4\xd9M\x00\x00\x00\x00\xcc\x91\x1a@\x00\x00\x00\x00p\x02\x13D\x00\x00\x00\x00p\xeb\x12D\x00\x00\x00\x00\xf0\xe4\xd9M\x00\x00\x00\x00\xb0\x91\x1a@\x00\x00\x00\x00'" | "SubsecTime":"9960" | "SubsecTimeOriginal":"9960" | "SubsecTimeDigitized":"9960"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"bit_rate":"45517846"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'2023-03-02T11:30:06.000000Z', 'language': 'eng', 'handler_name': '\x0bGoPro H.265', 'encoder': 'GoPro H.265 encoder', 'timecode': '11:53:11:02'}"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'2023-03-02T11:30:06.000000Z', 'language': 'eng', 'handler_name': '\x0bGoPro AAC  ', 'timecode': '11:53:11:02'}"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'2023-03-02T11:30:06.000000Z', 'language': 'eng', 'handler_name': '\x0bGoPro TCD  ', 'timecode': '11:53:11:02'}"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'2023-03-02T11:30:06.000000Z', 'language': 'eng', 'handler_name': '\x0bGoPro MET  '}"</v>
      </c>
      <c r="AM79" s="50" t="str">
        <f>VLOOKUP(Table2[[#This Row],[record_id]],TblDeriven[],4,FALSE)</f>
        <v>"Model":"K-10" | "Serial Number":"DEMO6957" | "Start Time":"03/02/2023 11:30:05.570 " | "End Time":"03/02/2023 11:31:05.449 "</v>
      </c>
      <c r="AN7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"Time":"11:30:28" | "Seconds since midnight 01.01.1900":"3886745428.906" | "Calibration file":"#2 Diffusor Oct22" | "Sync. frequency [Hz]":"0" | "Integration Time [ms]":"3 * 283.940" | "Averages":"1"</v>
      </c>
      <c r="AO7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9" s="50" t="str">
        <f>VLOOKUP(Table2[[#This Row],[record_id]],TblDeriven[],8,FALSE)</f>
        <v>-</v>
      </c>
      <c r="AR79" s="50" t="str">
        <f>VLOOKUP(Table2[[#This Row],[record_id]],TblDeriven[],9,FALSE)</f>
        <v>-</v>
      </c>
    </row>
    <row r="80" spans="1:44" x14ac:dyDescent="0.25">
      <c r="A80" s="47">
        <v>78</v>
      </c>
      <c r="B80" s="47" t="s">
        <v>27</v>
      </c>
      <c r="C80" s="47">
        <v>1004</v>
      </c>
      <c r="D80" s="47" t="s">
        <v>268</v>
      </c>
      <c r="E80" s="47">
        <v>20230302</v>
      </c>
      <c r="F80" s="48">
        <v>1200</v>
      </c>
      <c r="G80" s="47" t="s">
        <v>29</v>
      </c>
      <c r="H80" s="47" t="s">
        <v>818</v>
      </c>
      <c r="I80" s="47">
        <v>0</v>
      </c>
      <c r="J80" s="47">
        <v>0</v>
      </c>
      <c r="K80" s="47">
        <v>1</v>
      </c>
      <c r="L80" s="47">
        <v>1</v>
      </c>
      <c r="M80" s="47">
        <v>1</v>
      </c>
      <c r="N80" s="47">
        <v>1</v>
      </c>
      <c r="O80" s="47">
        <v>1</v>
      </c>
      <c r="P80" s="47">
        <v>1</v>
      </c>
      <c r="Q80" s="47">
        <v>1</v>
      </c>
      <c r="R80" s="47" t="s">
        <v>866</v>
      </c>
      <c r="S80" s="47" t="s">
        <v>870</v>
      </c>
      <c r="T80" s="47" t="s">
        <v>259</v>
      </c>
      <c r="U80" s="47">
        <v>450</v>
      </c>
      <c r="V80" s="47">
        <v>0</v>
      </c>
      <c r="W80" s="47">
        <v>0</v>
      </c>
      <c r="X80" s="47">
        <v>131</v>
      </c>
      <c r="Y80" s="49">
        <v>4.0999999999999996</v>
      </c>
      <c r="Z80" s="47">
        <v>67.5</v>
      </c>
      <c r="AA80" s="47" t="s">
        <v>42</v>
      </c>
      <c r="AB80" s="47"/>
      <c r="AC80" s="47" t="s">
        <v>63</v>
      </c>
      <c r="AD80" s="47"/>
      <c r="AE80" s="47" t="s">
        <v>32</v>
      </c>
      <c r="AF80" s="47"/>
      <c r="AG80" s="47" t="s">
        <v>66</v>
      </c>
      <c r="AH80" s="47"/>
      <c r="AI80" s="47"/>
      <c r="AJ80" s="47">
        <v>2</v>
      </c>
      <c r="AK80" s="50" t="str">
        <f>VLOOKUP(Table2[[#This Row],[record_id]],TblDeriven[],2,FALSE)</f>
        <v>"ImageDescription":"DCIM\100GOPRO\GOPR0354.JPG" | "Make":"GoPro" | "Model":"HERO10 Black" | "Orientation":"1" | "XResolution":"72.0" | "YResolution":"72.0" | "ResolutionUnit":"2" | "Software":"H21.01.01.50.00" | "DateTime":"2023:03:02 11:59:28" | "YCbCrPositioning":"1" | "ExposureTime":"0.001937984496124031" | "FNumber":"2.5" | "ExifOffset":"146" | "ExposureProgram":"2" | "ISOSpeedRatings":"100" | "ExifVersion":"b'0221'" | "DateTimeOriginal":"2023:03:02 11:59:28" | "DateTimeDigitized":"2023:03:02 11:59:28"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b\x00\x00\x0e\xdc*\xb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354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80x\x98Z\x02\x00\x00\x00\xf8\xe3\xd9M\x00\x00\x00\x00\x98\xe4\xd9M\x00\x00\x00\x00L\xe4\xd9M\x00\x00\x00\x00@w\x98Z\x02\x00\x00\x00\x80w\x98Z\x02\x00\x00\x00\xf0\xe3\xd9M\x00\x00\x00\x00\x00\x00\x00\x00\x00\x00\x00\x00\xf8\xe3\xd9M\x00\x00\x00\x00X\xec\x12D\x00\x00\x00\x00\x80x\x98Z\x02\x00\x00\x00\xf8\xe3\xd9M\x00\x00\x00\x00\x01\x00\x00\x00\x00\x00\x00\x00\x00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01\x00\x00\x00\x00\x00\x00\x00\x00\x00\x00\x00\x00\x00\x00\x00\x05\x00\x00\x00\x00\x00\x00\x00\x04#\x08@\x00\x00\x00\x00`\xe3\xd9M\x00\x00\x00\x00\x1c\xcc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1?:\x14\x00\x00\xff\x7f\x00\x00\x00\x00\x00\x00\xff\x7f\x00\x00\x00\x00\x00\x00n\xfe\xb7\x7f\xae\xf7\x01B\xf0\xe4\xd9M\x00\x00\x00\x00\xa4\x91\x1a@\x00\x00\x00\x00\xf0\xe4\xd9M\x00\x00\x00\x00\xcc\x91\x1a@\x00\x00\x00\x00p\x02\x13D\x00\x00\x00\x00p\xeb\x12D\x00\x00\x00\x00\xf0\xe4\xd9M\x00\x00\x00\x00\xb0\x91\x1a@\x00\x00\x00\x00'" | "SubsecTime":"2330" | "SubsecTimeOriginal":"2330" | "SubsecTimeDigitized":"2330"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8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"bit_rate":"45111313"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'2023-03-02T11:59:48.000000Z', 'language': 'eng', 'handler_name': '\x0bGoPro H.265', 'encoder': 'GoPro H.265 encoder', 'timecode': '12:23:53:07'}"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'2023-03-02T11:59:48.000000Z', 'language': 'eng', 'handler_name': '\x0bGoPro AAC  ', 'timecode': '12:23:53:07'}"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'2023-03-02T11:59:48.000000Z', 'language': 'eng', 'handler_name': '\x0bGoPro TCD  ', 'timecode': '12:23:53:07'}"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'2023-03-02T11:59:48.000000Z', 'language': 'eng', 'handler_name': '\x0bGoPro MET  '}"</v>
      </c>
      <c r="AM80" s="50" t="str">
        <f>VLOOKUP(Table2[[#This Row],[record_id]],TblDeriven[],4,FALSE)</f>
        <v>"Model":"K-10" | "Serial Number":"DEMO6957" | "Start Time":"03/02/2023 11:59:49.534 " | "End Time":"03/02/2023 12:00:49.398 "</v>
      </c>
      <c r="AN8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"Time":"12:00:00" | "Seconds since midnight 01.01.1900":"3886747200.906" | "Calibration file":"#2 Diffusor Oct22" | "Sync. frequency [Hz]":"0" | "Integration Time [ms]":"2 * 335.730" | "Averages":"1"</v>
      </c>
      <c r="AO8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8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80" s="50" t="str">
        <f>VLOOKUP(Table2[[#This Row],[record_id]],TblDeriven[],8,FALSE)</f>
        <v>-</v>
      </c>
      <c r="AR80" s="50" t="str">
        <f>VLOOKUP(Table2[[#This Row],[record_id]],TblDeriven[],9,FALSE)</f>
        <v>-</v>
      </c>
    </row>
    <row r="81" spans="1:44" x14ac:dyDescent="0.25">
      <c r="A81" s="47">
        <v>79</v>
      </c>
      <c r="B81" s="47" t="s">
        <v>27</v>
      </c>
      <c r="C81" s="47">
        <v>1004</v>
      </c>
      <c r="D81" s="47" t="s">
        <v>269</v>
      </c>
      <c r="E81" s="47">
        <v>20230302</v>
      </c>
      <c r="F81" s="48">
        <v>1230</v>
      </c>
      <c r="G81" s="47" t="s">
        <v>29</v>
      </c>
      <c r="H81" s="47" t="s">
        <v>818</v>
      </c>
      <c r="I81" s="47">
        <v>0</v>
      </c>
      <c r="J81" s="47">
        <v>0</v>
      </c>
      <c r="K81" s="47">
        <v>1</v>
      </c>
      <c r="L81" s="47">
        <v>1</v>
      </c>
      <c r="M81" s="47">
        <v>1</v>
      </c>
      <c r="N81" s="47">
        <v>1</v>
      </c>
      <c r="O81" s="47">
        <v>1</v>
      </c>
      <c r="P81" s="47">
        <v>1</v>
      </c>
      <c r="Q81" s="47">
        <v>1</v>
      </c>
      <c r="R81" s="47" t="s">
        <v>866</v>
      </c>
      <c r="S81" s="47" t="s">
        <v>870</v>
      </c>
      <c r="T81" s="47" t="s">
        <v>259</v>
      </c>
      <c r="U81" s="47">
        <v>450</v>
      </c>
      <c r="V81" s="47">
        <v>0</v>
      </c>
      <c r="W81" s="47">
        <v>0</v>
      </c>
      <c r="X81" s="47">
        <v>131</v>
      </c>
      <c r="Y81" s="49">
        <v>3.9</v>
      </c>
      <c r="Z81" s="47">
        <v>69.5</v>
      </c>
      <c r="AA81" s="47" t="s">
        <v>42</v>
      </c>
      <c r="AB81" s="47"/>
      <c r="AC81" s="47" t="s">
        <v>63</v>
      </c>
      <c r="AD81" s="47"/>
      <c r="AE81" s="47" t="s">
        <v>32</v>
      </c>
      <c r="AF81" s="47"/>
      <c r="AG81" s="47" t="s">
        <v>66</v>
      </c>
      <c r="AH81" s="47"/>
      <c r="AI81" s="47"/>
      <c r="AJ81" s="47">
        <v>2</v>
      </c>
      <c r="AK81" s="50" t="str">
        <f>VLOOKUP(Table2[[#This Row],[record_id]],TblDeriven[],2,FALSE)</f>
        <v>"ImageDescription":"DCIM\100GOPRO\GOPR0356.JPG" | "Make":"GoPro" | "Model":"HERO10 Black" | "Orientation":"1" | "XResolution":"72.0" | "YResolution":"72.0" | "ResolutionUnit":"2" | "Software":"H21.01.01.50.00" | "DateTime":"2023:03:02 12:29:34" | "YCbCrPositioning":"1" | "ExposureTime":"0.0019723865877712033" | "FNumber":"2.5" | "ExifOffset":"146" | "ExposureProgram":"2" | "ISOSpeedRatings":"100" | "ExifVersion":"b'0221'" | "DateTimeOriginal":"2023:03:02 12:29:34" | "DateTimeDigitized":"2023:03:02 12:29:34"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c\x00\x00\x07b/\xe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356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3?\x00\x15\x00\x00\xff\x7f\x00\x00\x00\x00\x00\x00\xff\x7f\x00\x00\x00\x00\x00\x00q\xfe\xba\x7f\xde\xf7\x01B\xf0\xe4\xd9M\x00\x00\x00\x00\xa4\x91\x1a@\x00\x00\x00\x00\xf0\xe4\xd9M\x00\x00\x00\x00\xcc\x91\x1a@\x00\x00\x00\x00p\x02\x13D\x00\x00\x00\x00p\xeb\x12D\x00\x00\x00\x00\xf0\xe4\xd9M\x00\x00\x00\x00\xb0\x91\x1a@\x00\x00\x00\x00'" | "SubsecTime":"7810" | "SubsecTimeOriginal":"7810" | "SubsecTimeDigitized":"7810"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8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"bit_rate":"45106308"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'2023-03-02T12:29:50.000000Z', 'language': 'eng', 'handler_name': '\x0bGoPro H.265', 'encoder': 'GoPro H.265 encoder', 'timecode': '12:54:55:14'}"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'2023-03-02T12:29:50.000000Z', 'language': 'eng', 'handler_name': '\x0bGoPro AAC  ', 'timecode': '12:54:55:14'}"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'2023-03-02T12:29:50.000000Z', 'language': 'eng', 'handler_name': '\x0bGoPro TCD  ', 'timecode': '12:54:55:14'}"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'2023-03-02T12:29:50.000000Z', 'language': 'eng', 'handler_name': '\x0bGoPro MET  '}"</v>
      </c>
      <c r="AM81" s="50" t="str">
        <f>VLOOKUP(Table2[[#This Row],[record_id]],TblDeriven[],4,FALSE)</f>
        <v>"Model":"K-10" | "Serial Number":"DEMO6957" | "Start Time":"03/02/2023 12:29:49.966 " | "End Time":"03/02/2023 12:30:49.890 "</v>
      </c>
      <c r="AN8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"Time":"12:30:02" | "Seconds since midnight 01.01.1900":"3886749002.937" | "Calibration file":"#2 Diffusor Oct22" | "Sync. frequency [Hz]":"0" | "Integration Time [ms]":"2 * 342.990" | "Averages":"1"</v>
      </c>
      <c r="AO8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8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81" s="50" t="str">
        <f>VLOOKUP(Table2[[#This Row],[record_id]],TblDeriven[],8,FALSE)</f>
        <v>-</v>
      </c>
      <c r="AR81" s="50" t="str">
        <f>VLOOKUP(Table2[[#This Row],[record_id]],TblDeriven[],9,FALSE)</f>
        <v>-</v>
      </c>
    </row>
    <row r="82" spans="1:44" x14ac:dyDescent="0.25">
      <c r="A82" s="47">
        <v>80</v>
      </c>
      <c r="B82" s="47" t="s">
        <v>27</v>
      </c>
      <c r="C82" s="47">
        <v>1004</v>
      </c>
      <c r="D82" s="47" t="s">
        <v>270</v>
      </c>
      <c r="E82" s="47">
        <v>20230302</v>
      </c>
      <c r="F82" s="48">
        <v>1300</v>
      </c>
      <c r="G82" s="47" t="s">
        <v>29</v>
      </c>
      <c r="H82" s="47" t="s">
        <v>818</v>
      </c>
      <c r="I82" s="47">
        <v>0</v>
      </c>
      <c r="J82" s="47">
        <v>0</v>
      </c>
      <c r="K82" s="47">
        <v>1</v>
      </c>
      <c r="L82" s="47">
        <v>1</v>
      </c>
      <c r="M82" s="47">
        <v>1</v>
      </c>
      <c r="N82" s="47">
        <v>1</v>
      </c>
      <c r="O82" s="47">
        <v>1</v>
      </c>
      <c r="P82" s="47">
        <v>1</v>
      </c>
      <c r="Q82" s="47">
        <v>1</v>
      </c>
      <c r="R82" s="47" t="s">
        <v>866</v>
      </c>
      <c r="S82" s="47" t="s">
        <v>870</v>
      </c>
      <c r="T82" s="47" t="s">
        <v>259</v>
      </c>
      <c r="U82" s="47">
        <v>450</v>
      </c>
      <c r="V82" s="47">
        <v>0</v>
      </c>
      <c r="W82" s="47">
        <v>0</v>
      </c>
      <c r="X82" s="47">
        <v>131</v>
      </c>
      <c r="Y82" s="49">
        <v>4.5999999999999996</v>
      </c>
      <c r="Z82" s="47">
        <v>66.8</v>
      </c>
      <c r="AA82" s="47" t="s">
        <v>42</v>
      </c>
      <c r="AB82" s="47"/>
      <c r="AC82" s="47" t="s">
        <v>63</v>
      </c>
      <c r="AD82" s="47"/>
      <c r="AE82" s="47" t="s">
        <v>32</v>
      </c>
      <c r="AF82" s="47"/>
      <c r="AG82" s="47" t="s">
        <v>66</v>
      </c>
      <c r="AH82" s="47"/>
      <c r="AI82" s="47"/>
      <c r="AJ82" s="47">
        <v>2</v>
      </c>
      <c r="AK82" s="50" t="str">
        <f>VLOOKUP(Table2[[#This Row],[record_id]],TblDeriven[],2,FALSE)</f>
        <v>"ImageDescription":"DCIM\100GOPRO\GOPR0358.JPG" | "Make":"GoPro" | "Model":"HERO10 Black" | "Orientation":"1" | "XResolution":"72.0" | "YResolution":"72.0" | "ResolutionUnit":"2" | "Software":"H21.01.01.50.00" | "DateTime":"2023:03:02 13:00:21" | "YCbCrPositioning":"1" | "ExposureTime":"0.001893939393939394" | "FNumber":"2.5" | "ExifOffset":"158" | "ExposureProgram":"2" | "GPSInfo":"{1: 'N', 2: (48.0, 32.0, 3.4090799), 3: 'E', 4: (9.0, 3.0, 27.6130799), 5: b'\x00', 6: 482.849, 7: (12.0, 0.0, 22.0), 29: '2023:03:02'}" | "ISOSpeedRatings":"100" | "ExifVersion":"b'0221'" | "DateTimeOriginal":"2023:03:02 13:00:21" | "DateTimeDigitized":"2023:03:02 13:00:21"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d\x00\x01\x00\x15\xe1\xf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358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2?b\x14\x00\x00\xff\x7f\x00\x00\x00\x00\x00\x00\xff\x7f\x00\x00\x00\x00\x00\x00\x86\xfe\xb8\x7f\xb9\xf7\x01B\xf0\xe4\xd9M\x00\x00\x00\x00\xa4\x91\x1a@\x00\x00\x00\x00\xf0\xe4\xd9M\x00\x00\x00\x00\xcc\x91\x1a@\x00\x00\x00\x00p\x02\x13D\x00\x00\x00\x00p\xeb\x12D\x00\x00\x00\x00\xf0\xe4\xd9M\x00\x00\x00\x00\xb0\x91\x1a@\x00\x00\x00\x00'" | "SubsecTime":"7940" | "SubsecTimeOriginal":"7940" | "SubsecTimeDigitized":"7940"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8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"bit_rate":"45034342"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'2023-03-02T13:00:30.000000Z', 'language': 'eng', 'handler_name': '\x0bGoPro H.265', 'encoder': 'GoPro H.265 encoder', 'timecode': '13:26:36:14'}"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'2023-03-02T13:00:30.000000Z', 'language': 'eng', 'handler_name': '\x0bGoPro AAC  ', 'timecode': '13:26:36:14'}"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'2023-03-02T13:00:30.000000Z', 'language': 'eng', 'handler_name': '\x0bGoPro TCD  ', 'timecode': '13:26:36:14'}"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'2023-03-02T13:00:30.000000Z', 'language': 'eng', 'handler_name': '\x0bGoPro MET  '}"</v>
      </c>
      <c r="AM82" s="50" t="str">
        <f>VLOOKUP(Table2[[#This Row],[record_id]],TblDeriven[],4,FALSE)</f>
        <v>"Model":"K-10" | "Serial Number":"DEMO6957" | "Start Time":"03/02/2023 01:00:31.348 " | "End Time":"03/02/2023 01:01:31.230 "</v>
      </c>
      <c r="AN8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"Time":"13:00:44" | "Seconds since midnight 01.01.1900":"3886750844.415" | "Calibration file":"#2 Diffusor Oct22" | "Sync. frequency [Hz]":"0" | "Integration Time [ms]":"2 * 336.190" | "Averages":"1"</v>
      </c>
      <c r="AO8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8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82" s="50" t="str">
        <f>VLOOKUP(Table2[[#This Row],[record_id]],TblDeriven[],8,FALSE)</f>
        <v>-</v>
      </c>
      <c r="AR82" s="50" t="str">
        <f>VLOOKUP(Table2[[#This Row],[record_id]],TblDeriven[],9,FALSE)</f>
        <v>-</v>
      </c>
    </row>
    <row r="83" spans="1:44" x14ac:dyDescent="0.25">
      <c r="A83" s="47">
        <v>81</v>
      </c>
      <c r="B83" s="47" t="s">
        <v>27</v>
      </c>
      <c r="C83" s="47">
        <v>1004</v>
      </c>
      <c r="D83" s="47" t="s">
        <v>271</v>
      </c>
      <c r="E83" s="47">
        <v>20230302</v>
      </c>
      <c r="F83" s="48">
        <v>1330</v>
      </c>
      <c r="G83" s="47" t="s">
        <v>29</v>
      </c>
      <c r="H83" s="47" t="s">
        <v>818</v>
      </c>
      <c r="I83" s="47">
        <v>0</v>
      </c>
      <c r="J83" s="47">
        <v>0</v>
      </c>
      <c r="K83" s="47">
        <v>1</v>
      </c>
      <c r="L83" s="47">
        <v>1</v>
      </c>
      <c r="M83" s="47">
        <v>1</v>
      </c>
      <c r="N83" s="47">
        <v>1</v>
      </c>
      <c r="O83" s="47">
        <v>1</v>
      </c>
      <c r="P83" s="47">
        <v>1</v>
      </c>
      <c r="Q83" s="47">
        <v>1</v>
      </c>
      <c r="R83" s="47" t="s">
        <v>866</v>
      </c>
      <c r="S83" s="47" t="s">
        <v>870</v>
      </c>
      <c r="T83" s="47" t="s">
        <v>259</v>
      </c>
      <c r="U83" s="47">
        <v>450</v>
      </c>
      <c r="V83" s="47">
        <v>0</v>
      </c>
      <c r="W83" s="47">
        <v>0</v>
      </c>
      <c r="X83" s="47">
        <v>131</v>
      </c>
      <c r="Y83" s="49">
        <v>5.2</v>
      </c>
      <c r="Z83" s="47">
        <v>63.7</v>
      </c>
      <c r="AA83" s="47" t="s">
        <v>42</v>
      </c>
      <c r="AB83" s="47"/>
      <c r="AC83" s="47" t="s">
        <v>63</v>
      </c>
      <c r="AD83" s="47"/>
      <c r="AE83" s="47" t="s">
        <v>32</v>
      </c>
      <c r="AF83" s="47"/>
      <c r="AG83" s="47" t="s">
        <v>66</v>
      </c>
      <c r="AH83" s="47"/>
      <c r="AI83" s="47"/>
      <c r="AJ83" s="47">
        <v>2</v>
      </c>
      <c r="AK83" s="50" t="str">
        <f>VLOOKUP(Table2[[#This Row],[record_id]],TblDeriven[],2,FALSE)</f>
        <v>"ImageDescription":"DCIM\100GOPRO\GOPR0360.JPG" | "Make":"GoPro" | "Model":"HERO10 Black" | "Orientation":"1" | "XResolution":"72.0" | "YResolution":"72.0" | "ResolutionUnit":"2" | "Software":"H21.01.01.50.00" | "DateTime":"2023:03:02 13:29:50" | "YCbCrPositioning":"1" | "ExposureTime":"0.002" | "FNumber":"2.5" | "ExifOffset":"146" | "ExposureProgram":"2" | "ISOSpeedRatings":"100" | "ExifVersion":"b'0221'" | "DateTimeOriginal":"2023:03:02 13:29:50" | "DateTimeDigitized":"2023:03:02 13:29:50"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70\x8d\x00\x00\x07r+\x86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360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2?\x13\x14\x00\x00\xff\x7f\x00\x00\x00\x00\x00\x00\xff\x7f\x00\x00\x00\x00\x00\x00v\xfe\xb6\x7f\xa4\xf7\x01B\xf0\xe4\xd9M\x00\x00\x00\x00\xa4\x91\x1a@\x00\x00\x00\x00\xf0\xe4\xd9M\x00\x00\x00\x00\xcc\x91\x1a@\x00\x00\x00\x00p\x02\x13D\x00\x00\x00\x00p\xeb\x12D\x00\x00\x00\x00\xf0\xe4\xd9M\x00\x00\x00\x00\xb0\x91\x1a@\x00\x00\x00\x00'" | "SubsecTime":"5720" | "SubsecTimeOriginal":"5720" | "SubsecTimeDigitized":"5720"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8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"bit_rate":"45094665" | "nb_frames":"450" | "disposition":"{'default': 1, 'dub': 0, 'original': 0, 'comment': 0, 'lyrics': 0, 'karaoke': 0, 'forced': 0, 'hearing_impaired': 0, 'visual_impaired': 0, 'clean_effects': 0, 'attached_pic': 0, 'timed_thumbnails': 0}" | "tags":"{'creation_time': '2023-03-02T13:29:57.000000Z', 'language': 'eng', 'handler_name': '\x0bGoPro H.265', 'encoder': 'GoPro H.265 encoder', 'timecode': '13:57:03:08'}"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'2023-03-02T13:29:57.000000Z', 'language': 'eng', 'handler_name': '\x0bGoPro AAC  ', 'timecode': '13:57:03:08'}"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'2023-03-02T13:29:57.000000Z', 'language': 'eng', 'handler_name': '\x0bGoPro TCD  ', 'timecode': '13:57:03:08'}"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'2023-03-02T13:29:57.000000Z', 'language': 'eng', 'handler_name': '\x0bGoPro MET  '}"</v>
      </c>
      <c r="AM83" s="50" t="str">
        <f>VLOOKUP(Table2[[#This Row],[record_id]],TblDeriven[],4,FALSE)</f>
        <v>"Model":"K-10" | "Serial Number":"DEMO6957" | "Start Time":"03/02/2023 01:30:00.574 " | "End Time":"03/02/2023 01:31:00.338 "</v>
      </c>
      <c r="AN8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"Time":"13:31:11" | "Seconds since midnight 01.01.1900":"3886752671.022" | "Calibration file":"#2 Diffusor Oct22" | "Sync. frequency [Hz]":"0" | "Integration Time [ms]":"2 * 360.600" | "Averages":"1"</v>
      </c>
      <c r="AO8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8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83" s="50" t="str">
        <f>VLOOKUP(Table2[[#This Row],[record_id]],TblDeriven[],8,FALSE)</f>
        <v>-</v>
      </c>
      <c r="AR83" s="50" t="str">
        <f>VLOOKUP(Table2[[#This Row],[record_id]],TblDeriven[],9,FALSE)</f>
        <v>-</v>
      </c>
    </row>
    <row r="84" spans="1:44" x14ac:dyDescent="0.25">
      <c r="A84" s="47">
        <v>82</v>
      </c>
      <c r="B84" s="47" t="s">
        <v>27</v>
      </c>
      <c r="C84" s="47">
        <v>1004</v>
      </c>
      <c r="D84" s="47" t="s">
        <v>272</v>
      </c>
      <c r="E84" s="47">
        <v>20230302</v>
      </c>
      <c r="F84" s="48">
        <v>1400</v>
      </c>
      <c r="G84" s="47" t="s">
        <v>29</v>
      </c>
      <c r="H84" s="47" t="s">
        <v>818</v>
      </c>
      <c r="I84" s="47">
        <v>0</v>
      </c>
      <c r="J84" s="47">
        <v>0</v>
      </c>
      <c r="K84" s="47">
        <v>1</v>
      </c>
      <c r="L84" s="47">
        <v>1</v>
      </c>
      <c r="M84" s="47">
        <v>1</v>
      </c>
      <c r="N84" s="47">
        <v>1</v>
      </c>
      <c r="O84" s="47">
        <v>1</v>
      </c>
      <c r="P84" s="47">
        <v>1</v>
      </c>
      <c r="Q84" s="47">
        <v>0</v>
      </c>
      <c r="R84" s="47" t="s">
        <v>866</v>
      </c>
      <c r="S84" s="47" t="s">
        <v>870</v>
      </c>
      <c r="T84" s="47" t="s">
        <v>259</v>
      </c>
      <c r="U84" s="47">
        <v>450</v>
      </c>
      <c r="V84" s="47">
        <v>0</v>
      </c>
      <c r="W84" s="47">
        <v>0</v>
      </c>
      <c r="X84" s="47">
        <v>131</v>
      </c>
      <c r="Y84" s="49">
        <v>5.6</v>
      </c>
      <c r="Z84" s="47">
        <v>64.3</v>
      </c>
      <c r="AA84" s="47" t="s">
        <v>42</v>
      </c>
      <c r="AB84" s="47"/>
      <c r="AC84" s="47" t="s">
        <v>63</v>
      </c>
      <c r="AD84" s="47"/>
      <c r="AE84" s="47" t="s">
        <v>32</v>
      </c>
      <c r="AF84" s="47"/>
      <c r="AG84" s="47" t="s">
        <v>66</v>
      </c>
      <c r="AH84" s="47"/>
      <c r="AI84" s="47" t="s">
        <v>273</v>
      </c>
      <c r="AJ84" s="47">
        <v>1</v>
      </c>
      <c r="AK84" s="50" t="str">
        <f>VLOOKUP(Table2[[#This Row],[record_id]],TblDeriven[],2,FALSE)</f>
        <v>-</v>
      </c>
      <c r="AL8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"duration_ts":"27027" | "duration":"0.900900" | "bit_rate":"95145352" | "nb_frames":"27" | "disposition":"{'default': 1, 'dub': 0, 'original': 0, 'comment': 0, 'lyrics': 0, 'karaoke': 0, 'forced': 0, 'hearing_impaired': 0, 'visual_impaired': 0, 'clean_effects': 0, 'attached_pic': 0, 'timed_thumbnails': 0}" | "tags":"{'creation_time': '2023-03-02T14:02:50.000000Z', 'language': 'eng', 'handler_name': '\x0bGoPro H.265', 'encoder': 'GoPro H.265 encoder', 'timecode': '14:31:02:04'}" | "index":"1" | "codec_type":"data" | "codec_tag_string":"tmcd" | "codec_tag":"0x64636d74" | "r_frame_rate":"0/0" | "avg_frame_rate":"29/1" | "time_base":"1/30000" | "start_pts":"0" | "start_time":"0.000000" | "duration_ts":"27027" | "duration":"0.900900" | "bit_rate":"35" | "nb_frames":"1" | "disposition":"{'default': 1, 'dub': 0, 'original': 0, 'comment': 0, 'lyrics': 0, 'karaoke': 0, 'forced': 0, 'hearing_impaired': 0, 'visual_impaired': 0, 'clean_effects': 0, 'attached_pic': 0, 'timed_thumbnails': 0}" | "tags":"{'creation_time': '2023-03-02T14:02:50.000000Z', 'language': 'eng', 'handler_name': '\x0bGoPro TCD  ', 'timecode': '14:31:02:04'}" | "index":"2" | "codec_name":"bin_data" | "codec_long_name":"binary data" | "codec_type":"data" | "codec_tag_string":"gpmd" | "codec_tag":"0x646d7067" | "r_frame_rate":"0/0" | "avg_frame_rate":"0/0" | "time_base":"1/15000" | "start_pts":"0" | "start_time":"0.000000" | "duration_ts":"13514" | "duration":"0.900933" | "bit_rate":"353132" | "nb_frames":"28" | "disposition":"{'default': 1, 'dub': 0, 'original': 0, 'comment': 0, 'lyrics': 0, 'karaoke': 0, 'forced': 0, 'hearing_impaired': 0, 'visual_impaired': 0, 'clean_effects': 0, 'attached_pic': 0, 'timed_thumbnails': 0}" | "tags":"{'creation_time': '2023-03-02T14:02:50.000000Z', 'language': 'eng', 'handler_name': '\x0bGoPro MET  '}"</v>
      </c>
      <c r="AM84" s="50" t="str">
        <f>VLOOKUP(Table2[[#This Row],[record_id]],TblDeriven[],4,FALSE)</f>
        <v>"Model":"K-10" | "Serial Number":"DEMO6957" | "Start Time":"03/02/2023 02:03:30.274 " | "End Time":"03/02/2023 02:04:30.134 "</v>
      </c>
      <c r="AN8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"Time":"14:04:32" | "Seconds since midnight 01.01.1900":"3886754672.069" | "Calibration file":"#2 Diffusor Oct22" | "Sync. frequency [Hz]":"0" | "Integration Time [ms]":"2 * 357.200" | "Averages":"1"</v>
      </c>
      <c r="AO8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8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84" s="50" t="str">
        <f>VLOOKUP(Table2[[#This Row],[record_id]],TblDeriven[],8,FALSE)</f>
        <v>-</v>
      </c>
      <c r="AR84" s="50" t="str">
        <f>VLOOKUP(Table2[[#This Row],[record_id]],TblDeriven[],9,FALSE)</f>
        <v>-</v>
      </c>
    </row>
    <row r="85" spans="1:44" x14ac:dyDescent="0.25">
      <c r="A85" s="47">
        <v>83</v>
      </c>
      <c r="B85" s="47" t="s">
        <v>27</v>
      </c>
      <c r="C85" s="47">
        <v>1004</v>
      </c>
      <c r="D85" s="47" t="s">
        <v>274</v>
      </c>
      <c r="E85" s="47">
        <v>20230302</v>
      </c>
      <c r="F85" s="48">
        <v>1430</v>
      </c>
      <c r="G85" s="47" t="s">
        <v>29</v>
      </c>
      <c r="H85" s="47" t="s">
        <v>818</v>
      </c>
      <c r="I85" s="47">
        <v>0</v>
      </c>
      <c r="J85" s="47">
        <v>0</v>
      </c>
      <c r="K85" s="47">
        <v>1</v>
      </c>
      <c r="L85" s="47">
        <v>1</v>
      </c>
      <c r="M85" s="47">
        <v>1</v>
      </c>
      <c r="N85" s="47">
        <v>1</v>
      </c>
      <c r="O85" s="47">
        <v>1</v>
      </c>
      <c r="P85" s="47">
        <v>0</v>
      </c>
      <c r="Q85" s="47">
        <v>0</v>
      </c>
      <c r="R85" s="47" t="s">
        <v>866</v>
      </c>
      <c r="S85" s="47" t="s">
        <v>870</v>
      </c>
      <c r="T85" s="47" t="s">
        <v>259</v>
      </c>
      <c r="U85" s="47">
        <v>450</v>
      </c>
      <c r="V85" s="47">
        <v>0</v>
      </c>
      <c r="W85" s="47">
        <v>0</v>
      </c>
      <c r="X85" s="47">
        <v>131</v>
      </c>
      <c r="Y85" s="49">
        <v>5.4</v>
      </c>
      <c r="Z85" s="47">
        <v>64.099999999999994</v>
      </c>
      <c r="AA85" s="47" t="s">
        <v>34</v>
      </c>
      <c r="AB85" s="47"/>
      <c r="AC85" s="47" t="s">
        <v>63</v>
      </c>
      <c r="AD85" s="47"/>
      <c r="AE85" s="47" t="s">
        <v>32</v>
      </c>
      <c r="AF85" s="47"/>
      <c r="AG85" s="47" t="s">
        <v>66</v>
      </c>
      <c r="AH85" s="47"/>
      <c r="AI85" s="47" t="s">
        <v>273</v>
      </c>
      <c r="AJ85" s="47">
        <v>1</v>
      </c>
      <c r="AK85" s="50" t="str">
        <f>VLOOKUP(Table2[[#This Row],[record_id]],TblDeriven[],2,FALSE)</f>
        <v>-</v>
      </c>
      <c r="AL85" s="50" t="str">
        <f>VLOOKUP(Table2[[#This Row],[record_id]],TblDeriven[],3,FALSE)</f>
        <v>-</v>
      </c>
      <c r="AM85" s="50" t="str">
        <f>VLOOKUP(Table2[[#This Row],[record_id]],TblDeriven[],4,FALSE)</f>
        <v>"Model":"K-10" | "Serial Number":"DEMO6957" | "Start Time":"03/02/2023 02:29:56.088 " | "End Time":"03/02/2023 02:30:55.953 "</v>
      </c>
      <c r="AN8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"Time":"14:30:05" | "Seconds since midnight 01.01.1900":"3886756205.483" | "Calibration file":"#2 Diffusor Oct22" | "Sync. frequency [Hz]":"0" | "Integration Time [ms]":"2 * 389.160" | "Averages":"1"</v>
      </c>
      <c r="AO8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8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85" s="50" t="str">
        <f>VLOOKUP(Table2[[#This Row],[record_id]],TblDeriven[],8,FALSE)</f>
        <v>-</v>
      </c>
      <c r="AR85" s="50" t="str">
        <f>VLOOKUP(Table2[[#This Row],[record_id]],TblDeriven[],9,FALSE)</f>
        <v>-</v>
      </c>
    </row>
    <row r="86" spans="1:44" x14ac:dyDescent="0.25">
      <c r="A86" s="47">
        <v>84</v>
      </c>
      <c r="B86" s="47" t="s">
        <v>27</v>
      </c>
      <c r="C86" s="47">
        <v>1004</v>
      </c>
      <c r="D86" s="47" t="s">
        <v>275</v>
      </c>
      <c r="E86" s="47">
        <v>20230302</v>
      </c>
      <c r="F86" s="48">
        <v>1500</v>
      </c>
      <c r="G86" s="47" t="s">
        <v>29</v>
      </c>
      <c r="H86" s="47" t="s">
        <v>818</v>
      </c>
      <c r="I86" s="47">
        <v>0</v>
      </c>
      <c r="J86" s="47">
        <v>0</v>
      </c>
      <c r="K86" s="47">
        <v>1</v>
      </c>
      <c r="L86" s="47">
        <v>1</v>
      </c>
      <c r="M86" s="47">
        <v>1</v>
      </c>
      <c r="N86" s="47">
        <v>1</v>
      </c>
      <c r="O86" s="47">
        <v>1</v>
      </c>
      <c r="P86" s="47">
        <v>0</v>
      </c>
      <c r="Q86" s="47">
        <v>0</v>
      </c>
      <c r="R86" s="47" t="s">
        <v>866</v>
      </c>
      <c r="S86" s="47" t="s">
        <v>870</v>
      </c>
      <c r="T86" s="47" t="s">
        <v>259</v>
      </c>
      <c r="U86" s="47">
        <v>450</v>
      </c>
      <c r="V86" s="47">
        <v>0</v>
      </c>
      <c r="W86" s="47">
        <v>0</v>
      </c>
      <c r="X86" s="47">
        <v>131</v>
      </c>
      <c r="Y86" s="49">
        <v>5.2</v>
      </c>
      <c r="Z86" s="47">
        <v>65.400000000000006</v>
      </c>
      <c r="AA86" s="47" t="s">
        <v>34</v>
      </c>
      <c r="AB86" s="47"/>
      <c r="AC86" s="47" t="s">
        <v>63</v>
      </c>
      <c r="AD86" s="47"/>
      <c r="AE86" s="47" t="s">
        <v>32</v>
      </c>
      <c r="AF86" s="47"/>
      <c r="AG86" s="47" t="s">
        <v>66</v>
      </c>
      <c r="AH86" s="47"/>
      <c r="AI86" s="47" t="s">
        <v>273</v>
      </c>
      <c r="AJ86" s="47">
        <v>1</v>
      </c>
      <c r="AK86" s="50" t="str">
        <f>VLOOKUP(Table2[[#This Row],[record_id]],TblDeriven[],2,FALSE)</f>
        <v>-</v>
      </c>
      <c r="AL86" s="50" t="str">
        <f>VLOOKUP(Table2[[#This Row],[record_id]],TblDeriven[],3,FALSE)</f>
        <v>-</v>
      </c>
      <c r="AM86" s="50" t="str">
        <f>VLOOKUP(Table2[[#This Row],[record_id]],TblDeriven[],4,FALSE)</f>
        <v>"Model":"K-10" | "Serial Number":"DEMO6957" | "Start Time":"03/02/2023 02:59:31.523 " | "End Time":"03/02/2023 03:00:31.429 "</v>
      </c>
      <c r="AN8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"Time":"14:59:42" | "Seconds since midnight 01.01.1900":"3886757982.569" | "Calibration file":"#2 Diffusor Oct22" | "Sync. frequency [Hz]":"0" | "Integration Time [ms]":"1 * 614.380" | "Averages":"1"</v>
      </c>
      <c r="AO8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8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86" s="50" t="str">
        <f>VLOOKUP(Table2[[#This Row],[record_id]],TblDeriven[],8,FALSE)</f>
        <v>-</v>
      </c>
      <c r="AR86" s="50" t="str">
        <f>VLOOKUP(Table2[[#This Row],[record_id]],TblDeriven[],9,FALSE)</f>
        <v>-</v>
      </c>
    </row>
    <row r="87" spans="1:44" x14ac:dyDescent="0.25">
      <c r="A87" s="47">
        <v>85</v>
      </c>
      <c r="B87" s="47" t="s">
        <v>27</v>
      </c>
      <c r="C87" s="47">
        <v>1004</v>
      </c>
      <c r="D87" s="47" t="s">
        <v>276</v>
      </c>
      <c r="E87" s="47">
        <v>20230302</v>
      </c>
      <c r="F87" s="48">
        <v>1530</v>
      </c>
      <c r="G87" s="47" t="s">
        <v>29</v>
      </c>
      <c r="H87" s="47" t="s">
        <v>818</v>
      </c>
      <c r="I87" s="47">
        <v>0</v>
      </c>
      <c r="J87" s="47">
        <v>0</v>
      </c>
      <c r="K87" s="47">
        <v>1</v>
      </c>
      <c r="L87" s="47">
        <v>1</v>
      </c>
      <c r="M87" s="47">
        <v>1</v>
      </c>
      <c r="N87" s="47">
        <v>1</v>
      </c>
      <c r="O87" s="47">
        <v>1</v>
      </c>
      <c r="P87" s="47">
        <v>0</v>
      </c>
      <c r="Q87" s="47">
        <v>0</v>
      </c>
      <c r="R87" s="47" t="s">
        <v>866</v>
      </c>
      <c r="S87" s="47" t="s">
        <v>870</v>
      </c>
      <c r="T87" s="47" t="s">
        <v>259</v>
      </c>
      <c r="U87" s="47">
        <v>450</v>
      </c>
      <c r="V87" s="47">
        <v>0</v>
      </c>
      <c r="W87" s="47">
        <v>0</v>
      </c>
      <c r="X87" s="47">
        <v>131</v>
      </c>
      <c r="Y87" s="49">
        <v>5.4</v>
      </c>
      <c r="Z87" s="47">
        <v>64.599999999999994</v>
      </c>
      <c r="AA87" s="47" t="s">
        <v>34</v>
      </c>
      <c r="AB87" s="47"/>
      <c r="AC87" s="47" t="s">
        <v>63</v>
      </c>
      <c r="AD87" s="47"/>
      <c r="AE87" s="47" t="s">
        <v>32</v>
      </c>
      <c r="AF87" s="47"/>
      <c r="AG87" s="47" t="s">
        <v>66</v>
      </c>
      <c r="AH87" s="47"/>
      <c r="AI87" s="47" t="s">
        <v>273</v>
      </c>
      <c r="AJ87" s="47">
        <v>1</v>
      </c>
      <c r="AK87" s="50" t="str">
        <f>VLOOKUP(Table2[[#This Row],[record_id]],TblDeriven[],2,FALSE)</f>
        <v>-</v>
      </c>
      <c r="AL87" s="50" t="str">
        <f>VLOOKUP(Table2[[#This Row],[record_id]],TblDeriven[],3,FALSE)</f>
        <v>-</v>
      </c>
      <c r="AM87" s="50" t="str">
        <f>VLOOKUP(Table2[[#This Row],[record_id]],TblDeriven[],4,FALSE)</f>
        <v>"Model":"K-10" | "Serial Number":"DEMO6957" | "Start Time":"03/02/2023 03:30:34.492 " | "End Time":"03/02/2023 03:31:34.396 "</v>
      </c>
      <c r="AN8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"Time":"15:30:47" | "Seconds since midnight 01.01.1900":"3886759847.14" | "Calibration file":"#2 Diffusor Oct22" | "Sync. frequency [Hz]":"0" | "Integration Time [ms]":"2 * 472.600" | "Averages":"1"</v>
      </c>
      <c r="AO8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8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87" s="50" t="str">
        <f>VLOOKUP(Table2[[#This Row],[record_id]],TblDeriven[],8,FALSE)</f>
        <v>-</v>
      </c>
      <c r="AR87" s="50" t="str">
        <f>VLOOKUP(Table2[[#This Row],[record_id]],TblDeriven[],9,FALSE)</f>
        <v>-</v>
      </c>
    </row>
    <row r="88" spans="1:44" x14ac:dyDescent="0.25">
      <c r="A88" s="47">
        <v>86</v>
      </c>
      <c r="B88" s="47" t="s">
        <v>27</v>
      </c>
      <c r="C88" s="47">
        <v>1004</v>
      </c>
      <c r="D88" s="47" t="s">
        <v>277</v>
      </c>
      <c r="E88" s="47">
        <v>20230302</v>
      </c>
      <c r="F88" s="48">
        <v>1600</v>
      </c>
      <c r="G88" s="47" t="s">
        <v>29</v>
      </c>
      <c r="H88" s="47" t="s">
        <v>818</v>
      </c>
      <c r="I88" s="47">
        <v>0</v>
      </c>
      <c r="J88" s="47">
        <v>0</v>
      </c>
      <c r="K88" s="47">
        <v>1</v>
      </c>
      <c r="L88" s="47">
        <v>1</v>
      </c>
      <c r="M88" s="47">
        <v>1</v>
      </c>
      <c r="N88" s="47">
        <v>1</v>
      </c>
      <c r="O88" s="47">
        <v>1</v>
      </c>
      <c r="P88" s="47">
        <v>0</v>
      </c>
      <c r="Q88" s="47">
        <v>0</v>
      </c>
      <c r="R88" s="47" t="s">
        <v>866</v>
      </c>
      <c r="S88" s="47" t="s">
        <v>870</v>
      </c>
      <c r="T88" s="47" t="s">
        <v>259</v>
      </c>
      <c r="U88" s="47">
        <v>450</v>
      </c>
      <c r="V88" s="47">
        <v>0</v>
      </c>
      <c r="W88" s="47">
        <v>0</v>
      </c>
      <c r="X88" s="47">
        <v>131</v>
      </c>
      <c r="Y88" s="49">
        <v>6</v>
      </c>
      <c r="Z88" s="47">
        <v>63</v>
      </c>
      <c r="AA88" s="47" t="s">
        <v>34</v>
      </c>
      <c r="AB88" s="47"/>
      <c r="AC88" s="47" t="s">
        <v>63</v>
      </c>
      <c r="AD88" s="47"/>
      <c r="AE88" s="47" t="s">
        <v>32</v>
      </c>
      <c r="AF88" s="47"/>
      <c r="AG88" s="47" t="s">
        <v>66</v>
      </c>
      <c r="AH88" s="47"/>
      <c r="AI88" s="47" t="s">
        <v>273</v>
      </c>
      <c r="AJ88" s="47">
        <v>1</v>
      </c>
      <c r="AK88" s="50" t="str">
        <f>VLOOKUP(Table2[[#This Row],[record_id]],TblDeriven[],2,FALSE)</f>
        <v>-</v>
      </c>
      <c r="AL88" s="50" t="str">
        <f>VLOOKUP(Table2[[#This Row],[record_id]],TblDeriven[],3,FALSE)</f>
        <v>-</v>
      </c>
      <c r="AM88" s="50" t="str">
        <f>VLOOKUP(Table2[[#This Row],[record_id]],TblDeriven[],4,FALSE)</f>
        <v>"Model":"K-10" | "Serial Number":"DEMO6957" | "Start Time":"03/02/2023 04:00:32.176 " | "End Time":"03/02/2023 04:01:32.033 "</v>
      </c>
      <c r="AN8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"Time":"16:00:41" | "Seconds since midnight 01.01.1900":"3886761641.915" | "Calibration file":"#2 Diffusor Oct22" | "Sync. frequency [Hz]":"0" | "Integration Time [ms]":"1 * 527.930" | "Averages":"1"</v>
      </c>
      <c r="AO8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8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88" s="50" t="str">
        <f>VLOOKUP(Table2[[#This Row],[record_id]],TblDeriven[],8,FALSE)</f>
        <v>-</v>
      </c>
      <c r="AR88" s="50" t="str">
        <f>VLOOKUP(Table2[[#This Row],[record_id]],TblDeriven[],9,FALSE)</f>
        <v>-</v>
      </c>
    </row>
    <row r="89" spans="1:44" x14ac:dyDescent="0.25">
      <c r="A89" s="47">
        <v>87</v>
      </c>
      <c r="B89" s="47" t="s">
        <v>27</v>
      </c>
      <c r="C89" s="47">
        <v>1004</v>
      </c>
      <c r="D89" s="47" t="s">
        <v>278</v>
      </c>
      <c r="E89" s="47">
        <v>20230302</v>
      </c>
      <c r="F89" s="48">
        <v>1630</v>
      </c>
      <c r="G89" s="47" t="s">
        <v>29</v>
      </c>
      <c r="H89" s="47" t="s">
        <v>818</v>
      </c>
      <c r="I89" s="47">
        <v>0</v>
      </c>
      <c r="J89" s="47">
        <v>0</v>
      </c>
      <c r="K89" s="47">
        <v>1</v>
      </c>
      <c r="L89" s="47">
        <v>1</v>
      </c>
      <c r="M89" s="47">
        <v>1</v>
      </c>
      <c r="N89" s="47">
        <v>1</v>
      </c>
      <c r="O89" s="47">
        <v>1</v>
      </c>
      <c r="P89" s="47">
        <v>0</v>
      </c>
      <c r="Q89" s="47">
        <v>0</v>
      </c>
      <c r="R89" s="47" t="s">
        <v>866</v>
      </c>
      <c r="S89" s="47" t="s">
        <v>870</v>
      </c>
      <c r="T89" s="47" t="s">
        <v>259</v>
      </c>
      <c r="U89" s="47">
        <v>450</v>
      </c>
      <c r="V89" s="47">
        <v>0</v>
      </c>
      <c r="W89" s="47">
        <v>0</v>
      </c>
      <c r="X89" s="47">
        <v>131</v>
      </c>
      <c r="Y89" s="49">
        <v>6</v>
      </c>
      <c r="Z89" s="47">
        <v>63.3</v>
      </c>
      <c r="AA89" s="47" t="s">
        <v>34</v>
      </c>
      <c r="AB89" s="47"/>
      <c r="AC89" s="47" t="s">
        <v>63</v>
      </c>
      <c r="AD89" s="47"/>
      <c r="AE89" s="47" t="s">
        <v>32</v>
      </c>
      <c r="AF89" s="47"/>
      <c r="AG89" s="47" t="s">
        <v>66</v>
      </c>
      <c r="AH89" s="47"/>
      <c r="AI89" s="47" t="s">
        <v>273</v>
      </c>
      <c r="AJ89" s="47">
        <v>1</v>
      </c>
      <c r="AK89" s="50" t="str">
        <f>VLOOKUP(Table2[[#This Row],[record_id]],TblDeriven[],2,FALSE)</f>
        <v>-</v>
      </c>
      <c r="AL89" s="50" t="str">
        <f>VLOOKUP(Table2[[#This Row],[record_id]],TblDeriven[],3,FALSE)</f>
        <v>-</v>
      </c>
      <c r="AM89" s="50" t="str">
        <f>VLOOKUP(Table2[[#This Row],[record_id]],TblDeriven[],4,FALSE)</f>
        <v>"Model":"K-10" | "Serial Number":"DEMO6957" | "Start Time":"03/02/2023 04:31:46.541 " | "End Time":"03/02/2023 04:32:46.355 "</v>
      </c>
      <c r="AN8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"Time":"16:33:28" | "Seconds since midnight 01.01.1900":"3886763608.101" | "Calibration file":"#2 Diffusor Oct22" | "Sync. frequency [Hz]":"0" | "Integration Time [ms]":"1 * 719.630" | "Averages":"1"</v>
      </c>
      <c r="AO8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8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89" s="50" t="str">
        <f>VLOOKUP(Table2[[#This Row],[record_id]],TblDeriven[],8,FALSE)</f>
        <v>-</v>
      </c>
      <c r="AR89" s="50" t="str">
        <f>VLOOKUP(Table2[[#This Row],[record_id]],TblDeriven[],9,FALSE)</f>
        <v>-</v>
      </c>
    </row>
    <row r="90" spans="1:44" x14ac:dyDescent="0.25">
      <c r="A90" s="47">
        <v>88</v>
      </c>
      <c r="B90" s="47" t="s">
        <v>27</v>
      </c>
      <c r="C90" s="47">
        <v>1004</v>
      </c>
      <c r="D90" s="47" t="s">
        <v>279</v>
      </c>
      <c r="E90" s="47">
        <v>20230302</v>
      </c>
      <c r="F90" s="48">
        <v>1700</v>
      </c>
      <c r="G90" s="47" t="s">
        <v>29</v>
      </c>
      <c r="H90" s="47" t="s">
        <v>818</v>
      </c>
      <c r="I90" s="47">
        <v>0</v>
      </c>
      <c r="J90" s="47">
        <v>0</v>
      </c>
      <c r="K90" s="47">
        <v>1</v>
      </c>
      <c r="L90" s="47">
        <v>1</v>
      </c>
      <c r="M90" s="47">
        <v>1</v>
      </c>
      <c r="N90" s="47">
        <v>1</v>
      </c>
      <c r="O90" s="47">
        <v>1</v>
      </c>
      <c r="P90" s="47">
        <v>0</v>
      </c>
      <c r="Q90" s="47">
        <v>0</v>
      </c>
      <c r="R90" s="47" t="s">
        <v>866</v>
      </c>
      <c r="S90" s="47" t="s">
        <v>870</v>
      </c>
      <c r="T90" s="47" t="s">
        <v>259</v>
      </c>
      <c r="U90" s="47">
        <v>450</v>
      </c>
      <c r="V90" s="47">
        <v>0</v>
      </c>
      <c r="W90" s="47">
        <v>0</v>
      </c>
      <c r="X90" s="47">
        <v>131</v>
      </c>
      <c r="Y90" s="49">
        <v>5.5</v>
      </c>
      <c r="Z90" s="47">
        <v>65</v>
      </c>
      <c r="AA90" s="47" t="s">
        <v>34</v>
      </c>
      <c r="AB90" s="47"/>
      <c r="AC90" s="47" t="s">
        <v>63</v>
      </c>
      <c r="AD90" s="47"/>
      <c r="AE90" s="47" t="s">
        <v>32</v>
      </c>
      <c r="AF90" s="47"/>
      <c r="AG90" s="47" t="s">
        <v>66</v>
      </c>
      <c r="AH90" s="47"/>
      <c r="AI90" s="47" t="s">
        <v>273</v>
      </c>
      <c r="AJ90" s="47">
        <v>1</v>
      </c>
      <c r="AK90" s="50" t="str">
        <f>VLOOKUP(Table2[[#This Row],[record_id]],TblDeriven[],2,FALSE)</f>
        <v>-</v>
      </c>
      <c r="AL90" s="50" t="str">
        <f>VLOOKUP(Table2[[#This Row],[record_id]],TblDeriven[],3,FALSE)</f>
        <v>-</v>
      </c>
      <c r="AM90" s="50" t="str">
        <f>VLOOKUP(Table2[[#This Row],[record_id]],TblDeriven[],4,FALSE)</f>
        <v>"Model":"K-10" | "Serial Number":"DEMO6957" | "Start Time":"03/02/2023 05:00:06.741 " | "End Time":"03/02/2023 05:01:06.570 "</v>
      </c>
      <c r="AN9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"Time":"17:00:19" | "Seconds since midnight 01.01.1900":"3886765219.748" | "Calibration file":"#2 Diffusor Oct22" | "Sync. frequency [Hz]":"0" | "Integration Time [ms]":"1 * 1000.000" | "Averages":"1"</v>
      </c>
      <c r="AO9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9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90" s="50" t="str">
        <f>VLOOKUP(Table2[[#This Row],[record_id]],TblDeriven[],8,FALSE)</f>
        <v>-</v>
      </c>
      <c r="AR90" s="50" t="str">
        <f>VLOOKUP(Table2[[#This Row],[record_id]],TblDeriven[],9,FALSE)</f>
        <v>-</v>
      </c>
    </row>
    <row r="91" spans="1:44" x14ac:dyDescent="0.25">
      <c r="A91" s="47">
        <v>89</v>
      </c>
      <c r="B91" s="47" t="s">
        <v>27</v>
      </c>
      <c r="C91" s="47">
        <v>1004</v>
      </c>
      <c r="D91" s="47" t="s">
        <v>280</v>
      </c>
      <c r="E91" s="47">
        <v>20230302</v>
      </c>
      <c r="F91" s="48">
        <v>1730</v>
      </c>
      <c r="G91" s="47" t="s">
        <v>29</v>
      </c>
      <c r="H91" s="47" t="s">
        <v>818</v>
      </c>
      <c r="I91" s="47">
        <v>0</v>
      </c>
      <c r="J91" s="47">
        <v>0</v>
      </c>
      <c r="K91" s="47">
        <v>1</v>
      </c>
      <c r="L91" s="47">
        <v>1</v>
      </c>
      <c r="M91" s="47">
        <v>1</v>
      </c>
      <c r="N91" s="47">
        <v>1</v>
      </c>
      <c r="O91" s="47">
        <v>1</v>
      </c>
      <c r="P91" s="47">
        <v>0</v>
      </c>
      <c r="Q91" s="47">
        <v>0</v>
      </c>
      <c r="R91" s="47" t="s">
        <v>866</v>
      </c>
      <c r="S91" s="47" t="s">
        <v>870</v>
      </c>
      <c r="T91" s="47" t="s">
        <v>259</v>
      </c>
      <c r="U91" s="47">
        <v>450</v>
      </c>
      <c r="V91" s="47">
        <v>0</v>
      </c>
      <c r="W91" s="47">
        <v>0</v>
      </c>
      <c r="X91" s="47">
        <v>131</v>
      </c>
      <c r="Y91" s="49">
        <v>4.4000000000000004</v>
      </c>
      <c r="Z91" s="47">
        <v>69.099999999999994</v>
      </c>
      <c r="AA91" s="47" t="s">
        <v>34</v>
      </c>
      <c r="AB91" s="47"/>
      <c r="AC91" s="47" t="s">
        <v>63</v>
      </c>
      <c r="AD91" s="47"/>
      <c r="AE91" s="47" t="s">
        <v>32</v>
      </c>
      <c r="AF91" s="47"/>
      <c r="AG91" s="47" t="s">
        <v>66</v>
      </c>
      <c r="AH91" s="47"/>
      <c r="AI91" s="47" t="s">
        <v>273</v>
      </c>
      <c r="AJ91" s="47">
        <v>1</v>
      </c>
      <c r="AK91" s="50" t="str">
        <f>VLOOKUP(Table2[[#This Row],[record_id]],TblDeriven[],2,FALSE)</f>
        <v>-</v>
      </c>
      <c r="AL91" s="50" t="str">
        <f>VLOOKUP(Table2[[#This Row],[record_id]],TblDeriven[],3,FALSE)</f>
        <v>-</v>
      </c>
      <c r="AM91" s="50" t="str">
        <f>VLOOKUP(Table2[[#This Row],[record_id]],TblDeriven[],4,FALSE)</f>
        <v>"Model":"K-10" | "Serial Number":"DEMO6957" | "Start Time":"03/02/2023 05:30:04.553 " | "End Time":"03/02/2023 05:31:04.491 "</v>
      </c>
      <c r="AN9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"Time":"17:30:39" | "Seconds since midnight 01.01.1900":"3886767039.705" | "Calibration file":"#2 Diffusor Oct22" | "Sync. frequency [Hz]":"0" | "Integration Time [ms]":"3 * 1000.000" | "Averages":"1"</v>
      </c>
      <c r="AO9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9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91" s="50" t="str">
        <f>VLOOKUP(Table2[[#This Row],[record_id]],TblDeriven[],8,FALSE)</f>
        <v>-</v>
      </c>
      <c r="AR91" s="50" t="str">
        <f>VLOOKUP(Table2[[#This Row],[record_id]],TblDeriven[],9,FALSE)</f>
        <v>-</v>
      </c>
    </row>
    <row r="92" spans="1:44" x14ac:dyDescent="0.25">
      <c r="A92" s="47">
        <v>90</v>
      </c>
      <c r="B92" s="47" t="s">
        <v>27</v>
      </c>
      <c r="C92" s="47">
        <v>1004</v>
      </c>
      <c r="D92" s="47" t="s">
        <v>281</v>
      </c>
      <c r="E92" s="47">
        <v>20230302</v>
      </c>
      <c r="F92" s="48" t="s">
        <v>839</v>
      </c>
      <c r="G92" s="47" t="s">
        <v>29</v>
      </c>
      <c r="H92" s="47" t="s">
        <v>818</v>
      </c>
      <c r="I92" s="47">
        <v>0</v>
      </c>
      <c r="J92" s="47">
        <v>0</v>
      </c>
      <c r="K92" s="47">
        <v>1</v>
      </c>
      <c r="L92" s="47">
        <v>1</v>
      </c>
      <c r="M92" s="47">
        <v>1</v>
      </c>
      <c r="N92" s="47">
        <v>1</v>
      </c>
      <c r="O92" s="47">
        <v>1</v>
      </c>
      <c r="P92" s="47">
        <v>0</v>
      </c>
      <c r="Q92" s="47">
        <v>0</v>
      </c>
      <c r="R92" s="47" t="s">
        <v>866</v>
      </c>
      <c r="S92" s="47" t="s">
        <v>870</v>
      </c>
      <c r="T92" s="47" t="s">
        <v>259</v>
      </c>
      <c r="U92" s="47">
        <v>450</v>
      </c>
      <c r="V92" s="47">
        <v>0</v>
      </c>
      <c r="W92" s="47">
        <v>0</v>
      </c>
      <c r="X92" s="47">
        <v>131</v>
      </c>
      <c r="Y92" s="49">
        <v>3.5</v>
      </c>
      <c r="Z92" s="47">
        <v>72.5</v>
      </c>
      <c r="AA92" s="47" t="s">
        <v>34</v>
      </c>
      <c r="AB92" s="47"/>
      <c r="AC92" s="47" t="s">
        <v>63</v>
      </c>
      <c r="AD92" s="47"/>
      <c r="AE92" s="47" t="s">
        <v>32</v>
      </c>
      <c r="AF92" s="47"/>
      <c r="AG92" s="47" t="s">
        <v>66</v>
      </c>
      <c r="AH92" s="47"/>
      <c r="AI92" s="47" t="s">
        <v>273</v>
      </c>
      <c r="AJ92" s="47">
        <v>1</v>
      </c>
      <c r="AK92" s="50" t="str">
        <f>VLOOKUP(Table2[[#This Row],[record_id]],TblDeriven[],2,FALSE)</f>
        <v>-</v>
      </c>
      <c r="AL92" s="50" t="str">
        <f>VLOOKUP(Table2[[#This Row],[record_id]],TblDeriven[],3,FALSE)</f>
        <v>-</v>
      </c>
      <c r="AM92" s="50" t="str">
        <f>VLOOKUP(Table2[[#This Row],[record_id]],TblDeriven[],4,FALSE)</f>
        <v>"Model":"K-10" | "Serial Number":"DEMO6957" | "Start Time":"03/02/2023 06:00:10.026 " | "End Time":"03/02/2023 06:01:09.722 "</v>
      </c>
      <c r="AN9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"Date":"2023-03-02 00:00:00" | "Time":"18:00:19" | "Seconds since midnight 01.01.1900":"3886768819.859" | "Calibration file":"#2 Diffusor Oct22" | "Sync. frequency [Hz]":"0" | "Integration Time [ms]":"9 * 1000.000" | "Averages":"1"</v>
      </c>
      <c r="AO9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9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92" s="50" t="str">
        <f>VLOOKUP(Table2[[#This Row],[record_id]],TblDeriven[],8,FALSE)</f>
        <v>-</v>
      </c>
      <c r="AR92" s="50" t="str">
        <f>VLOOKUP(Table2[[#This Row],[record_id]],TblDeriven[],9,FALSE)</f>
        <v>-</v>
      </c>
    </row>
    <row r="93" spans="1:44" x14ac:dyDescent="0.25">
      <c r="A93" s="47">
        <v>91</v>
      </c>
      <c r="B93" s="47" t="s">
        <v>27</v>
      </c>
      <c r="C93" s="47">
        <v>1005</v>
      </c>
      <c r="D93" s="47" t="s">
        <v>282</v>
      </c>
      <c r="E93" s="47">
        <v>20230310</v>
      </c>
      <c r="F93" s="48" t="s">
        <v>819</v>
      </c>
      <c r="G93" s="47" t="s">
        <v>29</v>
      </c>
      <c r="H93" s="47" t="s">
        <v>858</v>
      </c>
      <c r="I93" s="47">
        <v>0</v>
      </c>
      <c r="J93" s="47">
        <v>0</v>
      </c>
      <c r="K93" s="47">
        <v>1</v>
      </c>
      <c r="L93" s="47">
        <v>1</v>
      </c>
      <c r="M93" s="47">
        <v>1</v>
      </c>
      <c r="N93" s="47">
        <v>1</v>
      </c>
      <c r="O93" s="47">
        <v>1</v>
      </c>
      <c r="P93" s="47">
        <v>1</v>
      </c>
      <c r="Q93" s="47">
        <v>1</v>
      </c>
      <c r="R93" s="47" t="s">
        <v>866</v>
      </c>
      <c r="S93" s="47" t="s">
        <v>871</v>
      </c>
      <c r="T93" s="47" t="s">
        <v>161</v>
      </c>
      <c r="U93" s="47">
        <v>450</v>
      </c>
      <c r="V93" s="47">
        <v>1</v>
      </c>
      <c r="W93" s="47">
        <v>0</v>
      </c>
      <c r="X93" s="47">
        <v>100</v>
      </c>
      <c r="Y93" s="49">
        <v>19.100000000000001</v>
      </c>
      <c r="Z93" s="47">
        <v>40.1</v>
      </c>
      <c r="AA93" s="47" t="s">
        <v>46</v>
      </c>
      <c r="AB93" s="47"/>
      <c r="AC93" s="47" t="s">
        <v>56</v>
      </c>
      <c r="AD93" s="47"/>
      <c r="AE93" s="47" t="s">
        <v>1042</v>
      </c>
      <c r="AF93" s="47"/>
      <c r="AG93" s="47" t="s">
        <v>70</v>
      </c>
      <c r="AH93" s="47"/>
      <c r="AI93" s="47"/>
      <c r="AJ93" s="47">
        <v>2</v>
      </c>
      <c r="AK93" s="50" t="str">
        <f>VLOOKUP(Table2[[#This Row],[record_id]],TblDeriven[],2,FALSE)</f>
        <v>"ImageDescription":"DCIM\100GOPRO\GOPR0365.JPG" | "Make":"GoPro" | "Model":"HERO10 Black" | "Orientation":"1" | "XResolution":"72.0" | "YResolution":"72.0" | "ResolutionUnit":"2" | "Software":"H21.01.01.50.00" | "DateTime":"2023:03:10 08:00:04" | "YCbCrPositioning":"1" | "ExposureTime":"0.004166666666666667" | "FNumber":"2.5" | "ExifOffset":"146" | "ExposureProgram":"2" | "ISOSpeedRatings":"471" | "ExifVersion":"b'0221'" | "DateTimeOriginal":"2023:03:10 08:00:04" | "DateTimeDigitized":"2023:03:10 08:00:04"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88\x00\x00\x00\x04$\xb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 \xe0\xd9M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365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=\xdc@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d?w\x15\x00\x00\xff\x7f\x00\x00\x00\x00\x00\x00\xff\x7f\x00\x00\x00\x00\x00\x00\xbb\xff\x7f\x7f\xbd\xf4\x01B\xf0\xe4\xd9M\x00\x00\x00\x00\xa4\x91\x1a@\x00\x00\x00\x00\xf0\xe4\xd9M\x00\x00\x00\x00\xcc\x91\x1a@\x00\x00\x00\x00p\x02\x13D\x00\x00\x00\x00p\xeb\x12D\x00\x00\x00\x00\xf0\xe4\xd9M\x00\x00\x00\x00\xb0\x91\x1a@\x00\x00\x00\x00'" | "SubsecTime":"  40" | "SubsecTimeOriginal":"  40" | "SubsecTimeDigitized":"  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9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"bit_rate":"41994529"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'2023-03-10T08:00:09.000000Z', 'language': 'eng', 'handler_name': '\x0bGoPro H.265', 'encoder': 'GoPro H.265 encoder', 'timecode': '08:16:13:14'}"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'2023-03-10T08:00:09.000000Z', 'language': 'eng', 'handler_name': '\x0bGoPro AAC  ', 'timecode': '08:16:13:14'}"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'2023-03-10T08:00:09.000000Z', 'language': 'eng', 'handler_name': '\x0bGoPro TCD  ', 'timecode': '08:16:13:14'}"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'2023-03-10T08:00:09.000000Z', 'language': 'eng', 'handler_name': '\x0bGoPro MET  '}"</v>
      </c>
      <c r="AM93" s="50" t="str">
        <f>VLOOKUP(Table2[[#This Row],[record_id]],TblDeriven[],4,FALSE)</f>
        <v>"Model":"K-10" | "Serial Number":"DEMO6957" | "Start Time":"03/10/2023 07:59:36.141 " | "End Time":"03/10/2023 08:00:36.003 "</v>
      </c>
      <c r="AN93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"Date":"2023-03-10 00:00:00" | "Time":"07:59:52" | "Seconds since midnight 01.01.1900":"3887423992.183" | "Calibration file":"#2 Diffusor Oct22" | "Sync. frequency [Hz]":"0" | "Integration Time [ms]":"2 * 371.230" | "Averages":"1"</v>
      </c>
      <c r="AO9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9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93" s="50" t="str">
        <f>VLOOKUP(Table2[[#This Row],[record_id]],TblDeriven[],8,FALSE)</f>
        <v>-</v>
      </c>
      <c r="AR93" s="50" t="str">
        <f>VLOOKUP(Table2[[#This Row],[record_id]],TblDeriven[],9,FALSE)</f>
        <v>-</v>
      </c>
    </row>
    <row r="94" spans="1:44" x14ac:dyDescent="0.25">
      <c r="A94" s="47">
        <v>92</v>
      </c>
      <c r="B94" s="47" t="s">
        <v>27</v>
      </c>
      <c r="C94" s="47">
        <v>1005</v>
      </c>
      <c r="D94" s="47" t="s">
        <v>284</v>
      </c>
      <c r="E94" s="47">
        <v>20230310</v>
      </c>
      <c r="F94" s="48" t="s">
        <v>820</v>
      </c>
      <c r="G94" s="47" t="s">
        <v>29</v>
      </c>
      <c r="H94" s="47" t="s">
        <v>858</v>
      </c>
      <c r="I94" s="47">
        <v>0</v>
      </c>
      <c r="J94" s="47">
        <v>0</v>
      </c>
      <c r="K94" s="47">
        <v>1</v>
      </c>
      <c r="L94" s="47">
        <v>1</v>
      </c>
      <c r="M94" s="47">
        <v>1</v>
      </c>
      <c r="N94" s="47">
        <v>1</v>
      </c>
      <c r="O94" s="47">
        <v>1</v>
      </c>
      <c r="P94" s="47">
        <v>1</v>
      </c>
      <c r="Q94" s="47">
        <v>1</v>
      </c>
      <c r="R94" s="47" t="s">
        <v>866</v>
      </c>
      <c r="S94" s="47" t="s">
        <v>871</v>
      </c>
      <c r="T94" s="47" t="s">
        <v>161</v>
      </c>
      <c r="U94" s="47">
        <v>450</v>
      </c>
      <c r="V94" s="47">
        <v>1</v>
      </c>
      <c r="W94" s="47">
        <v>0</v>
      </c>
      <c r="X94" s="47">
        <v>100</v>
      </c>
      <c r="Y94" s="49">
        <v>19.3</v>
      </c>
      <c r="Z94" s="47">
        <v>39.799999999999997</v>
      </c>
      <c r="AA94" s="47" t="s">
        <v>42</v>
      </c>
      <c r="AB94" s="47"/>
      <c r="AC94" s="47" t="s">
        <v>56</v>
      </c>
      <c r="AD94" s="47"/>
      <c r="AE94" s="47" t="s">
        <v>1042</v>
      </c>
      <c r="AF94" s="47"/>
      <c r="AG94" s="47" t="s">
        <v>70</v>
      </c>
      <c r="AH94" s="47"/>
      <c r="AI94" s="47"/>
      <c r="AJ94" s="47">
        <v>2</v>
      </c>
      <c r="AK94" s="50" t="str">
        <f>VLOOKUP(Table2[[#This Row],[record_id]],TblDeriven[],2,FALSE)</f>
        <v>"ImageDescription":"DCIM\100GOPRO\GOPR0367.JPG" | "Make":"GoPro" | "Model":"HERO10 Black" | "Orientation":"1" | "XResolution":"72.0" | "YResolution":"72.0" | "ResolutionUnit":"2" | "Software":"H21.01.01.50.00" | "DateTime":"2023:03:10 08:30:01" | "YCbCrPositioning":"1" | "ExposureTime":"0.004166666666666667" | "FNumber":"2.5" | "ExifOffset":"146" | "ExposureProgram":"2" | "ISOSpeedRatings":"371" | "ExifVersion":"b'0221'" | "DateTimeOriginal":"2023:03:10 08:30:01" | "DateTimeDigitized":"2023:03:10 08:30:01"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88\x00\x00\x07\x81$?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367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e9\x17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a?\xee\x15\x00\x00\xff\x7f\x00\x00\x00\x00\x00\x00\xff\x7f\x00\x00\x00\x00\x00\x00\xd1\xff~\x7f\xac\xf4\x01B\xf0\xe4\xd9M\x00\x00\x00\x00\xa4\x91\x1a@\x00\x00\x00\x00\xf0\xe4\xd9M\x00\x00\x00\x00\xcc\x91\x1a@\x00\x00\x00\x00p\x02\x13D\x00\x00\x00\x00p\xeb\x12D\x00\x00\x00\x00\xf0\xe4\xd9M\x00\x00\x00\x00\xb0\x91\x1a@\x00\x00\x00\x00'" | "SubsecTime":" 230" | "SubsecTimeOriginal":" 230" | "SubsecTimeDigitized":" 230"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9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"bit_rate":"42410157"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'2023-03-10T08:30:06.000000Z', 'language': 'eng', 'handler_name': '\x0bGoPro H.265', 'encoder': 'GoPro H.265 encoder', 'timecode': '08:47:09:23'}"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'2023-03-10T08:30:06.000000Z', 'language': 'eng', 'handler_name': '\x0bGoPro AAC  ', 'timecode': '08:47:09:23'}"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'2023-03-10T08:30:06.000000Z', 'language': 'eng', 'handler_name': '\x0bGoPro TCD  ', 'timecode': '08:47:09:23'}"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'2023-03-10T08:30:06.000000Z', 'language': 'eng', 'handler_name': '\x0bGoPro MET  '}"</v>
      </c>
      <c r="AM94" s="50" t="str">
        <f>VLOOKUP(Table2[[#This Row],[record_id]],TblDeriven[],4,FALSE)</f>
        <v>"Model":"K-10" | "Serial Number":"DEMO6957" | "Start Time":"03/10/2023 08:30:21.228 " | "End Time":"03/10/2023 08:31:21.096 "</v>
      </c>
      <c r="AN94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"Date":"2023-03-10 00:00:00" | "Time":"08:30:30" | "Seconds since midnight 01.01.1900":"3887425830.933" | "Calibration file":"#2 Diffusor Oct22" | "Sync. frequency [Hz]":"0" | "Integration Time [ms]":"2 * 350.570" | "Averages":"1"</v>
      </c>
      <c r="AO9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9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94" s="50" t="str">
        <f>VLOOKUP(Table2[[#This Row],[record_id]],TblDeriven[],8,FALSE)</f>
        <v>-</v>
      </c>
      <c r="AR94" s="50" t="str">
        <f>VLOOKUP(Table2[[#This Row],[record_id]],TblDeriven[],9,FALSE)</f>
        <v>-</v>
      </c>
    </row>
    <row r="95" spans="1:44" x14ac:dyDescent="0.25">
      <c r="A95" s="47">
        <v>93</v>
      </c>
      <c r="B95" s="47" t="s">
        <v>27</v>
      </c>
      <c r="C95" s="47">
        <v>1005</v>
      </c>
      <c r="D95" s="47" t="s">
        <v>285</v>
      </c>
      <c r="E95" s="47">
        <v>20230310</v>
      </c>
      <c r="F95" s="48" t="s">
        <v>821</v>
      </c>
      <c r="G95" s="47" t="s">
        <v>29</v>
      </c>
      <c r="H95" s="47" t="s">
        <v>858</v>
      </c>
      <c r="I95" s="47">
        <v>0</v>
      </c>
      <c r="J95" s="47">
        <v>0</v>
      </c>
      <c r="K95" s="47">
        <v>1</v>
      </c>
      <c r="L95" s="47">
        <v>1</v>
      </c>
      <c r="M95" s="47">
        <v>1</v>
      </c>
      <c r="N95" s="47">
        <v>1</v>
      </c>
      <c r="O95" s="47">
        <v>1</v>
      </c>
      <c r="P95" s="47">
        <v>1</v>
      </c>
      <c r="Q95" s="47">
        <v>1</v>
      </c>
      <c r="R95" s="47" t="s">
        <v>866</v>
      </c>
      <c r="S95" s="47" t="s">
        <v>871</v>
      </c>
      <c r="T95" s="47" t="s">
        <v>161</v>
      </c>
      <c r="U95" s="47">
        <v>450</v>
      </c>
      <c r="V95" s="47">
        <v>1</v>
      </c>
      <c r="W95" s="47">
        <v>0</v>
      </c>
      <c r="X95" s="47">
        <v>100</v>
      </c>
      <c r="Y95" s="49">
        <v>19.899999999999999</v>
      </c>
      <c r="Z95" s="47">
        <v>40</v>
      </c>
      <c r="AA95" s="47" t="s">
        <v>42</v>
      </c>
      <c r="AB95" s="47"/>
      <c r="AC95" s="47" t="s">
        <v>56</v>
      </c>
      <c r="AD95" s="47"/>
      <c r="AE95" s="47" t="s">
        <v>1042</v>
      </c>
      <c r="AF95" s="47"/>
      <c r="AG95" s="47" t="s">
        <v>70</v>
      </c>
      <c r="AH95" s="47"/>
      <c r="AI95" s="47"/>
      <c r="AJ95" s="47">
        <v>2</v>
      </c>
      <c r="AK95" s="50" t="str">
        <f>VLOOKUP(Table2[[#This Row],[record_id]],TblDeriven[],2,FALSE)</f>
        <v>"ImageDescription":"DCIM\100GOPRO\GOPR0369.JPG" | "Make":"GoPro" | "Model":"HERO10 Black" | "Orientation":"1" | "XResolution":"72.0" | "YResolution":"72.0" | "ResolutionUnit":"2" | "Software":"H21.01.01.50.00" | "DateTime":"2023:03:10 09:00:48" | "YCbCrPositioning":"1" | "ExposureTime":"0.004166666666666667" | "FNumber":"2.5" | "ExifOffset":"146" | "ExposureProgram":"2" | "ISOSpeedRatings":"581" | "ExifVersion":"b'0221'" | "DateTimeOriginal":"2023:03:10 09:00:48" | "DateTimeDigitized":"2023:03:10 09:00:48"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89\x00\x00\x000&gt;u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369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8\xe6m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05@\xcd\x12\x00\x00\xff\x7f\x00\x00\x00\x00\x00\x00\xff\x7f\x00\x00\x00\x00\x00\x00\xc6\xff~\x7f\xb1\xf4\x01B\xf0\xe4\xd9M\x00\x00\x00\x00\xa4\x91\x1a@\x00\x00\x00\x00\xf0\xe4\xd9M\x00\x00\x00\x00\xcc\x91\x1a@\x00\x00\x00\x00p\x02\x13D\x00\x00\x00\x00p\xeb\x12D\x00\x00\x00\x00\xf0\xe4\xd9M\x00\x00\x00\x00\xb0\x91\x1a@\x00\x00\x00\x00'" | "SubsecTime":"2940" | "SubsecTimeOriginal":"2940" | "SubsecTimeDigitized":"2940"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9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"bit_rate":"42919759"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'2023-03-10T09:01:16.000000Z', 'language': 'eng', 'handler_name': '\x0bGoPro H.265', 'encoder': 'GoPro H.265 encoder', 'timecode': '09:19:23:04'}"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'2023-03-10T09:01:16.000000Z', 'language': 'eng', 'handler_name': '\x0bGoPro AAC  ', 'timecode': '09:19:23:04'}"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'2023-03-10T09:01:16.000000Z', 'language': 'eng', 'handler_name': '\x0bGoPro TCD  ', 'timecode': '09:19:23:04'}"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'2023-03-10T09:01:16.000000Z', 'language': 'eng', 'handler_name': '\x0bGoPro MET  '}"</v>
      </c>
      <c r="AM95" s="50" t="str">
        <f>VLOOKUP(Table2[[#This Row],[record_id]],TblDeriven[],4,FALSE)</f>
        <v>"Model":"K-10" | "Serial Number":"DEMO6957" | "Start Time":"03/10/2023 09:01:22.927 " | "End Time":"03/10/2023 09:02:22.824 "</v>
      </c>
      <c r="AN95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"Date":"2023-03-10 00:00:00" | "Time":"09:01:09" | "Seconds since midnight 01.01.1900":"3887427669.506" | "Calibration file":"#2 Diffusor Oct22" | "Sync. frequency [Hz]":"0" | "Integration Time [ms]":"2 * 398.620" | "Averages":"1"</v>
      </c>
      <c r="AO9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9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95" s="50" t="str">
        <f>VLOOKUP(Table2[[#This Row],[record_id]],TblDeriven[],8,FALSE)</f>
        <v>-</v>
      </c>
      <c r="AR95" s="50" t="str">
        <f>VLOOKUP(Table2[[#This Row],[record_id]],TblDeriven[],9,FALSE)</f>
        <v>-</v>
      </c>
    </row>
    <row r="96" spans="1:44" x14ac:dyDescent="0.25">
      <c r="A96" s="47">
        <v>94</v>
      </c>
      <c r="B96" s="47" t="s">
        <v>27</v>
      </c>
      <c r="C96" s="47">
        <v>1005</v>
      </c>
      <c r="D96" s="47" t="s">
        <v>286</v>
      </c>
      <c r="E96" s="47">
        <v>20230310</v>
      </c>
      <c r="F96" s="48" t="s">
        <v>822</v>
      </c>
      <c r="G96" s="47" t="s">
        <v>29</v>
      </c>
      <c r="H96" s="47" t="s">
        <v>858</v>
      </c>
      <c r="I96" s="47">
        <v>0</v>
      </c>
      <c r="J96" s="47">
        <v>0</v>
      </c>
      <c r="K96" s="47">
        <v>1</v>
      </c>
      <c r="L96" s="47">
        <v>1</v>
      </c>
      <c r="M96" s="47">
        <v>1</v>
      </c>
      <c r="N96" s="47">
        <v>1</v>
      </c>
      <c r="O96" s="47">
        <v>1</v>
      </c>
      <c r="P96" s="47">
        <v>1</v>
      </c>
      <c r="Q96" s="47">
        <v>1</v>
      </c>
      <c r="R96" s="47" t="s">
        <v>866</v>
      </c>
      <c r="S96" s="47" t="s">
        <v>871</v>
      </c>
      <c r="T96" s="47" t="s">
        <v>161</v>
      </c>
      <c r="U96" s="47">
        <v>450</v>
      </c>
      <c r="V96" s="47">
        <v>1</v>
      </c>
      <c r="W96" s="47">
        <v>0</v>
      </c>
      <c r="X96" s="47">
        <v>100</v>
      </c>
      <c r="Y96" s="49">
        <v>20.399999999999999</v>
      </c>
      <c r="Z96" s="47">
        <v>40.700000000000003</v>
      </c>
      <c r="AA96" s="47" t="s">
        <v>42</v>
      </c>
      <c r="AB96" s="47"/>
      <c r="AC96" s="47" t="s">
        <v>56</v>
      </c>
      <c r="AD96" s="47"/>
      <c r="AE96" s="47" t="s">
        <v>1042</v>
      </c>
      <c r="AF96" s="47"/>
      <c r="AG96" s="47" t="s">
        <v>70</v>
      </c>
      <c r="AH96" s="47"/>
      <c r="AI96" s="47"/>
      <c r="AJ96" s="47">
        <v>2</v>
      </c>
      <c r="AK96" s="50" t="str">
        <f>VLOOKUP(Table2[[#This Row],[record_id]],TblDeriven[],2,FALSE)</f>
        <v>"ImageDescription":"DCIM\100GOPRO\GOPR0372.JPG" | "Make":"GoPro" | "Model":"HERO10 Black" | "Orientation":"1" | "XResolution":"72.0" | "YResolution":"72.0" | "ResolutionUnit":"2" | "Software":"H21.01.01.50.00" | "DateTime":"2023:03:10 09:30:00" | "YCbCrPositioning":"1" | "ExposureTime":"0.004166666666666667" | "FNumber":"2.5" | "ExifOffset":"146" | "ExposureProgram":"2" | "ISOSpeedRatings":"487" | "ExifVersion":"b'0221'" | "DateTimeOriginal":"2023:03:10 09:30:00" | "DateTimeDigitized":"2023:03:10 09:30:00"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89\x00\x00\x07\x80\x9a\xcd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372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jiG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02@\xc4\x13\x00\x00\xff\x7f\x00\x00\x00\x00\x00\x00\xff\x7f\x00\x00\x00\x00\x00\x00\xfa\xff|\x7f\x93\xf4\x01B\xf0\xe4\xd9M\x00\x00\x00\x00\xa4\x91\x1a@\x00\x00\x00\x00\xf0\xe4\xd9M\x00\x00\x00\x00\xcc\x91\x1a@\x00\x00\x00\x00p\x02\x13D\x00\x00\x00\x00p\xeb\x12D\x00\x00\x00\x00\xf0\xe4\xd9M\x00\x00\x00\x00\xb0\x91\x1a@\x00\x00\x00\x00'" | "SubsecTime":"4030" | "SubsecTimeOriginal":"4030" | "SubsecTimeDigitized":"4030"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9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"bit_rate":"42660570"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'2023-03-10T09:30:07.000000Z', 'language': 'eng', 'handler_name': '\x0bGoPro H.265', 'encoder': 'GoPro H.265 encoder', 'timecode': '09:49:11:09'}"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'2023-03-10T09:30:07.000000Z', 'language': 'eng', 'handler_name': '\x0bGoPro AAC  ', 'timecode': '09:49:11:09'}"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'2023-03-10T09:30:07.000000Z', 'language': 'eng', 'handler_name': '\x0bGoPro TCD  ', 'timecode': '09:49:11:09'}"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'2023-03-10T09:30:07.000000Z', 'language': 'eng', 'handler_name': '\x0bGoPro MET  '}"</v>
      </c>
      <c r="AM96" s="50" t="str">
        <f>VLOOKUP(Table2[[#This Row],[record_id]],TblDeriven[],4,FALSE)</f>
        <v>"Model":"K-10" | "Serial Number":"DEMO6957" | "Start Time":"03/10/2023 09:30:05.794 " | "End Time":"03/10/2023 09:31:05.598 "</v>
      </c>
      <c r="AN96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"Date":"2023-03-10 00:00:00" | "Time":"09:30:17" | "Seconds since midnight 01.01.1900":"3887429417.824" | "Calibration file":"#2 Diffusor Oct22" | "Sync. frequency [Hz]":"0" | "Integration Time [ms]":"2 * 390.700" | "Averages":"1"</v>
      </c>
      <c r="AO9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9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96" s="50" t="str">
        <f>VLOOKUP(Table2[[#This Row],[record_id]],TblDeriven[],8,FALSE)</f>
        <v>-</v>
      </c>
      <c r="AR96" s="50" t="str">
        <f>VLOOKUP(Table2[[#This Row],[record_id]],TblDeriven[],9,FALSE)</f>
        <v>-</v>
      </c>
    </row>
    <row r="97" spans="1:44" x14ac:dyDescent="0.25">
      <c r="A97" s="47">
        <v>95</v>
      </c>
      <c r="B97" s="47" t="s">
        <v>27</v>
      </c>
      <c r="C97" s="47">
        <v>1005</v>
      </c>
      <c r="D97" s="47" t="s">
        <v>287</v>
      </c>
      <c r="E97" s="47">
        <v>20230310</v>
      </c>
      <c r="F97" s="48" t="s">
        <v>823</v>
      </c>
      <c r="G97" s="47" t="s">
        <v>29</v>
      </c>
      <c r="H97" s="47" t="s">
        <v>858</v>
      </c>
      <c r="I97" s="47">
        <v>0</v>
      </c>
      <c r="J97" s="47">
        <v>0</v>
      </c>
      <c r="K97" s="47">
        <v>1</v>
      </c>
      <c r="L97" s="47">
        <v>1</v>
      </c>
      <c r="M97" s="47">
        <v>1</v>
      </c>
      <c r="N97" s="47">
        <v>1</v>
      </c>
      <c r="O97" s="47">
        <v>1</v>
      </c>
      <c r="P97" s="47">
        <v>1</v>
      </c>
      <c r="Q97" s="47">
        <v>1</v>
      </c>
      <c r="R97" s="47" t="s">
        <v>866</v>
      </c>
      <c r="S97" s="47" t="s">
        <v>871</v>
      </c>
      <c r="T97" s="47" t="s">
        <v>161</v>
      </c>
      <c r="U97" s="47">
        <v>450</v>
      </c>
      <c r="V97" s="47">
        <v>1</v>
      </c>
      <c r="W97" s="47">
        <v>0</v>
      </c>
      <c r="X97" s="47">
        <v>100</v>
      </c>
      <c r="Y97" s="49">
        <v>20.8</v>
      </c>
      <c r="Z97" s="47">
        <v>40.6</v>
      </c>
      <c r="AA97" s="47" t="s">
        <v>38</v>
      </c>
      <c r="AB97" s="47"/>
      <c r="AC97" s="47" t="s">
        <v>56</v>
      </c>
      <c r="AD97" s="47"/>
      <c r="AE97" s="47" t="s">
        <v>1042</v>
      </c>
      <c r="AF97" s="47"/>
      <c r="AG97" s="47" t="s">
        <v>70</v>
      </c>
      <c r="AH97" s="47"/>
      <c r="AI97" s="47"/>
      <c r="AJ97" s="47">
        <v>2</v>
      </c>
      <c r="AK97" s="50" t="str">
        <f>VLOOKUP(Table2[[#This Row],[record_id]],TblDeriven[],2,FALSE)</f>
        <v>"ImageDescription":"DCIM\100GOPRO\GOPR0374.JPG" | "Make":"GoPro" | "Model":"HERO10 Black" | "Orientation":"1" | "XResolution":"72.0" | "YResolution":"72.0" | "ResolutionUnit":"2" | "Software":"H21.01.01.50.00" | "DateTime":"2023:03:10 09:59:43" | "YCbCrPositioning":"1" | "ExposureTime":"0.004166666666666667" | "FNumber":"2.5" | "ExifOffset":"146" | "ExposureProgram":"2" | "ISOSpeedRatings":"401" | "ExifVersion":"b'0221'" | "DateTimeOriginal":"2023:03:10 09:59:43" | "DateTimeDigitized":"2023:03:10 09:59:43"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89\x00\x00\x0e\xeb(\x80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374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942$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9?=\x16\x00\x00\xff\x7f\x00\x00\x00\x00\x00\x00\xff\x7f\x00\x00\x00\x00\x00\x00\xd0\xff~\x7f\xa9\xf4\x01B\xf0\xe4\xd9M\x00\x00\x00\x00\xa4\x91\x1a@\x00\x00\x00\x00\xf0\xe4\xd9M\x00\x00\x00\x00\xcc\x91\x1a@\x00\x00\x00\x00p\x02\x13D\x00\x00\x00\x00p\xeb\x12D\x00\x00\x00\x00\xf0\xe4\xd9M\x00\x00\x00\x00\xb0\x91\x1a@\x00\x00\x00\x00'" | "SubsecTime":"6830" | "SubsecTimeOriginal":"6830" | "SubsecTimeDigitized":"6830"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9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"bit_rate":"42479369"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'2023-03-10T09:59:53.000000Z', 'language': 'eng', 'handler_name': '\x0bGoPro H.265', 'encoder': 'GoPro H.265 encoder', 'timecode': '10:19:57:16'}"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'2023-03-10T09:59:53.000000Z', 'language': 'eng', 'handler_name': '\x0bGoPro AAC  ', 'timecode': '10:19:57:16'}"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'2023-03-10T09:59:53.000000Z', 'language': 'eng', 'handler_name': '\x0bGoPro TCD  ', 'timecode': '10:19:57:16'}"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'2023-03-10T09:59:53.000000Z', 'language': 'eng', 'handler_name': '\x0bGoPro MET  '}"</v>
      </c>
      <c r="AM97" s="50" t="str">
        <f>VLOOKUP(Table2[[#This Row],[record_id]],TblDeriven[],4,FALSE)</f>
        <v>"Model":"K-10" | "Serial Number":"DEMO6957" | "Start Time":"03/10/2023 09:59:59.519 " | "End Time":"03/10/2023 10:00:59.457 "</v>
      </c>
      <c r="AN97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"Date":"2023-03-10 00:00:00" | "Time":"10:00:09" | "Seconds since midnight 01.01.1900":"3887431209.248" | "Calibration file":"#2 Diffusor Oct22" | "Sync. frequency [Hz]":"0" | "Integration Time [ms]":"2 * 357.200" | "Averages":"1"</v>
      </c>
      <c r="AO9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9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97" s="50" t="str">
        <f>VLOOKUP(Table2[[#This Row],[record_id]],TblDeriven[],8,FALSE)</f>
        <v>-</v>
      </c>
      <c r="AR97" s="50" t="str">
        <f>VLOOKUP(Table2[[#This Row],[record_id]],TblDeriven[],9,FALSE)</f>
        <v>-</v>
      </c>
    </row>
    <row r="98" spans="1:44" x14ac:dyDescent="0.25">
      <c r="A98" s="47">
        <v>96</v>
      </c>
      <c r="B98" s="47" t="s">
        <v>27</v>
      </c>
      <c r="C98" s="47">
        <v>1005</v>
      </c>
      <c r="D98" s="47" t="s">
        <v>289</v>
      </c>
      <c r="E98" s="47">
        <v>20230310</v>
      </c>
      <c r="F98" s="48" t="s">
        <v>824</v>
      </c>
      <c r="G98" s="47" t="s">
        <v>29</v>
      </c>
      <c r="H98" s="47" t="s">
        <v>858</v>
      </c>
      <c r="I98" s="47">
        <v>0</v>
      </c>
      <c r="J98" s="47">
        <v>0</v>
      </c>
      <c r="K98" s="47">
        <v>1</v>
      </c>
      <c r="L98" s="47">
        <v>1</v>
      </c>
      <c r="M98" s="47">
        <v>1</v>
      </c>
      <c r="N98" s="47">
        <v>1</v>
      </c>
      <c r="O98" s="47">
        <v>1</v>
      </c>
      <c r="P98" s="47">
        <v>1</v>
      </c>
      <c r="Q98" s="47">
        <v>1</v>
      </c>
      <c r="R98" s="47" t="s">
        <v>866</v>
      </c>
      <c r="S98" s="47" t="s">
        <v>871</v>
      </c>
      <c r="T98" s="47" t="s">
        <v>161</v>
      </c>
      <c r="U98" s="47">
        <v>450</v>
      </c>
      <c r="V98" s="47">
        <v>1</v>
      </c>
      <c r="W98" s="47">
        <v>0</v>
      </c>
      <c r="X98" s="47">
        <v>100</v>
      </c>
      <c r="Y98" s="49">
        <v>21.1</v>
      </c>
      <c r="Z98" s="47">
        <v>40.9</v>
      </c>
      <c r="AA98" s="47" t="s">
        <v>42</v>
      </c>
      <c r="AB98" s="47"/>
      <c r="AC98" s="47" t="s">
        <v>56</v>
      </c>
      <c r="AD98" s="47"/>
      <c r="AE98" s="47" t="s">
        <v>1042</v>
      </c>
      <c r="AF98" s="47"/>
      <c r="AG98" s="47" t="s">
        <v>70</v>
      </c>
      <c r="AH98" s="47"/>
      <c r="AI98" s="47"/>
      <c r="AJ98" s="47">
        <v>2</v>
      </c>
      <c r="AK98" s="50" t="str">
        <f>VLOOKUP(Table2[[#This Row],[record_id]],TblDeriven[],2,FALSE)</f>
        <v>"ImageDescription":"DCIM\100GOPRO\GOPR0376.JPG" | "Make":"GoPro" | "Model":"HERO10 Black" | "Orientation":"1" | "XResolution":"72.0" | "YResolution":"72.0" | "ResolutionUnit":"2" | "Software":"H21.01.01.50.00" | "DateTime":"2023:03:10 10:29:20" | "YCbCrPositioning":"1" | "ExposureTime":"0.004166666666666667" | "FNumber":"2.5" | "ExifOffset":"146" | "ExposureProgram":"2" | "ISOSpeedRatings":"301" | "ExifVersion":"b'0221'" | "DateTimeOriginal":"2023:03:10 10:29:20" | "DateTimeDigitized":"2023:03:10 10:29:20"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a\x00\x1b\x07TD\xa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376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H\x80\xf69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c?\x16\x16\x00\x00\xff\x7f\x00\x00\x00\x00\x00\x00\xff\x7f\x00\x00\x00\x00\x00\x00\x13\x00q\x7f#\xf4\x01B\xf0\xe4\xd9M\x00\x00\x00\x00\xa4\x91\x1a@\x00\x00\x00\x00\xf0\xe4\xd9M\x00\x00\x00\x00\xcc\x91\x1a@\x00\x00\x00\x00p\x02\x13D\x00\x00\x00\x00p\xeb\x12D\x00\x00\x00\x00\xf0\xe4\xd9M\x00\x00\x00\x00\xb0\x91\x1a@\x00\x00\x00\x00'" | "SubsecTime":"3640" | "SubsecTimeOriginal":"3640" | "SubsecTimeDigitized":"3640"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9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"bit_rate":"42266149"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'2023-03-10T10:29:37.000000Z', 'language': 'eng', 'handler_name': '\x0bGoPro H.265', 'encoder': 'GoPro H.265 encoder', 'timecode': '10:50:41:10'}"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'2023-03-10T10:29:37.000000Z', 'language': 'eng', 'handler_name': '\x0bGoPro AAC  ', 'timecode': '10:50:41:10'}"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'2023-03-10T10:29:37.000000Z', 'language': 'eng', 'handler_name': '\x0bGoPro TCD  ', 'timecode': '10:50:41:10'}"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"bit_rate":"53647"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'2023-03-10T10:29:37.000000Z', 'language': 'eng', 'handler_name': '\x0bGoPro MET  '}"</v>
      </c>
      <c r="AM98" s="50" t="str">
        <f>VLOOKUP(Table2[[#This Row],[record_id]],TblDeriven[],4,FALSE)</f>
        <v>"Model":"K-10" | "Serial Number":"DEMO6957" | "Start Time":"03/10/2023 10:29:32.816 " | "End Time":"03/10/2023 10:30:32.726 "</v>
      </c>
      <c r="AN98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"Date":"2023-03-10 00:00:00" | "Time":"10:29:45" | "Seconds since midnight 01.01.1900":"3887432985.588" | "Calibration file":"#2 Diffusor Oct22" | "Sync. frequency [Hz]":"0" | "Integration Time [ms]":"2 * 338.030" | "Averages":"1"</v>
      </c>
      <c r="AO9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9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98" s="50" t="str">
        <f>VLOOKUP(Table2[[#This Row],[record_id]],TblDeriven[],8,FALSE)</f>
        <v>-</v>
      </c>
      <c r="AR98" s="50" t="str">
        <f>VLOOKUP(Table2[[#This Row],[record_id]],TblDeriven[],9,FALSE)</f>
        <v>-</v>
      </c>
    </row>
    <row r="99" spans="1:44" x14ac:dyDescent="0.25">
      <c r="A99" s="47">
        <v>97</v>
      </c>
      <c r="B99" s="47" t="s">
        <v>27</v>
      </c>
      <c r="C99" s="47">
        <v>1005</v>
      </c>
      <c r="D99" s="47" t="s">
        <v>290</v>
      </c>
      <c r="E99" s="47">
        <v>20230310</v>
      </c>
      <c r="F99" s="48" t="s">
        <v>825</v>
      </c>
      <c r="G99" s="47" t="s">
        <v>29</v>
      </c>
      <c r="H99" s="47" t="s">
        <v>858</v>
      </c>
      <c r="I99" s="47">
        <v>0</v>
      </c>
      <c r="J99" s="47">
        <v>0</v>
      </c>
      <c r="K99" s="47">
        <v>1</v>
      </c>
      <c r="L99" s="47">
        <v>1</v>
      </c>
      <c r="M99" s="47">
        <v>1</v>
      </c>
      <c r="N99" s="47">
        <v>1</v>
      </c>
      <c r="O99" s="47">
        <v>1</v>
      </c>
      <c r="P99" s="47">
        <v>1</v>
      </c>
      <c r="Q99" s="47">
        <v>1</v>
      </c>
      <c r="R99" s="47" t="s">
        <v>866</v>
      </c>
      <c r="S99" s="47" t="s">
        <v>871</v>
      </c>
      <c r="T99" s="47" t="s">
        <v>161</v>
      </c>
      <c r="U99" s="47">
        <v>450</v>
      </c>
      <c r="V99" s="47">
        <v>1</v>
      </c>
      <c r="W99" s="47">
        <v>0</v>
      </c>
      <c r="X99" s="47">
        <v>100</v>
      </c>
      <c r="Y99" s="49">
        <v>21</v>
      </c>
      <c r="Z99" s="47">
        <v>41.1</v>
      </c>
      <c r="AA99" s="47" t="s">
        <v>42</v>
      </c>
      <c r="AB99" s="47"/>
      <c r="AC99" s="47" t="s">
        <v>56</v>
      </c>
      <c r="AD99" s="47"/>
      <c r="AE99" s="47" t="s">
        <v>1042</v>
      </c>
      <c r="AF99" s="47"/>
      <c r="AG99" s="47" t="s">
        <v>70</v>
      </c>
      <c r="AH99" s="47"/>
      <c r="AI99" s="47"/>
      <c r="AJ99" s="47">
        <v>2</v>
      </c>
      <c r="AK99" s="50" t="str">
        <f>VLOOKUP(Table2[[#This Row],[record_id]],TblDeriven[],2,FALSE)</f>
        <v>"ImageDescription":"DCIM\100GOPRO\GOPR0379.JPG" | "Make":"GoPro" | "Model":"HERO10 Black" | "Orientation":"1" | "XResolution":"72.0" | "YResolution":"72.0" | "ResolutionUnit":"2" | "Software":"H21.01.01.50.00" | "DateTime":"2023:03:10 10:59:32" | "YCbCrPositioning":"1" | "ExposureTime":"0.004166666666666667" | "FNumber":"2.5" | "ExifOffset":"146" | "ExposureProgram":"2" | "ISOSpeedRatings":"266" | "ExifVersion":"b'0221'" | "DateTimeOriginal":"2023:03:10 10:59:32" | "DateTimeDigitized":"2023:03:10 10:59:32"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a\x00\x00\x0e\xe0C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379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93\xd6\xd99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b?\xdc\x16\x00\x00\xff\x7f\x00\x00\x00\x00\x00\x00\xff\x7f\x00\x00\x00\x00\x00\x00\xf3\xffz\x7f\x82\xf4\x01B\xf0\xe4\xd9M\x00\x00\x00\x00\xa4\x91\x1a@\x00\x00\x00\x00\xf0\xe4\xd9M\x00\x00\x00\x00\xcc\x91\x1a@\x00\x00\x00\x00p\x02\x13D\x00\x00\x00\x00p\xeb\x12D\x00\x00\x00\x00\xf0\xe4\xd9M\x00\x00\x00\x00\xb0\x91\x1a@\x00\x00\x00\x00'" | "SubsecTime":"7590" | "SubsecTimeOriginal":"7590" | "SubsecTimeDigitized":"7590"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9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"bit_rate":"42299543"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'2023-03-10T10:59:40.000000Z', 'language': 'eng', 'handler_name': '\x0bGoPro H.265', 'encoder': 'GoPro H.265 encoder', 'timecode': '11:21:44:20'}"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'2023-03-10T10:59:40.000000Z', 'language': 'eng', 'handler_name': '\x0bGoPro AAC  ', 'timecode': '11:21:44:20'}"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'2023-03-10T10:59:40.000000Z', 'language': 'eng', 'handler_name': '\x0bGoPro TCD  ', 'timecode': '11:21:44:20'}"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'2023-03-10T10:59:40.000000Z', 'language': 'eng', 'handler_name': '\x0bGoPro MET  '}"</v>
      </c>
      <c r="AM99" s="50" t="str">
        <f>VLOOKUP(Table2[[#This Row],[record_id]],TblDeriven[],4,FALSE)</f>
        <v>"Model":"K-10" | "Serial Number":"DEMO6957" | "Start Time":"03/10/2023 10:59:40.005 " | "End Time":"03/10/2023 11:00:39.786 "</v>
      </c>
      <c r="AN99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"Date":"2023-03-10 00:00:00" | "Time":"10:59:50" | "Seconds since midnight 01.01.1900":"3887434790.205" | "Calibration file":"#2 Diffusor Oct22" | "Sync. frequency [Hz]":"0" | "Integration Time [ms]":"2 * 320.610" | "Averages":"1"</v>
      </c>
      <c r="AO9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9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99" s="50" t="str">
        <f>VLOOKUP(Table2[[#This Row],[record_id]],TblDeriven[],8,FALSE)</f>
        <v>-</v>
      </c>
      <c r="AR99" s="50" t="str">
        <f>VLOOKUP(Table2[[#This Row],[record_id]],TblDeriven[],9,FALSE)</f>
        <v>-</v>
      </c>
    </row>
    <row r="100" spans="1:44" x14ac:dyDescent="0.25">
      <c r="A100" s="47">
        <v>98</v>
      </c>
      <c r="B100" s="47" t="s">
        <v>27</v>
      </c>
      <c r="C100" s="47">
        <v>1005</v>
      </c>
      <c r="D100" s="47" t="s">
        <v>291</v>
      </c>
      <c r="E100" s="47">
        <v>20230310</v>
      </c>
      <c r="F100" s="48" t="s">
        <v>826</v>
      </c>
      <c r="G100" s="47" t="s">
        <v>29</v>
      </c>
      <c r="H100" s="47" t="s">
        <v>858</v>
      </c>
      <c r="I100" s="47">
        <v>0</v>
      </c>
      <c r="J100" s="47">
        <v>0</v>
      </c>
      <c r="K100" s="47">
        <v>1</v>
      </c>
      <c r="L100" s="47">
        <v>1</v>
      </c>
      <c r="M100" s="47">
        <v>1</v>
      </c>
      <c r="N100" s="47">
        <v>1</v>
      </c>
      <c r="O100" s="47">
        <v>1</v>
      </c>
      <c r="P100" s="47">
        <v>1</v>
      </c>
      <c r="Q100" s="47">
        <v>1</v>
      </c>
      <c r="R100" s="47" t="s">
        <v>866</v>
      </c>
      <c r="S100" s="47" t="s">
        <v>871</v>
      </c>
      <c r="T100" s="47" t="s">
        <v>161</v>
      </c>
      <c r="U100" s="47">
        <v>450</v>
      </c>
      <c r="V100" s="47">
        <v>1</v>
      </c>
      <c r="W100" s="47">
        <v>0</v>
      </c>
      <c r="X100" s="47">
        <v>100</v>
      </c>
      <c r="Y100" s="49">
        <v>21.3</v>
      </c>
      <c r="Z100" s="47">
        <v>41</v>
      </c>
      <c r="AA100" s="47" t="s">
        <v>38</v>
      </c>
      <c r="AB100" s="47"/>
      <c r="AC100" s="47" t="s">
        <v>56</v>
      </c>
      <c r="AD100" s="47"/>
      <c r="AE100" s="47" t="s">
        <v>1042</v>
      </c>
      <c r="AF100" s="47"/>
      <c r="AG100" s="47" t="s">
        <v>70</v>
      </c>
      <c r="AH100" s="47"/>
      <c r="AI100" s="47"/>
      <c r="AJ100" s="47">
        <v>2</v>
      </c>
      <c r="AK100" s="50" t="str">
        <f>VLOOKUP(Table2[[#This Row],[record_id]],TblDeriven[],2,FALSE)</f>
        <v>"ImageDescription":"DCIM\100GOPRO\GOPR0381.JPG" | "Make":"GoPro" | "Model":"HERO10 Black" | "Orientation":"1" | "XResolution":"72.0" | "YResolution":"72.0" | "ResolutionUnit":"2" | "Software":"H21.01.01.50.00" | "DateTime":"2023:03:10 11:30:02" | "YCbCrPositioning":"1" | "ExposureTime":"0.004166666666666667" | "FNumber":"2.5" | "ExifOffset":"146" | "ExposureProgram":"2" | "ISOSpeedRatings":"330" | "ExifVersion":"b'0221'" | "DateTimeOriginal":"2023:03:10 11:30:02" | "DateTimeDigitized":"2023:03:10 11:30:02"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b\x00\x00\x07\x83\xd1\xa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381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\xe4\xd9M\x00\x00\x00\x00\xcc\x01)@\x00\x00\x00\x00P\xe4\xd9M\x00\x00\x00\x00\x08o(@\x00\x00\x00\x00\x0c \x07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b?\x16\x16\x00\x00\xff\x7f\x00\x00\x00\x00\x00\x00\xff\x7f\x00\x00\x00\x00\x00\x00\xd2\xff{\x7f\x8e\xf4\x01B\xf0\xe4\xd9M\x00\x00\x00\x00\xa4\x91\x1a@\x00\x00\x00\x00\xf0\xe4\xd9M\x00\x00\x00\x00\xcc\x91\x1a@\x00\x00\x00\x00p\x02\x13D\x00\x00\x00\x00p\xeb\x12D\x00\x00\x00\x00\xf0\xe4\xd9M\x00\x00\x00\x00\xb0\x91\x1a@\x00\x00\x00\x00'" | "SubsecTime":"9520" | "SubsecTimeOriginal":"9520" | "SubsecTimeDigitized":"9520"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0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"bit_rate":"42312776"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'2023-03-10T11:30:10.000000Z', 'language': 'eng', 'handler_name': '\x0bGoPro H.265', 'encoder': 'GoPro H.265 encoder', 'timecode': '11:53:15:20'}"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"bit_rate":"189721"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'2023-03-10T11:30:10.000000Z', 'language': 'eng', 'handler_name': '\x0bGoPro AAC  ', 'timecode': '11:53:15:20'}"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'2023-03-10T11:30:10.000000Z', 'language': 'eng', 'handler_name': '\x0bGoPro TCD  ', 'timecode': '11:53:15:20'}"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'2023-03-10T11:30:10.000000Z', 'language': 'eng', 'handler_name': '\x0bGoPro MET  '}"</v>
      </c>
      <c r="AM100" s="50" t="str">
        <f>VLOOKUP(Table2[[#This Row],[record_id]],TblDeriven[],4,FALSE)</f>
        <v>"Model":"K-10" | "Serial Number":"DEMO6957" | "Start Time":"03/10/2023 11:30:08.529 " | "End Time":"03/10/2023 11:31:08.446 "</v>
      </c>
      <c r="AN10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"Date":"2023-03-10 00:00:00" | "Time":"11:30:20" | "Seconds since midnight 01.01.1900":"3887436620.763" | "Calibration file":"#2 Diffusor Oct22" | "Sync. frequency [Hz]":"0" | "Integration Time [ms]":"2 * 347.840" | "Averages":"1"</v>
      </c>
      <c r="AO10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0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00" s="50" t="str">
        <f>VLOOKUP(Table2[[#This Row],[record_id]],TblDeriven[],8,FALSE)</f>
        <v>-</v>
      </c>
      <c r="AR100" s="50" t="str">
        <f>VLOOKUP(Table2[[#This Row],[record_id]],TblDeriven[],9,FALSE)</f>
        <v>-</v>
      </c>
    </row>
    <row r="101" spans="1:44" x14ac:dyDescent="0.25">
      <c r="A101" s="47">
        <v>99</v>
      </c>
      <c r="B101" s="47" t="s">
        <v>27</v>
      </c>
      <c r="C101" s="47">
        <v>1005</v>
      </c>
      <c r="D101" s="47" t="s">
        <v>292</v>
      </c>
      <c r="E101" s="47">
        <v>20230310</v>
      </c>
      <c r="F101" s="48">
        <v>1200</v>
      </c>
      <c r="G101" s="47" t="s">
        <v>29</v>
      </c>
      <c r="H101" s="47" t="s">
        <v>858</v>
      </c>
      <c r="I101" s="47">
        <v>0</v>
      </c>
      <c r="J101" s="47">
        <v>0</v>
      </c>
      <c r="K101" s="47">
        <v>1</v>
      </c>
      <c r="L101" s="47">
        <v>1</v>
      </c>
      <c r="M101" s="47">
        <v>1</v>
      </c>
      <c r="N101" s="47">
        <v>1</v>
      </c>
      <c r="O101" s="47">
        <v>1</v>
      </c>
      <c r="P101" s="47">
        <v>1</v>
      </c>
      <c r="Q101" s="47">
        <v>1</v>
      </c>
      <c r="R101" s="47" t="s">
        <v>866</v>
      </c>
      <c r="S101" s="47" t="s">
        <v>871</v>
      </c>
      <c r="T101" s="47" t="s">
        <v>161</v>
      </c>
      <c r="U101" s="47">
        <v>450</v>
      </c>
      <c r="V101" s="47">
        <v>1</v>
      </c>
      <c r="W101" s="47">
        <v>0</v>
      </c>
      <c r="X101" s="47">
        <v>100</v>
      </c>
      <c r="Y101" s="49">
        <v>21.3</v>
      </c>
      <c r="Z101" s="47">
        <v>41.2</v>
      </c>
      <c r="AA101" s="47" t="s">
        <v>42</v>
      </c>
      <c r="AB101" s="47"/>
      <c r="AC101" s="47" t="s">
        <v>56</v>
      </c>
      <c r="AD101" s="47"/>
      <c r="AE101" s="47" t="s">
        <v>1042</v>
      </c>
      <c r="AF101" s="47"/>
      <c r="AG101" s="47" t="s">
        <v>70</v>
      </c>
      <c r="AH101" s="47"/>
      <c r="AI101" s="47"/>
      <c r="AJ101" s="47">
        <v>2</v>
      </c>
      <c r="AK101" s="50" t="str">
        <f>VLOOKUP(Table2[[#This Row],[record_id]],TblDeriven[],2,FALSE)</f>
        <v>"ImageDescription":"DCIM\100GOPRO\GOPR0383.JPG" | "Make":"GoPro" | "Model":"HERO10 Black" | "Orientation":"1" | "XResolution":"72.0" | "YResolution":"72.0" | "ResolutionUnit":"2" | "Software":"H21.01.01.50.00" | "DateTime":"2023:03:10 12:00:25" | "YCbCrPositioning":"1" | "ExposureTime":"0.004166666666666667" | "FNumber":"2.5" | "ExifOffset":"146" | "ExposureProgram":"2" | "ISOSpeedRatings":"330" | "ExifVersion":"b'0221'" | "DateTimeOriginal":"2023:03:10 12:00:25" | "DateTimeDigitized":"2023:03:10 12:00:25"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c\x00\x00\x00\x19%{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383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\xe4\xd9M\x00\x00\x00\x00\xcc\x01)@\x00\x00\x00\x00P\xe4\xd9M\x00\x00\x00\x00\x08o(@\x00\x00\x00\x00\x0c \x07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b?\x16\x16\x00\x00\xff\x7f\x00\x00\x00\x00\x00\x00\xff\x7f\x00\x00\x00\x00\x00\x00\xed\xff|\x7f\x94\xf4\x01B\xf0\xe4\xd9M\x00\x00\x00\x00\xa4\x91\x1a@\x00\x00\x00\x00\xf0\xe4\xd9M\x00\x00\x00\x00\xcc\x91\x1a@\x00\x00\x00\x00p\x02\x13D\x00\x00\x00\x00p\xeb\x12D\x00\x00\x00\x00\xf0\xe4\xd9M\x00\x00\x00\x00\xb0\x91\x1a@\x00\x00\x00\x00'" | "SubsecTime":" 330" | "SubsecTimeOriginal":" 330" | "SubsecTimeDigitized":" 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0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"bit_rate":"42413981"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'2023-03-10T12:00:36.000000Z', 'language': 'eng', 'handler_name': '\x0bGoPro H.265', 'encoder': 'GoPro H.265 encoder', 'timecode': '12:24:43:05'}"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"bit_rate":"189715"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'2023-03-10T12:00:36.000000Z', 'language': 'eng', 'handler_name': '\x0bGoPro AAC  ', 'timecode': '12:24:43:05'}"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'2023-03-10T12:00:36.000000Z', 'language': 'eng', 'handler_name': '\x0bGoPro TCD  ', 'timecode': '12:24:43:05'}"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'2023-03-10T12:00:36.000000Z', 'language': 'eng', 'handler_name': '\x0bGoPro MET  '}"</v>
      </c>
      <c r="AM101" s="50" t="str">
        <f>VLOOKUP(Table2[[#This Row],[record_id]],TblDeriven[],4,FALSE)</f>
        <v>"Model":"K-10" | "Serial Number":"DEMO6957" | "Start Time":"03/10/2023 12:00:46.827 " | "End Time":"03/10/2023 12:01:46.694 "</v>
      </c>
      <c r="AN101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"Date":"2023-03-10 00:00:00" | "Time":"12:00:42" | "Seconds since midnight 01.01.1900":"3887438442.369" | "Calibration file":"#2 Diffusor Oct22" | "Sync. frequency [Hz]":"0" | "Integration Time [ms]":"2 * 333.670" | "Averages":"1"</v>
      </c>
      <c r="AO10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0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01" s="50" t="str">
        <f>VLOOKUP(Table2[[#This Row],[record_id]],TblDeriven[],8,FALSE)</f>
        <v>-</v>
      </c>
      <c r="AR101" s="50" t="str">
        <f>VLOOKUP(Table2[[#This Row],[record_id]],TblDeriven[],9,FALSE)</f>
        <v>-</v>
      </c>
    </row>
    <row r="102" spans="1:44" x14ac:dyDescent="0.25">
      <c r="A102" s="47">
        <v>100</v>
      </c>
      <c r="B102" s="47" t="s">
        <v>27</v>
      </c>
      <c r="C102" s="47">
        <v>1005</v>
      </c>
      <c r="D102" s="47" t="s">
        <v>293</v>
      </c>
      <c r="E102" s="47">
        <v>20230310</v>
      </c>
      <c r="F102" s="48">
        <v>1230</v>
      </c>
      <c r="G102" s="47" t="s">
        <v>29</v>
      </c>
      <c r="H102" s="47" t="s">
        <v>858</v>
      </c>
      <c r="I102" s="47">
        <v>0</v>
      </c>
      <c r="J102" s="47">
        <v>0</v>
      </c>
      <c r="K102" s="47">
        <v>1</v>
      </c>
      <c r="L102" s="47">
        <v>1</v>
      </c>
      <c r="M102" s="47">
        <v>1</v>
      </c>
      <c r="N102" s="47">
        <v>1</v>
      </c>
      <c r="O102" s="47">
        <v>1</v>
      </c>
      <c r="P102" s="47">
        <v>1</v>
      </c>
      <c r="Q102" s="47">
        <v>1</v>
      </c>
      <c r="R102" s="47" t="s">
        <v>866</v>
      </c>
      <c r="S102" s="47" t="s">
        <v>871</v>
      </c>
      <c r="T102" s="47" t="s">
        <v>161</v>
      </c>
      <c r="U102" s="47">
        <v>450</v>
      </c>
      <c r="V102" s="47">
        <v>1</v>
      </c>
      <c r="W102" s="47">
        <v>0</v>
      </c>
      <c r="X102" s="47">
        <v>100</v>
      </c>
      <c r="Y102" s="49">
        <v>21.4</v>
      </c>
      <c r="Z102" s="47">
        <v>41.3</v>
      </c>
      <c r="AA102" s="47" t="s">
        <v>42</v>
      </c>
      <c r="AB102" s="47"/>
      <c r="AC102" s="47" t="s">
        <v>56</v>
      </c>
      <c r="AD102" s="47"/>
      <c r="AE102" s="47" t="s">
        <v>1042</v>
      </c>
      <c r="AF102" s="47"/>
      <c r="AG102" s="47" t="s">
        <v>70</v>
      </c>
      <c r="AH102" s="47"/>
      <c r="AI102" s="47"/>
      <c r="AJ102" s="47">
        <v>2</v>
      </c>
      <c r="AK102" s="50" t="str">
        <f>VLOOKUP(Table2[[#This Row],[record_id]],TblDeriven[],2,FALSE)</f>
        <v>"ImageDescription":"DCIM\100GOPRO\GOPR0385.JPG" | "Make":"GoPro" | "Model":"HERO10 Black" | "Orientation":"1" | "XResolution":"72.0" | "YResolution":"72.0" | "ResolutionUnit":"2" | "Software":"H21.01.01.50.00" | "DateTime":"2023:03:10 12:29:24" | "YCbCrPositioning":"1" | "ExposureTime":"0.004166666666666667" | "FNumber":"2.5" | "ExifOffset":"146" | "ExposureProgram":"2" | "ISOSpeedRatings":"299" | "ExifVersion":"b'0221'" | "DateTimeOriginal":"2023:03:10 12:29:24" | "DateTimeDigitized":"2023:03:10 12:29:24"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c\x00\x00\x07X\xcb\x80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385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b\xdc\xf49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a?\x16\x16\x00\x00\xff\x7f\x00\x00\x00\x00\x00\x00\xff\x7f\x00\x00\x00\x00\x00\x00\r\x00{\x7f\x91\xf4\x01B\xf0\xe4\xd9M\x00\x00\x00\x00\xa4\x91\x1a@\x00\x00\x00\x00\xf0\xe4\xd9M\x00\x00\x00\x00\xcc\x91\x1a@\x00\x00\x00\x00p\x02\x13D\x00\x00\x00\x00p\xeb\x12D\x00\x00\x00\x00\xf0\xe4\xd9M\x00\x00\x00\x00\xb0\x91\x1a@\x00\x00\x00\x00'" | "SubsecTime":"4500" | "SubsecTimeOriginal":"4500" | "SubsecTimeDigitized":"4500"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0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"bit_rate":"42033968"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'2023-03-10T12:29:47.000000Z', 'language': 'eng', 'handler_name': '\x0bGoPro H.265', 'encoder': 'GoPro H.265 encoder', 'timecode': '12:54:52:00'}"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'2023-03-10T12:29:47.000000Z', 'language': 'eng', 'handler_name': '\x0bGoPro AAC  ', 'timecode': '12:54:52:00'}"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'2023-03-10T12:29:47.000000Z', 'language': 'eng', 'handler_name': '\x0bGoPro TCD  ', 'timecode': '12:54:52:00'}"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'2023-03-10T12:29:47.000000Z', 'language': 'eng', 'handler_name': '\x0bGoPro MET  '}"</v>
      </c>
      <c r="AM102" s="50" t="str">
        <f>VLOOKUP(Table2[[#This Row],[record_id]],TblDeriven[],4,FALSE)</f>
        <v>"Model":"K-10" | "Serial Number":"DEMO6957" | "Start Time":"03/10/2023 12:29:46.927 " | "End Time":"03/10/2023 12:30:46.866 "</v>
      </c>
      <c r="AN10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"Date":"2023-03-10 00:00:00" | "Time":"12:29:51" | "Seconds since midnight 01.01.1900":"3887440191.806" | "Calibration file":"#2 Diffusor Oct22" | "Sync. frequency [Hz]":"0" | "Integration Time [ms]":"2 * 337.110" | "Averages":"1"</v>
      </c>
      <c r="AO10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0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02" s="50" t="str">
        <f>VLOOKUP(Table2[[#This Row],[record_id]],TblDeriven[],8,FALSE)</f>
        <v>-</v>
      </c>
      <c r="AR102" s="50" t="str">
        <f>VLOOKUP(Table2[[#This Row],[record_id]],TblDeriven[],9,FALSE)</f>
        <v>-</v>
      </c>
    </row>
    <row r="103" spans="1:44" x14ac:dyDescent="0.25">
      <c r="A103" s="47">
        <v>101</v>
      </c>
      <c r="B103" s="47" t="s">
        <v>27</v>
      </c>
      <c r="C103" s="47">
        <v>1005</v>
      </c>
      <c r="D103" s="47" t="s">
        <v>294</v>
      </c>
      <c r="E103" s="47">
        <v>20230310</v>
      </c>
      <c r="F103" s="48">
        <v>1300</v>
      </c>
      <c r="G103" s="47" t="s">
        <v>29</v>
      </c>
      <c r="H103" s="47" t="s">
        <v>858</v>
      </c>
      <c r="I103" s="47">
        <v>0</v>
      </c>
      <c r="J103" s="47">
        <v>0</v>
      </c>
      <c r="K103" s="47">
        <v>1</v>
      </c>
      <c r="L103" s="47">
        <v>1</v>
      </c>
      <c r="M103" s="47">
        <v>1</v>
      </c>
      <c r="N103" s="47">
        <v>1</v>
      </c>
      <c r="O103" s="47">
        <v>1</v>
      </c>
      <c r="P103" s="47">
        <v>1</v>
      </c>
      <c r="Q103" s="47">
        <v>1</v>
      </c>
      <c r="R103" s="47" t="s">
        <v>866</v>
      </c>
      <c r="S103" s="47" t="s">
        <v>871</v>
      </c>
      <c r="T103" s="47" t="s">
        <v>161</v>
      </c>
      <c r="U103" s="47">
        <v>450</v>
      </c>
      <c r="V103" s="47">
        <v>1</v>
      </c>
      <c r="W103" s="47">
        <v>0</v>
      </c>
      <c r="X103" s="47">
        <v>100</v>
      </c>
      <c r="Y103" s="49">
        <v>21.3</v>
      </c>
      <c r="Z103" s="47">
        <v>41.5</v>
      </c>
      <c r="AA103" s="47" t="s">
        <v>42</v>
      </c>
      <c r="AB103" s="47"/>
      <c r="AC103" s="47" t="s">
        <v>56</v>
      </c>
      <c r="AD103" s="47"/>
      <c r="AE103" s="47" t="s">
        <v>1042</v>
      </c>
      <c r="AF103" s="47"/>
      <c r="AG103" s="47" t="s">
        <v>70</v>
      </c>
      <c r="AH103" s="47"/>
      <c r="AI103" s="47"/>
      <c r="AJ103" s="47">
        <v>2</v>
      </c>
      <c r="AK103" s="50" t="str">
        <f>VLOOKUP(Table2[[#This Row],[record_id]],TblDeriven[],2,FALSE)</f>
        <v>"ImageDescription":"DCIM\100GOPRO\GOPR0387.JPG" | "Make":"GoPro" | "Model":"HERO10 Black" | "Orientation":"1" | "XResolution":"72.0" | "YResolution":"72.0" | "ResolutionUnit":"2" | "Software":"H21.01.01.50.00" | "DateTime":"2023:03:10 12:59:02" | "YCbCrPositioning":"1" | "ExposureTime":"0.004166666666666667" | "FNumber":"2.5" | "ExifOffset":"146" | "ExposureProgram":"2" | "ISOSpeedRatings":"361" | "ExifVersion":"b'0221'" | "DateTimeOriginal":"2023:03:10 12:59:02" | "DateTimeDigitized":"2023:03:10 12:59:02"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c\x00\x00\x0e\xc2N\xd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387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b\xd1\x13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8?\x16\x16\x00\x00\xff\x7f\x00\x00\x00\x00\x00\x00\xff\x7f\x00\x00\x00\x00\x00\x00\xfb\xff|\x7f\x93\xf4\x01B\xf0\xe4\xd9M\x00\x00\x00\x00\xa4\x91\x1a@\x00\x00\x00\x00\xf0\xe4\xd9M\x00\x00\x00\x00\xcc\x91\x1a@\x00\x00\x00\x00p\x02\x13D\x00\x00\x00\x00p\xeb\x12D\x00\x00\x00\x00\xf0\xe4\xd9M\x00\x00\x00\x00\xb0\x91\x1a@\x00\x00\x00\x00'" | "SubsecTime":"6070" | "SubsecTimeOriginal":"6070" | "SubsecTimeDigitized":"6070"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0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"bit_rate":"42689752"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'2023-03-10T12:59:30.000000Z', 'language': 'eng', 'handler_name': '\x0bGoPro H.265', 'encoder': 'GoPro H.265 encoder', 'timecode': '13:25:34:25'}"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'2023-03-10T12:59:30.000000Z', 'language': 'eng', 'handler_name': '\x0bGoPro AAC  ', 'timecode': '13:25:34:25'}"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'2023-03-10T12:59:30.000000Z', 'language': 'eng', 'handler_name': '\x0bGoPro TCD  ', 'timecode': '13:25:34:25'}"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'2023-03-10T12:59:30.000000Z', 'language': 'eng', 'handler_name': '\x0bGoPro MET  '}"</v>
      </c>
      <c r="AM103" s="50" t="str">
        <f>VLOOKUP(Table2[[#This Row],[record_id]],TblDeriven[],4,FALSE)</f>
        <v>"Model":"K-10" | "Serial Number":"DEMO6957" | "Start Time":"03/10/2023 12:59:29.783 " | "End Time":"03/10/2023 01:00:29.701 "</v>
      </c>
      <c r="AN103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"Date":"2023-03-10 00:00:00" | "Time":"12:59:34" | "Seconds since midnight 01.01.1900":"3887441974.648" | "Calibration file":"#2 Diffusor Oct22" | "Sync. frequency [Hz]":"0" | "Integration Time [ms]":"2 * 347.110" | "Averages":"1"</v>
      </c>
      <c r="AO10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0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03" s="50" t="str">
        <f>VLOOKUP(Table2[[#This Row],[record_id]],TblDeriven[],8,FALSE)</f>
        <v>-</v>
      </c>
      <c r="AR103" s="50" t="str">
        <f>VLOOKUP(Table2[[#This Row],[record_id]],TblDeriven[],9,FALSE)</f>
        <v>-</v>
      </c>
    </row>
    <row r="104" spans="1:44" x14ac:dyDescent="0.25">
      <c r="A104" s="47">
        <v>102</v>
      </c>
      <c r="B104" s="47" t="s">
        <v>27</v>
      </c>
      <c r="C104" s="47">
        <v>1005</v>
      </c>
      <c r="D104" s="47" t="s">
        <v>295</v>
      </c>
      <c r="E104" s="47">
        <v>20230310</v>
      </c>
      <c r="F104" s="48">
        <v>1330</v>
      </c>
      <c r="G104" s="47" t="s">
        <v>29</v>
      </c>
      <c r="H104" s="47" t="s">
        <v>858</v>
      </c>
      <c r="I104" s="47">
        <v>0</v>
      </c>
      <c r="J104" s="47">
        <v>0</v>
      </c>
      <c r="K104" s="47">
        <v>1</v>
      </c>
      <c r="L104" s="47">
        <v>1</v>
      </c>
      <c r="M104" s="47">
        <v>1</v>
      </c>
      <c r="N104" s="47">
        <v>1</v>
      </c>
      <c r="O104" s="47">
        <v>1</v>
      </c>
      <c r="P104" s="47">
        <v>1</v>
      </c>
      <c r="Q104" s="47">
        <v>1</v>
      </c>
      <c r="R104" s="47" t="s">
        <v>866</v>
      </c>
      <c r="S104" s="47" t="s">
        <v>871</v>
      </c>
      <c r="T104" s="47" t="s">
        <v>161</v>
      </c>
      <c r="U104" s="47">
        <v>450</v>
      </c>
      <c r="V104" s="47">
        <v>1</v>
      </c>
      <c r="W104" s="47">
        <v>0</v>
      </c>
      <c r="X104" s="47">
        <v>100</v>
      </c>
      <c r="Y104" s="49">
        <v>21.5</v>
      </c>
      <c r="Z104" s="47">
        <v>41.6</v>
      </c>
      <c r="AA104" s="47" t="s">
        <v>42</v>
      </c>
      <c r="AB104" s="47"/>
      <c r="AC104" s="47" t="s">
        <v>56</v>
      </c>
      <c r="AD104" s="47"/>
      <c r="AE104" s="47" t="s">
        <v>1042</v>
      </c>
      <c r="AF104" s="47"/>
      <c r="AG104" s="47" t="s">
        <v>70</v>
      </c>
      <c r="AH104" s="47"/>
      <c r="AI104" s="47"/>
      <c r="AJ104" s="47">
        <v>2</v>
      </c>
      <c r="AK104" s="50" t="str">
        <f>VLOOKUP(Table2[[#This Row],[record_id]],TblDeriven[],2,FALSE)</f>
        <v>"ImageDescription":"DCIM\100GOPRO\GOPR0389.JPG" | "Make":"GoPro" | "Model":"HERO10 Black" | "Orientation":"1" | "XResolution":"72.0" | "YResolution":"72.0" | "ResolutionUnit":"2" | "Software":"H21.01.01.50.00" | "DateTime":"2023:03:10 13:32:39" | "YCbCrPositioning":"1" | "ExposureTime":"0.004166666666666667" | "FNumber":"2.5" | "ExifOffset":"146" | "ExposureProgram":"2" | "ISOSpeedRatings":"340" | "ExifVersion":"b'0221'" | "DateTimeOriginal":"2023:03:10 13:32:39" | "DateTimeDigitized":"2023:03:10 13:32:39"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72\x8d\x00\x00\x08'/g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389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K8\x0b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c?\x16\x16\x00\x00\xff\x7f\x00\x00\x00\x00\x00\x00\xff\x7f\x00\x00\x00\x00\x00\x00\xc9\xff{\x7f\x8d\xf4\x01B\xf0\xe4\xd9M\x00\x00\x00\x00\xa4\x91\x1a@\x00\x00\x00\x00\xf0\xe4\xd9M\x00\x00\x00\x00\xcc\x91\x1a@\x00\x00\x00\x00p\x02\x13D\x00\x00\x00\x00p\xeb\x12D\x00\x00\x00\x00\xf0\xe4\xd9M\x00\x00\x00\x00\xb0\x91\x1a@\x00\x00\x00\x00"" | "SubsecTime":"5740" | "SubsecTimeOriginal":"5740" | "SubsecTimeDigitized":"5740"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0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"bit_rate":"42506119"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'2023-03-10T13:33:01.000000Z', 'language': 'eng', 'handler_name': '\x0bGoPro H.265', 'encoder': 'GoPro H.265 encoder', 'timecode': '14:00:12:26'}"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'2023-03-10T13:33:01.000000Z', 'language': 'eng', 'handler_name': '\x0bGoPro AAC  ', 'timecode': '14:00:12:26'}"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'2023-03-10T13:33:01.000000Z', 'language': 'eng', 'handler_name': '\x0bGoPro TCD  ', 'timecode': '14:00:12:26'}"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'2023-03-10T13:33:01.000000Z', 'language': 'eng', 'handler_name': '\x0bGoPro MET  '}"</v>
      </c>
      <c r="AM104" s="50" t="str">
        <f>VLOOKUP(Table2[[#This Row],[record_id]],TblDeriven[],4,FALSE)</f>
        <v>"Model":"K-10" | "Serial Number":"DEMO6957" | "Start Time":"03/10/2023 01:32:48.404 " | "End Time":"03/10/2023 01:33:48.198 "</v>
      </c>
      <c r="AN10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"Date":"2023-03-10 00:00:00" | "Time":"13:33:05" | "Seconds since midnight 01.01.1900":"3887443985.874" | "Calibration file":"#2 Diffusor Oct22" | "Sync. frequency [Hz]":"0" | "Integration Time [ms]":"2 * 337.340" | "Averages":"1"</v>
      </c>
      <c r="AO10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0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04" s="50" t="str">
        <f>VLOOKUP(Table2[[#This Row],[record_id]],TblDeriven[],8,FALSE)</f>
        <v>-</v>
      </c>
      <c r="AR104" s="50" t="str">
        <f>VLOOKUP(Table2[[#This Row],[record_id]],TblDeriven[],9,FALSE)</f>
        <v>-</v>
      </c>
    </row>
    <row r="105" spans="1:44" x14ac:dyDescent="0.25">
      <c r="A105" s="47">
        <v>103</v>
      </c>
      <c r="B105" s="47" t="s">
        <v>27</v>
      </c>
      <c r="C105" s="47">
        <v>1005</v>
      </c>
      <c r="D105" s="47" t="s">
        <v>296</v>
      </c>
      <c r="E105" s="47">
        <v>20230310</v>
      </c>
      <c r="F105" s="48">
        <v>1400</v>
      </c>
      <c r="G105" s="47" t="s">
        <v>29</v>
      </c>
      <c r="H105" s="47" t="s">
        <v>858</v>
      </c>
      <c r="I105" s="47">
        <v>0</v>
      </c>
      <c r="J105" s="47">
        <v>0</v>
      </c>
      <c r="K105" s="47">
        <v>1</v>
      </c>
      <c r="L105" s="47">
        <v>1</v>
      </c>
      <c r="M105" s="47">
        <v>1</v>
      </c>
      <c r="N105" s="47">
        <v>1</v>
      </c>
      <c r="O105" s="47">
        <v>1</v>
      </c>
      <c r="P105" s="47">
        <v>1</v>
      </c>
      <c r="Q105" s="47">
        <v>1</v>
      </c>
      <c r="R105" s="47" t="s">
        <v>866</v>
      </c>
      <c r="S105" s="47" t="s">
        <v>871</v>
      </c>
      <c r="T105" s="47" t="s">
        <v>161</v>
      </c>
      <c r="U105" s="47">
        <v>450</v>
      </c>
      <c r="V105" s="47">
        <v>1</v>
      </c>
      <c r="W105" s="47">
        <v>0</v>
      </c>
      <c r="X105" s="47">
        <v>100</v>
      </c>
      <c r="Y105" s="49">
        <v>21.4</v>
      </c>
      <c r="Z105" s="47">
        <v>42</v>
      </c>
      <c r="AA105" s="47" t="s">
        <v>42</v>
      </c>
      <c r="AB105" s="47"/>
      <c r="AC105" s="47" t="s">
        <v>56</v>
      </c>
      <c r="AD105" s="47"/>
      <c r="AE105" s="47" t="s">
        <v>1042</v>
      </c>
      <c r="AF105" s="47"/>
      <c r="AG105" s="47" t="s">
        <v>70</v>
      </c>
      <c r="AH105" s="47"/>
      <c r="AI105" s="47"/>
      <c r="AJ105" s="47">
        <v>2</v>
      </c>
      <c r="AK105" s="50" t="str">
        <f>VLOOKUP(Table2[[#This Row],[record_id]],TblDeriven[],2,FALSE)</f>
        <v>"ImageDescription":"DCIM\100GOPRO\GOPR0391.JPG" | "Make":"GoPro" | "Model":"HERO10 Black" | "Orientation":"1" | "XResolution":"72.0" | "YResolution":"72.0" | "ResolutionUnit":"2" | "Software":"H21.01.01.50.00" | "DateTime":"2023:03:10 13:59:36" | "YCbCrPositioning":"1" | "ExposureTime":"0.004166666666666667" | "FNumber":"2.5" | "ExifOffset":"146" | "ExposureProgram":"2" | "ISOSpeedRatings":"435" | "ExifVersion":"b'0221'" | "DateTimeOriginal":"2023:03:10 13:59:36" | "DateTimeDigitized":"2023:03:10 13:59:36"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d\x00\x00\x0e\xe4\xe9\xe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391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95\x1e2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c?(\x15\x00\x00\xff\x7f\x00\x00\x00\x00\x00\x00\xff\x7f\x00\x00\x00\x00\x00\x00\xff\xff{\x7f\x87\xf4\x01B\xf0\xe4\xd9M\x00\x00\x00\x00\xa4\x91\x1a@\x00\x00\x00\x00\xf0\xe4\xd9M\x00\x00\x00\x00\xcc\x91\x1a@\x00\x00\x00\x00p\x02\x13D\x00\x00\x00\x00p\xeb\x12D\x00\x00\x00\x00\xf0\xe4\xd9M\x00\x00\x00\x00\xb0\x91\x1a@\x00\x00\x00\x00'" | "SubsecTime":"3780" | "SubsecTimeOriginal":"3780" | "SubsecTimeDigitized":"3780"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0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"bit_rate":"42811843"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'2023-03-10T13:59:45.000000Z', 'language': 'eng', 'handler_name': '\x0bGoPro H.265', 'encoder': 'GoPro H.265 encoder', 'timecode': '14:27:50:13'}"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'2023-03-10T13:59:45.000000Z', 'language': 'eng', 'handler_name': '\x0bGoPro AAC  ', 'timecode': '14:27:50:13'}"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'2023-03-10T13:59:45.000000Z', 'language': 'eng', 'handler_name': '\x0bGoPro TCD  ', 'timecode': '14:27:50:13'}"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'2023-03-10T13:59:45.000000Z', 'language': 'eng', 'handler_name': '\x0bGoPro MET  '}"</v>
      </c>
      <c r="AM105" s="50" t="str">
        <f>VLOOKUP(Table2[[#This Row],[record_id]],TblDeriven[],4,FALSE)</f>
        <v>"Model":"K-10" | "Serial Number":"DEMO6957" | "Start Time":"03/10/2023 01:59:48.497 " | "End Time":"03/10/2023 02:00:48.367 "</v>
      </c>
      <c r="AN10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"Date":"2023-03-10 00:00:00" | "Time":"13:59:54" | "Seconds since midnight 01.01.1900":"3887445594.601" | "Calibration file":"#2 Diffusor Oct22" | "Sync. frequency [Hz]":"0" | "Integration Time [ms]":"2 * 363.810" | "Averages":"1"</v>
      </c>
      <c r="AO10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0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05" s="50" t="str">
        <f>VLOOKUP(Table2[[#This Row],[record_id]],TblDeriven[],8,FALSE)</f>
        <v>-</v>
      </c>
      <c r="AR105" s="50" t="str">
        <f>VLOOKUP(Table2[[#This Row],[record_id]],TblDeriven[],9,FALSE)</f>
        <v>-</v>
      </c>
    </row>
    <row r="106" spans="1:44" x14ac:dyDescent="0.25">
      <c r="A106" s="47">
        <v>104</v>
      </c>
      <c r="B106" s="47" t="s">
        <v>27</v>
      </c>
      <c r="C106" s="47">
        <v>1005</v>
      </c>
      <c r="D106" s="47" t="s">
        <v>297</v>
      </c>
      <c r="E106" s="47">
        <v>20230310</v>
      </c>
      <c r="F106" s="48">
        <v>1430</v>
      </c>
      <c r="G106" s="47" t="s">
        <v>29</v>
      </c>
      <c r="H106" s="47" t="s">
        <v>858</v>
      </c>
      <c r="I106" s="47">
        <v>0</v>
      </c>
      <c r="J106" s="47">
        <v>0</v>
      </c>
      <c r="K106" s="47">
        <v>1</v>
      </c>
      <c r="L106" s="47">
        <v>1</v>
      </c>
      <c r="M106" s="47">
        <v>1</v>
      </c>
      <c r="N106" s="47">
        <v>1</v>
      </c>
      <c r="O106" s="47">
        <v>1</v>
      </c>
      <c r="P106" s="47">
        <v>1</v>
      </c>
      <c r="Q106" s="47">
        <v>1</v>
      </c>
      <c r="R106" s="47" t="s">
        <v>866</v>
      </c>
      <c r="S106" s="47" t="s">
        <v>871</v>
      </c>
      <c r="T106" s="47" t="s">
        <v>161</v>
      </c>
      <c r="U106" s="47">
        <v>450</v>
      </c>
      <c r="V106" s="47">
        <v>1</v>
      </c>
      <c r="W106" s="47">
        <v>0</v>
      </c>
      <c r="X106" s="47">
        <v>100</v>
      </c>
      <c r="Y106" s="49">
        <v>21.3</v>
      </c>
      <c r="Z106" s="47">
        <v>42.8</v>
      </c>
      <c r="AA106" s="47" t="s">
        <v>42</v>
      </c>
      <c r="AB106" s="47"/>
      <c r="AC106" s="47" t="s">
        <v>56</v>
      </c>
      <c r="AD106" s="47"/>
      <c r="AE106" s="47" t="s">
        <v>1042</v>
      </c>
      <c r="AF106" s="47"/>
      <c r="AG106" s="47" t="s">
        <v>70</v>
      </c>
      <c r="AH106" s="47"/>
      <c r="AI106" s="47"/>
      <c r="AJ106" s="47">
        <v>2</v>
      </c>
      <c r="AK106" s="50" t="str">
        <f>VLOOKUP(Table2[[#This Row],[record_id]],TblDeriven[],2,FALSE)</f>
        <v>"ImageDescription":"DCIM\100GOPRO\GOPR0393.JPG" | "Make":"GoPro" | "Model":"HERO10 Black" | "Orientation":"1" | "XResolution":"72.0" | "YResolution":"72.0" | "ResolutionUnit":"2" | "Software":"H21.01.01.50.00" | "DateTime":"2023:03:10 14:29:33" | "YCbCrPositioning":"1" | "ExposureTime":"0.004166666666666667" | "FNumber":"2.5" | "ExifOffset":"146" | "ExposureProgram":"2" | "ISOSpeedRatings":"377" | "ExifVersion":"b'0221'" | "DateTimeOriginal":"2023:03:10 14:29:33" | "DateTimeDigitized":"2023:03:10 14:29:33"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72\x8e\x00\x00\x07b'd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393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b^\x1a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b?\x8d\x16\x00\x00\xff\x7f\x00\x00\x00\x00\x00\x00\xff\x7f\x00\x00\x00\x00\x00\x00\xf8\xff}\x7f\x9d\xf4\x01B\xf0\xe4\xd9M\x00\x00\x00\x00\xa4\x91\x1a@\x00\x00\x00\x00\xf0\xe4\xd9M\x00\x00\x00\x00\xcc\x91\x1a@\x00\x00\x00\x00p\x02\x13D\x00\x00\x00\x00p\xeb\x12D\x00\x00\x00\x00\xf0\xe4\xd9M\x00\x00\x00\x00\xb0\x91\x1a@\x00\x00\x00\x00"" | "SubsecTime":"9310" | "SubsecTimeOriginal":"9310" | "SubsecTimeDigitized":"9310"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0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"bit_rate":"42433189"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'2023-03-10T14:29:47.000000Z', 'language': 'eng', 'handler_name': '\x0bGoPro H.265', 'encoder': 'GoPro H.265 encoder', 'timecode': '14:58:53:09'}"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"bit_rate":"189703"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'2023-03-10T14:29:47.000000Z', 'language': 'eng', 'handler_name': '\x0bGoPro AAC  ', 'timecode': '14:58:53:09'}"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'2023-03-10T14:29:47.000000Z', 'language': 'eng', 'handler_name': '\x0bGoPro TCD  ', 'timecode': '14:58:53:09'}"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'2023-03-10T14:29:47.000000Z', 'language': 'eng', 'handler_name': '\x0bGoPro MET  '}"</v>
      </c>
      <c r="AM106" s="50" t="str">
        <f>VLOOKUP(Table2[[#This Row],[record_id]],TblDeriven[],4,FALSE)</f>
        <v>"Model":"K-10" | "Serial Number":"DEMO6957" | "Start Time":"03/10/2023 02:29:46.202 " | "End Time":"03/10/2023 02:30:46.078 "</v>
      </c>
      <c r="AN106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"Date":"2023-03-10 00:00:00" | "Time":"14:29:57" | "Seconds since midnight 01.01.1900":"3887447397.921" | "Calibration file":"#2 Diffusor Oct22" | "Sync. frequency [Hz]":"0" | "Integration Time [ms]":"2 * 347.350" | "Averages":"1"</v>
      </c>
      <c r="AO10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0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06" s="50" t="str">
        <f>VLOOKUP(Table2[[#This Row],[record_id]],TblDeriven[],8,FALSE)</f>
        <v>-</v>
      </c>
      <c r="AR106" s="50" t="str">
        <f>VLOOKUP(Table2[[#This Row],[record_id]],TblDeriven[],9,FALSE)</f>
        <v>-</v>
      </c>
    </row>
    <row r="107" spans="1:44" x14ac:dyDescent="0.25">
      <c r="A107" s="47">
        <v>105</v>
      </c>
      <c r="B107" s="47" t="s">
        <v>27</v>
      </c>
      <c r="C107" s="47">
        <v>1005</v>
      </c>
      <c r="D107" s="47" t="s">
        <v>298</v>
      </c>
      <c r="E107" s="47">
        <v>20230310</v>
      </c>
      <c r="F107" s="48">
        <v>1500</v>
      </c>
      <c r="G107" s="47" t="s">
        <v>29</v>
      </c>
      <c r="H107" s="47" t="s">
        <v>858</v>
      </c>
      <c r="I107" s="47">
        <v>0</v>
      </c>
      <c r="J107" s="47">
        <v>0</v>
      </c>
      <c r="K107" s="47">
        <v>1</v>
      </c>
      <c r="L107" s="47">
        <v>1</v>
      </c>
      <c r="M107" s="47">
        <v>1</v>
      </c>
      <c r="N107" s="47">
        <v>1</v>
      </c>
      <c r="O107" s="47">
        <v>1</v>
      </c>
      <c r="P107" s="47">
        <v>1</v>
      </c>
      <c r="Q107" s="47">
        <v>1</v>
      </c>
      <c r="R107" s="47" t="s">
        <v>866</v>
      </c>
      <c r="S107" s="47" t="s">
        <v>871</v>
      </c>
      <c r="T107" s="47" t="s">
        <v>161</v>
      </c>
      <c r="U107" s="47">
        <v>450</v>
      </c>
      <c r="V107" s="47">
        <v>1</v>
      </c>
      <c r="W107" s="47">
        <v>0</v>
      </c>
      <c r="X107" s="47">
        <v>100</v>
      </c>
      <c r="Y107" s="49">
        <v>21.6</v>
      </c>
      <c r="Z107" s="47">
        <v>43.4</v>
      </c>
      <c r="AA107" s="47" t="s">
        <v>42</v>
      </c>
      <c r="AB107" s="47"/>
      <c r="AC107" s="47" t="s">
        <v>56</v>
      </c>
      <c r="AD107" s="47"/>
      <c r="AE107" s="47" t="s">
        <v>1042</v>
      </c>
      <c r="AF107" s="47"/>
      <c r="AG107" s="47" t="s">
        <v>70</v>
      </c>
      <c r="AH107" s="47"/>
      <c r="AI107" s="47"/>
      <c r="AJ107" s="47">
        <v>2</v>
      </c>
      <c r="AK107" s="50" t="str">
        <f>VLOOKUP(Table2[[#This Row],[record_id]],TblDeriven[],2,FALSE)</f>
        <v>"ImageDescription":"DCIM\100GOPRO\GOPR0395.JPG" | "Make":"GoPro" | "Model":"HERO10 Black" | "Orientation":"1" | "XResolution":"72.0" | "YResolution":"72.0" | "ResolutionUnit":"2" | "Software":"H21.01.01.50.00" | "DateTime":"2023:03:10 15:01:19" | "YCbCrPositioning":"1" | "ExposureTime":"0.004166666666666667" | "FNumber":"2.5" | "ExifOffset":"146" | "ExposureProgram":"2" | "ISOSpeedRatings":"474" | "ExifVersion":"b'0221'" | "DateTimeOriginal":"2023:03:10 15:01:19" | "DateTimeDigitized":"2023:03:10 15:01:19"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f\x00\x01\x00T\x83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395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5\x16B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00@b\x14\x00\x00\xff\x7f\x00\x00\x00\x00\x00\x00\xff\x7f\x00\x00\x00\x00\x00\x00\xe5\xffz\x7f\x84\xf4\x01B\xf0\xe4\xd9M\x00\x00\x00\x00\xa4\x91\x1a@\x00\x00\x00\x00\xf0\xe4\xd9M\x00\x00\x00\x00\xcc\x91\x1a@\x00\x00\x00\x00p\x02\x13D\x00\x00\x00\x00p\xeb\x12D\x00\x00\x00\x00\xf0\xe4\xd9M\x00\x00\x00\x00\xb0\x91\x1a@\x00\x00\x00\x00'" | "SubsecTime":"8710" | "SubsecTimeOriginal":"8710" | "SubsecTimeDigitized":"8710"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0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"bit_rate":"42162264"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'2023-03-10T15:01:27.000000Z', 'language': 'eng', 'handler_name': '\x0bGoPro H.265', 'encoder': 'GoPro H.265 encoder', 'timecode': '15:31:37:02'}"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'2023-03-10T15:01:27.000000Z', 'language': 'eng', 'handler_name': '\x0bGoPro AAC  ', 'timecode': '15:31:37:02'}"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'2023-03-10T15:01:27.000000Z', 'language': 'eng', 'handler_name': '\x0bGoPro TCD  ', 'timecode': '15:31:37:02'}"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'2023-03-10T15:01:27.000000Z', 'language': 'eng', 'handler_name': '\x0bGoPro MET  '}"</v>
      </c>
      <c r="AM107" s="50" t="str">
        <f>VLOOKUP(Table2[[#This Row],[record_id]],TblDeriven[],4,FALSE)</f>
        <v>"Model":"K-10" | "Serial Number":"DEMO6957" | "Start Time":"03/10/2023 03:01:27.209 " | "End Time":"03/10/2023 03:02:27.020 "</v>
      </c>
      <c r="AN10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"Date":"2023-03-10 00:00:00" | "Time":"15:01:39" | "Seconds since midnight 01.01.1900":"3887449299.883" | "Calibration file":"#2 Diffusor Oct22" | "Sync. frequency [Hz]":"0" | "Integration Time [ms]":"2 * 358.240" | "Averages":"1"</v>
      </c>
      <c r="AO10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0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07" s="50" t="str">
        <f>VLOOKUP(Table2[[#This Row],[record_id]],TblDeriven[],8,FALSE)</f>
        <v>-</v>
      </c>
      <c r="AR107" s="50" t="str">
        <f>VLOOKUP(Table2[[#This Row],[record_id]],TblDeriven[],9,FALSE)</f>
        <v>-</v>
      </c>
    </row>
    <row r="108" spans="1:44" x14ac:dyDescent="0.25">
      <c r="A108" s="47">
        <v>106</v>
      </c>
      <c r="B108" s="47" t="s">
        <v>27</v>
      </c>
      <c r="C108" s="47">
        <v>1005</v>
      </c>
      <c r="D108" s="47" t="s">
        <v>299</v>
      </c>
      <c r="E108" s="47">
        <v>20230310</v>
      </c>
      <c r="F108" s="48">
        <v>1530</v>
      </c>
      <c r="G108" s="47" t="s">
        <v>29</v>
      </c>
      <c r="H108" s="47" t="s">
        <v>858</v>
      </c>
      <c r="I108" s="47">
        <v>0</v>
      </c>
      <c r="J108" s="47">
        <v>0</v>
      </c>
      <c r="K108" s="47">
        <v>1</v>
      </c>
      <c r="L108" s="47">
        <v>1</v>
      </c>
      <c r="M108" s="47">
        <v>1</v>
      </c>
      <c r="N108" s="47">
        <v>1</v>
      </c>
      <c r="O108" s="47">
        <v>1</v>
      </c>
      <c r="P108" s="47">
        <v>1</v>
      </c>
      <c r="Q108" s="47">
        <v>1</v>
      </c>
      <c r="R108" s="47" t="s">
        <v>866</v>
      </c>
      <c r="S108" s="47" t="s">
        <v>871</v>
      </c>
      <c r="T108" s="47" t="s">
        <v>161</v>
      </c>
      <c r="U108" s="47">
        <v>450</v>
      </c>
      <c r="V108" s="47">
        <v>1</v>
      </c>
      <c r="W108" s="47">
        <v>0</v>
      </c>
      <c r="X108" s="47">
        <v>100</v>
      </c>
      <c r="Y108" s="49">
        <v>21.4</v>
      </c>
      <c r="Z108" s="47">
        <v>43.6</v>
      </c>
      <c r="AA108" s="47" t="s">
        <v>42</v>
      </c>
      <c r="AB108" s="47"/>
      <c r="AC108" s="47" t="s">
        <v>56</v>
      </c>
      <c r="AD108" s="47"/>
      <c r="AE108" s="47" t="s">
        <v>1042</v>
      </c>
      <c r="AF108" s="47"/>
      <c r="AG108" s="47" t="s">
        <v>70</v>
      </c>
      <c r="AH108" s="47"/>
      <c r="AI108" s="47"/>
      <c r="AJ108" s="47">
        <v>2</v>
      </c>
      <c r="AK108" s="50" t="str">
        <f>VLOOKUP(Table2[[#This Row],[record_id]],TblDeriven[],2,FALSE)</f>
        <v>"ImageDescription":"DCIM\100GOPRO\GOPR0397.JPG" | "Make":"GoPro" | "Model":"HERO10 Black" | "Orientation":"1" | "XResolution":"72.0" | "YResolution":"72.0" | "ResolutionUnit":"2" | "Software":"H21.01.01.50.00" | "DateTime":"2023:03:10 15:29:39" | "YCbCrPositioning":"1" | "ExposureTime":"0.004166666666666667" | "FNumber":"2.5" | "ExifOffset":"146" | "ExposureProgram":"2" | "ISOSpeedRatings":"553" | "ExifVersion":"b'0221'" | "DateTimeOriginal":"2023:03:10 15:29:39" | "DateTimeDigitized":"2023:03:10 15:29:39"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f\x00\x01\x07hLq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397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8ob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01@\xeb\x13\x00\x00\xff\x7f\x00\x00\x00\x00\x00\x00\xff\x7f\x00\x00\x00\x00\x00\x00\xfe\xff{\x7f\x8a\xf4\x01B\xf0\xe4\xd9M\x00\x00\x00\x00\xa4\x91\x1a@\x00\x00\x00\x00\xf0\xe4\xd9M\x00\x00\x00\x00\xcc\x91\x1a@\x00\x00\x00\x00p\x02\x13D\x00\x00\x00\x00p\xeb\x12D\x00\x00\x00\x00\xf0\xe4\xd9M\x00\x00\x00\x00\xb0\x91\x1a@\x00\x00\x00\x00'" | "SubsecTime":"8580" | "SubsecTimeOriginal":"8580" | "SubsecTimeDigitized":"8580"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0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"bit_rate":"43230436"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'2023-03-10T15:29:47.000000Z', 'language': 'eng', 'handler_name': '\x0bGoPro H.265', 'encoder': 'GoPro H.265 encoder', 'timecode': '16:00:53:21'}"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'2023-03-10T15:29:47.000000Z', 'language': 'eng', 'handler_name': '\x0bGoPro AAC  ', 'timecode': '16:00:53:21'}"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'2023-03-10T15:29:47.000000Z', 'language': 'eng', 'handler_name': '\x0bGoPro TCD  ', 'timecode': '16:00:53:21'}"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'2023-03-10T15:29:47.000000Z', 'language': 'eng', 'handler_name': '\x0bGoPro MET  '}"</v>
      </c>
      <c r="AM108" s="50" t="str">
        <f>VLOOKUP(Table2[[#This Row],[record_id]],TblDeriven[],4,FALSE)</f>
        <v>"Model":"K-10" | "Serial Number":"DEMO6957" | "Start Time":"03/10/2023 03:29:46.972 " | "End Time":"03/10/2023 03:30:46.826 "</v>
      </c>
      <c r="AN108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"Date":"2023-03-10 00:00:00" | "Time":"15:29:56" | "Seconds since midnight 01.01.1900":"3887450996.654" | "Calibration file":"#2 Diffusor Oct22" | "Sync. frequency [Hz]":"0" | "Integration Time [ms]":"2 * 376.920" | "Averages":"1"</v>
      </c>
      <c r="AO10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0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08" s="50" t="str">
        <f>VLOOKUP(Table2[[#This Row],[record_id]],TblDeriven[],8,FALSE)</f>
        <v>-</v>
      </c>
      <c r="AR108" s="50" t="str">
        <f>VLOOKUP(Table2[[#This Row],[record_id]],TblDeriven[],9,FALSE)</f>
        <v>-</v>
      </c>
    </row>
    <row r="109" spans="1:44" x14ac:dyDescent="0.25">
      <c r="A109" s="47">
        <v>107</v>
      </c>
      <c r="B109" s="47" t="s">
        <v>27</v>
      </c>
      <c r="C109" s="47">
        <v>1005</v>
      </c>
      <c r="D109" s="47" t="s">
        <v>300</v>
      </c>
      <c r="E109" s="47">
        <v>20230310</v>
      </c>
      <c r="F109" s="48">
        <v>1600</v>
      </c>
      <c r="G109" s="47" t="s">
        <v>29</v>
      </c>
      <c r="H109" s="47" t="s">
        <v>858</v>
      </c>
      <c r="I109" s="47">
        <v>0</v>
      </c>
      <c r="J109" s="47">
        <v>0</v>
      </c>
      <c r="K109" s="47">
        <v>1</v>
      </c>
      <c r="L109" s="47">
        <v>1</v>
      </c>
      <c r="M109" s="47">
        <v>1</v>
      </c>
      <c r="N109" s="47">
        <v>1</v>
      </c>
      <c r="O109" s="47">
        <v>1</v>
      </c>
      <c r="P109" s="47">
        <v>1</v>
      </c>
      <c r="Q109" s="47">
        <v>1</v>
      </c>
      <c r="R109" s="47" t="s">
        <v>866</v>
      </c>
      <c r="S109" s="47" t="s">
        <v>871</v>
      </c>
      <c r="T109" s="47" t="s">
        <v>161</v>
      </c>
      <c r="U109" s="47">
        <v>450</v>
      </c>
      <c r="V109" s="47">
        <v>1</v>
      </c>
      <c r="W109" s="47">
        <v>0</v>
      </c>
      <c r="X109" s="47">
        <v>100</v>
      </c>
      <c r="Y109" s="49">
        <v>21.3</v>
      </c>
      <c r="Z109" s="47">
        <v>43.6</v>
      </c>
      <c r="AA109" s="47" t="s">
        <v>42</v>
      </c>
      <c r="AB109" s="47"/>
      <c r="AC109" s="47" t="s">
        <v>56</v>
      </c>
      <c r="AD109" s="47"/>
      <c r="AE109" s="47" t="s">
        <v>1042</v>
      </c>
      <c r="AF109" s="47"/>
      <c r="AG109" s="47" t="s">
        <v>70</v>
      </c>
      <c r="AH109" s="47"/>
      <c r="AI109" s="47"/>
      <c r="AJ109" s="47">
        <v>2</v>
      </c>
      <c r="AK109" s="50" t="str">
        <f>VLOOKUP(Table2[[#This Row],[record_id]],TblDeriven[],2,FALSE)</f>
        <v>"ImageDescription":"DCIM\100GOPRO\GOPR0399.JPG" | "Make":"GoPro" | "Model":"HERO10 Black" | "Orientation":"1" | "XResolution":"72.0" | "YResolution":"72.0" | "ResolutionUnit":"2" | "Software":"H21.01.01.50.00" | "DateTime":"2023:03:10 15:59:59" | "YCbCrPositioning":"1" | "ExposureTime":"0.004273504273504274" | "FNumber":"2.5" | "ExifOffset":"146" | "ExposureProgram":"2" | "ISOSpeedRatings":"598" | "ExifVersion":"b'0221'" | "DateTimeOriginal":"2023:03:10 15:59:59" | "DateTimeDigitized":"2023:03:10 15:59:59"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8f\x00\x01\x0e\xfbU\x0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399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n@V\x12\x00\x00\xff\x7f\x00\x00\x00\x00\x00\x00\xff\x7f\x00\x00\x00\x00\x00\x00\xd8\xff{\x7f\x89\xf4\x01B\xf0\xe4\xd9M\x00\x00\x00\x00\xa4\x91\x1a@\x00\x00\x00\x00\xf0\xe4\xd9M\x00\x00\x00\x00\xcc\x91\x1a@\x00\x00\x00\x00p\x02\x13D\x00\x00\x00\x00p\xeb\x12D\x00\x00\x00\x00\xf0\xe4\xd9M\x00\x00\x00\x00\xb0\x91\x1a@\x00\x00\x00\x00'" | "SubsecTime":" 400" | "SubsecTimeOriginal":" 400" | "SubsecTimeDigitized":" 400"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0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"bit_rate":"42583453"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'2023-03-10T16:00:05.000000Z', 'language': 'eng', 'handler_name': '\x0bGoPro H.265', 'encoder': 'GoPro H.265 encoder', 'timecode': '16:32:12:23'}"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'2023-03-10T16:00:05.000000Z', 'language': 'eng', 'handler_name': '\x0bGoPro AAC  ', 'timecode': '16:32:12:23'}"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'2023-03-10T16:00:05.000000Z', 'language': 'eng', 'handler_name': '\x0bGoPro TCD  ', 'timecode': '16:32:12:23'}"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'2023-03-10T16:00:05.000000Z', 'language': 'eng', 'handler_name': '\x0bGoPro MET  '}"</v>
      </c>
      <c r="AM109" s="50" t="str">
        <f>VLOOKUP(Table2[[#This Row],[record_id]],TblDeriven[],4,FALSE)</f>
        <v>"Model":"K-10" | "Serial Number":"DEMO6957" | "Start Time":"03/10/2023 04:00:05.290 " | "End Time":"03/10/2023 04:01:05.155 "</v>
      </c>
      <c r="AN10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"Date":"2023-03-10 00:00:00" | "Time":"16:00:21" | "Seconds since midnight 01.01.1900":"3887452821.397" | "Calibration file":"#2 Diffusor Oct22" | "Sync. frequency [Hz]":"0" | "Integration Time [ms]":"2 * 388.230" | "Averages":"1"</v>
      </c>
      <c r="AO10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0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09" s="50" t="str">
        <f>VLOOKUP(Table2[[#This Row],[record_id]],TblDeriven[],8,FALSE)</f>
        <v>-</v>
      </c>
      <c r="AR109" s="50" t="str">
        <f>VLOOKUP(Table2[[#This Row],[record_id]],TblDeriven[],9,FALSE)</f>
        <v>-</v>
      </c>
    </row>
    <row r="110" spans="1:44" x14ac:dyDescent="0.25">
      <c r="A110" s="47">
        <v>108</v>
      </c>
      <c r="B110" s="47" t="s">
        <v>27</v>
      </c>
      <c r="C110" s="47">
        <v>1005</v>
      </c>
      <c r="D110" s="47" t="s">
        <v>301</v>
      </c>
      <c r="E110" s="47">
        <v>20230310</v>
      </c>
      <c r="F110" s="48">
        <v>1630</v>
      </c>
      <c r="G110" s="47" t="s">
        <v>29</v>
      </c>
      <c r="H110" s="47" t="s">
        <v>858</v>
      </c>
      <c r="I110" s="47">
        <v>0</v>
      </c>
      <c r="J110" s="47">
        <v>0</v>
      </c>
      <c r="K110" s="47">
        <v>1</v>
      </c>
      <c r="L110" s="47">
        <v>1</v>
      </c>
      <c r="M110" s="47">
        <v>1</v>
      </c>
      <c r="N110" s="47">
        <v>1</v>
      </c>
      <c r="O110" s="47">
        <v>1</v>
      </c>
      <c r="P110" s="47">
        <v>1</v>
      </c>
      <c r="Q110" s="47">
        <v>1</v>
      </c>
      <c r="R110" s="47" t="s">
        <v>866</v>
      </c>
      <c r="S110" s="47" t="s">
        <v>871</v>
      </c>
      <c r="T110" s="47" t="s">
        <v>161</v>
      </c>
      <c r="U110" s="47">
        <v>450</v>
      </c>
      <c r="V110" s="47">
        <v>1</v>
      </c>
      <c r="W110" s="47">
        <v>0</v>
      </c>
      <c r="X110" s="47">
        <v>100</v>
      </c>
      <c r="Y110" s="49">
        <v>21.4</v>
      </c>
      <c r="Z110" s="47">
        <v>44.1</v>
      </c>
      <c r="AA110" s="47" t="s">
        <v>42</v>
      </c>
      <c r="AB110" s="47"/>
      <c r="AC110" s="47" t="s">
        <v>56</v>
      </c>
      <c r="AD110" s="47"/>
      <c r="AE110" s="47" t="s">
        <v>1042</v>
      </c>
      <c r="AF110" s="47"/>
      <c r="AG110" s="47" t="s">
        <v>70</v>
      </c>
      <c r="AH110" s="47"/>
      <c r="AI110" s="47"/>
      <c r="AJ110" s="47">
        <v>2</v>
      </c>
      <c r="AK110" s="50" t="str">
        <f>VLOOKUP(Table2[[#This Row],[record_id]],TblDeriven[],2,FALSE)</f>
        <v>"ImageDescription":"DCIM\100GOPRO\GOPR0401.JPG" | "Make":"GoPro" | "Model":"HERO10 Black" | "Orientation":"1" | "XResolution":"72.0" | "YResolution":"72.0" | "ResolutionUnit":"2" | "Software":"H21.01.01.50.00" | "DateTime":"2023:03:10 16:32:27" | "YCbCrPositioning":"1" | "ExposureTime":"0.0049261083743842365" | "FNumber":"2.5" | "ExifOffset":"146" | "ExposureProgram":"2" | "ISOSpeedRatings":"598" | "ExifVersion":"b'0221'" | "DateTimeOriginal":"2023:03:10 16:32:27" | "DateTimeDigitized":"2023:03:10 16:32:27"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90\x00\x00\x08\x1b\x1f\xb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401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0b@\xfd\x11\x00\x00\xff\x7f\x00\x00\x00\x00\x00\x00\xff\x7f\x00\x00\x00\x00\x00\x00\x07\x00x\x7fn\xf4\x01B\xf0\xe4\xd9M\x00\x00\x00\x00\xa4\x91\x1a@\x00\x00\x00\x00\xf0\xe4\xd9M\x00\x00\x00\x00\xcc\x91\x1a@\x00\x00\x00\x00p\x02\x13D\x00\x00\x00\x00p\xeb\x12D\x00\x00\x00\x00\xf0\xe4\xd9M\x00\x00\x00\x00\xb0\x91\x1a@\x00\x00\x00\x00'" | "SubsecTime":"6880" | "SubsecTimeOriginal":"6880" | "SubsecTimeDigitized":"6880"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1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"bit_rate":"43213575"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'2023-03-10T16:32:40.000000Z', 'language': 'eng', 'handler_name': '\x0bGoPro H.265', 'encoder': 'GoPro H.265 encoder', 'timecode': '17:05:52:11'}"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'2023-03-10T16:32:40.000000Z', 'language': 'eng', 'handler_name': '\x0bGoPro AAC  ', 'timecode': '17:05:52:11'}"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'2023-03-10T16:32:40.000000Z', 'language': 'eng', 'handler_name': '\x0bGoPro TCD  ', 'timecode': '17:05:52:11'}"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'2023-03-10T16:32:40.000000Z', 'language': 'eng', 'handler_name': '\x0bGoPro MET  '}"</v>
      </c>
      <c r="AM110" s="50" t="str">
        <f>VLOOKUP(Table2[[#This Row],[record_id]],TblDeriven[],4,FALSE)</f>
        <v>"Model":"K-10" | "Serial Number":"DEMO6957" | "Start Time":"03/10/2023 04:32:43.693 " | "End Time":"03/10/2023 04:33:43.575 "</v>
      </c>
      <c r="AN11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"Date":"2023-03-10 00:00:00" | "Time":"16:32:51" | "Seconds since midnight 01.01.1900":"3887454771.376" | "Calibration file":"#2 Diffusor Oct22" | "Sync. frequency [Hz]":"0" | "Integration Time [ms]":"2 * 397.660" | "Averages":"1"</v>
      </c>
      <c r="AO11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1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10" s="50" t="str">
        <f>VLOOKUP(Table2[[#This Row],[record_id]],TblDeriven[],8,FALSE)</f>
        <v>-</v>
      </c>
      <c r="AR110" s="50" t="str">
        <f>VLOOKUP(Table2[[#This Row],[record_id]],TblDeriven[],9,FALSE)</f>
        <v>-</v>
      </c>
    </row>
    <row r="111" spans="1:44" x14ac:dyDescent="0.25">
      <c r="A111" s="47">
        <v>109</v>
      </c>
      <c r="B111" s="47" t="s">
        <v>27</v>
      </c>
      <c r="C111" s="47">
        <v>1005</v>
      </c>
      <c r="D111" s="47" t="s">
        <v>302</v>
      </c>
      <c r="E111" s="47">
        <v>20230310</v>
      </c>
      <c r="F111" s="48">
        <v>1700</v>
      </c>
      <c r="G111" s="47" t="s">
        <v>29</v>
      </c>
      <c r="H111" s="47" t="s">
        <v>858</v>
      </c>
      <c r="I111" s="47">
        <v>0</v>
      </c>
      <c r="J111" s="47">
        <v>0</v>
      </c>
      <c r="K111" s="47">
        <v>1</v>
      </c>
      <c r="L111" s="47">
        <v>1</v>
      </c>
      <c r="M111" s="47">
        <v>1</v>
      </c>
      <c r="N111" s="47">
        <v>1</v>
      </c>
      <c r="O111" s="47">
        <v>1</v>
      </c>
      <c r="P111" s="47">
        <v>1</v>
      </c>
      <c r="Q111" s="47">
        <v>1</v>
      </c>
      <c r="R111" s="47" t="s">
        <v>866</v>
      </c>
      <c r="S111" s="47" t="s">
        <v>871</v>
      </c>
      <c r="T111" s="47" t="s">
        <v>161</v>
      </c>
      <c r="U111" s="47">
        <v>450</v>
      </c>
      <c r="V111" s="47">
        <v>1</v>
      </c>
      <c r="W111" s="47">
        <v>0</v>
      </c>
      <c r="X111" s="47">
        <v>100</v>
      </c>
      <c r="Y111" s="49">
        <v>21.3</v>
      </c>
      <c r="Z111" s="47">
        <v>43.5</v>
      </c>
      <c r="AA111" s="47" t="s">
        <v>39</v>
      </c>
      <c r="AB111" s="47"/>
      <c r="AC111" s="47" t="s">
        <v>56</v>
      </c>
      <c r="AD111" s="47"/>
      <c r="AE111" s="47" t="s">
        <v>1042</v>
      </c>
      <c r="AF111" s="47"/>
      <c r="AG111" s="47" t="s">
        <v>70</v>
      </c>
      <c r="AH111" s="47"/>
      <c r="AI111" s="47"/>
      <c r="AJ111" s="47">
        <v>2</v>
      </c>
      <c r="AK111" s="50" t="str">
        <f>VLOOKUP(Table2[[#This Row],[record_id]],TblDeriven[],2,FALSE)</f>
        <v>"ImageDescription":"DCIM\100GOPRO\GOPR0404.JPG" | "Make":"GoPro" | "Model":"HERO10 Black" | "Orientation":"1" | "XResolution":"72.0" | "YResolution":"72.0" | "ResolutionUnit":"2" | "Software":"H21.01.01.50.00" | "DateTime":"2023:03:10 16:59:31" | "YCbCrPositioning":"1" | "ExposureTime":"0.004166666666666667" | "FNumber":"2.5" | "ExifOffset":"146" | "ExposureProgram":"2" | "ISOSpeedRatings":"360" | "ExifVersion":"b'0221'" | "DateTimeOriginal":"2023:03:10 16:59:31" | "DateTimeDigitized":"2023:03:10 16:59:31"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90\x00\x00\x0e\xdfxZ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404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7h\x13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a?=\x16\x00\x00\xff\x7f\x00\x00\x00\x00\x00\x00\xff\x7f\x00\x00\x00\x00\x00\x00\xd0\xff~\x7f\xac\xf4\x01B\xf0\xe4\xd9M\x00\x00\x00\x00\xa4\x91\x1a@\x00\x00\x00\x00\xf0\xe4\xd9M\x00\x00\x00\x00\xcc\x91\x1a@\x00\x00\x00\x00p\x02\x13D\x00\x00\x00\x00p\xeb\x12D\x00\x00\x00\x00\xf0\xe4\xd9M\x00\x00\x00\x00\xb0\x91\x1a@\x00\x00\x00\x00'" | "SubsecTime":"3240" | "SubsecTimeOriginal":"3240" | "SubsecTimeDigitized":"3240"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1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"bit_rate":"42496509"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'2023-03-10T16:59:54.000000Z', 'language': 'eng', 'handler_name': '\x0bGoPro H.265', 'encoder': 'GoPro H.265 encoder', 'timecode': '17:34:01:09'}"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'2023-03-10T16:59:54.000000Z', 'language': 'eng', 'handler_name': '\x0bGoPro AAC  ', 'timecode': '17:34:01:09'}"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'2023-03-10T16:59:54.000000Z', 'language': 'eng', 'handler_name': '\x0bGoPro TCD  ', 'timecode': '17:34:01:09'}"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'2023-03-10T16:59:54.000000Z', 'language': 'eng', 'handler_name': '\x0bGoPro MET  '}"</v>
      </c>
      <c r="AM111" s="50" t="str">
        <f>VLOOKUP(Table2[[#This Row],[record_id]],TblDeriven[],4,FALSE)</f>
        <v>"Model":"K-10" | "Serial Number":"DEMO6957" | "Start Time":"03/10/2023 04:59:40.495 " | "End Time":"03/10/2023 05:00:40.301 "</v>
      </c>
      <c r="AN111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"Date":"2023-03-10 00:00:00" | "Time":"16:59:44" | "Seconds since midnight 01.01.1900":"3887456384.779" | "Calibration file":"#2 Diffusor Oct22" | "Sync. frequency [Hz]":"0" | "Integration Time [ms]":"2 * 354.110" | "Averages":"1"</v>
      </c>
      <c r="AO11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1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11" s="50" t="str">
        <f>VLOOKUP(Table2[[#This Row],[record_id]],TblDeriven[],8,FALSE)</f>
        <v>-</v>
      </c>
      <c r="AR111" s="50" t="str">
        <f>VLOOKUP(Table2[[#This Row],[record_id]],TblDeriven[],9,FALSE)</f>
        <v>-</v>
      </c>
    </row>
    <row r="112" spans="1:44" s="44" customFormat="1" x14ac:dyDescent="0.25">
      <c r="A112" s="47">
        <v>110</v>
      </c>
      <c r="B112" s="47" t="s">
        <v>27</v>
      </c>
      <c r="C112" s="47">
        <v>1005</v>
      </c>
      <c r="D112" s="47" t="s">
        <v>303</v>
      </c>
      <c r="E112" s="47">
        <v>20230310</v>
      </c>
      <c r="F112" s="48">
        <v>1730</v>
      </c>
      <c r="G112" s="47" t="s">
        <v>29</v>
      </c>
      <c r="H112" s="47" t="s">
        <v>858</v>
      </c>
      <c r="I112" s="47">
        <v>0</v>
      </c>
      <c r="J112" s="47">
        <v>0</v>
      </c>
      <c r="K112" s="47">
        <v>1</v>
      </c>
      <c r="L112" s="47">
        <v>1</v>
      </c>
      <c r="M112" s="47">
        <v>1</v>
      </c>
      <c r="N112" s="47">
        <v>1</v>
      </c>
      <c r="O112" s="47">
        <v>1</v>
      </c>
      <c r="P112" s="47">
        <v>1</v>
      </c>
      <c r="Q112" s="47">
        <v>1</v>
      </c>
      <c r="R112" s="47" t="s">
        <v>866</v>
      </c>
      <c r="S112" s="47" t="s">
        <v>871</v>
      </c>
      <c r="T112" s="47" t="s">
        <v>161</v>
      </c>
      <c r="U112" s="47">
        <v>450</v>
      </c>
      <c r="V112" s="47">
        <v>1</v>
      </c>
      <c r="W112" s="47">
        <v>0</v>
      </c>
      <c r="X112" s="47">
        <v>100</v>
      </c>
      <c r="Y112" s="49">
        <v>21.2</v>
      </c>
      <c r="Z112" s="47">
        <v>43.4</v>
      </c>
      <c r="AA112" s="47" t="s">
        <v>39</v>
      </c>
      <c r="AB112" s="47"/>
      <c r="AC112" s="47" t="s">
        <v>56</v>
      </c>
      <c r="AD112" s="47"/>
      <c r="AE112" s="47" t="s">
        <v>1042</v>
      </c>
      <c r="AF112" s="47"/>
      <c r="AG112" s="47" t="s">
        <v>70</v>
      </c>
      <c r="AH112" s="47"/>
      <c r="AI112" s="47"/>
      <c r="AJ112" s="47">
        <v>2</v>
      </c>
      <c r="AK112" s="50" t="str">
        <f>VLOOKUP(Table2[[#This Row],[record_id]],TblDeriven[],2,FALSE)</f>
        <v>"ImageDescription":"DCIM\100GOPRO\GOPR0406.JPG" | "Make":"GoPro" | "Model":"HERO10 Black" | "Orientation":"1" | "XResolution":"72.0" | "YResolution":"72.0" | "ResolutionUnit":"2" | "Software":"H21.01.01.50.00" | "DateTime":"2023:03:10 17:30:09" | "YCbCrPositioning":"1" | "ExposureTime":"0.004166666666666667" | "FNumber":"2.5" | "ExifOffset":"146" | "ExposureProgram":"2" | "ISOSpeedRatings":"519" | "ExifVersion":"b'0221'" | "DateTimeOriginal":"2023:03:10 17:30:09" | "DateTimeDigitized":"2023:03:10 17:30:09"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91\x00\x01\x07\x89P\xc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406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6\x83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00@P\x15\x00\x00\xff\x7f\x00\x00\x00\x00\x00\x00\xff\x7f\x00\x00\x00\x00\x00\x00\xdd\xffz\x7f\x82\xf4\x01B\xf0\xe4\xd9M\x00\x00\x00\x00\xa4\x91\x1a@\x00\x00\x00\x00\xf0\xe4\xd9M\x00\x00\x00\x00\xcc\x91\x1a@\x00\x00\x00\x00p\x02\x13D\x00\x00\x00\x00p\xeb\x12D\x00\x00\x00\x00\xf0\xe4\xd9M\x00\x00\x00\x00\xb0\x91\x1a@\x00\x00\x00\x00'" | "SubsecTime":"7260" | "SubsecTimeOriginal":"7260" | "SubsecTimeDigitized":"7260"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1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"bit_rate":"42946206"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'2023-03-10T17:30:19.000000Z', 'language': 'eng', 'handler_name': '\x0bGoPro H.265', 'encoder': 'GoPro H.265 encoder', 'timecode': '18:05:27:08'}"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'2023-03-10T17:30:19.000000Z', 'language': 'eng', 'handler_name': '\x0bGoPro AAC  ', 'timecode': '18:05:27:08'}"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'2023-03-10T17:30:19.000000Z', 'language': 'eng', 'handler_name': '\x0bGoPro TCD  ', 'timecode': '18:05:27:08'}"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'2023-03-10T17:30:19.000000Z', 'language': 'eng', 'handler_name': '\x0bGoPro MET  '}"</v>
      </c>
      <c r="AM112" s="50" t="str">
        <f>VLOOKUP(Table2[[#This Row],[record_id]],TblDeriven[],4,FALSE)</f>
        <v>"Model":"K-10" | "Serial Number":"DEMO6957" | "Start Time":"03/10/2023 05:30:18.525 " | "End Time":"03/10/2023 05:31:18.407 "</v>
      </c>
      <c r="AN11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"Date":"2023-03-10 00:00:00" | "Time":"17:30:30" | "Seconds since midnight 01.01.1900":"3887458230.332" | "Calibration file":"#2 Diffusor Oct22" | "Sync. frequency [Hz]":"0" | "Integration Time [ms]":"2 * 368.170" | "Averages":"1"</v>
      </c>
      <c r="AO11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1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12" s="50" t="str">
        <f>VLOOKUP(Table2[[#This Row],[record_id]],TblDeriven[],8,FALSE)</f>
        <v>-</v>
      </c>
      <c r="AR112" s="50" t="str">
        <f>VLOOKUP(Table2[[#This Row],[record_id]],TblDeriven[],9,FALSE)</f>
        <v>-</v>
      </c>
    </row>
    <row r="113" spans="1:45" s="44" customFormat="1" x14ac:dyDescent="0.25">
      <c r="A113" s="47">
        <v>111</v>
      </c>
      <c r="B113" s="47" t="s">
        <v>27</v>
      </c>
      <c r="C113" s="47">
        <v>1005</v>
      </c>
      <c r="D113" s="47" t="s">
        <v>304</v>
      </c>
      <c r="E113" s="47">
        <v>20230310</v>
      </c>
      <c r="F113" s="48" t="s">
        <v>839</v>
      </c>
      <c r="G113" s="47" t="s">
        <v>29</v>
      </c>
      <c r="H113" s="47" t="s">
        <v>858</v>
      </c>
      <c r="I113" s="47">
        <v>0</v>
      </c>
      <c r="J113" s="47">
        <v>0</v>
      </c>
      <c r="K113" s="47">
        <v>1</v>
      </c>
      <c r="L113" s="47">
        <v>1</v>
      </c>
      <c r="M113" s="47">
        <v>1</v>
      </c>
      <c r="N113" s="47">
        <v>1</v>
      </c>
      <c r="O113" s="47">
        <v>1</v>
      </c>
      <c r="P113" s="47">
        <v>1</v>
      </c>
      <c r="Q113" s="47">
        <v>1</v>
      </c>
      <c r="R113" s="47" t="s">
        <v>866</v>
      </c>
      <c r="S113" s="47" t="s">
        <v>871</v>
      </c>
      <c r="T113" s="47" t="s">
        <v>161</v>
      </c>
      <c r="U113" s="47">
        <v>450</v>
      </c>
      <c r="V113" s="47">
        <v>1</v>
      </c>
      <c r="W113" s="47">
        <v>0</v>
      </c>
      <c r="X113" s="47">
        <v>100</v>
      </c>
      <c r="Y113" s="49">
        <v>21.5</v>
      </c>
      <c r="Z113" s="47">
        <v>43.7</v>
      </c>
      <c r="AA113" s="47" t="s">
        <v>41</v>
      </c>
      <c r="AB113" s="47"/>
      <c r="AC113" s="47" t="s">
        <v>56</v>
      </c>
      <c r="AD113" s="47"/>
      <c r="AE113" s="47" t="s">
        <v>1042</v>
      </c>
      <c r="AF113" s="47"/>
      <c r="AG113" s="47" t="s">
        <v>70</v>
      </c>
      <c r="AH113" s="47"/>
      <c r="AI113" s="47"/>
      <c r="AJ113" s="47">
        <v>2</v>
      </c>
      <c r="AK113" s="50" t="str">
        <f>VLOOKUP(Table2[[#This Row],[record_id]],TblDeriven[],2,FALSE)</f>
        <v>"ImageDescription":"DCIM\100GOPRO\GOPR0408.JPG" | "Make":"GoPro" | "Model":"HERO10 Black" | "Orientation":"1" | "XResolution":"72.0" | "YResolution":"72.0" | "ResolutionUnit":"2" | "Software":"H21.01.01.50.00" | "DateTime":"2023:03:10 17:59:56" | "YCbCrPositioning":"1" | "ExposureTime":"0.00625" | "FNumber":"2.5" | "ExifOffset":"146" | "ExposureProgram":"2" | "ISOSpeedRatings":"598" | "ExifVersion":"b'0221'" | "DateTimeOriginal":"2023:03:10 17:59:56" | "DateTimeDigitized":"2023:03:10 17:59:56"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91\x00\x02\x0e\xf8R\x19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408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0f@i\x11\x00\x00\xff\x7f\x00\x00\x00\x00\x00\x00\xff\x7f\x00\x00\x00\x00\x00\x00\xeb\xffz\x7f}\xf4\x01B\xf0\xe4\xd9M\x00\x00\x00\x00\xa4\x91\x1a@\x00\x00\x00\x00\xf0\xe4\xd9M\x00\x00\x00\x00\xcc\x91\x1a@\x00\x00\x00\x00p\x02\x13D\x00\x00\x00\x00p\xeb\x12D\x00\x00\x00\x00\xf0\xe4\xd9M\x00\x00\x00\x00\xb0\x91\x1a@\x00\x00\x00\x00'" | "SubsecTime":"5730" | "SubsecTimeOriginal":"5730" | "SubsecTimeDigitized":"5730"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1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"bit_rate":"42377369"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'2023-03-10T18:00:06.000000Z', 'language': 'eng', 'handler_name': '\x0bGoPro H.265', 'encoder': 'GoPro H.265 encoder', 'timecode': '18:36:14:12'}"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'2023-03-10T18:00:06.000000Z', 'language': 'eng', 'handler_name': '\x0bGoPro AAC  ', 'timecode': '18:36:14:12'}"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'2023-03-10T18:00:06.000000Z', 'language': 'eng', 'handler_name': '\x0bGoPro TCD  ', 'timecode': '18:36:14:12'}"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'2023-03-10T18:00:06.000000Z', 'language': 'eng', 'handler_name': '\x0bGoPro MET  '}"</v>
      </c>
      <c r="AM113" s="50" t="str">
        <f>VLOOKUP(Table2[[#This Row],[record_id]],TblDeriven[],4,FALSE)</f>
        <v>"Model":"K-10" | "Serial Number":"DEMO6957" | "Start Time":"03/10/2023 06:00:06.020 " | "End Time":"03/10/2023 06:01:05.892 "</v>
      </c>
      <c r="AN113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"Date":"2023-03-10 00:00:00" | "Time":"18:00:19" | "Seconds since midnight 01.01.1900":"3887460019.212" | "Calibration file":"#2 Diffusor Oct22" | "Sync. frequency [Hz]":"0" | "Integration Time [ms]":"2 * 400.900" | "Averages":"1"</v>
      </c>
      <c r="AO11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1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13" s="50" t="str">
        <f>VLOOKUP(Table2[[#This Row],[record_id]],TblDeriven[],8,FALSE)</f>
        <v>-</v>
      </c>
      <c r="AR113" s="50" t="str">
        <f>VLOOKUP(Table2[[#This Row],[record_id]],TblDeriven[],9,FALSE)</f>
        <v>-</v>
      </c>
    </row>
    <row r="114" spans="1:45" s="44" customFormat="1" x14ac:dyDescent="0.25">
      <c r="A114" s="47">
        <v>112</v>
      </c>
      <c r="B114" s="47" t="s">
        <v>27</v>
      </c>
      <c r="C114" s="47">
        <v>1005</v>
      </c>
      <c r="D114" s="47" t="s">
        <v>305</v>
      </c>
      <c r="E114" s="47">
        <v>20230310</v>
      </c>
      <c r="F114" s="48" t="s">
        <v>844</v>
      </c>
      <c r="G114" s="47" t="s">
        <v>29</v>
      </c>
      <c r="H114" s="47" t="s">
        <v>858</v>
      </c>
      <c r="I114" s="47">
        <v>0</v>
      </c>
      <c r="J114" s="47">
        <v>0</v>
      </c>
      <c r="K114" s="47">
        <v>1</v>
      </c>
      <c r="L114" s="47">
        <v>1</v>
      </c>
      <c r="M114" s="47">
        <v>1</v>
      </c>
      <c r="N114" s="47">
        <v>1</v>
      </c>
      <c r="O114" s="47">
        <v>1</v>
      </c>
      <c r="P114" s="47">
        <v>1</v>
      </c>
      <c r="Q114" s="47">
        <v>1</v>
      </c>
      <c r="R114" s="47" t="s">
        <v>866</v>
      </c>
      <c r="S114" s="47" t="s">
        <v>871</v>
      </c>
      <c r="T114" s="47" t="s">
        <v>161</v>
      </c>
      <c r="U114" s="47">
        <v>450</v>
      </c>
      <c r="V114" s="47">
        <v>1</v>
      </c>
      <c r="W114" s="47">
        <v>0</v>
      </c>
      <c r="X114" s="47">
        <v>100</v>
      </c>
      <c r="Y114" s="49">
        <v>21.5</v>
      </c>
      <c r="Z114" s="47">
        <v>43.8</v>
      </c>
      <c r="AA114" s="47" t="s">
        <v>41</v>
      </c>
      <c r="AB114" s="47"/>
      <c r="AC114" s="47" t="s">
        <v>56</v>
      </c>
      <c r="AD114" s="47"/>
      <c r="AE114" s="47" t="s">
        <v>1042</v>
      </c>
      <c r="AF114" s="47"/>
      <c r="AG114" s="47" t="s">
        <v>70</v>
      </c>
      <c r="AH114" s="47"/>
      <c r="AI114" s="47"/>
      <c r="AJ114" s="47">
        <v>2</v>
      </c>
      <c r="AK114" s="50" t="str">
        <f>VLOOKUP(Table2[[#This Row],[record_id]],TblDeriven[],2,FALSE)</f>
        <v>"ImageDescription":"DCIM\100GOPRO\GOPR0410.JPG" | "Make":"GoPro" | "Model":"HERO10 Black" | "Orientation":"1" | "XResolution":"72.0" | "YResolution":"72.0" | "ResolutionUnit":"2" | "Software":"H21.01.01.50.00" | "DateTime":"2023:03:10 18:30:08" | "YCbCrPositioning":"1" | "ExposureTime":"0.008333333333333333" | "FNumber":"2.5" | "ExifOffset":"146" | "ExposureProgram":"2" | "ISOSpeedRatings":"602" | "ExifVersion":"b'0221'" | "DateTimeOriginal":"2023:03:10 18:30:08" | "DateTimeDigitized":"2023:03:10 18:30:08"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72\x92\x00\x04\x07\x89!;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410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00$\x80v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16@O\x10\x00\x00\xff\x7f\x00\x00\x00\x00\x00\x00\xff\x7f\x00\x00\x00\x00\x00\x00\x19\x00x\x7fn\xf4\x01B\xf0\xe4\xd9M\x00\x00\x00\x00\xa4\x91\x1a@\x00\x00\x00\x00\xf0\xe4\xd9M\x00\x00\x00\x00\xcc\x91\x1a@\x00\x00\x00\x00p\x02\x13D\x00\x00\x00\x00p\xeb\x12D\x00\x00\x00\x00\xf0\xe4\xd9M\x00\x00\x00\x00\xb0\x91\x1a@\x00\x00\x00\x00'" | "SubsecTime":"9450" | "SubsecTimeOriginal":"9450" | "SubsecTimeDigitized":"9450"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1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"bit_rate":"42461852" | "nb_frames":"450" | "disposition":"{'default': 1, 'dub': 0, 'original': 0, 'comment': 0, 'lyrics': 0, 'karaoke': 0, 'forced': 0, 'hearing_impaired': 0, 'visual_impaired': 0, 'clean_effects': 0, 'attached_pic': 0, 'timed_thumbnails': 0}" | "tags":"{'creation_time': '2023-03-10T18:30:15.000000Z', 'language': 'eng', 'handler_name': '\x0bGoPro H.265', 'encoder': 'GoPro H.265 encoder', 'timecode': '19:07:23:13'}"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'2023-03-10T18:30:15.000000Z', 'language': 'eng', 'handler_name': '\x0bGoPro AAC  ', 'timecode': '19:07:23:13'}"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'2023-03-10T18:30:15.000000Z', 'language': 'eng', 'handler_name': '\x0bGoPro TCD  ', 'timecode': '19:07:23:13'}"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'2023-03-10T18:30:15.000000Z', 'language': 'eng', 'handler_name': '\x0bGoPro MET  '}"</v>
      </c>
      <c r="AM114" s="50" t="str">
        <f>VLOOKUP(Table2[[#This Row],[record_id]],TblDeriven[],4,FALSE)</f>
        <v>"Model":"K-10" | "Serial Number":"DEMO6957" | "Start Time":"03/10/2023 06:30:15.206 " | "End Time":"03/10/2023 06:31:15.033 "</v>
      </c>
      <c r="AN11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"Date":"2023-03-10 00:00:00" | "Time":"18:30:26" | "Seconds since midnight 01.01.1900":"3887461826.048" | "Calibration file":"#2 Diffusor Oct22" | "Sync. frequency [Hz]":"0" | "Integration Time [ms]":"2 * 404.860" | "Averages":"1"</v>
      </c>
      <c r="AO11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1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14" s="50" t="str">
        <f>VLOOKUP(Table2[[#This Row],[record_id]],TblDeriven[],8,FALSE)</f>
        <v>-</v>
      </c>
      <c r="AR114" s="50" t="str">
        <f>VLOOKUP(Table2[[#This Row],[record_id]],TblDeriven[],9,FALSE)</f>
        <v>-</v>
      </c>
    </row>
    <row r="115" spans="1:45" s="10" customFormat="1" x14ac:dyDescent="0.25">
      <c r="A115" s="47">
        <v>113</v>
      </c>
      <c r="B115" s="13" t="s">
        <v>27</v>
      </c>
      <c r="C115" s="13">
        <v>1006</v>
      </c>
      <c r="D115" s="13" t="s">
        <v>306</v>
      </c>
      <c r="E115" s="14">
        <v>20230322</v>
      </c>
      <c r="F115" s="15" t="s">
        <v>819</v>
      </c>
      <c r="G115" s="13" t="s">
        <v>29</v>
      </c>
      <c r="H115" s="13" t="s">
        <v>858</v>
      </c>
      <c r="I115" s="13">
        <v>0</v>
      </c>
      <c r="J115" s="13">
        <v>0</v>
      </c>
      <c r="K115" s="13">
        <v>1</v>
      </c>
      <c r="L115" s="13">
        <v>1</v>
      </c>
      <c r="M115" s="13">
        <v>1</v>
      </c>
      <c r="N115" s="13">
        <v>1</v>
      </c>
      <c r="O115" s="13">
        <v>1</v>
      </c>
      <c r="P115" s="13">
        <v>1</v>
      </c>
      <c r="Q115" s="13">
        <v>1</v>
      </c>
      <c r="R115" s="13" t="s">
        <v>866</v>
      </c>
      <c r="S115" s="13" t="s">
        <v>872</v>
      </c>
      <c r="T115" s="13" t="s">
        <v>307</v>
      </c>
      <c r="U115" s="13">
        <v>450</v>
      </c>
      <c r="V115" s="13">
        <v>2</v>
      </c>
      <c r="W115" s="13">
        <v>0</v>
      </c>
      <c r="X115" s="13">
        <v>108</v>
      </c>
      <c r="Y115" s="16">
        <v>23.8</v>
      </c>
      <c r="Z115" s="13">
        <v>35.200000000000003</v>
      </c>
      <c r="AA115" s="13" t="s">
        <v>34</v>
      </c>
      <c r="AB115" s="13"/>
      <c r="AC115" s="13" t="s">
        <v>53</v>
      </c>
      <c r="AD115" s="13"/>
      <c r="AE115" s="47" t="s">
        <v>1042</v>
      </c>
      <c r="AF115" s="13"/>
      <c r="AG115" s="13" t="s">
        <v>70</v>
      </c>
      <c r="AH115" s="13"/>
      <c r="AI115" s="13"/>
      <c r="AJ115" s="13">
        <v>2</v>
      </c>
      <c r="AK115" s="51" t="str">
        <f>VLOOKUP(Table2[[#This Row],[record_id]],TblDeriven[],2,FALSE)</f>
        <v>"ImageDescription":"DCIM\100GOPRO\GOPR0413.JPG" | "Make":"GoPro" | "Model":"HERO10 Black" | "Orientation":"1" | "XResolution":"72.0" | "YResolution":"72.0" | "ResolutionUnit":"2" | "Software":"H21.01.01.50.00" | "DateTime":"2023:03:22 08:05:40" | "YCbCrPositioning":"1" | "ExposureTime":"0.0006711409395973154" | "FNumber":"2.5" | "ExifOffset":"146" | "ExposureProgram":"2" | "ISOSpeedRatings":"100" | "ExifVersion":"b'0221'" | "DateTimeOriginal":"2023:03:22 08:05:40" | "DateTimeDigitized":"2023:03:22 08:05:40"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88\x00\x03\x01hr\xed\x00\x00\x00\x00\x00\x00\xaa\xaa\xaa\xaa\xaa\xaa\xaa\xaap\xdc\xd9M\x00\x00\x00\x00\x94\xe5h@\x00\x00\x00\x00p\xdc\xd9M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00\r\x80\x00\x00\x00\x00\x00\x00\x00\x00\x00\x00\x00\x00\x02\x00\x00\x00\x00\x00\x00\x00\x00\x00\x00\x00\x00\x00\x00\x00\x05\x00\x00 \x00\x00\x00\x00\xe0\xc2\xa6@\x00\x00\x00\x00`\xdd\xd9M\x00\x00\x00\x00\xb8\xd3\xa5@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413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6?\x16\x16\x00\x00\xff\x7f\x00\x00\x00\x00\x00\x00\xff\x7f\x00\x00\x00\x00\x00\x00\x01\xff\x89\x7f5\xf5\x01B\xf0\xe4\xd9M\x00\x00\x00\x00\xa4\x91\x1a@\x00\x00\x00\x00\xf0\xe4\xd9M\x00\x00\x00\x00\xcc\x91\x1a@\x00\x00\x00\x00p\x02\x13D\x00\x00\x00\x00p\xeb\x12D\x00\x00\x00\x00\xf0\xe4\xd9M\x00\x00\x00\x00\xb0\x91\x1a@\x00\x00\x00\x00'" | "SubsecTime":"4190" | "SubsecTimeOriginal":"4190" | "SubsecTimeDigitized":"4190"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15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"bit_rate":"42202264"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'2023-03-22T08:05:45.000000Z', 'language': 'eng', 'handler_name': '\x0bGoPro H.265', 'encoder': 'GoPro H.265 encoder', 'timecode': '08:22:00:03'}"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'2023-03-22T08:05:45.000000Z', 'language': 'eng', 'handler_name': '\x0bGoPro AAC  ', 'timecode': '08:22:00:03'}"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'2023-03-22T08:05:45.000000Z', 'language': 'eng', 'handler_name': '\x0bGoPro TCD  ', 'timecode': '08:22:00:03'}"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'2023-03-22T08:05:45.000000Z', 'language': 'eng', 'handler_name': '\x0bGoPro MET  '}"</v>
      </c>
      <c r="AM115" s="51" t="str">
        <f>VLOOKUP(Table2[[#This Row],[record_id]],TblDeriven[],4,FALSE)</f>
        <v>"Model":"K-10" | "Serial Number":"DEMO6957" | "Start Time":"03/22/2023 08:06:08.578 " | "End Time":"03/22/2023 08:07:08.459 "</v>
      </c>
      <c r="AN115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"Time":"08:05:44" | "Seconds since midnight 01.01.1900":"3888461144.833" | "Calibration file":"#2 Diffusor Oct22" | "Sync. frequency [Hz]":"0" | "Integration Time [ms]":"8 * 18.610" | "Averages":"1"</v>
      </c>
      <c r="AO115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15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15" s="51" t="str">
        <f>VLOOKUP(Table2[[#This Row],[record_id]],TblDeriven[],8,FALSE)</f>
        <v>-</v>
      </c>
      <c r="AR115" s="52" t="str">
        <f>VLOOKUP(Table2[[#This Row],[record_id]],TblDeriven[],9,FALSE)</f>
        <v>-</v>
      </c>
      <c r="AS115" s="12"/>
    </row>
    <row r="116" spans="1:45" s="10" customFormat="1" x14ac:dyDescent="0.25">
      <c r="A116" s="47">
        <v>114</v>
      </c>
      <c r="B116" s="13" t="s">
        <v>27</v>
      </c>
      <c r="C116" s="13">
        <v>1006</v>
      </c>
      <c r="D116" s="13" t="s">
        <v>308</v>
      </c>
      <c r="E116" s="14">
        <v>20230322</v>
      </c>
      <c r="F116" s="15" t="s">
        <v>820</v>
      </c>
      <c r="G116" s="13" t="s">
        <v>29</v>
      </c>
      <c r="H116" s="13" t="s">
        <v>858</v>
      </c>
      <c r="I116" s="13">
        <v>0</v>
      </c>
      <c r="J116" s="13">
        <v>0</v>
      </c>
      <c r="K116" s="13">
        <v>1</v>
      </c>
      <c r="L116" s="13">
        <v>1</v>
      </c>
      <c r="M116" s="13">
        <v>1</v>
      </c>
      <c r="N116" s="13">
        <v>1</v>
      </c>
      <c r="O116" s="13">
        <v>1</v>
      </c>
      <c r="P116" s="13">
        <v>1</v>
      </c>
      <c r="Q116" s="13">
        <v>1</v>
      </c>
      <c r="R116" s="13" t="s">
        <v>866</v>
      </c>
      <c r="S116" s="13" t="s">
        <v>872</v>
      </c>
      <c r="T116" s="13" t="s">
        <v>307</v>
      </c>
      <c r="U116" s="13">
        <v>450</v>
      </c>
      <c r="V116" s="13">
        <v>2</v>
      </c>
      <c r="W116" s="13">
        <v>0</v>
      </c>
      <c r="X116" s="13">
        <v>108</v>
      </c>
      <c r="Y116" s="16">
        <v>25.1</v>
      </c>
      <c r="Z116" s="13">
        <v>31.2</v>
      </c>
      <c r="AA116" s="13" t="s">
        <v>34</v>
      </c>
      <c r="AB116" s="13"/>
      <c r="AC116" s="13" t="s">
        <v>53</v>
      </c>
      <c r="AD116" s="13"/>
      <c r="AE116" s="47" t="s">
        <v>1042</v>
      </c>
      <c r="AF116" s="13"/>
      <c r="AG116" s="13" t="s">
        <v>70</v>
      </c>
      <c r="AH116" s="13"/>
      <c r="AI116" s="13"/>
      <c r="AJ116" s="13">
        <v>2</v>
      </c>
      <c r="AK116" s="51" t="str">
        <f>VLOOKUP(Table2[[#This Row],[record_id]],TblDeriven[],2,FALSE)</f>
        <v>"ImageDescription":"DCIM\100GOPRO\GOPR0415.JPG" | "Make":"GoPro" | "Model":"HERO10 Black" | "Orientation":"1" | "XResolution":"72.0" | "YResolution":"72.0" | "ResolutionUnit":"2" | "Software":"H21.01.01.50.00" | "DateTime":"2023:03:22 08:29:42" | "YCbCrPositioning":"1" | "ExposureTime":"0.0006188118811881188" | "FNumber":"2.5" | "ExifOffset":"146" | "ExposureProgram":"2" | "ISOSpeedRatings":"100" | "ExifVersion":"b'0221'" | "DateTimeOriginal":"2023:03:22 08:29:42" | "DateTimeDigitized":"2023:03:22 08:29:42"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88\x00\x00\x07jE\xd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415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5?\x16\x16\x00\x00\xff\x7f\x00\x00\x00\x00\x00\x00\xff\x7f\x00\x00\x00\x00\x00\x00\xfe\xfe\x87\x7f\x1b\xf5\x01B\xf0\xe4\xd9M\x00\x00\x00\x00\xa4\x91\x1a@\x00\x00\x00\x00\xf0\xe4\xd9M\x00\x00\x00\x00\xcc\x91\x1a@\x00\x00\x00\x00p\x02\x13D\x00\x00\x00\x00p\xeb\x12D\x00\x00\x00\x00\xf0\xe4\xd9M\x00\x00\x00\x00\xb0\x91\x1a@\x00\x00\x00\x00'" | "SubsecTime":"2000" | "SubsecTimeOriginal":"2000" | "SubsecTimeDigitized":"2000"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16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"bit_rate":"42197948"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'2023-03-22T08:29:49.000000Z', 'language': 'eng', 'handler_name': '\x0bGoPro H.265', 'encoder': 'GoPro H.265 encoder', 'timecode': '08:46:52:19'}"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'2023-03-22T08:29:49.000000Z', 'language': 'eng', 'handler_name': '\x0bGoPro AAC  ', 'timecode': '08:46:52:19'}"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'2023-03-22T08:29:49.000000Z', 'language': 'eng', 'handler_name': '\x0bGoPro TCD  ', 'timecode': '08:46:52:19'}"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'2023-03-22T08:29:49.000000Z', 'language': 'eng', 'handler_name': '\x0bGoPro MET  '}"</v>
      </c>
      <c r="AM116" s="51" t="str">
        <f>VLOOKUP(Table2[[#This Row],[record_id]],TblDeriven[],4,FALSE)</f>
        <v>"Model":"K-10" | "Serial Number":"DEMO6957" | "Start Time":"03/22/2023 08:29:56.770 " | "End Time":"03/22/2023 08:30:56.700 "</v>
      </c>
      <c r="AN116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"Time":"08:30:08" | "Seconds since midnight 01.01.1900":"3888462608.322" | "Calibration file":"#2 Diffusor Oct22" | "Sync. frequency [Hz]":"0" | "Integration Time [ms]":"8 * 16.680" | "Averages":"1"</v>
      </c>
      <c r="AO116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16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16" s="51" t="str">
        <f>VLOOKUP(Table2[[#This Row],[record_id]],TblDeriven[],8,FALSE)</f>
        <v>-</v>
      </c>
      <c r="AR116" s="52" t="str">
        <f>VLOOKUP(Table2[[#This Row],[record_id]],TblDeriven[],9,FALSE)</f>
        <v>-</v>
      </c>
      <c r="AS116" s="12"/>
    </row>
    <row r="117" spans="1:45" s="10" customFormat="1" x14ac:dyDescent="0.25">
      <c r="A117" s="47">
        <v>115</v>
      </c>
      <c r="B117" s="13" t="s">
        <v>27</v>
      </c>
      <c r="C117" s="13">
        <v>1006</v>
      </c>
      <c r="D117" s="13" t="s">
        <v>309</v>
      </c>
      <c r="E117" s="14">
        <v>20230322</v>
      </c>
      <c r="F117" s="15" t="s">
        <v>821</v>
      </c>
      <c r="G117" s="13" t="s">
        <v>29</v>
      </c>
      <c r="H117" s="13" t="s">
        <v>858</v>
      </c>
      <c r="I117" s="13">
        <v>0</v>
      </c>
      <c r="J117" s="13">
        <v>0</v>
      </c>
      <c r="K117" s="13">
        <v>1</v>
      </c>
      <c r="L117" s="13">
        <v>1</v>
      </c>
      <c r="M117" s="13">
        <v>1</v>
      </c>
      <c r="N117" s="13">
        <v>1</v>
      </c>
      <c r="O117" s="13">
        <v>1</v>
      </c>
      <c r="P117" s="13">
        <v>1</v>
      </c>
      <c r="Q117" s="13">
        <v>1</v>
      </c>
      <c r="R117" s="13" t="s">
        <v>866</v>
      </c>
      <c r="S117" s="13" t="s">
        <v>872</v>
      </c>
      <c r="T117" s="13" t="s">
        <v>307</v>
      </c>
      <c r="U117" s="13">
        <v>450</v>
      </c>
      <c r="V117" s="13">
        <v>2</v>
      </c>
      <c r="W117" s="13">
        <v>0</v>
      </c>
      <c r="X117" s="13">
        <v>108</v>
      </c>
      <c r="Y117" s="16">
        <v>25.1</v>
      </c>
      <c r="Z117" s="13">
        <v>31.6</v>
      </c>
      <c r="AA117" s="13" t="s">
        <v>34</v>
      </c>
      <c r="AB117" s="13"/>
      <c r="AC117" s="13" t="s">
        <v>53</v>
      </c>
      <c r="AD117" s="13"/>
      <c r="AE117" s="47" t="s">
        <v>1042</v>
      </c>
      <c r="AF117" s="13"/>
      <c r="AG117" s="13" t="s">
        <v>70</v>
      </c>
      <c r="AH117" s="13"/>
      <c r="AI117" s="13"/>
      <c r="AJ117" s="13">
        <v>2</v>
      </c>
      <c r="AK117" s="51" t="str">
        <f>VLOOKUP(Table2[[#This Row],[record_id]],TblDeriven[],2,FALSE)</f>
        <v>"ImageDescription":"DCIM\100GOPRO\GOPR0417.JPG" | "Make":"GoPro" | "Model":"HERO10 Black" | "Orientation":"1" | "XResolution":"72.0" | "YResolution":"72.0" | "ResolutionUnit":"2" | "Software":"H21.01.01.50.00" | "DateTime":"2023:03:22 08:59:44" | "YCbCrPositioning":"1" | "ExposureTime":"0.0006622516556291391" | "FNumber":"2.5" | "ExifOffset":"146" | "ExposureProgram":"2" | "ISOSpeedRatings":"100" | "ExifVersion":"b'0221'" | "DateTimeOriginal":"2023:03:22 08:59:44" | "DateTimeDigitized":"2023:03:22 08:59:44"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88\x00\x00\x0e\xeca\xe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417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3?\x8d\x16\x00\x00\xff\x7f\x00\x00\x00\x00\x00\x00\xff\x7f\x00\x00\x00\x00\x00\x00\x1b\xff\x85\x7f\x0b\xf5\x01B\xf0\xe4\xd9M\x00\x00\x00\x00\xa4\x91\x1a@\x00\x00\x00\x00\xf0\xe4\xd9M\x00\x00\x00\x00\xcc\x91\x1a@\x00\x00\x00\x00p\x02\x13D\x00\x00\x00\x00p\xeb\x12D\x00\x00\x00\x00\xf0\xe4\xd9M\x00\x00\x00\x00\xb0\x91\x1a@\x00\x00\x00\x00'" | "SubsecTime":"6270" | "SubsecTimeOriginal":"6270" | "SubsecTimeDigitized":"6270"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17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"bit_rate":"41837082"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'2023-03-22T08:59:52.000000Z', 'language': 'eng', 'handler_name': '\x0bGoPro H.265', 'encoder': 'GoPro H.265 encoder', 'timecode': '09:17:55:18'}"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'2023-03-22T08:59:52.000000Z', 'language': 'eng', 'handler_name': '\x0bGoPro AAC  ', 'timecode': '09:17:55:18'}"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'2023-03-22T08:59:52.000000Z', 'language': 'eng', 'handler_name': '\x0bGoPro TCD  ', 'timecode': '09:17:55:18'}"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'2023-03-22T08:59:52.000000Z', 'language': 'eng', 'handler_name': '\x0bGoPro MET  '}"</v>
      </c>
      <c r="AM117" s="51" t="str">
        <f>VLOOKUP(Table2[[#This Row],[record_id]],TblDeriven[],4,FALSE)</f>
        <v>"Model":"K-10" | "Serial Number":"DEMO6957" | "Start Time":"03/22/2023 08:59:56.394 " | "End Time":"03/22/2023 09:00:56.332 "</v>
      </c>
      <c r="AN117" s="51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"Date":"2023-03-22 00:00:00" | "Time":"09:00:18" | "Seconds since midnight 01.01.1900":"3888464418.295" | "Calibration file":"#2 Diffusor Oct22" | "Sync. frequency [Hz]":"0" | "Integration Time [ms]":"8 * 16.120" | "Averages":"1"</v>
      </c>
      <c r="AO117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17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17" s="51" t="str">
        <f>VLOOKUP(Table2[[#This Row],[record_id]],TblDeriven[],8,FALSE)</f>
        <v>-</v>
      </c>
      <c r="AR117" s="52" t="str">
        <f>VLOOKUP(Table2[[#This Row],[record_id]],TblDeriven[],9,FALSE)</f>
        <v>-</v>
      </c>
      <c r="AS117" s="12"/>
    </row>
    <row r="118" spans="1:45" s="10" customFormat="1" x14ac:dyDescent="0.25">
      <c r="A118" s="47">
        <v>116</v>
      </c>
      <c r="B118" s="13" t="s">
        <v>27</v>
      </c>
      <c r="C118" s="13">
        <v>1006</v>
      </c>
      <c r="D118" s="13" t="s">
        <v>310</v>
      </c>
      <c r="E118" s="14">
        <v>20230322</v>
      </c>
      <c r="F118" s="15" t="s">
        <v>822</v>
      </c>
      <c r="G118" s="13" t="s">
        <v>29</v>
      </c>
      <c r="H118" s="13" t="s">
        <v>858</v>
      </c>
      <c r="I118" s="13">
        <v>0</v>
      </c>
      <c r="J118" s="13">
        <v>0</v>
      </c>
      <c r="K118" s="13">
        <v>1</v>
      </c>
      <c r="L118" s="13">
        <v>1</v>
      </c>
      <c r="M118" s="13">
        <v>1</v>
      </c>
      <c r="N118" s="13">
        <v>1</v>
      </c>
      <c r="O118" s="13">
        <v>1</v>
      </c>
      <c r="P118" s="13">
        <v>1</v>
      </c>
      <c r="Q118" s="13">
        <v>1</v>
      </c>
      <c r="R118" s="13" t="s">
        <v>866</v>
      </c>
      <c r="S118" s="13" t="s">
        <v>872</v>
      </c>
      <c r="T118" s="13" t="s">
        <v>307</v>
      </c>
      <c r="U118" s="13">
        <v>450</v>
      </c>
      <c r="V118" s="13">
        <v>2</v>
      </c>
      <c r="W118" s="13">
        <v>0</v>
      </c>
      <c r="X118" s="13">
        <v>108</v>
      </c>
      <c r="Y118" s="16">
        <v>24.2</v>
      </c>
      <c r="Z118" s="13">
        <v>31.8</v>
      </c>
      <c r="AA118" s="13" t="s">
        <v>34</v>
      </c>
      <c r="AB118" s="13"/>
      <c r="AC118" s="13" t="s">
        <v>53</v>
      </c>
      <c r="AD118" s="13"/>
      <c r="AE118" s="47" t="s">
        <v>1042</v>
      </c>
      <c r="AF118" s="13"/>
      <c r="AG118" s="13" t="s">
        <v>70</v>
      </c>
      <c r="AH118" s="13"/>
      <c r="AI118" s="13"/>
      <c r="AJ118" s="13">
        <v>2</v>
      </c>
      <c r="AK118" s="51" t="str">
        <f>VLOOKUP(Table2[[#This Row],[record_id]],TblDeriven[],2,FALSE)</f>
        <v>"ImageDescription":"DCIM\100GOPRO\GOPR0419.JPG" | "Make":"GoPro" | "Model":"HERO10 Black" | "Orientation":"1" | "XResolution":"72.0" | "YResolution":"72.0" | "ResolutionUnit":"2" | "Software":"H21.01.01.50.00" | "DateTime":"2023:03:22 09:30:01" | "YCbCrPositioning":"1" | "ExposureTime":"0.0006968641114982578" | "FNumber":"2.5" | "ExifOffset":"146" | "ExposureProgram":"2" | "ISOSpeedRatings":"100" | "ExifVersion":"b'0221'" | "DateTimeOriginal":"2023:03:22 09:30:01" | "DateTimeDigitized":"2023:03:22 09:30:01"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89\x00\x00\x07\x81\xe1w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419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0?\xf1\x17\x00\x00\xff\x7f\x00\x00\x00\x00\x00\x00\xff\x7f\x00\x00\x00\x00\x00\x002\xff\x88\x7f-\xf5\x01B\xf0\xe4\xd9M\x00\x00\x00\x00\xa4\x91\x1a@\x00\x00\x00\x00\xf0\xe4\xd9M\x00\x00\x00\x00\xcc\x91\x1a@\x00\x00\x00\x00p\x02\x13D\x00\x00\x00\x00p\xeb\x12D\x00\x00\x00\x00\xf0\xe4\xd9M\x00\x00\x00\x00\xb0\x91\x1a@\x00\x00\x00\x00'" | "SubsecTime":"1360" | "SubsecTimeOriginal":"1360" | "SubsecTimeDigitized":"1360"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18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"bit_rate":"41947258"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'2023-03-22T09:30:09.000000Z', 'language': 'eng', 'handler_name': '\x0bGoPro H.265', 'encoder': 'GoPro H.265 encoder', 'timecode': '09:49:13:14'}"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'2023-03-22T09:30:09.000000Z', 'language': 'eng', 'handler_name': '\x0bGoPro AAC  ', 'timecode': '09:49:13:14'}"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'2023-03-22T09:30:09.000000Z', 'language': 'eng', 'handler_name': '\x0bGoPro TCD  ', 'timecode': '09:49:13:14'}"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'2023-03-22T09:30:09.000000Z', 'language': 'eng', 'handler_name': '\x0bGoPro MET  '}"</v>
      </c>
      <c r="AM118" s="51" t="str">
        <f>VLOOKUP(Table2[[#This Row],[record_id]],TblDeriven[],4,FALSE)</f>
        <v>"Model":"K-10" | "Serial Number":"DEMO6957" | "Start Time":"03/22/2023 09:30:21.597 " | "End Time":"03/22/2023 09:31:21.460 "</v>
      </c>
      <c r="AN118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"Time":"09:30:25" | "Seconds since midnight 01.01.1900":"3888466225.211" | "Calibration file":"#2 Diffusor Oct22" | "Sync. frequency [Hz]":"0" | "Integration Time [ms]":"8 * 17.830" | "Averages":"1"</v>
      </c>
      <c r="AO118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18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18" s="51" t="str">
        <f>VLOOKUP(Table2[[#This Row],[record_id]],TblDeriven[],8,FALSE)</f>
        <v>-</v>
      </c>
      <c r="AR118" s="52" t="str">
        <f>VLOOKUP(Table2[[#This Row],[record_id]],TblDeriven[],9,FALSE)</f>
        <v>-</v>
      </c>
      <c r="AS118" s="12"/>
    </row>
    <row r="119" spans="1:45" s="10" customFormat="1" x14ac:dyDescent="0.25">
      <c r="A119" s="47">
        <v>117</v>
      </c>
      <c r="B119" s="13" t="s">
        <v>27</v>
      </c>
      <c r="C119" s="13">
        <v>1006</v>
      </c>
      <c r="D119" s="13" t="s">
        <v>311</v>
      </c>
      <c r="E119" s="14">
        <v>20230322</v>
      </c>
      <c r="F119" s="15" t="s">
        <v>823</v>
      </c>
      <c r="G119" s="13" t="s">
        <v>29</v>
      </c>
      <c r="H119" s="13" t="s">
        <v>858</v>
      </c>
      <c r="I119" s="13">
        <v>0</v>
      </c>
      <c r="J119" s="13">
        <v>0</v>
      </c>
      <c r="K119" s="13">
        <v>1</v>
      </c>
      <c r="L119" s="13">
        <v>1</v>
      </c>
      <c r="M119" s="13">
        <v>1</v>
      </c>
      <c r="N119" s="13">
        <v>1</v>
      </c>
      <c r="O119" s="13">
        <v>1</v>
      </c>
      <c r="P119" s="13">
        <v>1</v>
      </c>
      <c r="Q119" s="13">
        <v>1</v>
      </c>
      <c r="R119" s="13" t="s">
        <v>866</v>
      </c>
      <c r="S119" s="13" t="s">
        <v>872</v>
      </c>
      <c r="T119" s="13" t="s">
        <v>307</v>
      </c>
      <c r="U119" s="13">
        <v>450</v>
      </c>
      <c r="V119" s="13">
        <v>2</v>
      </c>
      <c r="W119" s="13">
        <v>0</v>
      </c>
      <c r="X119" s="13">
        <v>108</v>
      </c>
      <c r="Y119" s="16">
        <v>24.1</v>
      </c>
      <c r="Z119" s="13">
        <v>32.4</v>
      </c>
      <c r="AA119" s="13" t="s">
        <v>34</v>
      </c>
      <c r="AB119" s="13"/>
      <c r="AC119" s="13" t="s">
        <v>53</v>
      </c>
      <c r="AD119" s="13"/>
      <c r="AE119" s="47" t="s">
        <v>1042</v>
      </c>
      <c r="AF119" s="13"/>
      <c r="AG119" s="13" t="s">
        <v>70</v>
      </c>
      <c r="AH119" s="13"/>
      <c r="AI119" s="13" t="s">
        <v>312</v>
      </c>
      <c r="AJ119" s="13">
        <v>2</v>
      </c>
      <c r="AK119" s="51" t="str">
        <f>VLOOKUP(Table2[[#This Row],[record_id]],TblDeriven[],2,FALSE)</f>
        <v>"ImageDescription":"DCIM\100GOPRO\GOPR0422.JPG" | "Make":"GoPro" | "Model":"HERO10 Black" | "Orientation":"1" | "XResolution":"72.0" | "YResolution":"72.0" | "ResolutionUnit":"2" | "Software":"H21.01.01.50.00" | "DateTime":"2023:03:22 10:03:56" | "YCbCrPositioning":"1" | "ExposureTime":"0.0007142857142857143" | "FNumber":"2.5" | "ExifOffset":"146" | "ExposureProgram":"2" | "ISOSpeedRatings":"100" | "ExifVersion":"b'0221'" | "DateTimeOriginal":"2023:03:22 10:03:56" | "DateTimeDigitized":"2023:03:22 10:03:56"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a\x00\x03\x00\xf8\xd1\xc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P\xba\xcbD\x00\x00\x00\x00\x00\x00\x00\x00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422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e?\x03\x17\x00\x00\xff\x7f\x00\x00\x00\x00\x00\x00\xff\x7f\x00\x00\x00\x00\x00\x00/\xff\x81\x7f\xd6\xf4\x01B\xf0\xe4\xd9M\x00\x00\x00\x00\xa4\x91\x1a@\x00\x00\x00\x00\xf0\xe4\xd9M\x00\x00\x00\x00\xcc\x91\x1a@\x00\x00\x00\x00p\x02\x13D\x00\x00\x00\x00p\xeb\x12D\x00\x00\x00\x00\xf0\xe4\xd9M\x00\x00\x00\x00\xb0\x91\x1a@\x00\x00\x00\x00'" | "SubsecTime":"6800" | "SubsecTimeOriginal":"6800" | "SubsecTimeDigitized":"6800"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19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"bit_rate":"42112677"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'2023-03-22T10:04:01.000000Z', 'language': 'eng', 'handler_name': '\x0bGoPro H.265', 'encoder': 'GoPro H.265 encoder', 'timecode': '10:24:13:28'}"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'2023-03-22T10:04:01.000000Z', 'language': 'eng', 'handler_name': '\x0bGoPro AAC  ', 'timecode': '10:24:13:28'}"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'2023-03-22T10:04:01.000000Z', 'language': 'eng', 'handler_name': '\x0bGoPro TCD  ', 'timecode': '10:24:13:28'}"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"bit_rate":"53791"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'2023-03-22T10:04:01.000000Z', 'language': 'eng', 'handler_name': '\x0bGoPro MET  '}"</v>
      </c>
      <c r="AM119" s="51" t="str">
        <f>VLOOKUP(Table2[[#This Row],[record_id]],TblDeriven[],4,FALSE)</f>
        <v>"Model":"K-10" | "Serial Number":"DEMO6957" | "Start Time":"03/22/2023 10:01:49.671 " | "End Time":"03/22/2023 10:02:49.568 "</v>
      </c>
      <c r="AN119" s="51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"Date":"2023-03-22 00:00:00" | "Time":"10:01:43" | "Seconds since midnight 01.01.1900":"3888468103.778" | "Calibration file":"#2 Diffusor Oct22" | "Sync. frequency [Hz]":"0" | "Integration Time [ms]":"4 * 121.990" | "Averages":"1"</v>
      </c>
      <c r="AO119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19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19" s="51" t="str">
        <f>VLOOKUP(Table2[[#This Row],[record_id]],TblDeriven[],8,FALSE)</f>
        <v>-</v>
      </c>
      <c r="AR119" s="52" t="str">
        <f>VLOOKUP(Table2[[#This Row],[record_id]],TblDeriven[],9,FALSE)</f>
        <v>-</v>
      </c>
      <c r="AS119" s="12"/>
    </row>
    <row r="120" spans="1:45" s="10" customFormat="1" x14ac:dyDescent="0.25">
      <c r="A120" s="47">
        <v>118</v>
      </c>
      <c r="B120" s="13" t="s">
        <v>27</v>
      </c>
      <c r="C120" s="13">
        <v>1006</v>
      </c>
      <c r="D120" s="13" t="s">
        <v>313</v>
      </c>
      <c r="E120" s="14">
        <v>20230322</v>
      </c>
      <c r="F120" s="15" t="s">
        <v>824</v>
      </c>
      <c r="G120" s="13" t="s">
        <v>29</v>
      </c>
      <c r="H120" s="13" t="s">
        <v>858</v>
      </c>
      <c r="I120" s="13">
        <v>0</v>
      </c>
      <c r="J120" s="13">
        <v>0</v>
      </c>
      <c r="K120" s="13">
        <v>1</v>
      </c>
      <c r="L120" s="13">
        <v>1</v>
      </c>
      <c r="M120" s="13">
        <v>1</v>
      </c>
      <c r="N120" s="13">
        <v>1</v>
      </c>
      <c r="O120" s="13">
        <v>1</v>
      </c>
      <c r="P120" s="13">
        <v>1</v>
      </c>
      <c r="Q120" s="13">
        <v>1</v>
      </c>
      <c r="R120" s="13" t="s">
        <v>866</v>
      </c>
      <c r="S120" s="13" t="s">
        <v>872</v>
      </c>
      <c r="T120" s="13" t="s">
        <v>307</v>
      </c>
      <c r="U120" s="13">
        <v>450</v>
      </c>
      <c r="V120" s="13">
        <v>2</v>
      </c>
      <c r="W120" s="13">
        <v>0</v>
      </c>
      <c r="X120" s="13">
        <v>108</v>
      </c>
      <c r="Y120" s="16">
        <v>23.8</v>
      </c>
      <c r="Z120" s="13">
        <v>33.5</v>
      </c>
      <c r="AA120" s="13" t="s">
        <v>34</v>
      </c>
      <c r="AB120" s="13"/>
      <c r="AC120" s="13" t="s">
        <v>53</v>
      </c>
      <c r="AD120" s="13"/>
      <c r="AE120" s="47" t="s">
        <v>1042</v>
      </c>
      <c r="AF120" s="13"/>
      <c r="AG120" s="13" t="s">
        <v>70</v>
      </c>
      <c r="AH120" s="13"/>
      <c r="AI120" s="13" t="s">
        <v>1095</v>
      </c>
      <c r="AJ120" s="13">
        <v>2</v>
      </c>
      <c r="AK120" s="51" t="str">
        <f>VLOOKUP(Table2[[#This Row],[record_id]],TblDeriven[],2,FALSE)</f>
        <v>"ImageDescription":"DCIM\100GOPRO\GOPR0424.JPG" | "Make":"GoPro" | "Model":"HERO10 Black" | "Orientation":"1" | "XResolution":"72.0" | "YResolution":"72.0" | "ResolutionUnit":"2" | "Software":"H21.01.01.50.00" | "DateTime":"2023:03:22 10:29:40" | "YCbCrPositioning":"1" | "ExposureTime":"0.0008183306055646482" | "FNumber":"2.5" | "ExifOffset":"146" | "ExposureProgram":"2" | "ISOSpeedRatings":"100" | "ExifVersion":"b'0221'" | "DateTimeOriginal":"2023:03:22 10:29:40" | "DateTimeDigitized":"2023:03:22 10:29:40"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a\x00\x00\x07h(\x1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424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4?\xc9\x17\x00\x00\xff\x7f\x00\x00\x00\x00\x00\x00\xff\x7f\x00\x00\x00\x00\x00\x00E\xff\x8b\x7fM\xf5\x01B\xf0\xe4\xd9M\x00\x00\x00\x00\xa4\x91\x1a@\x00\x00\x00\x00\xf0\xe4\xd9M\x00\x00\x00\x00\xcc\x91\x1a@\x00\x00\x00\x00p\x02\x13D\x00\x00\x00\x00p\xeb\x12D\x00\x00\x00\x00\xf0\xe4\xd9M\x00\x00\x00\x00\xb0\x91\x1a@\x00\x00\x00\x00'" | "SubsecTime":"6210" | "SubsecTimeOriginal":"6210" | "SubsecTimeDigitized":"6210"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20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"bit_rate":"42274573"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'2023-03-22T10:29:45.000000Z', 'language': 'eng', 'handler_name': '\x0bGoPro H.265', 'encoder': 'GoPro H.265 encoder', 'timecode': '10:50:49:16'}"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'2023-03-22T10:29:45.000000Z', 'language': 'eng', 'handler_name': '\x0bGoPro AAC  ', 'timecode': '10:50:49:16'}"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'2023-03-22T10:29:45.000000Z', 'language': 'eng', 'handler_name': '\x0bGoPro TCD  ', 'timecode': '10:50:49:16'}"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"bit_rate":"53791"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'2023-03-22T10:29:45.000000Z', 'language': 'eng', 'handler_name': '\x0bGoPro MET  '}"</v>
      </c>
      <c r="AM120" s="51" t="str">
        <f>VLOOKUP(Table2[[#This Row],[record_id]],TblDeriven[],4,FALSE)</f>
        <v>"Model":"K-10" | "Serial Number":"DEMO6957" | "Start Time":"03/22/2023 10:30:00.578 " | "End Time":"03/22/2023 10:31:00.413 "</v>
      </c>
      <c r="AN120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"Time":"10:30:06" | "Seconds since midnight 01.01.1900":"3888469806.521" | "Calibration file":"#2 Diffusor Oct22" | "Sync. frequency [Hz]":"0" | "Integration Time [ms]":"8 * 18.970" | "Averages":"1"</v>
      </c>
      <c r="AO120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20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20" s="51" t="str">
        <f>VLOOKUP(Table2[[#This Row],[record_id]],TblDeriven[],8,FALSE)</f>
        <v>-</v>
      </c>
      <c r="AR120" s="52" t="str">
        <f>VLOOKUP(Table2[[#This Row],[record_id]],TblDeriven[],9,FALSE)</f>
        <v>-</v>
      </c>
      <c r="AS120" s="12"/>
    </row>
    <row r="121" spans="1:45" s="10" customFormat="1" x14ac:dyDescent="0.25">
      <c r="A121" s="47">
        <v>119</v>
      </c>
      <c r="B121" s="13" t="s">
        <v>27</v>
      </c>
      <c r="C121" s="13">
        <v>1006</v>
      </c>
      <c r="D121" s="13" t="s">
        <v>314</v>
      </c>
      <c r="E121" s="14">
        <v>20230322</v>
      </c>
      <c r="F121" s="15" t="s">
        <v>825</v>
      </c>
      <c r="G121" s="13" t="s">
        <v>29</v>
      </c>
      <c r="H121" s="13" t="s">
        <v>858</v>
      </c>
      <c r="I121" s="13">
        <v>0</v>
      </c>
      <c r="J121" s="13">
        <v>0</v>
      </c>
      <c r="K121" s="13">
        <v>1</v>
      </c>
      <c r="L121" s="13">
        <v>1</v>
      </c>
      <c r="M121" s="13">
        <v>1</v>
      </c>
      <c r="N121" s="13">
        <v>1</v>
      </c>
      <c r="O121" s="13">
        <v>1</v>
      </c>
      <c r="P121" s="13">
        <v>1</v>
      </c>
      <c r="Q121" s="13">
        <v>1</v>
      </c>
      <c r="R121" s="13" t="s">
        <v>866</v>
      </c>
      <c r="S121" s="13" t="s">
        <v>872</v>
      </c>
      <c r="T121" s="13" t="s">
        <v>307</v>
      </c>
      <c r="U121" s="13">
        <v>450</v>
      </c>
      <c r="V121" s="13">
        <v>2</v>
      </c>
      <c r="W121" s="13">
        <v>0</v>
      </c>
      <c r="X121" s="13">
        <v>108</v>
      </c>
      <c r="Y121" s="16">
        <v>23.3</v>
      </c>
      <c r="Z121" s="13">
        <v>35.1</v>
      </c>
      <c r="AA121" s="13" t="s">
        <v>34</v>
      </c>
      <c r="AB121" s="13"/>
      <c r="AC121" s="13" t="s">
        <v>53</v>
      </c>
      <c r="AD121" s="13"/>
      <c r="AE121" s="47" t="s">
        <v>1042</v>
      </c>
      <c r="AF121" s="13"/>
      <c r="AG121" s="13" t="s">
        <v>70</v>
      </c>
      <c r="AH121" s="13"/>
      <c r="AI121" s="13"/>
      <c r="AJ121" s="13">
        <v>2</v>
      </c>
      <c r="AK121" s="51" t="str">
        <f>VLOOKUP(Table2[[#This Row],[record_id]],TblDeriven[],2,FALSE)</f>
        <v>"ImageDescription":"DCIM\100GOPRO\GOPR0426.JPG" | "Make":"GoPro" | "Model":"HERO10 Black" | "Orientation":"1" | "XResolution":"72.0" | "YResolution":"72.0" | "ResolutionUnit":"2" | "Software":"H21.01.01.50.00" | "DateTime":"2023:03:22 11:00:50" | "YCbCrPositioning":"1" | "ExposureTime":"0.0008271298593879239" | "FNumber":"2.5" | "ExifOffset":"146" | "ExposureProgram":"2" | "ISOSpeedRatings":"100" | "ExifVersion":"b'0221'" | "DateTimeOriginal":"2023:03:22 11:00:50" | "DateTimeDigitized":"2023:03:22 11:00:50"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b\x00\x01\x002\xdb{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P\xba\xcbD\x00\x00\x00\x00\x00\x00\x00\x00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426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5?.\x19\x00\x00\xff\x7f\x00\x00\x00\x00\x00\x00\xff\x7f\x00\x00\x00\x00\x00\x00\x19\xff\x88\x7f,\xf5\x01B\xf0\xe4\xd9M\x00\x00\x00\x00\xa4\x91\x1a@\x00\x00\x00\x00\xf0\xe4\xd9M\x00\x00\x00\x00\xcc\x91\x1a@\x00\x00\x00\x00p\x02\x13D\x00\x00\x00\x00p\xeb\x12D\x00\x00\x00\x00\xf0\xe4\xd9M\x00\x00\x00\x00\xb0\x91\x1a@\x00\x00\x00\x00'" | "SubsecTime":" 310" | "SubsecTimeOriginal":" 310" | "SubsecTimeDigitized":" 310"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21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"bit_rate":"42496813"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'2023-03-22T11:00:54.000000Z', 'language': 'eng', 'handler_name': '\x0bGoPro H.265', 'encoder': 'GoPro H.265 encoder', 'timecode': '11:23:00:23'}"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"bit_rate":"189411"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'2023-03-22T11:00:54.000000Z', 'language': 'eng', 'handler_name': '\x0bGoPro AAC  ', 'timecode': '11:23:00:23'}"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'2023-03-22T11:00:54.000000Z', 'language': 'eng', 'handler_name': '\x0bGoPro TCD  ', 'timecode': '11:23:00:23'}"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'2023-03-22T11:00:54.000000Z', 'language': 'eng', 'handler_name': '\x0bGoPro MET  '}"</v>
      </c>
      <c r="AM121" s="51" t="str">
        <f>VLOOKUP(Table2[[#This Row],[record_id]],TblDeriven[],4,FALSE)</f>
        <v>"Model":"K-10" | "Serial Number":"DEMO6957" | "Start Time":"03/22/2023 11:04:22.083 " | "End Time":"03/22/2023 11:05:22.019 "</v>
      </c>
      <c r="AN121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"Time":"11:01:07" | "Seconds since midnight 01.01.1900":"3888471667.06" | "Calibration file":"#2 Diffusor Oct22" | "Sync. frequency [Hz]":"0" | "Integration Time [ms]":"4 * 134.660" | "Averages":"1"</v>
      </c>
      <c r="AO121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21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21" s="51" t="str">
        <f>VLOOKUP(Table2[[#This Row],[record_id]],TblDeriven[],8,FALSE)</f>
        <v>-</v>
      </c>
      <c r="AR121" s="52" t="str">
        <f>VLOOKUP(Table2[[#This Row],[record_id]],TblDeriven[],9,FALSE)</f>
        <v>-</v>
      </c>
      <c r="AS121" s="12"/>
    </row>
    <row r="122" spans="1:45" s="10" customFormat="1" x14ac:dyDescent="0.25">
      <c r="A122" s="47">
        <v>120</v>
      </c>
      <c r="B122" s="13" t="s">
        <v>27</v>
      </c>
      <c r="C122" s="13">
        <v>1006</v>
      </c>
      <c r="D122" s="13" t="s">
        <v>315</v>
      </c>
      <c r="E122" s="14">
        <v>20230322</v>
      </c>
      <c r="F122" s="15" t="s">
        <v>826</v>
      </c>
      <c r="G122" s="13" t="s">
        <v>29</v>
      </c>
      <c r="H122" s="13" t="s">
        <v>858</v>
      </c>
      <c r="I122" s="13">
        <v>0</v>
      </c>
      <c r="J122" s="13">
        <v>0</v>
      </c>
      <c r="K122" s="13">
        <v>1</v>
      </c>
      <c r="L122" s="13">
        <v>1</v>
      </c>
      <c r="M122" s="13">
        <v>1</v>
      </c>
      <c r="N122" s="13">
        <v>1</v>
      </c>
      <c r="O122" s="13">
        <v>1</v>
      </c>
      <c r="P122" s="13">
        <v>1</v>
      </c>
      <c r="Q122" s="13">
        <v>1</v>
      </c>
      <c r="R122" s="13" t="s">
        <v>866</v>
      </c>
      <c r="S122" s="13" t="s">
        <v>872</v>
      </c>
      <c r="T122" s="13" t="s">
        <v>307</v>
      </c>
      <c r="U122" s="13">
        <v>450</v>
      </c>
      <c r="V122" s="13">
        <v>2</v>
      </c>
      <c r="W122" s="13">
        <v>0</v>
      </c>
      <c r="X122" s="13">
        <v>108</v>
      </c>
      <c r="Y122" s="16">
        <v>22</v>
      </c>
      <c r="Z122" s="13">
        <v>35.4</v>
      </c>
      <c r="AA122" s="13" t="s">
        <v>34</v>
      </c>
      <c r="AB122" s="13"/>
      <c r="AC122" s="13" t="s">
        <v>53</v>
      </c>
      <c r="AD122" s="13"/>
      <c r="AE122" s="47" t="s">
        <v>1042</v>
      </c>
      <c r="AF122" s="13"/>
      <c r="AG122" s="13" t="s">
        <v>70</v>
      </c>
      <c r="AH122" s="13"/>
      <c r="AI122" s="13"/>
      <c r="AJ122" s="13">
        <v>2</v>
      </c>
      <c r="AK122" s="51" t="str">
        <f>VLOOKUP(Table2[[#This Row],[record_id]],TblDeriven[],2,FALSE)</f>
        <v>"ImageDescription":"DCIM\100GOPRO\GOPR0428.JPG" | "Make":"GoPro" | "Model":"HERO10 Black" | "Orientation":"1" | "XResolution":"72.0" | "YResolution":"72.0" | "ResolutionUnit":"2" | "Software":"H21.01.01.50.00" | "DateTime":"2023:03:22 11:29:44" | "YCbCrPositioning":"1" | "ExposureTime":"0.0007836990595611285" | "FNumber":"2.5" | "ExifOffset":"146" | "ExposureProgram":"2" | "ISOSpeedRatings":"100" | "ExifVersion":"b'0221'" | "DateTimeOriginal":"2023:03:22 11:29:44" | "DateTimeDigitized":"2023:03:22 11:29:44"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b\x00\x00\x07l\x89\x8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428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1?\x8f\x18\x00\x00\xff\x7f\x00\x00\x00\x00\x00\x00\xff\x7f\x00\x00\x00\x00\x00\x00\r\xff\x8c\x7fX\xf5\x01B\xf0\xe4\xd9M\x00\x00\x00\x00\xa4\x91\x1a@\x00\x00\x00\x00\xf0\xe4\xd9M\x00\x00\x00\x00\xcc\x91\x1a@\x00\x00\x00\x00p\x02\x13D\x00\x00\x00\x00p\xeb\x12D\x00\x00\x00\x00\xf0\xe4\xd9M\x00\x00\x00\x00\xb0\x91\x1a@\x00\x00\x00\x00'" | "SubsecTime":"5890" | "SubsecTimeOriginal":"5890" | "SubsecTimeDigitized":"5890"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22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"bit_rate":"42221844"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'2023-03-22T11:29:49.000000Z', 'language': 'eng', 'handler_name': '\x0bGoPro H.265', 'encoder': 'GoPro H.265 encoder', 'timecode': '11:52:54:01'}"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"bit_rate":"189481"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'2023-03-22T11:29:49.000000Z', 'language': 'eng', 'handler_name': '\x0bGoPro AAC  ', 'timecode': '11:52:54:01'}"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'2023-03-22T11:29:49.000000Z', 'language': 'eng', 'handler_name': '\x0bGoPro TCD  ', 'timecode': '11:52:54:01'}"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'2023-03-22T11:29:49.000000Z', 'language': 'eng', 'handler_name': '\x0bGoPro MET  '}"</v>
      </c>
      <c r="AM122" s="51" t="str">
        <f>VLOOKUP(Table2[[#This Row],[record_id]],TblDeriven[],4,FALSE)</f>
        <v>"Model":"K-10" | "Serial Number":"DEMO6957" | "Start Time":"03/22/2023 11:30:11.858 " | "End Time":"03/22/2023 11:31:11.709 "</v>
      </c>
      <c r="AN122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"Time":"11:30:15" | "Seconds since midnight 01.01.1900":"3888473415.797" | "Calibration file":"#2 Diffusor Oct22" | "Sync. frequency [Hz]":"0" | "Integration Time [ms]":"4 * 135.430" | "Averages":"1"</v>
      </c>
      <c r="AO122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22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22" s="51" t="str">
        <f>VLOOKUP(Table2[[#This Row],[record_id]],TblDeriven[],8,FALSE)</f>
        <v>-</v>
      </c>
      <c r="AR122" s="52" t="str">
        <f>VLOOKUP(Table2[[#This Row],[record_id]],TblDeriven[],9,FALSE)</f>
        <v>-</v>
      </c>
      <c r="AS122" s="12"/>
    </row>
    <row r="123" spans="1:45" s="10" customFormat="1" x14ac:dyDescent="0.25">
      <c r="A123" s="47">
        <v>121</v>
      </c>
      <c r="B123" s="13" t="s">
        <v>27</v>
      </c>
      <c r="C123" s="13">
        <v>1006</v>
      </c>
      <c r="D123" s="13" t="s">
        <v>316</v>
      </c>
      <c r="E123" s="14">
        <v>20230322</v>
      </c>
      <c r="F123" s="15">
        <v>1200</v>
      </c>
      <c r="G123" s="13" t="s">
        <v>29</v>
      </c>
      <c r="H123" s="13" t="s">
        <v>858</v>
      </c>
      <c r="I123" s="13">
        <v>0</v>
      </c>
      <c r="J123" s="13">
        <v>0</v>
      </c>
      <c r="K123" s="13">
        <v>1</v>
      </c>
      <c r="L123" s="13">
        <v>1</v>
      </c>
      <c r="M123" s="13">
        <v>1</v>
      </c>
      <c r="N123" s="13">
        <v>1</v>
      </c>
      <c r="O123" s="13">
        <v>1</v>
      </c>
      <c r="P123" s="13">
        <v>1</v>
      </c>
      <c r="Q123" s="13">
        <v>1</v>
      </c>
      <c r="R123" s="13" t="s">
        <v>866</v>
      </c>
      <c r="S123" s="13" t="s">
        <v>872</v>
      </c>
      <c r="T123" s="13" t="s">
        <v>307</v>
      </c>
      <c r="U123" s="13">
        <v>450</v>
      </c>
      <c r="V123" s="13">
        <v>2</v>
      </c>
      <c r="W123" s="13">
        <v>0</v>
      </c>
      <c r="X123" s="13">
        <v>108</v>
      </c>
      <c r="Y123" s="16">
        <v>22.2</v>
      </c>
      <c r="Z123" s="13">
        <v>35.9</v>
      </c>
      <c r="AA123" s="13" t="s">
        <v>34</v>
      </c>
      <c r="AB123" s="13"/>
      <c r="AC123" s="13" t="s">
        <v>53</v>
      </c>
      <c r="AD123" s="13"/>
      <c r="AE123" s="47" t="s">
        <v>1042</v>
      </c>
      <c r="AF123" s="13"/>
      <c r="AG123" s="13" t="s">
        <v>70</v>
      </c>
      <c r="AH123" s="13"/>
      <c r="AI123" s="13"/>
      <c r="AJ123" s="13">
        <v>2</v>
      </c>
      <c r="AK123" s="51" t="str">
        <f>VLOOKUP(Table2[[#This Row],[record_id]],TblDeriven[],2,FALSE)</f>
        <v>"ImageDescription":"DCIM\100GOPRO\GOPR0430.JPG" | "Make":"GoPro" | "Model":"HERO10 Black" | "Orientation":"1" | "XResolution":"72.0" | "YResolution":"72.0" | "ResolutionUnit":"2" | "Software":"H21.01.01.50.00" | "DateTime":"2023:03:22 12:00:23" | "YCbCrPositioning":"1" | "ExposureTime":"0.0008703220191470844" | "FNumber":"2.5" | "ExifOffset":"146" | "ExposureProgram":"2" | "ISOSpeedRatings":"100" | "ExifVersion":"b'0221'" | "DateTimeOriginal":"2023:03:22 12:00:23" | "DateTimeDigitized":"2023:03:22 12:00:23"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c\x00\x01\x00\x17\xc2\xd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430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1?\xb7\x18\x00\x00\xff\x7f\x00\x00\x00\x00\x00\x00\xff\x7f\x00\x00\x00\x00\x00\x00\xf2\xfe\x8a\x7fG\xf5\x01B\xf0\xe4\xd9M\x00\x00\x00\x00\xa4\x91\x1a@\x00\x00\x00\x00\xf0\xe4\xd9M\x00\x00\x00\x00\xcc\x91\x1a@\x00\x00\x00\x00p\x02\x13D\x00\x00\x00\x00p\xeb\x12D\x00\x00\x00\x00\xf0\xe4\xd9M\x00\x00\x00\x00\xb0\x91\x1a@\x00\x00\x00\x00'" | "SubsecTime":"7970" | "SubsecTimeOriginal":"7970" | "SubsecTimeDigitized":"7970"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23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"bit_rate":"41429875"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'2023-03-22T12:00:36.000000Z', 'language': 'eng', 'handler_name': '\x0bGoPro H.265', 'encoder': 'GoPro H.265 encoder', 'timecode': '12:24:43:00'}"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'2023-03-22T12:00:36.000000Z', 'language': 'eng', 'handler_name': '\x0bGoPro AAC  ', 'timecode': '12:24:43:00'}"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'2023-03-22T12:00:36.000000Z', 'language': 'eng', 'handler_name': '\x0bGoPro TCD  ', 'timecode': '12:24:43:00'}"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'2023-03-22T12:00:36.000000Z', 'language': 'eng', 'handler_name': '\x0bGoPro MET  '}"</v>
      </c>
      <c r="AM123" s="51" t="str">
        <f>VLOOKUP(Table2[[#This Row],[record_id]],TblDeriven[],4,FALSE)</f>
        <v>"Model":"K-10" | "Serial Number":"DEMO6957" | "Start Time":"03/22/2023 12:00:57.253 " | "End Time":"03/22/2023 12:01:57.180 "</v>
      </c>
      <c r="AN123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"Time":"12:00:48" | "Seconds since midnight 01.01.1900":"3888475248.573" | "Calibration file":"#2 Diffusor Oct22" | "Sync. frequency [Hz]":"0" | "Integration Time [ms]":"4 * 154.900" | "Averages":"1"</v>
      </c>
      <c r="AO123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23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23" s="51" t="str">
        <f>VLOOKUP(Table2[[#This Row],[record_id]],TblDeriven[],8,FALSE)</f>
        <v>-</v>
      </c>
      <c r="AR123" s="52" t="str">
        <f>VLOOKUP(Table2[[#This Row],[record_id]],TblDeriven[],9,FALSE)</f>
        <v>-</v>
      </c>
      <c r="AS123" s="12"/>
    </row>
    <row r="124" spans="1:45" s="10" customFormat="1" x14ac:dyDescent="0.25">
      <c r="A124" s="47">
        <v>122</v>
      </c>
      <c r="B124" s="13" t="s">
        <v>27</v>
      </c>
      <c r="C124" s="13">
        <v>1006</v>
      </c>
      <c r="D124" s="13" t="s">
        <v>317</v>
      </c>
      <c r="E124" s="14">
        <v>20230322</v>
      </c>
      <c r="F124" s="15">
        <v>1230</v>
      </c>
      <c r="G124" s="13" t="s">
        <v>29</v>
      </c>
      <c r="H124" s="13" t="s">
        <v>858</v>
      </c>
      <c r="I124" s="13">
        <v>0</v>
      </c>
      <c r="J124" s="13">
        <v>0</v>
      </c>
      <c r="K124" s="13">
        <v>1</v>
      </c>
      <c r="L124" s="13">
        <v>1</v>
      </c>
      <c r="M124" s="13">
        <v>1</v>
      </c>
      <c r="N124" s="13">
        <v>1</v>
      </c>
      <c r="O124" s="13">
        <v>1</v>
      </c>
      <c r="P124" s="13">
        <v>1</v>
      </c>
      <c r="Q124" s="13">
        <v>1</v>
      </c>
      <c r="R124" s="13" t="s">
        <v>866</v>
      </c>
      <c r="S124" s="13" t="s">
        <v>872</v>
      </c>
      <c r="T124" s="13" t="s">
        <v>307</v>
      </c>
      <c r="U124" s="13">
        <v>450</v>
      </c>
      <c r="V124" s="13">
        <v>2</v>
      </c>
      <c r="W124" s="13">
        <v>0</v>
      </c>
      <c r="X124" s="13">
        <v>108</v>
      </c>
      <c r="Y124" s="16">
        <v>21.5</v>
      </c>
      <c r="Z124" s="13">
        <v>34.6</v>
      </c>
      <c r="AA124" s="13" t="s">
        <v>35</v>
      </c>
      <c r="AB124" s="13"/>
      <c r="AC124" s="13" t="s">
        <v>53</v>
      </c>
      <c r="AD124" s="13"/>
      <c r="AE124" s="47" t="s">
        <v>1042</v>
      </c>
      <c r="AF124" s="13"/>
      <c r="AG124" s="13" t="s">
        <v>70</v>
      </c>
      <c r="AH124" s="13"/>
      <c r="AI124" s="13"/>
      <c r="AJ124" s="13">
        <v>2</v>
      </c>
      <c r="AK124" s="51" t="str">
        <f>VLOOKUP(Table2[[#This Row],[record_id]],TblDeriven[],2,FALSE)</f>
        <v>"ImageDescription":"DCIM\100GOPRO\GOPR0434.JPG" | "Make":"GoPro" | "Model":"HERO10 Black" | "Orientation":"1" | "XResolution":"72.0" | "YResolution":"72.0" | "ResolutionUnit":"2" | "Software":"H21.01.01.50.00" | "DateTime":"2023:03:22 12:35:07" | "YCbCrPositioning":"1" | "ExposureTime":"0.0009057971014492754" | "FNumber":"2.5" | "ExifOffset":"146" | "ExposureProgram":"2" | "ISOSpeedRatings":"100" | "ExifVersion":"b'0221'" | "DateTimeOriginal":"2023:03:22 12:35:07" | "DateTimeDigitized":"2023:03:22 12:35:07"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c\x00\x00\x08\xc8!: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434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e?\x06\x19\x00\x00\xff\x7f\x00\x00\x00\x00\x00\x00\xff\x7f\x00\x00\x00\x00\x00\x00\xfd\xfe\x8b\x7fR\xf5\x01B\xf0\xe4\xd9M\x00\x00\x00\x00\xa4\x91\x1a@\x00\x00\x00\x00\xf0\xe4\xd9M\x00\x00\x00\x00\xcc\x91\x1a@\x00\x00\x00\x00p\x02\x13D\x00\x00\x00\x00p\xeb\x12D\x00\x00\x00\x00\xf0\xe4\xd9M\x00\x00\x00\x00\xb0\x91\x1a@\x00\x00\x00\x00'" | "SubsecTime":"9950" | "SubsecTimeOriginal":"9950" | "SubsecTimeDigitized":"9950"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24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"bit_rate":"42612572"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'2023-03-22T12:35:12.000000Z', 'language': 'eng', 'handler_name': '\x0bGoPro H.265', 'encoder': 'GoPro H.265 encoder', 'timecode': '13:00:27:19'}"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'2023-03-22T12:35:12.000000Z', 'language': 'eng', 'handler_name': '\x0bGoPro AAC  ', 'timecode': '13:00:27:19'}"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'2023-03-22T12:35:12.000000Z', 'language': 'eng', 'handler_name': '\x0bGoPro TCD  ', 'timecode': '13:00:27:19'}"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'2023-03-22T12:35:12.000000Z', 'language': 'eng', 'handler_name': '\x0bGoPro MET  '}"</v>
      </c>
      <c r="AM124" s="51" t="str">
        <f>VLOOKUP(Table2[[#This Row],[record_id]],TblDeriven[],4,FALSE)</f>
        <v>"Model":"K-10" | "Serial Number":"DEMO6957" | "Start Time":"03/22/2023 12:34:38.723 " | "End Time":"03/22/2023 12:35:38.531 "</v>
      </c>
      <c r="AN124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"Time":"12:34:46" | "Seconds since midnight 01.01.1900":"3888477286.177" | "Calibration file":"#2 Diffusor Oct22" | "Sync. frequency [Hz]":"0" | "Integration Time [ms]":"4 * 163.610" | "Averages":"1"</v>
      </c>
      <c r="AO124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24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24" s="51" t="str">
        <f>VLOOKUP(Table2[[#This Row],[record_id]],TblDeriven[],8,FALSE)</f>
        <v>-</v>
      </c>
      <c r="AR124" s="52" t="str">
        <f>VLOOKUP(Table2[[#This Row],[record_id]],TblDeriven[],9,FALSE)</f>
        <v>-</v>
      </c>
      <c r="AS124" s="12"/>
    </row>
    <row r="125" spans="1:45" s="10" customFormat="1" x14ac:dyDescent="0.25">
      <c r="A125" s="47">
        <v>123</v>
      </c>
      <c r="B125" s="13" t="s">
        <v>27</v>
      </c>
      <c r="C125" s="13">
        <v>1006</v>
      </c>
      <c r="D125" s="13" t="s">
        <v>318</v>
      </c>
      <c r="E125" s="14">
        <v>20230322</v>
      </c>
      <c r="F125" s="15">
        <v>1300</v>
      </c>
      <c r="G125" s="13" t="s">
        <v>29</v>
      </c>
      <c r="H125" s="13" t="s">
        <v>858</v>
      </c>
      <c r="I125" s="13">
        <v>0</v>
      </c>
      <c r="J125" s="13">
        <v>0</v>
      </c>
      <c r="K125" s="13">
        <v>1</v>
      </c>
      <c r="L125" s="13">
        <v>1</v>
      </c>
      <c r="M125" s="13">
        <v>1</v>
      </c>
      <c r="N125" s="13">
        <v>1</v>
      </c>
      <c r="O125" s="13">
        <v>1</v>
      </c>
      <c r="P125" s="13">
        <v>1</v>
      </c>
      <c r="Q125" s="13">
        <v>1</v>
      </c>
      <c r="R125" s="13" t="s">
        <v>866</v>
      </c>
      <c r="S125" s="13" t="s">
        <v>872</v>
      </c>
      <c r="T125" s="13" t="s">
        <v>307</v>
      </c>
      <c r="U125" s="13">
        <v>450</v>
      </c>
      <c r="V125" s="13">
        <v>2</v>
      </c>
      <c r="W125" s="13">
        <v>0</v>
      </c>
      <c r="X125" s="13">
        <v>108</v>
      </c>
      <c r="Y125" s="16">
        <v>21.5</v>
      </c>
      <c r="Z125" s="13">
        <v>36.700000000000003</v>
      </c>
      <c r="AA125" s="13" t="s">
        <v>35</v>
      </c>
      <c r="AB125" s="13"/>
      <c r="AC125" s="13" t="s">
        <v>53</v>
      </c>
      <c r="AD125" s="13"/>
      <c r="AE125" s="47" t="s">
        <v>1042</v>
      </c>
      <c r="AF125" s="13"/>
      <c r="AG125" s="13" t="s">
        <v>70</v>
      </c>
      <c r="AH125" s="13"/>
      <c r="AI125" s="13"/>
      <c r="AJ125" s="13">
        <v>2</v>
      </c>
      <c r="AK125" s="51" t="str">
        <f>VLOOKUP(Table2[[#This Row],[record_id]],TblDeriven[],2,FALSE)</f>
        <v>"ImageDescription":"DCIM\100GOPRO\GOPR0436.JPG" | "Make":"GoPro" | "Model":"HERO10 Black" | "Orientation":"1" | "XResolution":"72.0" | "YResolution":"72.0" | "ResolutionUnit":"2" | "Software":"H21.01.01.50.00" | "DateTime":"2023:03:22 12:59:58" | "YCbCrPositioning":"1" | "ExposureTime":"0.001366120218579235" | "FNumber":"2.5" | "ExifOffset":"146" | "ExposureProgram":"2" | "ISOSpeedRatings":"100" | "ExifVersion":"b'0221'" | "DateTimeOriginal":"2023:03:22 12:59:58" | "DateTimeDigitized":"2023:03:22 12:59:58"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75\x8c\x00\x00\x0e\xfa'\xa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436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}\x19\x00\x00\xff\x7f\x00\x00\x00\x00\x00\x00\xff\x7f\x00\x00\x00\x00\x00\x00\xd0\xfe\x8c\x7fc\xf5\x01B\xf0\xe4\xd9M\x00\x00\x00\x00\xa4\x91\x1a@\x00\x00\x00\x00\xf0\xe4\xd9M\x00\x00\x00\x00\xcc\x91\x1a@\x00\x00\x00\x00p\x02\x13D\x00\x00\x00\x00p\xeb\x12D\x00\x00\x00\x00\xf0\xe4\xd9M\x00\x00\x00\x00\xb0\x91\x1a@\x00\x00\x00\x00"" | "SubsecTime":"4030" | "SubsecTimeOriginal":"4030" | "SubsecTimeDigitized":"4030"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25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"bit_rate":"42207316"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'2023-03-22T13:00:04.000000Z', 'language': 'eng', 'handler_name': '\x0bGoPro H.265', 'encoder': 'GoPro H.265 encoder', 'timecode': '13:26:10:00'}"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'2023-03-22T13:00:04.000000Z', 'language': 'eng', 'handler_name': '\x0bGoPro AAC  ', 'timecode': '13:26:10:00'}"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'2023-03-22T13:00:04.000000Z', 'language': 'eng', 'handler_name': '\x0bGoPro TCD  ', 'timecode': '13:26:10:00'}"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'2023-03-22T13:00:04.000000Z', 'language': 'eng', 'handler_name': '\x0bGoPro MET  '}"</v>
      </c>
      <c r="AM125" s="51" t="str">
        <f>VLOOKUP(Table2[[#This Row],[record_id]],TblDeriven[],4,FALSE)</f>
        <v>"Model":"K-10" | "Serial Number":"DEMO6957" | "Start Time":"03/22/2023 01:00:25.255 " | "End Time":"03/22/2023 01:01:25.139 "</v>
      </c>
      <c r="AN125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"Time":"13:00:15" | "Seconds since midnight 01.01.1900":"3888478815.899" | "Calibration file":"#2 Diffusor Oct22" | "Sync. frequency [Hz]":"0" | "Integration Time [ms]":"3 * 233.490" | "Averages":"1"</v>
      </c>
      <c r="AO125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25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25" s="51" t="str">
        <f>VLOOKUP(Table2[[#This Row],[record_id]],TblDeriven[],8,FALSE)</f>
        <v>-</v>
      </c>
      <c r="AR125" s="52" t="str">
        <f>VLOOKUP(Table2[[#This Row],[record_id]],TblDeriven[],9,FALSE)</f>
        <v>-</v>
      </c>
      <c r="AS125" s="12"/>
    </row>
    <row r="126" spans="1:45" s="10" customFormat="1" x14ac:dyDescent="0.25">
      <c r="A126" s="47">
        <v>124</v>
      </c>
      <c r="B126" s="13" t="s">
        <v>27</v>
      </c>
      <c r="C126" s="13">
        <v>1006</v>
      </c>
      <c r="D126" s="13" t="s">
        <v>319</v>
      </c>
      <c r="E126" s="14">
        <v>20230322</v>
      </c>
      <c r="F126" s="15">
        <v>1330</v>
      </c>
      <c r="G126" s="13" t="s">
        <v>29</v>
      </c>
      <c r="H126" s="13" t="s">
        <v>858</v>
      </c>
      <c r="I126" s="13">
        <v>0</v>
      </c>
      <c r="J126" s="13">
        <v>0</v>
      </c>
      <c r="K126" s="13">
        <v>1</v>
      </c>
      <c r="L126" s="13">
        <v>1</v>
      </c>
      <c r="M126" s="13">
        <v>1</v>
      </c>
      <c r="N126" s="13">
        <v>1</v>
      </c>
      <c r="O126" s="13">
        <v>1</v>
      </c>
      <c r="P126" s="13">
        <v>1</v>
      </c>
      <c r="Q126" s="13">
        <v>1</v>
      </c>
      <c r="R126" s="13" t="s">
        <v>866</v>
      </c>
      <c r="S126" s="13" t="s">
        <v>872</v>
      </c>
      <c r="T126" s="13" t="s">
        <v>307</v>
      </c>
      <c r="U126" s="13">
        <v>450</v>
      </c>
      <c r="V126" s="13">
        <v>2</v>
      </c>
      <c r="W126" s="13">
        <v>0</v>
      </c>
      <c r="X126" s="13">
        <v>108</v>
      </c>
      <c r="Y126" s="16">
        <v>21.4</v>
      </c>
      <c r="Z126" s="13">
        <v>37</v>
      </c>
      <c r="AA126" s="13" t="s">
        <v>34</v>
      </c>
      <c r="AB126" s="13"/>
      <c r="AC126" s="13" t="s">
        <v>53</v>
      </c>
      <c r="AD126" s="13"/>
      <c r="AE126" s="47" t="s">
        <v>1042</v>
      </c>
      <c r="AF126" s="13"/>
      <c r="AG126" s="13" t="s">
        <v>70</v>
      </c>
      <c r="AH126" s="13"/>
      <c r="AI126" s="13"/>
      <c r="AJ126" s="13">
        <v>2</v>
      </c>
      <c r="AK126" s="51" t="str">
        <f>VLOOKUP(Table2[[#This Row],[record_id]],TblDeriven[],2,FALSE)</f>
        <v>"ImageDescription":"DCIM\100GOPRO\GOPR0438.JPG" | "Make":"GoPro" | "Model":"HERO10 Black" | "Orientation":"1" | "XResolution":"72.0" | "YResolution":"72.0" | "ResolutionUnit":"2" | "Software":"H21.01.01.50.00" | "DateTime":"2023:03:22 13:32:57" | "YCbCrPositioning":"1" | "ExposureTime":"0.0014184397163120568" | "FNumber":"2.5" | "ExifOffset":"146" | "ExposureProgram":"2" | "ISOSpeedRatings":"100" | "ExifVersion":"b'0221'" | "DateTimeOriginal":"2023:03:22 13:32:57" | "DateTimeDigitized":"2023:03:22 13:32:57"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d\x00\x00\x089"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438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\x06\x19\x00\x00\xff\x7f\x00\x00\x00\x00\x00\x00\xff\x7f\x00\x00\x00\x00\x00\x00\x12\xff\x8b\x7fT\xf5\x01B\xf0\xe4\xd9M\x00\x00\x00\x00\xa4\x91\x1a@\x00\x00\x00\x00\xf0\xe4\xd9M\x00\x00\x00\x00\xcc\x91\x1a@\x00\x00\x00\x00p\x02\x13D\x00\x00\x00\x00p\xeb\x12D\x00\x00\x00\x00\xf0\xe4\xd9M\x00\x00\x00\x00\xb0\x91\x1a@\x00\x00\x00\x00'" | "SubsecTime":"1450" | "SubsecTimeOriginal":"1450" | "SubsecTimeDigitized":"1450"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26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"bit_rate":"42337447"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'2023-03-22T13:33:00.000000Z', 'language': 'eng', 'handler_name': '\x0bGoPro H.265', 'encoder': 'GoPro H.265 encoder', 'timecode': '14:00:12:14'}"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'2023-03-22T13:33:00.000000Z', 'language': 'eng', 'handler_name': '\x0bGoPro AAC  ', 'timecode': '14:00:12:14'}"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'2023-03-22T13:33:00.000000Z', 'language': 'eng', 'handler_name': '\x0bGoPro TCD  ', 'timecode': '14:00:12:14'}"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'2023-03-22T13:33:00.000000Z', 'language': 'eng', 'handler_name': '\x0bGoPro MET  '}"</v>
      </c>
      <c r="AM126" s="51" t="str">
        <f>VLOOKUP(Table2[[#This Row],[record_id]],TblDeriven[],4,FALSE)</f>
        <v>"Model":"K-10" | "Serial Number":"DEMO6957" | "Start Time":"03/22/2023 01:33:29.924 " | "End Time":"03/22/2023 01:34:29.727 "</v>
      </c>
      <c r="AN126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"Time":"13:33:25" | "Seconds since midnight 01.01.1900":"3888480805.662" | "Calibration file":"#2 Diffusor Oct22" | "Sync. frequency [Hz]":"0" | "Integration Time [ms]":"3 * 227.650" | "Averages":"1"</v>
      </c>
      <c r="AO126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26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26" s="51" t="str">
        <f>VLOOKUP(Table2[[#This Row],[record_id]],TblDeriven[],8,FALSE)</f>
        <v>-</v>
      </c>
      <c r="AR126" s="52" t="str">
        <f>VLOOKUP(Table2[[#This Row],[record_id]],TblDeriven[],9,FALSE)</f>
        <v>-</v>
      </c>
      <c r="AS126" s="12"/>
    </row>
    <row r="127" spans="1:45" s="10" customFormat="1" x14ac:dyDescent="0.25">
      <c r="A127" s="47">
        <v>125</v>
      </c>
      <c r="B127" s="13" t="s">
        <v>27</v>
      </c>
      <c r="C127" s="13">
        <v>1006</v>
      </c>
      <c r="D127" s="13" t="s">
        <v>320</v>
      </c>
      <c r="E127" s="14">
        <v>20230322</v>
      </c>
      <c r="F127" s="15">
        <v>1400</v>
      </c>
      <c r="G127" s="13" t="s">
        <v>29</v>
      </c>
      <c r="H127" s="13" t="s">
        <v>858</v>
      </c>
      <c r="I127" s="13">
        <v>0</v>
      </c>
      <c r="J127" s="13">
        <v>0</v>
      </c>
      <c r="K127" s="13">
        <v>1</v>
      </c>
      <c r="L127" s="13">
        <v>1</v>
      </c>
      <c r="M127" s="13">
        <v>1</v>
      </c>
      <c r="N127" s="13">
        <v>1</v>
      </c>
      <c r="O127" s="13">
        <v>1</v>
      </c>
      <c r="P127" s="13">
        <v>1</v>
      </c>
      <c r="Q127" s="13">
        <v>1</v>
      </c>
      <c r="R127" s="13" t="s">
        <v>866</v>
      </c>
      <c r="S127" s="13" t="s">
        <v>872</v>
      </c>
      <c r="T127" s="13" t="s">
        <v>307</v>
      </c>
      <c r="U127" s="13">
        <v>450</v>
      </c>
      <c r="V127" s="13">
        <v>2</v>
      </c>
      <c r="W127" s="13">
        <v>0</v>
      </c>
      <c r="X127" s="13">
        <v>108</v>
      </c>
      <c r="Y127" s="16">
        <v>21.6</v>
      </c>
      <c r="Z127" s="13">
        <v>37.200000000000003</v>
      </c>
      <c r="AA127" s="13" t="s">
        <v>34</v>
      </c>
      <c r="AB127" s="13"/>
      <c r="AC127" s="13" t="s">
        <v>53</v>
      </c>
      <c r="AD127" s="13"/>
      <c r="AE127" s="47" t="s">
        <v>1042</v>
      </c>
      <c r="AF127" s="13"/>
      <c r="AG127" s="13" t="s">
        <v>70</v>
      </c>
      <c r="AH127" s="13"/>
      <c r="AI127" s="13"/>
      <c r="AJ127" s="13">
        <v>2</v>
      </c>
      <c r="AK127" s="51" t="str">
        <f>VLOOKUP(Table2[[#This Row],[record_id]],TblDeriven[],2,FALSE)</f>
        <v>"ImageDescription":"DCIM\100GOPRO\GOPR0440.JPG" | "Make":"GoPro" | "Model":"HERO10 Black" | "Orientation":"1" | "XResolution":"72.0" | "YResolution":"72.0" | "ResolutionUnit":"2" | "Software":"H21.01.01.50.00" | "DateTime":"2023:03:22 14:00:27" | "YCbCrPositioning":"1" | "ExposureTime":"0.0013831258644536654" | "FNumber":"2.5" | "ExifOffset":"146" | "ExposureProgram":"2" | "ISOSpeedRatings":"100" | "ExifVersion":"b'0221'" | "DateTimeOriginal":"2023:03:22 14:00:27" | "DateTimeDigitized":"2023:03:22 14:00:27"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e\x00\x00\x00\x1b&amp;d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440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k\x1a\x00\x00\xff\x7f\x00\x00\x00\x00\x00\x00\xff\x7f\x00\x00\x00\x00\x00\x00\xfa\xfe\x8d\x7fi\xf5\x01B\xf0\xe4\xd9M\x00\x00\x00\x00\xa4\x91\x1a@\x00\x00\x00\x00\xf0\xe4\xd9M\x00\x00\x00\x00\xcc\x91\x1a@\x00\x00\x00\x00p\x02\x13D\x00\x00\x00\x00p\xeb\x12D\x00\x00\x00\x00\xf0\xe4\xd9M\x00\x00\x00\x00\xb0\x91\x1a@\x00\x00\x00\x00'" | "SubsecTime":"3690" | "SubsecTimeOriginal":"3690" | "SubsecTimeDigitized":"3690"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27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"bit_rate":"42396737"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'2023-03-22T14:00:32.000000Z', 'language': 'eng', 'handler_name': '\x0bGoPro H.265', 'encoder': 'GoPro H.265 encoder', 'timecode': '14:28:39:01'}"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'2023-03-22T14:00:32.000000Z', 'language': 'eng', 'handler_name': '\x0bGoPro AAC  ', 'timecode': '14:28:39:01'}"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'2023-03-22T14:00:32.000000Z', 'language': 'eng', 'handler_name': '\x0bGoPro TCD  ', 'timecode': '14:28:39:01'}"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'2023-03-22T14:00:32.000000Z', 'language': 'eng', 'handler_name': '\x0bGoPro MET  '}"</v>
      </c>
      <c r="AM127" s="51" t="str">
        <f>VLOOKUP(Table2[[#This Row],[record_id]],TblDeriven[],4,FALSE)</f>
        <v>"Model":"K-10" | "Serial Number":"DEMO6957" | "Start Time":"03/22/2023 02:00:51.096 " | "End Time":"03/22/2023 02:01:51.025 "</v>
      </c>
      <c r="AN127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"Time":"14:00:45" | "Seconds since midnight 01.01.1900":"3888482445.747" | "Calibration file":"#2 Diffusor Oct22" | "Sync. frequency [Hz]":"0" | "Integration Time [ms]":"3 * 242.360" | "Averages":"1"</v>
      </c>
      <c r="AO127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27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27" s="51" t="str">
        <f>VLOOKUP(Table2[[#This Row],[record_id]],TblDeriven[],8,FALSE)</f>
        <v>-</v>
      </c>
      <c r="AR127" s="52" t="str">
        <f>VLOOKUP(Table2[[#This Row],[record_id]],TblDeriven[],9,FALSE)</f>
        <v>-</v>
      </c>
      <c r="AS127" s="12"/>
    </row>
    <row r="128" spans="1:45" s="10" customFormat="1" x14ac:dyDescent="0.25">
      <c r="A128" s="47">
        <v>126</v>
      </c>
      <c r="B128" s="13" t="s">
        <v>27</v>
      </c>
      <c r="C128" s="13">
        <v>1006</v>
      </c>
      <c r="D128" s="13" t="s">
        <v>321</v>
      </c>
      <c r="E128" s="14">
        <v>20230322</v>
      </c>
      <c r="F128" s="15">
        <v>1430</v>
      </c>
      <c r="G128" s="13" t="s">
        <v>29</v>
      </c>
      <c r="H128" s="13" t="s">
        <v>858</v>
      </c>
      <c r="I128" s="13">
        <v>0</v>
      </c>
      <c r="J128" s="13">
        <v>0</v>
      </c>
      <c r="K128" s="13">
        <v>1</v>
      </c>
      <c r="L128" s="13">
        <v>1</v>
      </c>
      <c r="M128" s="13">
        <v>1</v>
      </c>
      <c r="N128" s="13">
        <v>1</v>
      </c>
      <c r="O128" s="13">
        <v>1</v>
      </c>
      <c r="P128" s="13">
        <v>1</v>
      </c>
      <c r="Q128" s="13">
        <v>1</v>
      </c>
      <c r="R128" s="13" t="s">
        <v>866</v>
      </c>
      <c r="S128" s="13" t="s">
        <v>872</v>
      </c>
      <c r="T128" s="13" t="s">
        <v>307</v>
      </c>
      <c r="U128" s="13">
        <v>450</v>
      </c>
      <c r="V128" s="13">
        <v>2</v>
      </c>
      <c r="W128" s="13">
        <v>0</v>
      </c>
      <c r="X128" s="13">
        <v>108</v>
      </c>
      <c r="Y128" s="16">
        <v>21.4</v>
      </c>
      <c r="Z128" s="13">
        <v>37.1</v>
      </c>
      <c r="AA128" s="13" t="s">
        <v>35</v>
      </c>
      <c r="AB128" s="13"/>
      <c r="AC128" s="13" t="s">
        <v>53</v>
      </c>
      <c r="AD128" s="13"/>
      <c r="AE128" s="47" t="s">
        <v>1042</v>
      </c>
      <c r="AF128" s="13"/>
      <c r="AG128" s="13" t="s">
        <v>70</v>
      </c>
      <c r="AH128" s="13"/>
      <c r="AI128" s="13"/>
      <c r="AJ128" s="13">
        <v>2</v>
      </c>
      <c r="AK128" s="51" t="str">
        <f>VLOOKUP(Table2[[#This Row],[record_id]],TblDeriven[],2,FALSE)</f>
        <v>"ImageDescription":"DCIM\100GOPRO\GOPR0442.JPG" | "Make":"GoPro" | "Model":"HERO10 Black" | "Orientation":"1" | "XResolution":"72.0" | "YResolution":"72.0" | "ResolutionUnit":"2" | "Software":"H21.01.01.50.00" | "DateTime":"2023:03:22 14:30:31" | "YCbCrPositioning":"1" | "ExposureTime":"0.0017391304347826088" | "FNumber":"2.5" | "ExifOffset":"146" | "ExposureProgram":"2" | "ISOSpeedRatings":"100" | "ExifVersion":"b'0221'" | "DateTimeOriginal":"2023:03:22 14:30:31" | "DateTimeDigitized":"2023:03:22 14:30:31"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e\x00\x00\x07\x9f-\xd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442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b?\xb7\x18\x00\x00\xff\x7f\x00\x00\x00\x00\x00\x00\xff\x7f\x00\x00\x00\x00\x00\x00\xcc\xfe\x8d\x7fr\xf5\x01B\xf0\xe4\xd9M\x00\x00\x00\x00\xa4\x91\x1a@\x00\x00\x00\x00\xf0\xe4\xd9M\x00\x00\x00\x00\xcc\x91\x1a@\x00\x00\x00\x00p\x02\x13D\x00\x00\x00\x00p\xeb\x12D\x00\x00\x00\x00\xf0\xe4\xd9M\x00\x00\x00\x00\xb0\x91\x1a@\x00\x00\x00\x00'" | "SubsecTime":"1760" | "SubsecTimeOriginal":"1760" | "SubsecTimeDigitized":"1760"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28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"bit_rate":"42402912"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'2023-03-22T14:30:44.000000Z', 'language': 'eng', 'handler_name': '\x0bGoPro H.265', 'encoder': 'GoPro H.265 encoder', 'timecode': '14:59:51:20'}"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'2023-03-22T14:30:44.000000Z', 'language': 'eng', 'handler_name': '\x0bGoPro AAC  ', 'timecode': '14:59:51:20'}"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'2023-03-22T14:30:44.000000Z', 'language': 'eng', 'handler_name': '\x0bGoPro TCD  ', 'timecode': '14:59:51:20'}"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'2023-03-22T14:30:44.000000Z', 'language': 'eng', 'handler_name': '\x0bGoPro MET  '}"</v>
      </c>
      <c r="AM128" s="51" t="str">
        <f>VLOOKUP(Table2[[#This Row],[record_id]],TblDeriven[],4,FALSE)</f>
        <v>"Model":"K-10" | "Serial Number":"DEMO6957" | "Start Time":"03/22/2023 02:31:04.700 " | "End Time":"03/22/2023 02:32:04.554 "</v>
      </c>
      <c r="AN128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"Time":"14:30:59" | "Seconds since midnight 01.01.1900":"3888484259.631" | "Calibration file":"#2 Diffusor Oct22" | "Sync. frequency [Hz]":"0" | "Integration Time [ms]":"3 * 282.960" | "Averages":"1"</v>
      </c>
      <c r="AO128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28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28" s="51" t="str">
        <f>VLOOKUP(Table2[[#This Row],[record_id]],TblDeriven[],8,FALSE)</f>
        <v>-</v>
      </c>
      <c r="AR128" s="52" t="str">
        <f>VLOOKUP(Table2[[#This Row],[record_id]],TblDeriven[],9,FALSE)</f>
        <v>-</v>
      </c>
      <c r="AS128" s="12"/>
    </row>
    <row r="129" spans="1:45" s="10" customFormat="1" x14ac:dyDescent="0.25">
      <c r="A129" s="47">
        <v>127</v>
      </c>
      <c r="B129" s="13" t="s">
        <v>27</v>
      </c>
      <c r="C129" s="13">
        <v>1006</v>
      </c>
      <c r="D129" s="13" t="s">
        <v>322</v>
      </c>
      <c r="E129" s="14">
        <v>20230322</v>
      </c>
      <c r="F129" s="15">
        <v>1500</v>
      </c>
      <c r="G129" s="13" t="s">
        <v>29</v>
      </c>
      <c r="H129" s="13" t="s">
        <v>858</v>
      </c>
      <c r="I129" s="13">
        <v>0</v>
      </c>
      <c r="J129" s="13">
        <v>0</v>
      </c>
      <c r="K129" s="13">
        <v>1</v>
      </c>
      <c r="L129" s="13">
        <v>1</v>
      </c>
      <c r="M129" s="13">
        <v>1</v>
      </c>
      <c r="N129" s="13">
        <v>1</v>
      </c>
      <c r="O129" s="13">
        <v>1</v>
      </c>
      <c r="P129" s="13">
        <v>1</v>
      </c>
      <c r="Q129" s="13">
        <v>1</v>
      </c>
      <c r="R129" s="13" t="s">
        <v>866</v>
      </c>
      <c r="S129" s="13" t="s">
        <v>872</v>
      </c>
      <c r="T129" s="13" t="s">
        <v>307</v>
      </c>
      <c r="U129" s="13">
        <v>450</v>
      </c>
      <c r="V129" s="13">
        <v>2</v>
      </c>
      <c r="W129" s="13">
        <v>0</v>
      </c>
      <c r="X129" s="13">
        <v>108</v>
      </c>
      <c r="Y129" s="16">
        <v>21.1</v>
      </c>
      <c r="Z129" s="13">
        <v>37.1</v>
      </c>
      <c r="AA129" s="13" t="s">
        <v>35</v>
      </c>
      <c r="AB129" s="13"/>
      <c r="AC129" s="13" t="s">
        <v>53</v>
      </c>
      <c r="AD129" s="13"/>
      <c r="AE129" s="47" t="s">
        <v>1042</v>
      </c>
      <c r="AF129" s="13"/>
      <c r="AG129" s="13" t="s">
        <v>70</v>
      </c>
      <c r="AH129" s="13"/>
      <c r="AI129" s="13"/>
      <c r="AJ129" s="13">
        <v>2</v>
      </c>
      <c r="AK129" s="51" t="str">
        <f>VLOOKUP(Table2[[#This Row],[record_id]],TblDeriven[],2,FALSE)</f>
        <v>"ImageDescription":"DCIM\100GOPRO\GOPR0444.JPG" | "Make":"GoPro" | "Model":"HERO10 Black" | "Orientation":"1" | "XResolution":"72.0" | "YResolution":"72.0" | "ResolutionUnit":"2" | "Software":"H21.01.01.50.00" | "DateTime":"2023:03:22 15:00:00" | "YCbCrPositioning":"1" | "ExposureTime":"0.0017730496453900709" | "FNumber":"2.5" | "ExifOffset":"146" | "ExposureProgram":"2" | "ISOSpeedRatings":"100" | "ExifVersion":"b'0221'" | "DateTimeOriginal":"2023:03:22 15:00:00" | "DateTimeDigitized":"2023:03:22 15:00:00"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f\x00\x00\x00\x00\xa1\xa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444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c?h\x18\x00\x00\xff\x7f\x00\x00\x00\x00\x00\x00\xff\x7f\x00\x00\x00\x00\x00\x00\x08\xff\x8b\x7fT\xf5\x01B\xf0\xe4\xd9M\x00\x00\x00\x00\xa4\x91\x1a@\x00\x00\x00\x00\xf0\xe4\xd9M\x00\x00\x00\x00\xcc\x91\x1a@\x00\x00\x00\x00p\x02\x13D\x00\x00\x00\x00p\xeb\x12D\x00\x00\x00\x00\xf0\xe4\xd9M\x00\x00\x00\x00\xb0\x91\x1a@\x00\x00\x00\x00'" | "SubsecTime":"7730" | "SubsecTimeOriginal":"7730" | "SubsecTimeDigitized":"7730"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29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"bit_rate":"42086478"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'2023-03-22T15:00:04.000000Z', 'language': 'eng', 'handler_name': '\x0bGoPro H.265', 'encoder': 'GoPro H.265 encoder', 'timecode': '15:30:11:09'}"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'2023-03-22T15:00:04.000000Z', 'language': 'eng', 'handler_name': '\x0bGoPro AAC  ', 'timecode': '15:30:11:09'}"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'2023-03-22T15:00:04.000000Z', 'language': 'eng', 'handler_name': '\x0bGoPro TCD  ', 'timecode': '15:30:11:09'}"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'2023-03-22T15:00:04.000000Z', 'language': 'eng', 'handler_name': '\x0bGoPro MET  '}"</v>
      </c>
      <c r="AM129" s="51" t="str">
        <f>VLOOKUP(Table2[[#This Row],[record_id]],TblDeriven[],4,FALSE)</f>
        <v>"Model":"K-10" | "Serial Number":"DEMO6957" | "Start Time":"03/22/2023 03:00:13.846 " | "End Time":"03/22/2023 03:01:13.655 "</v>
      </c>
      <c r="AN129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"Time":"15:00:21" | "Seconds since midnight 01.01.1900":"3888486021.51" | "Calibration file":"#2 Diffusor Oct22" | "Sync. frequency [Hz]":"0" | "Integration Time [ms]":"3 * 286.260" | "Averages":"1"</v>
      </c>
      <c r="AO129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29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29" s="51" t="str">
        <f>VLOOKUP(Table2[[#This Row],[record_id]],TblDeriven[],8,FALSE)</f>
        <v>-</v>
      </c>
      <c r="AR129" s="52" t="str">
        <f>VLOOKUP(Table2[[#This Row],[record_id]],TblDeriven[],9,FALSE)</f>
        <v>-</v>
      </c>
      <c r="AS129" s="12"/>
    </row>
    <row r="130" spans="1:45" s="10" customFormat="1" x14ac:dyDescent="0.25">
      <c r="A130" s="47">
        <v>128</v>
      </c>
      <c r="B130" s="13" t="s">
        <v>27</v>
      </c>
      <c r="C130" s="13">
        <v>1006</v>
      </c>
      <c r="D130" s="13" t="s">
        <v>323</v>
      </c>
      <c r="E130" s="14">
        <v>20230322</v>
      </c>
      <c r="F130" s="15">
        <v>1530</v>
      </c>
      <c r="G130" s="13" t="s">
        <v>29</v>
      </c>
      <c r="H130" s="13" t="s">
        <v>858</v>
      </c>
      <c r="I130" s="13">
        <v>0</v>
      </c>
      <c r="J130" s="13">
        <v>0</v>
      </c>
      <c r="K130" s="13">
        <v>1</v>
      </c>
      <c r="L130" s="13">
        <v>1</v>
      </c>
      <c r="M130" s="13">
        <v>1</v>
      </c>
      <c r="N130" s="13">
        <v>1</v>
      </c>
      <c r="O130" s="13">
        <v>1</v>
      </c>
      <c r="P130" s="13">
        <v>1</v>
      </c>
      <c r="Q130" s="13">
        <v>1</v>
      </c>
      <c r="R130" s="13" t="s">
        <v>866</v>
      </c>
      <c r="S130" s="13" t="s">
        <v>872</v>
      </c>
      <c r="T130" s="13" t="s">
        <v>307</v>
      </c>
      <c r="U130" s="13">
        <v>450</v>
      </c>
      <c r="V130" s="13">
        <v>2</v>
      </c>
      <c r="W130" s="13">
        <v>0</v>
      </c>
      <c r="X130" s="13">
        <v>108</v>
      </c>
      <c r="Y130" s="16">
        <v>21.1</v>
      </c>
      <c r="Z130" s="13">
        <v>37.5</v>
      </c>
      <c r="AA130" s="13" t="s">
        <v>34</v>
      </c>
      <c r="AB130" s="13"/>
      <c r="AC130" s="13" t="s">
        <v>53</v>
      </c>
      <c r="AD130" s="13"/>
      <c r="AE130" s="47" t="s">
        <v>1042</v>
      </c>
      <c r="AF130" s="13"/>
      <c r="AG130" s="13" t="s">
        <v>70</v>
      </c>
      <c r="AH130" s="13"/>
      <c r="AI130" s="13"/>
      <c r="AJ130" s="13">
        <v>2</v>
      </c>
      <c r="AK130" s="51" t="str">
        <f>VLOOKUP(Table2[[#This Row],[record_id]],TblDeriven[],2,FALSE)</f>
        <v>"ImageDescription":"DCIM\100GOPRO\GOPR0446.JPG" | "Make":"GoPro" | "Model":"HERO10 Black" | "Orientation":"1" | "XResolution":"72.0" | "YResolution":"72.0" | "ResolutionUnit":"2" | "Software":"H21.01.01.50.00" | "DateTime":"2023:03:22 15:29:27" | "YCbCrPositioning":"1" | "ExposureTime":"0.001869158878504673" | "FNumber":"2.5" | "ExifOffset":"146" | "ExposureProgram":"2" | "ISOSpeedRatings":"100" | "ExifVersion":"b'0221'" | "DateTimeOriginal":"2023:03:22 15:29:27" | "DateTimeDigitized":"2023:03:22 15:29:27"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8f\x00\x1b\x07\\\x98\x9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446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\x8f\x18\x00\x00\xff\x7f\x00\x00\x00\x00\x00\x00\xff\x7f\x00\x00\x00\x00\x00\x00\x1a\xff\x83\x7f\xee\xf4\x01B\xf0\xe4\xd9M\x00\x00\x00\x00\xa4\x91\x1a@\x00\x00\x00\x00\xf0\xe4\xd9M\x00\x00\x00\x00\xcc\x91\x1a@\x00\x00\x00\x00p\x02\x13D\x00\x00\x00\x00p\xeb\x12D\x00\x00\x00\x00\xf0\xe4\xd9M\x00\x00\x00\x00\xb0\x91\x1a@\x00\x00\x00\x00'" | "SubsecTime":"9270" | "SubsecTimeOriginal":"9270" | "SubsecTimeDigitized":"9270"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30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"bit_rate":"41968955"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'2023-03-22T15:29:31.000000Z', 'language': 'eng', 'handler_name': '\x0bGoPro H.265', 'encoder': 'GoPro H.265 encoder', 'timecode': '16:00:37:11'}"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"bit_rate":"189380"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'2023-03-22T15:29:31.000000Z', 'language': 'eng', 'handler_name': '\x0bGoPro AAC  ', 'timecode': '16:00:37:11'}"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'2023-03-22T15:29:31.000000Z', 'language': 'eng', 'handler_name': '\x0bGoPro TCD  ', 'timecode': '16:00:37:11'}"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'2023-03-22T15:29:31.000000Z', 'language': 'eng', 'handler_name': '\x0bGoPro MET  '}"</v>
      </c>
      <c r="AM130" s="51" t="str">
        <f>VLOOKUP(Table2[[#This Row],[record_id]],TblDeriven[],4,FALSE)</f>
        <v>"Model":"K-10" | "Serial Number":"DEMO6957" | "Start Time":"03/22/2023 03:29:59.538 " | "End Time":"03/22/2023 03:30:59.395 "</v>
      </c>
      <c r="AN130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"Time":"15:29:49" | "Seconds since midnight 01.01.1900":"3888487789.38" | "Calibration file":"#2 Diffusor Oct22" | "Sync. frequency [Hz]":"0" | "Integration Time [ms]":"3 * 299.880" | "Averages":"1"</v>
      </c>
      <c r="AO130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30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30" s="51" t="str">
        <f>VLOOKUP(Table2[[#This Row],[record_id]],TblDeriven[],8,FALSE)</f>
        <v>-</v>
      </c>
      <c r="AR130" s="52" t="str">
        <f>VLOOKUP(Table2[[#This Row],[record_id]],TblDeriven[],9,FALSE)</f>
        <v>-</v>
      </c>
      <c r="AS130" s="12"/>
    </row>
    <row r="131" spans="1:45" s="10" customFormat="1" x14ac:dyDescent="0.25">
      <c r="A131" s="47">
        <v>129</v>
      </c>
      <c r="B131" s="13" t="s">
        <v>27</v>
      </c>
      <c r="C131" s="13">
        <v>1006</v>
      </c>
      <c r="D131" s="13" t="s">
        <v>324</v>
      </c>
      <c r="E131" s="14">
        <v>20230322</v>
      </c>
      <c r="F131" s="15">
        <v>1600</v>
      </c>
      <c r="G131" s="13" t="s">
        <v>29</v>
      </c>
      <c r="H131" s="13" t="s">
        <v>858</v>
      </c>
      <c r="I131" s="13">
        <v>0</v>
      </c>
      <c r="J131" s="13">
        <v>0</v>
      </c>
      <c r="K131" s="13">
        <v>1</v>
      </c>
      <c r="L131" s="13">
        <v>1</v>
      </c>
      <c r="M131" s="13">
        <v>1</v>
      </c>
      <c r="N131" s="13">
        <v>1</v>
      </c>
      <c r="O131" s="13">
        <v>1</v>
      </c>
      <c r="P131" s="13">
        <v>1</v>
      </c>
      <c r="Q131" s="13">
        <v>1</v>
      </c>
      <c r="R131" s="13" t="s">
        <v>866</v>
      </c>
      <c r="S131" s="13" t="s">
        <v>872</v>
      </c>
      <c r="T131" s="13" t="s">
        <v>307</v>
      </c>
      <c r="U131" s="13">
        <v>450</v>
      </c>
      <c r="V131" s="13">
        <v>2</v>
      </c>
      <c r="W131" s="13">
        <v>0</v>
      </c>
      <c r="X131" s="13">
        <v>108</v>
      </c>
      <c r="Y131" s="16">
        <v>21</v>
      </c>
      <c r="Z131" s="13">
        <v>37.5</v>
      </c>
      <c r="AA131" s="13" t="s">
        <v>35</v>
      </c>
      <c r="AB131" s="13"/>
      <c r="AC131" s="13" t="s">
        <v>53</v>
      </c>
      <c r="AD131" s="13"/>
      <c r="AE131" s="47" t="s">
        <v>1042</v>
      </c>
      <c r="AF131" s="13"/>
      <c r="AG131" s="13" t="s">
        <v>70</v>
      </c>
      <c r="AH131" s="13"/>
      <c r="AI131" s="13"/>
      <c r="AJ131" s="13">
        <v>2</v>
      </c>
      <c r="AK131" s="51" t="str">
        <f>VLOOKUP(Table2[[#This Row],[record_id]],TblDeriven[],2,FALSE)</f>
        <v>"ImageDescription":"DCIM\100GOPRO\GOPR0450.JPG" | "Make":"GoPro" | "Model":"HERO10 Black" | "Orientation":"1" | "XResolution":"72.0" | "YResolution":"72.0" | "ResolutionUnit":"2" | "Software":"H21.01.01.50.00" | "DateTime":"2023:03:22 16:04:05" | "YCbCrPositioning":"1" | "ExposureTime":"0.0021141649048625794" | "FNumber":"2.5" | "ExifOffset":"146" | "ExposureProgram":"2" | "ISOSpeedRatings":"100" | "ExifVersion":"b'0221'" | "DateTimeOriginal":"2023:03:22 16:04:05" | "DateTimeDigitized":"2023:03:22 16:04:05"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90\x00\x00\x01\x05.\xa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450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a?\xdf\x18\x00\x00\xff\x7f\x00\x00\x00\x00\x00\x00\xff\x7f\x00\x00\x00\x00\x00\x00\xd7\xfe\x8c\x7f\\\xf5\x01B\xf0\xe4\xd9M\x00\x00\x00\x00\xa4\x91\x1a@\x00\x00\x00\x00\xf0\xe4\xd9M\x00\x00\x00\x00\xcc\x91\x1a@\x00\x00\x00\x00p\x02\x13D\x00\x00\x00\x00p\xeb\x12D\x00\x00\x00\x00\xf0\xe4\xd9M\x00\x00\x00\x00\xb0\x91\x1a@\x00\x00\x00\x00'" | "SubsecTime":"2590" | "SubsecTimeOriginal":"2590" | "SubsecTimeDigitized":"2590"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31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"bit_rate":"42587902"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'2023-03-22T16:05:00.000000Z', 'language': 'eng', 'handler_name': '\x0bGoPro H.265', 'encoder': 'GoPro H.265 encoder', 'timecode': '16:37:17:06'}"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'2023-03-22T16:05:00.000000Z', 'language': 'eng', 'handler_name': '\x0bGoPro AAC  ', 'timecode': '16:37:17:06'}"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'2023-03-22T16:05:00.000000Z', 'language': 'eng', 'handler_name': '\x0bGoPro TCD  ', 'timecode': '16:37:17:06'}"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'2023-03-22T16:05:00.000000Z', 'language': 'eng', 'handler_name': '\x0bGoPro MET  '}"</v>
      </c>
      <c r="AM131" s="51" t="str">
        <f>VLOOKUP(Table2[[#This Row],[record_id]],TblDeriven[],4,FALSE)</f>
        <v>"Model":"K-10" | "Serial Number":"DEMO6957" | "Start Time":"03/22/2023 04:04:39.214 " | "End Time":"03/22/2023 04:05:39.096 "</v>
      </c>
      <c r="AN131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"Time":"16:04:31" | "Seconds since midnight 01.01.1900":"3888489871.817" | "Calibration file":"#2 Diffusor Oct22" | "Sync. frequency [Hz]":"0" | "Integration Time [ms]":"2 * 380.720" | "Averages":"1"</v>
      </c>
      <c r="AO131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31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31" s="51" t="str">
        <f>VLOOKUP(Table2[[#This Row],[record_id]],TblDeriven[],8,FALSE)</f>
        <v>-</v>
      </c>
      <c r="AR131" s="52" t="str">
        <f>VLOOKUP(Table2[[#This Row],[record_id]],TblDeriven[],9,FALSE)</f>
        <v>-</v>
      </c>
      <c r="AS131" s="12"/>
    </row>
    <row r="132" spans="1:45" s="10" customFormat="1" x14ac:dyDescent="0.25">
      <c r="A132" s="47">
        <v>130</v>
      </c>
      <c r="B132" s="13" t="s">
        <v>27</v>
      </c>
      <c r="C132" s="13">
        <v>1006</v>
      </c>
      <c r="D132" s="13" t="s">
        <v>325</v>
      </c>
      <c r="E132" s="14">
        <v>20230322</v>
      </c>
      <c r="F132" s="15">
        <v>1630</v>
      </c>
      <c r="G132" s="13" t="s">
        <v>29</v>
      </c>
      <c r="H132" s="13" t="s">
        <v>858</v>
      </c>
      <c r="I132" s="13">
        <v>0</v>
      </c>
      <c r="J132" s="13">
        <v>0</v>
      </c>
      <c r="K132" s="13">
        <v>1</v>
      </c>
      <c r="L132" s="13">
        <v>1</v>
      </c>
      <c r="M132" s="13">
        <v>1</v>
      </c>
      <c r="N132" s="13">
        <v>1</v>
      </c>
      <c r="O132" s="13">
        <v>1</v>
      </c>
      <c r="P132" s="13">
        <v>1</v>
      </c>
      <c r="Q132" s="13">
        <v>1</v>
      </c>
      <c r="R132" s="13" t="s">
        <v>866</v>
      </c>
      <c r="S132" s="13" t="s">
        <v>872</v>
      </c>
      <c r="T132" s="13" t="s">
        <v>307</v>
      </c>
      <c r="U132" s="13">
        <v>450</v>
      </c>
      <c r="V132" s="13">
        <v>2</v>
      </c>
      <c r="W132" s="13">
        <v>0</v>
      </c>
      <c r="X132" s="13">
        <v>108</v>
      </c>
      <c r="Y132" s="16">
        <v>21.1</v>
      </c>
      <c r="Z132" s="13">
        <v>37.700000000000003</v>
      </c>
      <c r="AA132" s="13" t="s">
        <v>34</v>
      </c>
      <c r="AB132" s="13"/>
      <c r="AC132" s="13" t="s">
        <v>53</v>
      </c>
      <c r="AD132" s="13"/>
      <c r="AE132" s="47" t="s">
        <v>1042</v>
      </c>
      <c r="AF132" s="13"/>
      <c r="AG132" s="13" t="s">
        <v>70</v>
      </c>
      <c r="AH132" s="13"/>
      <c r="AI132" s="13"/>
      <c r="AJ132" s="13">
        <v>2</v>
      </c>
      <c r="AK132" s="51" t="str">
        <f>VLOOKUP(Table2[[#This Row],[record_id]],TblDeriven[],2,FALSE)</f>
        <v>"ImageDescription":"DCIM\100GOPRO\GOPR0453.JPG" | "Make":"GoPro" | "Model":"HERO10 Black" | "Orientation":"1" | "XResolution":"72.0" | "YResolution":"72.0" | "ResolutionUnit":"2" | "Software":"H21.01.01.50.00" | "DateTime":"2023:03:22 16:30:13" | "YCbCrPositioning":"1" | "ExposureTime":"0.0023923444976076554" | "FNumber":"2.5" | "ExifOffset":"146" | "ExposureProgram":"2" | "ISOSpeedRatings":"100" | "ExifVersion":"b'0221'" | "DateTimeOriginal":"2023:03:22 16:30:13" | "DateTimeDigitized":"2023:03:22 16:30:13"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90\x00\x00\x07\x8da\xc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453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d?@\x18\x00\x00\xff\x7f\x00\x00\x00\x00\x00\x00\xff\x7f\x00\x00\x00\x00\x00\x00\xfc\xfe\x8d\x7fg\xf5\x01B\xf0\xe4\xd9M\x00\x00\x00\x00\xa4\x91\x1a@\x00\x00\x00\x00\xf0\xe4\xd9M\x00\x00\x00\x00\xcc\x91\x1a@\x00\x00\x00\x00p\x02\x13D\x00\x00\x00\x00p\xeb\x12D\x00\x00\x00\x00\xf0\xe4\xd9M\x00\x00\x00\x00\xb0\x91\x1a@\x00\x00\x00\x00'" | "SubsecTime":"3350" | "SubsecTimeOriginal":"3350" | "SubsecTimeDigitized":"3350"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32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"bit_rate":"42592874"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'2023-03-22T16:30:23.000000Z', 'language': 'eng', 'handler_name': '\x0bGoPro H.265', 'encoder': 'GoPro H.265 encoder', 'timecode': '17:03:31:17'}"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'2023-03-22T16:30:23.000000Z', 'language': 'eng', 'handler_name': '\x0bGoPro AAC  ', 'timecode': '17:03:31:17'}"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'2023-03-22T16:30:23.000000Z', 'language': 'eng', 'handler_name': '\x0bGoPro TCD  ', 'timecode': '17:03:31:17'}"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'2023-03-22T16:30:23.000000Z', 'language': 'eng', 'handler_name': '\x0bGoPro MET  '}"</v>
      </c>
      <c r="AM132" s="51" t="str">
        <f>VLOOKUP(Table2[[#This Row],[record_id]],TblDeriven[],4,FALSE)</f>
        <v>"Model":"K-10" | "Serial Number":"DEMO6957" | "Start Time":"03/22/2023 04:30:40.052 " | "End Time":"03/22/2023 04:31:39.904 "</v>
      </c>
      <c r="AN132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"Time":"16:30:35" | "Seconds since midnight 01.01.1900":"3888491435.736" | "Calibration file":"#2 Diffusor Oct22" | "Sync. frequency [Hz]":"0" | "Integration Time [ms]":"2 * 386.100" | "Averages":"1"</v>
      </c>
      <c r="AO132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32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32" s="51" t="str">
        <f>VLOOKUP(Table2[[#This Row],[record_id]],TblDeriven[],8,FALSE)</f>
        <v>-</v>
      </c>
      <c r="AR132" s="52" t="str">
        <f>VLOOKUP(Table2[[#This Row],[record_id]],TblDeriven[],9,FALSE)</f>
        <v>-</v>
      </c>
      <c r="AS132" s="12"/>
    </row>
    <row r="133" spans="1:45" s="10" customFormat="1" x14ac:dyDescent="0.25">
      <c r="A133" s="47">
        <v>131</v>
      </c>
      <c r="B133" s="13" t="s">
        <v>27</v>
      </c>
      <c r="C133" s="13">
        <v>1006</v>
      </c>
      <c r="D133" s="13" t="s">
        <v>326</v>
      </c>
      <c r="E133" s="14">
        <v>20230322</v>
      </c>
      <c r="F133" s="15">
        <v>1700</v>
      </c>
      <c r="G133" s="13" t="s">
        <v>29</v>
      </c>
      <c r="H133" s="13" t="s">
        <v>858</v>
      </c>
      <c r="I133" s="13">
        <v>0</v>
      </c>
      <c r="J133" s="13">
        <v>0</v>
      </c>
      <c r="K133" s="13">
        <v>1</v>
      </c>
      <c r="L133" s="13">
        <v>1</v>
      </c>
      <c r="M133" s="13">
        <v>1</v>
      </c>
      <c r="N133" s="13">
        <v>1</v>
      </c>
      <c r="O133" s="13">
        <v>1</v>
      </c>
      <c r="P133" s="13">
        <v>1</v>
      </c>
      <c r="Q133" s="13">
        <v>1</v>
      </c>
      <c r="R133" s="13" t="s">
        <v>866</v>
      </c>
      <c r="S133" s="13" t="s">
        <v>872</v>
      </c>
      <c r="T133" s="13" t="s">
        <v>307</v>
      </c>
      <c r="U133" s="13">
        <v>450</v>
      </c>
      <c r="V133" s="13">
        <v>2</v>
      </c>
      <c r="W133" s="13">
        <v>0</v>
      </c>
      <c r="X133" s="13">
        <v>108</v>
      </c>
      <c r="Y133" s="16">
        <v>21.3</v>
      </c>
      <c r="Z133" s="13">
        <v>37.4</v>
      </c>
      <c r="AA133" s="13" t="s">
        <v>34</v>
      </c>
      <c r="AB133" s="13"/>
      <c r="AC133" s="13" t="s">
        <v>53</v>
      </c>
      <c r="AD133" s="13"/>
      <c r="AE133" s="47" t="s">
        <v>1042</v>
      </c>
      <c r="AF133" s="13"/>
      <c r="AG133" s="13" t="s">
        <v>70</v>
      </c>
      <c r="AH133" s="13"/>
      <c r="AI133" s="13"/>
      <c r="AJ133" s="13">
        <v>2</v>
      </c>
      <c r="AK133" s="51" t="str">
        <f>VLOOKUP(Table2[[#This Row],[record_id]],TblDeriven[],2,FALSE)</f>
        <v>"ImageDescription":"DCIM\100GOPRO\GOPR0455.JPG" | "Make":"GoPro" | "Model":"HERO10 Black" | "Orientation":"1" | "XResolution":"72.0" | "YResolution":"72.0" | "ResolutionUnit":"2" | "Software":"H21.01.01.50.00" | "DateTime":"2023:03:22 16:59:34" | "YCbCrPositioning":"1" | "ExposureTime":"0.003003003003003003" | "FNumber":"2.5" | "ExifOffset":"146" | "ExposureProgram":"2" | "ISOSpeedRatings":"100" | "ExifVersion":"b'0221'" | "DateTimeOriginal":"2023:03:22 16:59:34" | "DateTimeDigitized":"2023:03:22 16:59:34"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90\x00\x00\x0e\xe2,y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455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1?h\x18\x00\x00\xff\x7f\x00\x00\x00\x00\x00\x00\xff\x7f\x00\x00\x00\x00\x00\x00\xe8\xfe\x8f\x7f\x87\xf5\x01B\xf0\xe4\xd9M\x00\x00\x00\x00\xa4\x91\x1a@\x00\x00\x00\x00\xf0\xe4\xd9M\x00\x00\x00\x00\xcc\x91\x1a@\x00\x00\x00\x00p\x02\x13D\x00\x00\x00\x00p\xeb\x12D\x00\x00\x00\x00\xf0\xe4\xd9M\x00\x00\x00\x00\xb0\x91\x1a@\x00\x00\x00\x00'" | "SubsecTime":"5320" | "SubsecTimeOriginal":"5320" | "SubsecTimeDigitized":"5320"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33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"bit_rate":"41871982"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'2023-03-22T17:00:42.000000Z', 'language': 'eng', 'handler_name': '\x0bGoPro H.265', 'encoder': 'GoPro H.265 encoder', 'timecode': '17:34:50:17'}"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'2023-03-22T17:00:42.000000Z', 'language': 'eng', 'handler_name': '\x0bGoPro AAC  ', 'timecode': '17:34:50:17'}"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'2023-03-22T17:00:42.000000Z', 'language': 'eng', 'handler_name': '\x0bGoPro TCD  ', 'timecode': '17:34:50:17'}"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'2023-03-22T17:00:42.000000Z', 'language': 'eng', 'handler_name': '\x0bGoPro MET  '}"</v>
      </c>
      <c r="AM133" s="51" t="str">
        <f>VLOOKUP(Table2[[#This Row],[record_id]],TblDeriven[],4,FALSE)</f>
        <v>"Model":"K-10" | "Serial Number":"DEMO6957" | "Start Time":"03/22/2023 05:00:32.444 " | "End Time":"03/22/2023 05:01:32.319 "</v>
      </c>
      <c r="AN133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"Time":"17:00:24" | "Seconds since midnight 01.01.1900":"3888493224.075" | "Calibration file":"#2 Diffusor Oct22" | "Sync. frequency [Hz]":"0" | "Integration Time [ms]":"2 * 441.210" | "Averages":"1"</v>
      </c>
      <c r="AO133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33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33" s="51" t="str">
        <f>VLOOKUP(Table2[[#This Row],[record_id]],TblDeriven[],8,FALSE)</f>
        <v>-</v>
      </c>
      <c r="AR133" s="52" t="str">
        <f>VLOOKUP(Table2[[#This Row],[record_id]],TblDeriven[],9,FALSE)</f>
        <v>-</v>
      </c>
      <c r="AS133" s="12"/>
    </row>
    <row r="134" spans="1:45" s="10" customFormat="1" x14ac:dyDescent="0.25">
      <c r="A134" s="47">
        <v>132</v>
      </c>
      <c r="B134" s="13" t="s">
        <v>27</v>
      </c>
      <c r="C134" s="13">
        <v>1006</v>
      </c>
      <c r="D134" s="13" t="s">
        <v>327</v>
      </c>
      <c r="E134" s="14">
        <v>20230322</v>
      </c>
      <c r="F134" s="15">
        <v>1730</v>
      </c>
      <c r="G134" s="13" t="s">
        <v>29</v>
      </c>
      <c r="H134" s="13" t="s">
        <v>858</v>
      </c>
      <c r="I134" s="13">
        <v>0</v>
      </c>
      <c r="J134" s="13">
        <v>0</v>
      </c>
      <c r="K134" s="13">
        <v>1</v>
      </c>
      <c r="L134" s="13">
        <v>1</v>
      </c>
      <c r="M134" s="13">
        <v>1</v>
      </c>
      <c r="N134" s="13">
        <v>1</v>
      </c>
      <c r="O134" s="13">
        <v>1</v>
      </c>
      <c r="P134" s="13">
        <v>1</v>
      </c>
      <c r="Q134" s="13">
        <v>1</v>
      </c>
      <c r="R134" s="13" t="s">
        <v>866</v>
      </c>
      <c r="S134" s="13" t="s">
        <v>872</v>
      </c>
      <c r="T134" s="13" t="s">
        <v>307</v>
      </c>
      <c r="U134" s="13">
        <v>450</v>
      </c>
      <c r="V134" s="13">
        <v>2</v>
      </c>
      <c r="W134" s="13">
        <v>0</v>
      </c>
      <c r="X134" s="13">
        <v>108</v>
      </c>
      <c r="Y134" s="16">
        <v>20.2</v>
      </c>
      <c r="Z134" s="13">
        <v>37.200000000000003</v>
      </c>
      <c r="AA134" s="13" t="s">
        <v>34</v>
      </c>
      <c r="AB134" s="13"/>
      <c r="AC134" s="13" t="s">
        <v>53</v>
      </c>
      <c r="AD134" s="13"/>
      <c r="AE134" s="47" t="s">
        <v>1042</v>
      </c>
      <c r="AF134" s="13"/>
      <c r="AG134" s="13" t="s">
        <v>70</v>
      </c>
      <c r="AH134" s="13"/>
      <c r="AI134" s="13"/>
      <c r="AJ134" s="13">
        <v>2</v>
      </c>
      <c r="AK134" s="51" t="str">
        <f>VLOOKUP(Table2[[#This Row],[record_id]],TblDeriven[],2,FALSE)</f>
        <v>"ImageDescription":"DCIM\100GOPRO\GOPR0457.JPG" | "Make":"GoPro" | "Model":"HERO10 Black" | "Orientation":"1" | "XResolution":"72.0" | "YResolution":"72.0" | "ResolutionUnit":"2" | "Software":"H21.01.01.50.00" | "DateTime":"2023:03:22 17:30:09" | "YCbCrPositioning":"1" | "ExposureTime":"0.004166666666666667" | "FNumber":"2.5" | "ExifOffset":"146" | "ExposureProgram":"2" | "ISOSpeedRatings":"119" | "ExifVersion":"b'0221'" | "DateTimeOriginal":"2023:03:22 17:30:09" | "DateTimeDigitized":"2023:03:22 17:30:09"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91\x00\x03\x07\x89Mz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457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84\xe8B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a?.\x19\x00\x00\xff\x7f\x00\x00\x00\x00\x00\x00\xff\x7f\x00\x00\x00\x00\x00\x00\x10\xff\x8a\x7fG\xf5\x01B\xf0\xe4\xd9M\x00\x00\x00\x00\xa4\x91\x1a@\x00\x00\x00\x00\xf0\xe4\xd9M\x00\x00\x00\x00\xcc\x91\x1a@\x00\x00\x00\x00p\x02\x13D\x00\x00\x00\x00p\xeb\x12D\x00\x00\x00\x00\xf0\xe4\xd9M\x00\x00\x00\x00\xb0\x91\x1a@\x00\x00\x00\x00'" | "SubsecTime":"7620" | "SubsecTimeOriginal":"7620" | "SubsecTimeDigitized":"7620"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34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"bit_rate":"42187396"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'2023-03-22T17:30:45.000000Z', 'language': 'eng', 'handler_name': '\x0bGoPro H.265', 'encoder': 'GoPro H.265 encoder', 'timecode': '18:05:54:20'}"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'2023-03-22T17:30:45.000000Z', 'language': 'eng', 'handler_name': '\x0bGoPro AAC  ', 'timecode': '18:05:54:20'}"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'2023-03-22T17:30:45.000000Z', 'language': 'eng', 'handler_name': '\x0bGoPro TCD  ', 'timecode': '18:05:54:20'}"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'2023-03-22T17:30:45.000000Z', 'language': 'eng', 'handler_name': '\x0bGoPro MET  '}"</v>
      </c>
      <c r="AM134" s="51" t="str">
        <f>VLOOKUP(Table2[[#This Row],[record_id]],TblDeriven[],4,FALSE)</f>
        <v>"Model":"K-10" | "Serial Number":"DEMO6957" | "Start Time":"03/22/2023 05:30:45.513 " | "End Time":"03/22/2023 05:31:45.408 "</v>
      </c>
      <c r="AN134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"Time":"17:30:39" | "Seconds since midnight 01.01.1900":"3888495039.967" | "Calibration file":"#2 Diffusor Oct22" | "Sync. frequency [Hz]":"0" | "Integration Time [ms]":"1 * 616.700" | "Averages":"1"</v>
      </c>
      <c r="AO134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34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34" s="51" t="str">
        <f>VLOOKUP(Table2[[#This Row],[record_id]],TblDeriven[],8,FALSE)</f>
        <v>-</v>
      </c>
      <c r="AR134" s="52" t="str">
        <f>VLOOKUP(Table2[[#This Row],[record_id]],TblDeriven[],9,FALSE)</f>
        <v>-</v>
      </c>
      <c r="AS134" s="12"/>
    </row>
    <row r="135" spans="1:45" s="10" customFormat="1" x14ac:dyDescent="0.25">
      <c r="A135" s="47">
        <v>133</v>
      </c>
      <c r="B135" s="13" t="s">
        <v>27</v>
      </c>
      <c r="C135" s="13">
        <v>1006</v>
      </c>
      <c r="D135" s="13" t="s">
        <v>328</v>
      </c>
      <c r="E135" s="14">
        <v>20230322</v>
      </c>
      <c r="F135" s="15" t="s">
        <v>839</v>
      </c>
      <c r="G135" s="13" t="s">
        <v>29</v>
      </c>
      <c r="H135" s="13" t="s">
        <v>858</v>
      </c>
      <c r="I135" s="13">
        <v>0</v>
      </c>
      <c r="J135" s="13">
        <v>0</v>
      </c>
      <c r="K135" s="13">
        <v>1</v>
      </c>
      <c r="L135" s="13">
        <v>1</v>
      </c>
      <c r="M135" s="13">
        <v>1</v>
      </c>
      <c r="N135" s="13">
        <v>1</v>
      </c>
      <c r="O135" s="13">
        <v>1</v>
      </c>
      <c r="P135" s="13">
        <v>1</v>
      </c>
      <c r="Q135" s="13">
        <v>1</v>
      </c>
      <c r="R135" s="13" t="s">
        <v>866</v>
      </c>
      <c r="S135" s="13" t="s">
        <v>872</v>
      </c>
      <c r="T135" s="13" t="s">
        <v>307</v>
      </c>
      <c r="U135" s="13">
        <v>450</v>
      </c>
      <c r="V135" s="13">
        <v>2</v>
      </c>
      <c r="W135" s="13">
        <v>0</v>
      </c>
      <c r="X135" s="13">
        <v>108</v>
      </c>
      <c r="Y135" s="16">
        <v>20.3</v>
      </c>
      <c r="Z135" s="13">
        <v>37.6</v>
      </c>
      <c r="AA135" s="13" t="s">
        <v>34</v>
      </c>
      <c r="AB135" s="13"/>
      <c r="AC135" s="13" t="s">
        <v>53</v>
      </c>
      <c r="AD135" s="13"/>
      <c r="AE135" s="47" t="s">
        <v>1042</v>
      </c>
      <c r="AF135" s="13"/>
      <c r="AG135" s="13" t="s">
        <v>70</v>
      </c>
      <c r="AH135" s="13"/>
      <c r="AI135" s="13"/>
      <c r="AJ135" s="13">
        <v>2</v>
      </c>
      <c r="AK135" s="51" t="str">
        <f>VLOOKUP(Table2[[#This Row],[record_id]],TblDeriven[],2,FALSE)</f>
        <v>"ImageDescription":"DCIM\100GOPRO\GOPR0459.JPG" | "Make":"GoPro" | "Model":"HERO10 Black" | "Orientation":"1" | "XResolution":"72.0" | "YResolution":"72.0" | "ResolutionUnit":"2" | "Software":"H21.01.01.50.00" | "DateTime":"2023:03:22 18:00:56" | "YCbCrPositioning":"1" | "ExposureTime":"0.004166666666666667" | "FNumber":"2.5" | "ExifOffset":"146" | "ExposureProgram":"2" | "ISOSpeedRatings":"207" | "ExifVersion":"b'0221'" | "DateTimeOriginal":"2023:03:22 18:00:56" | "DateTimeDigitized":"2023:03:22 18:00:56"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92\x00\x00\x008H: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459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K\x85\xa99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\xad\x19\x00\x00\xff\x7f\x00\x00\x00\x00\x00\x00\xff\x7f\x00\x00\x00\x00\x00\x00\xf0\xfe\x8d\x7fi\xf5\x01B\xf0\xe4\xd9M\x00\x00\x00\x00\xa4\x91\x1a@\x00\x00\x00\x00\xf0\xe4\xd9M\x00\x00\x00\x00\xcc\x91\x1a@\x00\x00\x00\x00p\x02\x13D\x00\x00\x00\x00p\xeb\x12D\x00\x00\x00\x00\xf0\xe4\xd9M\x00\x00\x00\x00\xb0\x91\x1a@\x00\x00\x00\x00'" | "SubsecTime":"7760" | "SubsecTimeOriginal":"7760" | "SubsecTimeDigitized":"7760"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35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"bit_rate":"42891602"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'2023-03-22T18:01:14.000000Z', 'language': 'eng', 'handler_name': '\x0bGoPro H.265', 'encoder': 'GoPro H.265 encoder', 'timecode': '18:37:24:04'}"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'2023-03-22T18:01:14.000000Z', 'language': 'eng', 'handler_name': '\x0bGoPro AAC  ', 'timecode': '18:37:24:04'}"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'2023-03-22T18:01:14.000000Z', 'language': 'eng', 'handler_name': '\x0bGoPro TCD  ', 'timecode': '18:37:24:04'}"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'2023-03-22T18:01:14.000000Z', 'language': 'eng', 'handler_name': '\x0bGoPro MET  '}"</v>
      </c>
      <c r="AM135" s="51" t="str">
        <f>VLOOKUP(Table2[[#This Row],[record_id]],TblDeriven[],4,FALSE)</f>
        <v>"Model":"K-10" | "Serial Number":"DEMO6957" | "Start Time":"03/22/2023 06:01:18.903 " | "End Time":"03/22/2023 06:02:18.763 "</v>
      </c>
      <c r="AN135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"Time":"18:01:07" | "Seconds since midnight 01.01.1900":"3888496867.046" | "Calibration file":"#2 Diffusor Oct22" | "Sync. frequency [Hz]":"0" | "Integration Time [ms]":"1 * 1000.000" | "Averages":"1"</v>
      </c>
      <c r="AO135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35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35" s="51" t="str">
        <f>VLOOKUP(Table2[[#This Row],[record_id]],TblDeriven[],8,FALSE)</f>
        <v>-</v>
      </c>
      <c r="AR135" s="52" t="str">
        <f>VLOOKUP(Table2[[#This Row],[record_id]],TblDeriven[],9,FALSE)</f>
        <v>-</v>
      </c>
      <c r="AS135" s="12"/>
    </row>
    <row r="136" spans="1:45" s="10" customFormat="1" x14ac:dyDescent="0.25">
      <c r="A136" s="47">
        <v>134</v>
      </c>
      <c r="B136" s="13" t="s">
        <v>27</v>
      </c>
      <c r="C136" s="13">
        <v>1006</v>
      </c>
      <c r="D136" s="13" t="s">
        <v>329</v>
      </c>
      <c r="E136" s="14">
        <v>20230322</v>
      </c>
      <c r="F136" s="15" t="s">
        <v>844</v>
      </c>
      <c r="G136" s="13" t="s">
        <v>29</v>
      </c>
      <c r="H136" s="13" t="s">
        <v>858</v>
      </c>
      <c r="I136" s="13">
        <v>0</v>
      </c>
      <c r="J136" s="13">
        <v>0</v>
      </c>
      <c r="K136" s="13">
        <v>1</v>
      </c>
      <c r="L136" s="13">
        <v>1</v>
      </c>
      <c r="M136" s="13">
        <v>1</v>
      </c>
      <c r="N136" s="13">
        <v>1</v>
      </c>
      <c r="O136" s="13">
        <v>1</v>
      </c>
      <c r="P136" s="13">
        <v>1</v>
      </c>
      <c r="Q136" s="13">
        <v>1</v>
      </c>
      <c r="R136" s="13" t="s">
        <v>866</v>
      </c>
      <c r="S136" s="13" t="s">
        <v>872</v>
      </c>
      <c r="T136" s="13" t="s">
        <v>307</v>
      </c>
      <c r="U136" s="13">
        <v>450</v>
      </c>
      <c r="V136" s="13">
        <v>2</v>
      </c>
      <c r="W136" s="13">
        <v>0</v>
      </c>
      <c r="X136" s="13">
        <v>108</v>
      </c>
      <c r="Y136" s="16">
        <v>20</v>
      </c>
      <c r="Z136" s="13">
        <v>37.4</v>
      </c>
      <c r="AA136" s="13" t="s">
        <v>34</v>
      </c>
      <c r="AB136" s="13"/>
      <c r="AC136" s="13" t="s">
        <v>53</v>
      </c>
      <c r="AD136" s="13"/>
      <c r="AE136" s="47" t="s">
        <v>1042</v>
      </c>
      <c r="AF136" s="13"/>
      <c r="AG136" s="13" t="s">
        <v>70</v>
      </c>
      <c r="AH136" s="13"/>
      <c r="AI136" s="13"/>
      <c r="AJ136" s="13">
        <v>2</v>
      </c>
      <c r="AK136" s="51" t="str">
        <f>VLOOKUP(Table2[[#This Row],[record_id]],TblDeriven[],2,FALSE)</f>
        <v>"ImageDescription":"DCIM\100GOPRO\GOPR0462.JPG" | "Make":"GoPro" | "Model":"HERO10 Black" | "Orientation":"1" | "XResolution":"72.0" | "YResolution":"72.0" | "ResolutionUnit":"2" | "Software":"H21.01.01.50.00" | "DateTime":"2023:03:22 18:30:15" | "YCbCrPositioning":"1" | "ExposureTime":"0.004166666666666667" | "FNumber":"2.5" | "ExifOffset":"146" | "ExposureProgram":"2" | "ISOSpeedRatings":"568" | "ExifVersion":"b'0221'" | "DateTimeOriginal":"2023:03:22 18:30:15" | "DateTimeDigitized":"2023:03:22 18:30:15"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92\x00\x00\x07\x90.\x11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462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#\x94h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1?\x8d\x16\x00\x00\xff\x7f\x00\x00\x00\x00\x00\x00\xff\x7f\x00\x00\x00\x00\x00\x00\xe7\xfe\x8d\x7fm\xf5\x01B\xf0\xe4\xd9M\x00\x00\x00\x00\xa4\x91\x1a@\x00\x00\x00\x00\xf0\xe4\xd9M\x00\x00\x00\x00\xcc\x91\x1a@\x00\x00\x00\x00p\x02\x13D\x00\x00\x00\x00p\xeb\x12D\x00\x00\x00\x00\xf0\xe4\xd9M\x00\x00\x00\x00\xb0\x91\x1a@\x00\x00\x00\x00'" | "SubsecTime":"9850" | "SubsecTimeOriginal":"9850" | "SubsecTimeDigitized":"9850"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36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"bit_rate":"43544235"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'2023-03-22T18:30:21.000000Z', 'language': 'eng', 'handler_name': '\x0bGoPro H.265', 'encoder': 'GoPro H.265 encoder', 'timecode': '19:07:29:22'}"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'2023-03-22T18:30:21.000000Z', 'language': 'eng', 'handler_name': '\x0bGoPro AAC  ', 'timecode': '19:07:29:22'}"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'2023-03-22T18:30:21.000000Z', 'language': 'eng', 'handler_name': '\x0bGoPro TCD  ', 'timecode': '19:07:29:22'}"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'2023-03-22T18:30:21.000000Z', 'language': 'eng', 'handler_name': '\x0bGoPro MET  '}"</v>
      </c>
      <c r="AM136" s="51" t="str">
        <f>VLOOKUP(Table2[[#This Row],[record_id]],TblDeriven[],4,FALSE)</f>
        <v>"Model":"K-10" | "Serial Number":"DEMO6957" | "Start Time":"03/22/2023 06:30:36.569 " | "End Time":"03/22/2023 06:31:36.452 "</v>
      </c>
      <c r="AN136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"Time":"18:30:29" | "Seconds since midnight 01.01.1900":"3888498629.973" | "Calibration file":"#2 Diffusor Oct22" | "Sync. frequency [Hz]":"0" | "Integration Time [ms]":"1 * 934.420" | "Averages":"1"</v>
      </c>
      <c r="AO136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36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36" s="51" t="str">
        <f>VLOOKUP(Table2[[#This Row],[record_id]],TblDeriven[],8,FALSE)</f>
        <v>-</v>
      </c>
      <c r="AR136" s="52" t="str">
        <f>VLOOKUP(Table2[[#This Row],[record_id]],TblDeriven[],9,FALSE)</f>
        <v>-</v>
      </c>
      <c r="AS136" s="12"/>
    </row>
    <row r="137" spans="1:45" s="10" customFormat="1" x14ac:dyDescent="0.25">
      <c r="A137" s="47">
        <v>135</v>
      </c>
      <c r="B137" s="13" t="s">
        <v>27</v>
      </c>
      <c r="C137" s="13">
        <v>1006</v>
      </c>
      <c r="D137" s="13" t="s">
        <v>330</v>
      </c>
      <c r="E137" s="14">
        <v>20230322</v>
      </c>
      <c r="F137" s="15" t="s">
        <v>845</v>
      </c>
      <c r="G137" s="13" t="s">
        <v>29</v>
      </c>
      <c r="H137" s="13" t="s">
        <v>858</v>
      </c>
      <c r="I137" s="13">
        <v>0</v>
      </c>
      <c r="J137" s="13">
        <v>0</v>
      </c>
      <c r="K137" s="13">
        <v>1</v>
      </c>
      <c r="L137" s="13">
        <v>1</v>
      </c>
      <c r="M137" s="13">
        <v>1</v>
      </c>
      <c r="N137" s="13">
        <v>1</v>
      </c>
      <c r="O137" s="13">
        <v>1</v>
      </c>
      <c r="P137" s="13">
        <v>1</v>
      </c>
      <c r="Q137" s="13">
        <v>1</v>
      </c>
      <c r="R137" s="13" t="s">
        <v>866</v>
      </c>
      <c r="S137" s="13" t="s">
        <v>872</v>
      </c>
      <c r="T137" s="13" t="s">
        <v>307</v>
      </c>
      <c r="U137" s="13">
        <v>450</v>
      </c>
      <c r="V137" s="13">
        <v>2</v>
      </c>
      <c r="W137" s="13">
        <v>0</v>
      </c>
      <c r="X137" s="13">
        <v>108</v>
      </c>
      <c r="Y137" s="16">
        <v>20.100000000000001</v>
      </c>
      <c r="Z137" s="13">
        <v>37.5</v>
      </c>
      <c r="AA137" s="13" t="s">
        <v>34</v>
      </c>
      <c r="AB137" s="13"/>
      <c r="AC137" s="13" t="s">
        <v>53</v>
      </c>
      <c r="AD137" s="13"/>
      <c r="AE137" s="47" t="s">
        <v>1042</v>
      </c>
      <c r="AF137" s="13"/>
      <c r="AG137" s="13" t="s">
        <v>70</v>
      </c>
      <c r="AH137" s="13"/>
      <c r="AI137" s="13"/>
      <c r="AJ137" s="13">
        <v>2</v>
      </c>
      <c r="AK137" s="51" t="str">
        <f>VLOOKUP(Table2[[#This Row],[record_id]],TblDeriven[],2,FALSE)</f>
        <v>"ImageDescription":"DCIM\100GOPRO\GOPR0464.JPG" | "Make":"GoPro" | "Model":"HERO10 Black" | "Orientation":"1" | "XResolution":"72.0" | "YResolution":"72.0" | "ResolutionUnit":"2" | "Software":"H21.01.01.50.00" | "DateTime":"2023:03:22 18:59:29" | "YCbCrPositioning":"1" | "ExposureTime":"0.008333333333333333" | "FNumber":"2.5" | "ExifOffset":"146" | "ExposureProgram":"2" | "ISOSpeedRatings":"664" | "ExifVersion":"b'0221'" | "DateTimeOriginal":"2023:03:22 18:59:29" | "DateTimeDigitized":"2023:03:22 18:59:29"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75\x92\x00\x00\x0e\xdd|\x85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464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b\xf1\x87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t@\xea\x12\x00\x00\xff\x7f\x00\x00\x00\x00\x00\x00\xff\x7f\x00\x00\x00\x00\x00\x00\xee\xfe\x8e\x7fv\xf5\x01B\xf0\xe4\xd9M\x00\x00\x00\x00\xa4\x91\x1a@\x00\x00\x00\x00\xf0\xe4\xd9M\x00\x00\x00\x00\xcc\x91\x1a@\x00\x00\x00\x00p\x02\x13D\x00\x00\x00\x00p\xeb\x12D\x00\x00\x00\x00\xf0\xe4\xd9M\x00\x00\x00\x00\xb0\x91\x1a@\x00\x00\x00\x00'" | "SubsecTime":"2990" | "SubsecTimeOriginal":"2990" | "SubsecTimeDigitized":"2990"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37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"bit_rate":"41851922" | "nb_frames":"450" | "disposition":"{'default': 1, 'dub': 0, 'original': 0, 'comment': 0, 'lyrics': 0, 'karaoke': 0, 'forced': 0, 'hearing_impaired': 0, 'visual_impaired': 0, 'clean_effects': 0, 'attached_pic': 0, 'timed_thumbnails': 0}" | "tags":"{'creation_time': '2023-03-22T18:59:39.000000Z', 'language': 'eng', 'handler_name': '\x0bGoPro H.265', 'encoder': 'GoPro H.265 encoder', 'timecode': '19:37:46:09'}"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'2023-03-22T18:59:39.000000Z', 'language': 'eng', 'handler_name': '\x0bGoPro AAC  ', 'timecode': '19:37:46:09'}"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'2023-03-22T18:59:39.000000Z', 'language': 'eng', 'handler_name': '\x0bGoPro TCD  ', 'timecode': '19:37:46:09'}"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'2023-03-22T18:59:39.000000Z', 'language': 'eng', 'handler_name': '\x0bGoPro MET  '}"</v>
      </c>
      <c r="AM137" s="51" t="str">
        <f>VLOOKUP(Table2[[#This Row],[record_id]],TblDeriven[],4,FALSE)</f>
        <v>"Model":"K-10" | "Serial Number":"DEMO6957" | "Start Time":"03/22/2023 06:59:57.126 " | "End Time":"03/22/2023 07:00:56.719 "</v>
      </c>
      <c r="AN137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"Date":"2023-03-22 00:00:00" | "Time":"18:59:48" | "Seconds since midnight 01.01.1900":"3888500388.415" | "Calibration file":"#2 Diffusor Oct22" | "Sync. frequency [Hz]":"0" | "Integration Time [ms]":"2 * 1000.000" | "Averages":"1"</v>
      </c>
      <c r="AO137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37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37" s="51" t="str">
        <f>VLOOKUP(Table2[[#This Row],[record_id]],TblDeriven[],8,FALSE)</f>
        <v>-</v>
      </c>
      <c r="AR137" s="52" t="str">
        <f>VLOOKUP(Table2[[#This Row],[record_id]],TblDeriven[],9,FALSE)</f>
        <v>-</v>
      </c>
      <c r="AS137" s="12"/>
    </row>
    <row r="138" spans="1:45" s="44" customFormat="1" x14ac:dyDescent="0.25">
      <c r="A138" s="47">
        <v>136</v>
      </c>
      <c r="B138" s="47" t="s">
        <v>27</v>
      </c>
      <c r="C138" s="47">
        <v>1007</v>
      </c>
      <c r="D138" s="47" t="s">
        <v>331</v>
      </c>
      <c r="E138" s="47">
        <v>20230404</v>
      </c>
      <c r="F138" s="48" t="s">
        <v>820</v>
      </c>
      <c r="G138" s="47" t="s">
        <v>30</v>
      </c>
      <c r="H138" s="47" t="s">
        <v>818</v>
      </c>
      <c r="I138" s="47">
        <v>0</v>
      </c>
      <c r="J138" s="47">
        <v>0</v>
      </c>
      <c r="K138" s="47">
        <v>1</v>
      </c>
      <c r="L138" s="47">
        <v>1</v>
      </c>
      <c r="M138" s="47">
        <v>1</v>
      </c>
      <c r="N138" s="47">
        <v>1</v>
      </c>
      <c r="O138" s="47">
        <v>1</v>
      </c>
      <c r="P138" s="47">
        <v>1</v>
      </c>
      <c r="Q138" s="47">
        <v>1</v>
      </c>
      <c r="R138" s="47" t="s">
        <v>866</v>
      </c>
      <c r="S138" s="47" t="s">
        <v>873</v>
      </c>
      <c r="T138" s="47" t="s">
        <v>333</v>
      </c>
      <c r="U138" s="47">
        <v>480</v>
      </c>
      <c r="V138" s="47">
        <v>0</v>
      </c>
      <c r="W138" s="47">
        <v>0</v>
      </c>
      <c r="X138" s="47">
        <v>120</v>
      </c>
      <c r="Y138" s="49">
        <v>-0.2</v>
      </c>
      <c r="Z138" s="47">
        <v>60</v>
      </c>
      <c r="AA138" s="47" t="s">
        <v>34</v>
      </c>
      <c r="AB138" s="47"/>
      <c r="AC138" s="47" t="s">
        <v>57</v>
      </c>
      <c r="AD138" s="47"/>
      <c r="AE138" s="47" t="s">
        <v>32</v>
      </c>
      <c r="AF138" s="47"/>
      <c r="AG138" s="47" t="s">
        <v>66</v>
      </c>
      <c r="AH138" s="47"/>
      <c r="AI138" s="47"/>
      <c r="AJ138" s="47">
        <v>2</v>
      </c>
      <c r="AK138" s="50" t="str">
        <f>VLOOKUP(Table2[[#This Row],[record_id]],TblDeriven[],2,FALSE)</f>
        <v>"ImageDescription":"DCIM\100GOPRO\GOPR0466.JPG" | "Make":"GoPro" | "Model":"HERO10 Black" | "Orientation":"1" | "XResolution":"72.0" | "YResolution":"72.0" | "ResolutionUnit":"2" | "Software":"H21.01.01.50.00" | "DateTime":"2023:04:04 08:29:35" | "YCbCrPositioning":"1" | "ExposureTime":"0.0011312217194570137" | "FNumber":"2.5" | "ExifOffset":"158" | "ExposureProgram":"2" | "GPSInfo":"{1: 'N', 2: (48.0, 32.0, 48.61968), 3: 'E', 4: (9.0, 3.0, 25.1078399), 5: b'\x00', 6: 532.186, 7: (6.0, 29.0, 37.0), 29: '2023:04:04'}" | "ISOSpeedRatings":"100" | "ExifVersion":"b'0221'" | "DateTimeOriginal":"2023:04:04 08:29:35" | "DateTimeDigitized":"2023:04:04 08:29:35"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08\x00\t\x07c[W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466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d?\x03\x17\x00\x00\xff\x7f\x00\x00\x00\x00\x00\x00\xff\x7f\x00\x00\x00\x00\x00\x00\xfd\x00\xbd\x7f\xff\xf7\x01B\xf0\xe4\xd9M\x00\x00\x00\x00\xa4\x91\x1a@\x00\x00\x00\x00\xf0\xe4\xd9M\x00\x00\x00\x00\xcc\x91\x1a@\x00\x00\x00\x00p\x02\x13D\x00\x00\x00\x00p\xeb\x12D\x00\x00\x00\x00\xf0\xe4\xd9M\x00\x00\x00\x00\xb0\x91\x1a@\x00\x00\x00\x00'" | "SubsecTime":"7440" | "SubsecTimeOriginal":"7440" | "SubsecTimeDigitized":"7440"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3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"bit_rate":"45089980"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'2023-04-04T08:29:45.000000Z', 'language': 'eng', 'handler_name': '\x0bGoPro H.265', 'encoder': 'GoPro H.265 encoder', 'timecode': '08:46:48:06'}"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'2023-04-04T08:29:45.000000Z', 'language': 'eng', 'handler_name': '\x0bGoPro AAC  ', 'timecode': '08:46:48:06'}"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'2023-04-04T08:29:45.000000Z', 'language': 'eng', 'handler_name': '\x0bGoPro TCD  ', 'timecode': '08:46:48:06'}"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'2023-04-04T08:29:45.000000Z', 'language': 'eng', 'handler_name': '\x0bGoPro MET  '}"</v>
      </c>
      <c r="AM138" s="50" t="str">
        <f>VLOOKUP(Table2[[#This Row],[record_id]],TblDeriven[],4,FALSE)</f>
        <v>"Model":"K-10" | "Serial Number":"DEMO6957" | "Start Time":"04/04/2023 08:29:53.748 " | "End Time":"04/04/2023 08:30:53.488 "</v>
      </c>
      <c r="AN13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"Date":"2023-04-04 00:00:00" | "Time":"08:30:05" | "Seconds since midnight 01.01.1900":"3889585805.187" | "Calibration file":"#2 Diffusor Oct22" | "Sync. frequency [Hz]":"0" | "Integration Time [ms]":"5 * 88.680" | "Averages":"1"</v>
      </c>
      <c r="AO13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3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38" s="50" t="str">
        <f>VLOOKUP(Table2[[#This Row],[record_id]],TblDeriven[],8,FALSE)</f>
        <v>-</v>
      </c>
      <c r="AR138" s="50" t="str">
        <f>VLOOKUP(Table2[[#This Row],[record_id]],TblDeriven[],9,FALSE)</f>
        <v>-</v>
      </c>
    </row>
    <row r="139" spans="1:45" s="44" customFormat="1" x14ac:dyDescent="0.25">
      <c r="A139" s="47">
        <v>137</v>
      </c>
      <c r="B139" s="47" t="s">
        <v>27</v>
      </c>
      <c r="C139" s="47">
        <v>1007</v>
      </c>
      <c r="D139" s="47" t="s">
        <v>334</v>
      </c>
      <c r="E139" s="47">
        <v>20230404</v>
      </c>
      <c r="F139" s="48" t="s">
        <v>821</v>
      </c>
      <c r="G139" s="47" t="s">
        <v>30</v>
      </c>
      <c r="H139" s="47" t="s">
        <v>818</v>
      </c>
      <c r="I139" s="47">
        <v>0</v>
      </c>
      <c r="J139" s="47">
        <v>0</v>
      </c>
      <c r="K139" s="47">
        <v>1</v>
      </c>
      <c r="L139" s="47">
        <v>1</v>
      </c>
      <c r="M139" s="47">
        <v>1</v>
      </c>
      <c r="N139" s="47">
        <v>1</v>
      </c>
      <c r="O139" s="47">
        <v>1</v>
      </c>
      <c r="P139" s="47">
        <v>1</v>
      </c>
      <c r="Q139" s="47">
        <v>1</v>
      </c>
      <c r="R139" s="47" t="s">
        <v>866</v>
      </c>
      <c r="S139" s="47" t="s">
        <v>874</v>
      </c>
      <c r="T139" s="47" t="s">
        <v>336</v>
      </c>
      <c r="U139" s="47">
        <v>470</v>
      </c>
      <c r="V139" s="47">
        <v>0</v>
      </c>
      <c r="W139" s="47">
        <v>0</v>
      </c>
      <c r="X139" s="47">
        <v>120</v>
      </c>
      <c r="Y139" s="49">
        <v>1.7</v>
      </c>
      <c r="Z139" s="47">
        <v>51.7</v>
      </c>
      <c r="AA139" s="47" t="s">
        <v>34</v>
      </c>
      <c r="AB139" s="47"/>
      <c r="AC139" s="47" t="s">
        <v>57</v>
      </c>
      <c r="AD139" s="47"/>
      <c r="AE139" s="47" t="s">
        <v>32</v>
      </c>
      <c r="AF139" s="47"/>
      <c r="AG139" s="47" t="s">
        <v>66</v>
      </c>
      <c r="AH139" s="47"/>
      <c r="AI139" s="47"/>
      <c r="AJ139" s="47">
        <v>2</v>
      </c>
      <c r="AK139" s="50" t="str">
        <f>VLOOKUP(Table2[[#This Row],[record_id]],TblDeriven[],2,FALSE)</f>
        <v>"ImageDescription":"DCIM\100GOPRO\GOPR0468.JPG" | "Make":"GoPro" | "Model":"HERO10 Black" | "Orientation":"1" | "XResolution":"72.0" | "YResolution":"72.0" | "ResolutionUnit":"2" | "Software":"H21.01.01.50.00" | "DateTime":"2023:04:04 09:00:20" | "YCbCrPositioning":"1" | "ExposureTime":"0.0007662835249042146" | "FNumber":"2.5" | "ExifOffset":"158" | "ExposureProgram":"2" | "GPSInfo":"{1: 'N', 2: (48.0, 32.0, 48.90624), 3: 'E', 4: (9.0, 3.0, 30.7763999), 5: b'\x00', 6: 530.689, 7: (7.0, 0.0, 21.0), 29: '2023:04:04'}" | "ISOSpeedRatings":"100" | "ExifVersion":"b'0221'" | "DateTimeOriginal":"2023:04:04 09:00:20" | "DateTimeDigitized":"2023:04:04 09:00:20"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t\x00%\x00\x15\x83L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468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d?\x82\x12\x00\x00\xff\x7f\x00\x00\x00\x00\x00\x00\xff\x7f\x00\x00\x00\x00\x00\x00\x90\x01\xb2\x7fi\xf7\x01B\xf0\xe4\xd9M\x00\x00\x00\x00\xa4\x91\x1a@\x00\x00\x00\x00\xf0\xe4\xd9M\x00\x00\x00\x00\xcc\x91\x1a@\x00\x00\x00\x00p\x02\x13D\x00\x00\x00\x00p\xeb\x12D\x00\x00\x00\x00\xf0\xe4\xd9M\x00\x00\x00\x00\xb0\x91\x1a@\x00\x00\x00\x00'" | "SubsecTime":"9480" | "SubsecTimeOriginal":"9480" | "SubsecTimeDigitized":"9480"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3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"bit_rate":"45071920"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'2023-04-04T09:00:33.000000Z', 'language': 'eng', 'handler_name': '\x0bGoPro H.265', 'encoder': 'GoPro H.265 encoder', 'timecode': '09:18:38:15'}"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'2023-04-04T09:00:33.000000Z', 'language': 'eng', 'handler_name': '\x0bGoPro AAC  ', 'timecode': '09:18:38:15'}"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'2023-04-04T09:00:33.000000Z', 'language': 'eng', 'handler_name': '\x0bGoPro TCD  ', 'timecode': '09:18:38:15'}"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'2023-04-04T09:00:33.000000Z', 'language': 'eng', 'handler_name': '\x0bGoPro MET  '}"</v>
      </c>
      <c r="AM139" s="50" t="str">
        <f>VLOOKUP(Table2[[#This Row],[record_id]],TblDeriven[],4,FALSE)</f>
        <v>"Model":"K-10" | "Serial Number":"DEMO6957" | "Start Time":"04/04/2023 09:01:42.930 " | "End Time":"04/04/2023 09:02:42.752 "</v>
      </c>
      <c r="AN139" s="50" t="str">
        <f>VLOOKUP(Table2[[#This Row],[record_id]],TblDeriven[],5,FALSE)</f>
        <v>"Device number":"1510507" | "Battery voltage":"4.130000114440918" | "Battery percentage":"100" | "Name":"#1" | "Measuring mode":"Irradiance" | "Correction":"Offset" | "Date":"2023-04-04 00:00:00" | "Time":"09:01:52" | "Seconds since midnight 01.01.1900":"3889587712.036" | "Calibration file":"#2 Diffusor Oct22" | "Sync. frequency [Hz]":"0" | "Integration Time [ms]":"5 * 55.120" | "Averages":"1"</v>
      </c>
      <c r="AO13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3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39" s="50" t="str">
        <f>VLOOKUP(Table2[[#This Row],[record_id]],TblDeriven[],8,FALSE)</f>
        <v>-</v>
      </c>
      <c r="AR139" s="50" t="str">
        <f>VLOOKUP(Table2[[#This Row],[record_id]],TblDeriven[],9,FALSE)</f>
        <v>-</v>
      </c>
    </row>
    <row r="140" spans="1:45" s="44" customFormat="1" x14ac:dyDescent="0.25">
      <c r="A140" s="47">
        <v>138</v>
      </c>
      <c r="B140" s="47" t="s">
        <v>27</v>
      </c>
      <c r="C140" s="47">
        <v>1007</v>
      </c>
      <c r="D140" s="47" t="s">
        <v>337</v>
      </c>
      <c r="E140" s="47">
        <v>20230404</v>
      </c>
      <c r="F140" s="48" t="s">
        <v>822</v>
      </c>
      <c r="G140" s="47" t="s">
        <v>30</v>
      </c>
      <c r="H140" s="47" t="s">
        <v>818</v>
      </c>
      <c r="I140" s="47">
        <v>0</v>
      </c>
      <c r="J140" s="47">
        <v>0</v>
      </c>
      <c r="K140" s="47">
        <v>1</v>
      </c>
      <c r="L140" s="47">
        <v>1</v>
      </c>
      <c r="M140" s="47">
        <v>1</v>
      </c>
      <c r="N140" s="47">
        <v>1</v>
      </c>
      <c r="O140" s="47">
        <v>1</v>
      </c>
      <c r="P140" s="47">
        <v>1</v>
      </c>
      <c r="Q140" s="47">
        <v>1</v>
      </c>
      <c r="R140" s="47" t="s">
        <v>866</v>
      </c>
      <c r="S140" s="47" t="s">
        <v>875</v>
      </c>
      <c r="T140" s="47" t="s">
        <v>339</v>
      </c>
      <c r="U140" s="47">
        <v>480</v>
      </c>
      <c r="V140" s="47">
        <v>0</v>
      </c>
      <c r="W140" s="47">
        <v>0</v>
      </c>
      <c r="X140" s="47">
        <v>120</v>
      </c>
      <c r="Y140" s="49">
        <v>0.4</v>
      </c>
      <c r="Z140" s="47">
        <v>52.7</v>
      </c>
      <c r="AA140" s="47" t="s">
        <v>34</v>
      </c>
      <c r="AB140" s="47"/>
      <c r="AC140" s="47" t="s">
        <v>62</v>
      </c>
      <c r="AD140" s="47"/>
      <c r="AE140" s="47" t="s">
        <v>32</v>
      </c>
      <c r="AF140" s="47"/>
      <c r="AG140" s="47" t="s">
        <v>66</v>
      </c>
      <c r="AH140" s="47"/>
      <c r="AI140" s="47"/>
      <c r="AJ140" s="47">
        <v>2</v>
      </c>
      <c r="AK140" s="50" t="str">
        <f>VLOOKUP(Table2[[#This Row],[record_id]],TblDeriven[],2,FALSE)</f>
        <v>"ImageDescription":"DCIM\100GOPRO\GOPR0470.JPG" | "Make":"GoPro" | "Model":"HERO10 Black" | "Orientation":"1" | "XResolution":"72.0" | "YResolution":"72.0" | "ResolutionUnit":"2" | "Software":"H21.01.01.50.00" | "DateTime":"2023:04:04 09:29:04" | "YCbCrPositioning":"1" | "ExposureTime":"0.0009057971014492754" | "FNumber":"2.5" | "ExifOffset":"158" | "ExposureProgram":"2" | "GPSInfo":"{1: 'N', 2: (48.0, 32.0, 38.88492), 3: 'E', 4: (9.0, 3.0, 18.00144), 5: b'\x00', 6: 530.075, 7: (7.0, 29.0, 4.0), 29: '2023:04:04'}" | "ISOSpeedRatings":"100" | "ExifVersion":"b'0221'" | "DateTimeOriginal":"2023:04:04 09:29:04" | "DateTimeDigitized":"2023:04:04 09:29:04"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t\x00?\x07D\xce\x05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470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9?~\x13\x00\x00\xff\x7f\x00\x00\x00\x00\x00\x00\xff\x7f\x00\x00\x00\x00\x00\x00T\xff\xac\x7f\xf2\xf6\x01B\xf0\xe4\xd9M\x00\x00\x00\x00\xa4\x91\x1a@\x00\x00\x00\x00\xf0\xe4\xd9M\x00\x00\x00\x00\xcc\x91\x1a@\x00\x00\x00\x00p\x02\x13D\x00\x00\x00\x00p\xeb\x12D\x00\x00\x00\x00\xf0\xe4\xd9M\x00\x00\x00\x00\xb0\x91\x1a@\x00\x00\x00\x00'" | "SubsecTime":" 140" | "SubsecTimeOriginal":" 140" | "SubsecTimeDigitized":" 140"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4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"bit_rate":"45142968"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'2023-04-04T09:29:14.000000Z', 'language': 'eng', 'handler_name': '\x0bGoPro H.265', 'encoder': 'GoPro H.265 encoder', 'timecode': '09:48:16:12'}"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'2023-04-04T09:29:14.000000Z', 'language': 'eng', 'handler_name': '\x0bGoPro AAC  ', 'timecode': '09:48:16:12'}"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'2023-04-04T09:29:14.000000Z', 'language': 'eng', 'handler_name': '\x0bGoPro TCD  ', 'timecode': '09:48:16:12'}"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'2023-04-04T09:29:14.000000Z', 'language': 'eng', 'handler_name': '\x0bGoPro MET  '}"</v>
      </c>
      <c r="AM140" s="50" t="str">
        <f>VLOOKUP(Table2[[#This Row],[record_id]],TblDeriven[],4,FALSE)</f>
        <v>"Model":"K-10" | "Serial Number":"DEMO6957" | "Start Time":"04/04/2023 09:29:23.126 " | "End Time":"04/04/2023 09:30:22.973 "</v>
      </c>
      <c r="AN140" s="50" t="str">
        <f>VLOOKUP(Table2[[#This Row],[record_id]],TblDeriven[],5,FALSE)</f>
        <v>"Device number":"1510507" | "Battery voltage":"4.130000114440918" | "Battery percentage":"100" | "Name":"#1" | "Measuring mode":"Irradiance" | "Correction":"Offset" | "Date":"2023-04-04 00:00:00" | "Time":"09:29:37" | "Seconds since midnight 01.01.1900":"3889589377.193" | "Calibration file":"#2 Diffusor Oct22" | "Sync. frequency [Hz]":"0" | "Integration Time [ms]":"4 * 188.170" | "Averages":"1"</v>
      </c>
      <c r="AO14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4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40" s="50" t="str">
        <f>VLOOKUP(Table2[[#This Row],[record_id]],TblDeriven[],8,FALSE)</f>
        <v>-</v>
      </c>
      <c r="AR140" s="50" t="str">
        <f>VLOOKUP(Table2[[#This Row],[record_id]],TblDeriven[],9,FALSE)</f>
        <v>-</v>
      </c>
    </row>
    <row r="141" spans="1:45" s="44" customFormat="1" x14ac:dyDescent="0.25">
      <c r="A141" s="47">
        <v>139</v>
      </c>
      <c r="B141" s="47" t="s">
        <v>27</v>
      </c>
      <c r="C141" s="47">
        <v>1007</v>
      </c>
      <c r="D141" s="47" t="s">
        <v>340</v>
      </c>
      <c r="E141" s="47">
        <v>20230404</v>
      </c>
      <c r="F141" s="48" t="s">
        <v>823</v>
      </c>
      <c r="G141" s="47" t="s">
        <v>30</v>
      </c>
      <c r="H141" s="47" t="s">
        <v>818</v>
      </c>
      <c r="I141" s="47">
        <v>0</v>
      </c>
      <c r="J141" s="47">
        <v>0</v>
      </c>
      <c r="K141" s="47">
        <v>1</v>
      </c>
      <c r="L141" s="47">
        <v>1</v>
      </c>
      <c r="M141" s="47">
        <v>1</v>
      </c>
      <c r="N141" s="47">
        <v>1</v>
      </c>
      <c r="O141" s="47">
        <v>1</v>
      </c>
      <c r="P141" s="47">
        <v>1</v>
      </c>
      <c r="Q141" s="47">
        <v>1</v>
      </c>
      <c r="R141" s="47" t="s">
        <v>866</v>
      </c>
      <c r="S141" s="47" t="s">
        <v>876</v>
      </c>
      <c r="T141" s="47" t="s">
        <v>342</v>
      </c>
      <c r="U141" s="47">
        <v>450</v>
      </c>
      <c r="V141" s="47">
        <v>0</v>
      </c>
      <c r="W141" s="47">
        <v>0</v>
      </c>
      <c r="X141" s="47">
        <v>120</v>
      </c>
      <c r="Y141" s="49">
        <v>7.9</v>
      </c>
      <c r="Z141" s="47">
        <v>33.799999999999997</v>
      </c>
      <c r="AA141" s="47" t="s">
        <v>34</v>
      </c>
      <c r="AB141" s="47"/>
      <c r="AC141" s="47" t="s">
        <v>59</v>
      </c>
      <c r="AD141" s="47"/>
      <c r="AE141" s="47" t="s">
        <v>32</v>
      </c>
      <c r="AF141" s="47"/>
      <c r="AG141" s="47" t="s">
        <v>66</v>
      </c>
      <c r="AH141" s="47"/>
      <c r="AI141" s="47"/>
      <c r="AJ141" s="47">
        <v>2</v>
      </c>
      <c r="AK141" s="50" t="str">
        <f>VLOOKUP(Table2[[#This Row],[record_id]],TblDeriven[],2,FALSE)</f>
        <v>"ImageDescription":"DCIM\100GOPRO\GOPR0472.JPG" | "Make":"GoPro" | "Model":"HERO10 Black" | "Orientation":"1" | "XResolution":"72.0" | "YResolution":"72.0" | "ResolutionUnit":"2" | "Software":"H21.01.01.50.00" | "DateTime":"2023:04:04 10:01:08" | "YCbCrPositioning":"1" | "ExposureTime":"0.0009057971014492754" | "FNumber":"2.5" | "ExifOffset":"158" | "ExposureProgram":"2" | "GPSInfo":"{1: 'N', 2: (48.0, 32.0, 14.6943599), 3: 'E', 4: (9.0, 3.0, 34.45452), 5: b'\x00', 6: 507.734, 7: (8.0, 1.0, 9.0), 29: '2023:04:04'}" | "ISOSpeedRatings":"100" | "ExifVersion":"b'0221'" | "DateTimeOriginal":"2023:04:04 10:01:08" | "DateTimeDigitized":"2023:04:04 10:01:08"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n\x00]\x00H*\xa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472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2?\x13\x14\x00\x00\xff\x7f\x00\x00\x00\x00\x00\x00\xff\x7f\x00\x00\x00\x00\x00\x00/\x00\xa8\x7f\xb7\xf6\x01B\xf0\xe4\xd9M\x00\x00\x00\x00\xa4\x91\x1a@\x00\x00\x00\x00\xf0\xe4\xd9M\x00\x00\x00\x00\xcc\x91\x1a@\x00\x00\x00\x00p\x02\x13D\x00\x00\x00\x00p\xeb\x12D\x00\x00\x00\x00\xf0\xe4\xd9M\x00\x00\x00\x00\xb0\x91\x1a@\x00\x00\x00\x00'" | "SubsecTime":"5190" | "SubsecTimeOriginal":"5190" | "SubsecTimeDigitized":"5190"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4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"bit_rate":"44925112"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'2023-04-04T10:01:15.000000Z', 'language': 'eng', 'handler_name': '\x0bGoPro H.265', 'encoder': 'GoPro H.265 encoder', 'timecode': '10:21:22:18'}"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'2023-04-04T10:01:15.000000Z', 'language': 'eng', 'handler_name': '\x0bGoPro AAC  ', 'timecode': '10:21:22:18'}"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'2023-04-04T10:01:15.000000Z', 'language': 'eng', 'handler_name': '\x0bGoPro TCD  ', 'timecode': '10:21:22:18'}"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'2023-04-04T10:01:15.000000Z', 'language': 'eng', 'handler_name': '\x0bGoPro MET  '}"</v>
      </c>
      <c r="AM141" s="50" t="str">
        <f>VLOOKUP(Table2[[#This Row],[record_id]],TblDeriven[],4,FALSE)</f>
        <v>"Model":"K-10" | "Serial Number":"DEMO6957" | "Start Time":"04/04/2023 10:01:25.557 " | "End Time":"04/04/2023 10:02:25.432 "</v>
      </c>
      <c r="AN141" s="50" t="str">
        <f>VLOOKUP(Table2[[#This Row],[record_id]],TblDeriven[],5,FALSE)</f>
        <v>"Device number":"1510507" | "Battery voltage":"4.119999885559082" | "Battery percentage":"100" | "Name":"#1" | "Measuring mode":"Irradiance" | "Correction":"Offset" | "Date":"2023-04-04 00:00:00" | "Time":"10:01:38" | "Seconds since midnight 01.01.1900":"3889591298.999" | "Calibration file":"#2 Diffusor Oct22" | "Sync. frequency [Hz]":"0" | "Integration Time [ms]":"4 * 181.970" | "Averages":"1"</v>
      </c>
      <c r="AO14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4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41" s="50" t="str">
        <f>VLOOKUP(Table2[[#This Row],[record_id]],TblDeriven[],8,FALSE)</f>
        <v>-</v>
      </c>
      <c r="AR141" s="50" t="str">
        <f>VLOOKUP(Table2[[#This Row],[record_id]],TblDeriven[],9,FALSE)</f>
        <v>-</v>
      </c>
    </row>
    <row r="142" spans="1:45" s="44" customFormat="1" x14ac:dyDescent="0.25">
      <c r="A142" s="47">
        <v>140</v>
      </c>
      <c r="B142" s="47" t="s">
        <v>27</v>
      </c>
      <c r="C142" s="47">
        <v>1007</v>
      </c>
      <c r="D142" s="47" t="s">
        <v>343</v>
      </c>
      <c r="E142" s="47">
        <v>20230404</v>
      </c>
      <c r="F142" s="48" t="s">
        <v>824</v>
      </c>
      <c r="G142" s="47" t="s">
        <v>30</v>
      </c>
      <c r="H142" s="47" t="s">
        <v>818</v>
      </c>
      <c r="I142" s="47">
        <v>0</v>
      </c>
      <c r="J142" s="47">
        <v>0</v>
      </c>
      <c r="K142" s="47">
        <v>1</v>
      </c>
      <c r="L142" s="47">
        <v>1</v>
      </c>
      <c r="M142" s="47">
        <v>1</v>
      </c>
      <c r="N142" s="47">
        <v>1</v>
      </c>
      <c r="O142" s="47">
        <v>1</v>
      </c>
      <c r="P142" s="47">
        <v>1</v>
      </c>
      <c r="Q142" s="47">
        <v>1</v>
      </c>
      <c r="R142" s="47" t="s">
        <v>866</v>
      </c>
      <c r="S142" s="47" t="s">
        <v>876</v>
      </c>
      <c r="T142" s="47" t="s">
        <v>345</v>
      </c>
      <c r="U142" s="47">
        <v>450</v>
      </c>
      <c r="V142" s="47">
        <v>1</v>
      </c>
      <c r="W142" s="47">
        <v>0</v>
      </c>
      <c r="X142" s="47">
        <v>120</v>
      </c>
      <c r="Y142" s="49">
        <v>19.8</v>
      </c>
      <c r="Z142" s="47">
        <v>38.299999999999997</v>
      </c>
      <c r="AA142" s="47" t="s">
        <v>34</v>
      </c>
      <c r="AB142" s="47"/>
      <c r="AC142" s="47" t="s">
        <v>56</v>
      </c>
      <c r="AD142" s="47"/>
      <c r="AE142" s="47" t="s">
        <v>1043</v>
      </c>
      <c r="AF142" s="47"/>
      <c r="AG142" s="47" t="s">
        <v>68</v>
      </c>
      <c r="AH142" s="47"/>
      <c r="AI142" s="47"/>
      <c r="AJ142" s="47">
        <v>2</v>
      </c>
      <c r="AK142" s="50" t="str">
        <f>VLOOKUP(Table2[[#This Row],[record_id]],TblDeriven[],2,FALSE)</f>
        <v>"ImageDescription":"DCIM\100GOPRO\GOPR0474.JPG" | "Make":"GoPro" | "Model":"HERO10 Black" | "Orientation":"1" | "XResolution":"72.0" | "YResolution":"72.0" | "ResolutionUnit":"2" | "Software":"H21.01.01.50.00" | "DateTime":"2023:04:04 10:29:26" | "YCbCrPositioning":"1" | "ExposureTime":"0.004166666666666667" | "FNumber":"2.5" | "ExifOffset":"146" | "ExposureProgram":"2" | "ISOSpeedRatings":"126" | "ExifVersion":"b'0221'" | "DateTimeOriginal":"2023:04:04 10:29:26" | "DateTimeDigitized":"2023:04:04 10:29:26"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n\x00\x01\x07Z\xbc\xf7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474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96_N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6?\xa2\x17\x00\x00\xff\x7f\x00\x00\x00\x00\x00\x00\xff\x7f\x00\x00\x00\x00\x00\x00\xd9\x00\xb3\x7fc\xf7\x01B\xf0\xe4\xd9M\x00\x00\x00\x00\xa4\x91\x1a@\x00\x00\x00\x00\xf0\xe4\xd9M\x00\x00\x00\x00\xcc\x91\x1a@\x00\x00\x00\x00p\x02\x13D\x00\x00\x00\x00p\xeb\x12D\x00\x00\x00\x00\xf0\xe4\xd9M\x00\x00\x00\x00\xb0\x91\x1a@\x00\x00\x00\x00'" | "SubsecTime":"2860" | "SubsecTimeOriginal":"2860" | "SubsecTimeDigitized":"2860"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4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"bit_rate":"42188615"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'2023-04-04T10:29:35.000000Z', 'language': 'eng', 'handler_name': '\x0bGoPro H.265', 'encoder': 'GoPro H.265 encoder', 'timecode': '10:50:38:21'}"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'2023-04-04T10:29:35.000000Z', 'language': 'eng', 'handler_name': '\x0bGoPro AAC  ', 'timecode': '10:50:38:21'}"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'2023-04-04T10:29:35.000000Z', 'language': 'eng', 'handler_name': '\x0bGoPro TCD  ', 'timecode': '10:50:38:21'}"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'2023-04-04T10:29:35.000000Z', 'language': 'eng', 'handler_name': '\x0bGoPro MET  '}"</v>
      </c>
      <c r="AM142" s="50" t="str">
        <f>VLOOKUP(Table2[[#This Row],[record_id]],TblDeriven[],4,FALSE)</f>
        <v>"Model":"K-10" | "Serial Number":"DEMO6957" | "Start Time":"04/04/2023 10:29:37.155 " | "End Time":"04/04/2023 10:30:37.037 "</v>
      </c>
      <c r="AN142" s="50" t="str">
        <f>VLOOKUP(Table2[[#This Row],[record_id]],TblDeriven[],5,FALSE)</f>
        <v>"Device number":"1510507" | "Battery voltage":"4.119999885559082" | "Battery percentage":"100" | "Name":"#1" | "Measuring mode":"Irradiance" | "Correction":"Offset" | "Date":"2023-04-04 00:00:00" | "Time":"10:29:49" | "Seconds since midnight 01.01.1900":"3889592989.988" | "Calibration file":"#2 Diffusor Oct22" | "Sync. frequency [Hz]":"0" | "Integration Time [ms]":"1 * 696.180" | "Averages":"1"</v>
      </c>
      <c r="AO14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4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42" s="50" t="str">
        <f>VLOOKUP(Table2[[#This Row],[record_id]],TblDeriven[],8,FALSE)</f>
        <v>-</v>
      </c>
      <c r="AR142" s="50" t="str">
        <f>VLOOKUP(Table2[[#This Row],[record_id]],TblDeriven[],9,FALSE)</f>
        <v>-</v>
      </c>
    </row>
    <row r="143" spans="1:45" s="44" customFormat="1" x14ac:dyDescent="0.25">
      <c r="A143" s="47">
        <v>141</v>
      </c>
      <c r="B143" s="47" t="s">
        <v>27</v>
      </c>
      <c r="C143" s="47">
        <v>1007</v>
      </c>
      <c r="D143" s="47" t="s">
        <v>346</v>
      </c>
      <c r="E143" s="47">
        <v>20230404</v>
      </c>
      <c r="F143" s="48" t="s">
        <v>825</v>
      </c>
      <c r="G143" s="47" t="s">
        <v>30</v>
      </c>
      <c r="H143" s="47" t="s">
        <v>818</v>
      </c>
      <c r="I143" s="47">
        <v>0</v>
      </c>
      <c r="J143" s="47">
        <v>0</v>
      </c>
      <c r="K143" s="47">
        <v>1</v>
      </c>
      <c r="L143" s="47">
        <v>1</v>
      </c>
      <c r="M143" s="47">
        <v>1</v>
      </c>
      <c r="N143" s="47">
        <v>1</v>
      </c>
      <c r="O143" s="47">
        <v>1</v>
      </c>
      <c r="P143" s="47">
        <v>1</v>
      </c>
      <c r="Q143" s="47">
        <v>1</v>
      </c>
      <c r="R143" s="47" t="s">
        <v>866</v>
      </c>
      <c r="S143" s="47" t="s">
        <v>876</v>
      </c>
      <c r="T143" s="47" t="s">
        <v>345</v>
      </c>
      <c r="U143" s="47">
        <v>450</v>
      </c>
      <c r="V143" s="47">
        <v>1</v>
      </c>
      <c r="W143" s="47">
        <v>0</v>
      </c>
      <c r="X143" s="47">
        <v>115</v>
      </c>
      <c r="Y143" s="49">
        <v>21.4</v>
      </c>
      <c r="Z143" s="47">
        <v>35</v>
      </c>
      <c r="AA143" s="47" t="s">
        <v>34</v>
      </c>
      <c r="AB143" s="47"/>
      <c r="AC143" s="47" t="s">
        <v>56</v>
      </c>
      <c r="AD143" s="47"/>
      <c r="AE143" s="47" t="s">
        <v>1043</v>
      </c>
      <c r="AF143" s="47"/>
      <c r="AG143" s="47" t="s">
        <v>68</v>
      </c>
      <c r="AH143" s="47"/>
      <c r="AI143" s="47"/>
      <c r="AJ143" s="47">
        <v>2</v>
      </c>
      <c r="AK143" s="50" t="str">
        <f>VLOOKUP(Table2[[#This Row],[record_id]],TblDeriven[],2,FALSE)</f>
        <v>"ImageDescription":"DCIM\100GOPRO\GOPR0476.JPG" | "Make":"GoPro" | "Model":"HERO10 Black" | "Orientation":"1" | "XResolution":"72.0" | "YResolution":"72.0" | "ResolutionUnit":"2" | "Software":"H21.01.01.50.00" | "DateTime":"2023:04:04 10:59:30" | "YCbCrPositioning":"1" | "ExposureTime":"0.004166666666666667" | "FNumber":"2.5" | "ExifOffset":"146" | "ExposureProgram":"2" | "ISOSpeedRatings":"110" | "ExifVersion":"b'0221'" | "DateTimeOriginal":"2023:04:04 10:59:30" | "DateTimeDigitized":"2023:04:04 10:59:30"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n\x00\x1d\x0e\xdeE\xd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03\x00\x00\x00\x00\x00\x00\x00X\xe0\xd9M\x00\x00\x00\x00\x00\xed\xcbD\x00\x00\x00\x00@\xe0\xd9M\x00\x00\x00\x00@\xe0\xd9M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\x03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476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*49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a?\xee\x15\x00\x00\xff\x7f\x00\x00\x00\x00\x00\x00\xff\x7f\x00\x00\x00\x00\x00\x00d\x01\xa8\x7f\xcd\xf6\x01B\xf0\xe4\xd9M\x00\x00\x00\x00\xa4\x91\x1a@\x00\x00\x00\x00\xf0\xe4\xd9M\x00\x00\x00\x00\xcc\x91\x1a@\x00\x00\x00\x00p\x02\x13D\x00\x00\x00\x00p\xeb\x12D\x00\x00\x00\x00\xf0\xe4\xd9M\x00\x00\x00\x00\xb0\x91\x1a@\x00\x00\x00\x00'" | "SubsecTime":"8060" | "SubsecTimeOriginal":"8060" | "SubsecTimeDigitized":"8060"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4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"bit_rate":"42033589"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'2023-04-04T10:59:57.000000Z', 'language': 'eng', 'handler_name': '\x0bGoPro H.265', 'encoder': 'GoPro H.265 encoder', 'timecode': '11:22:02:14'}"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'2023-04-04T10:59:57.000000Z', 'language': 'eng', 'handler_name': '\x0bGoPro AAC  ', 'timecode': '11:22:02:14'}"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'2023-04-04T10:59:57.000000Z', 'language': 'eng', 'handler_name': '\x0bGoPro TCD  ', 'timecode': '11:22:02:14'}"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'2023-04-04T10:59:57.000000Z', 'language': 'eng', 'handler_name': '\x0bGoPro MET  '}"</v>
      </c>
      <c r="AM143" s="50" t="str">
        <f>VLOOKUP(Table2[[#This Row],[record_id]],TblDeriven[],4,FALSE)</f>
        <v>"Model":"K-10" | "Serial Number":"DEMO6957" | "Start Time":"04/04/2023 11:00:09.483 " | "End Time":"04/04/2023 11:01:09.374 "</v>
      </c>
      <c r="AN14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"Date":"2023-04-04 00:00:00" | "Time":"11:00:11" | "Seconds since midnight 01.01.1900":"3889594811.017" | "Calibration file":"#2 Diffusor Oct22" | "Sync. frequency [Hz]":"0" | "Integration Time [ms]":"1 * 636.670" | "Averages":"1"</v>
      </c>
      <c r="AO14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4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43" s="50" t="str">
        <f>VLOOKUP(Table2[[#This Row],[record_id]],TblDeriven[],8,FALSE)</f>
        <v>-</v>
      </c>
      <c r="AR143" s="50" t="str">
        <f>VLOOKUP(Table2[[#This Row],[record_id]],TblDeriven[],9,FALSE)</f>
        <v>-</v>
      </c>
    </row>
    <row r="144" spans="1:45" s="44" customFormat="1" x14ac:dyDescent="0.25">
      <c r="A144" s="47">
        <v>142</v>
      </c>
      <c r="B144" s="47" t="s">
        <v>27</v>
      </c>
      <c r="C144" s="47">
        <v>1007</v>
      </c>
      <c r="D144" s="47" t="s">
        <v>347</v>
      </c>
      <c r="E144" s="47">
        <v>20230404</v>
      </c>
      <c r="F144" s="48" t="s">
        <v>826</v>
      </c>
      <c r="G144" s="47" t="s">
        <v>30</v>
      </c>
      <c r="H144" s="47" t="s">
        <v>818</v>
      </c>
      <c r="I144" s="47">
        <v>0</v>
      </c>
      <c r="J144" s="47">
        <v>0</v>
      </c>
      <c r="K144" s="47">
        <v>1</v>
      </c>
      <c r="L144" s="47">
        <v>1</v>
      </c>
      <c r="M144" s="47">
        <v>1</v>
      </c>
      <c r="N144" s="47">
        <v>1</v>
      </c>
      <c r="O144" s="47">
        <v>1</v>
      </c>
      <c r="P144" s="47">
        <v>1</v>
      </c>
      <c r="Q144" s="47">
        <v>1</v>
      </c>
      <c r="R144" s="47" t="s">
        <v>866</v>
      </c>
      <c r="S144" s="47" t="s">
        <v>876</v>
      </c>
      <c r="T144" s="47" t="s">
        <v>345</v>
      </c>
      <c r="U144" s="47">
        <v>450</v>
      </c>
      <c r="V144" s="47">
        <v>1</v>
      </c>
      <c r="W144" s="47">
        <v>0</v>
      </c>
      <c r="X144" s="47">
        <v>115</v>
      </c>
      <c r="Y144" s="49">
        <v>22.4</v>
      </c>
      <c r="Z144" s="47">
        <v>33.5</v>
      </c>
      <c r="AA144" s="47" t="s">
        <v>34</v>
      </c>
      <c r="AB144" s="47"/>
      <c r="AC144" s="47" t="s">
        <v>56</v>
      </c>
      <c r="AD144" s="47"/>
      <c r="AE144" s="47" t="s">
        <v>1043</v>
      </c>
      <c r="AF144" s="47"/>
      <c r="AG144" s="47" t="s">
        <v>68</v>
      </c>
      <c r="AH144" s="47"/>
      <c r="AI144" s="47"/>
      <c r="AJ144" s="47">
        <v>2</v>
      </c>
      <c r="AK144" s="50" t="str">
        <f>VLOOKUP(Table2[[#This Row],[record_id]],TblDeriven[],2,FALSE)</f>
        <v>"ImageDescription":"DCIM\100GOPRO\GOPR0478.JPG" | "Make":"GoPro" | "Model":"HERO10 Black" | "Orientation":"1" | "XResolution":"72.0" | "YResolution":"72.0" | "ResolutionUnit":"2" | "Software":"H21.01.01.50.00" | "DateTime":"2023:04:04 11:29:47" | "YCbCrPositioning":"1" | "ExposureTime":"0.004166666666666667" | "FNumber":"2.5" | "ExifOffset":"146" | "ExposureProgram":"2" | "ISOSpeedRatings":"118" | "ExifVersion":"b'0221'" | "DateTimeOriginal":"2023:04:04 11:29:47" | "DateTimeDigitized":"2023:04:04 11:29:47"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0b\x00\x00\x07oDS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478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008EA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5?\xc9\x17\x00\x00\xff\x7f\x00\x00\x00\x00\x00\x00\xff\x7f\x00\x00\x00\x00\x00\x00 \x01\xae\x7f\x1f\xf7\x01B\xf0\xe4\xd9M\x00\x00\x00\x00\xa4\x91\x1a@\x00\x00\x00\x00\xf0\xe4\xd9M\x00\x00\x00\x00\xcc\x91\x1a@\x00\x00\x00\x00p\x02\x13D\x00\x00\x00\x00p\xeb\x12D\x00\x00\x00\x00\xf0\xe4\xd9M\x00\x00\x00\x00\xb0\x91\x1a@\x00\x00\x00\x00'" | "SubsecTime":"6660" | "SubsecTimeOriginal":"6660" | "SubsecTimeDigitized":"6660"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4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"bit_rate":"42051550"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'2023-04-04T11:29:56.000000Z', 'language': 'eng', 'handler_name': '\x0bGoPro H.265', 'encoder': 'GoPro H.265 encoder', 'timecode': '11:53:01:02'}"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"bit_rate":"189408"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'2023-04-04T11:29:56.000000Z', 'language': 'eng', 'handler_name': '\x0bGoPro AAC  ', 'timecode': '11:53:01:02'}"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'2023-04-04T11:29:56.000000Z', 'language': 'eng', 'handler_name': '\x0bGoPro TCD  ', 'timecode': '11:53:01:02'}"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'2023-04-04T11:29:56.000000Z', 'language': 'eng', 'handler_name': '\x0bGoPro MET  '}"</v>
      </c>
      <c r="AM144" s="50" t="str">
        <f>VLOOKUP(Table2[[#This Row],[record_id]],TblDeriven[],4,FALSE)</f>
        <v>"Model":"K-10" | "Serial Number":"DEMO6957" | "Start Time":"04/04/2023 11:29:59.115 " | "End Time":"04/04/2023 11:30:58.978 "</v>
      </c>
      <c r="AN14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"Date":"2023-04-04 00:00:00" | "Time":"11:30:08" | "Seconds since midnight 01.01.1900":"3889596608.126" | "Calibration file":"#2 Diffusor Oct22" | "Sync. frequency [Hz]":"0" | "Integration Time [ms]":"1 * 708.220" | "Averages":"1"</v>
      </c>
      <c r="AO14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4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44" s="50" t="str">
        <f>VLOOKUP(Table2[[#This Row],[record_id]],TblDeriven[],8,FALSE)</f>
        <v>-</v>
      </c>
      <c r="AR144" s="50" t="str">
        <f>VLOOKUP(Table2[[#This Row],[record_id]],TblDeriven[],9,FALSE)</f>
        <v>-</v>
      </c>
    </row>
    <row r="145" spans="1:45" s="44" customFormat="1" x14ac:dyDescent="0.25">
      <c r="A145" s="47">
        <v>143</v>
      </c>
      <c r="B145" s="47" t="s">
        <v>27</v>
      </c>
      <c r="C145" s="47">
        <v>1007</v>
      </c>
      <c r="D145" s="47" t="s">
        <v>348</v>
      </c>
      <c r="E145" s="47">
        <v>20230404</v>
      </c>
      <c r="F145" s="48">
        <v>1200</v>
      </c>
      <c r="G145" s="47" t="s">
        <v>30</v>
      </c>
      <c r="H145" s="47" t="s">
        <v>818</v>
      </c>
      <c r="I145" s="47">
        <v>0</v>
      </c>
      <c r="J145" s="47">
        <v>0</v>
      </c>
      <c r="K145" s="47">
        <v>1</v>
      </c>
      <c r="L145" s="47">
        <v>1</v>
      </c>
      <c r="M145" s="47">
        <v>1</v>
      </c>
      <c r="N145" s="47">
        <v>1</v>
      </c>
      <c r="O145" s="47">
        <v>1</v>
      </c>
      <c r="P145" s="47">
        <v>1</v>
      </c>
      <c r="Q145" s="47">
        <v>1</v>
      </c>
      <c r="R145" s="47" t="s">
        <v>866</v>
      </c>
      <c r="S145" s="47" t="s">
        <v>876</v>
      </c>
      <c r="T145" s="47" t="s">
        <v>345</v>
      </c>
      <c r="U145" s="47">
        <v>450</v>
      </c>
      <c r="V145" s="47">
        <v>0</v>
      </c>
      <c r="W145" s="47">
        <v>0</v>
      </c>
      <c r="X145" s="47">
        <v>120</v>
      </c>
      <c r="Y145" s="49">
        <v>22.8</v>
      </c>
      <c r="Z145" s="47">
        <v>33.1</v>
      </c>
      <c r="AA145" s="47" t="s">
        <v>34</v>
      </c>
      <c r="AB145" s="47"/>
      <c r="AC145" s="47" t="s">
        <v>56</v>
      </c>
      <c r="AD145" s="47"/>
      <c r="AE145" s="47" t="s">
        <v>1043</v>
      </c>
      <c r="AF145" s="47"/>
      <c r="AG145" s="47" t="s">
        <v>68</v>
      </c>
      <c r="AH145" s="47"/>
      <c r="AI145" s="47"/>
      <c r="AJ145" s="47">
        <v>2</v>
      </c>
      <c r="AK145" s="50" t="str">
        <f>VLOOKUP(Table2[[#This Row],[record_id]],TblDeriven[],2,FALSE)</f>
        <v>"ImageDescription":"DCIM\100GOPRO\GOPR0480.JPG" | "Make":"GoPro" | "Model":"HERO10 Black" | "Orientation":"1" | "XResolution":"72.0" | "YResolution":"72.0" | "ResolutionUnit":"2" | "Software":"H21.01.01.50.00" | "DateTime":"2023:04:04 11:59:25" | "YCbCrPositioning":"1" | "ExposureTime":"0.004166666666666667" | "FNumber":"2.5" | "ExifOffset":"146" | "ExposureProgram":"2" | "ISOSpeedRatings":"133" | "ExifVersion":"b'0221'" | "DateTimeOriginal":"2023:04:04 11:59:25" | "DateTimeDigitized":"2023:04:04 11:59:25"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0b\x00\x00\x0e\xd9\x9b\xf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480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a\xd6Y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3?\xb7\x18\x00\x00\xff\x7f\x00\x00\x00\x00\x00\x00\xff\x7f\x00\x00\x00\x00\x00\x00-\x01\xaf\x7f%\xf7\x01B\xf0\xe4\xd9M\x00\x00\x00\x00\xa4\x91\x1a@\x00\x00\x00\x00\xf0\xe4\xd9M\x00\x00\x00\x00\xcc\x91\x1a@\x00\x00\x00\x00p\x02\x13D\x00\x00\x00\x00p\xeb\x12D\x00\x00\x00\x00\xf0\xe4\xd9M\x00\x00\x00\x00\xb0\x91\x1a@\x00\x00\x00\x00'" | "SubsecTime":"3510" | "SubsecTimeOriginal":"3510" | "SubsecTimeDigitized":"3510"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4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"bit_rate":"42169402"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'2023-04-04T11:59:52.000000Z', 'language': 'eng', 'handler_name': '\x0bGoPro H.265', 'encoder': 'GoPro H.265 encoder', 'timecode': '12:23:57:09'}"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"bit_rate":"189378"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'2023-04-04T11:59:52.000000Z', 'language': 'eng', 'handler_name': '\x0bGoPro AAC  ', 'timecode': '12:23:57:09'}"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'2023-04-04T11:59:52.000000Z', 'language': 'eng', 'handler_name': '\x0bGoPro TCD  ', 'timecode': '12:23:57:09'}"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'2023-04-04T11:59:52.000000Z', 'language': 'eng', 'handler_name': '\x0bGoPro MET  '}"</v>
      </c>
      <c r="AM145" s="50" t="str">
        <f>VLOOKUP(Table2[[#This Row],[record_id]],TblDeriven[],4,FALSE)</f>
        <v>"Model":"K-10" | "Serial Number":"DEMO6957" | "Start Time":"04/04/2023 11:59:34.779 " | "End Time":"04/04/2023 12:00:34.679 "</v>
      </c>
      <c r="AN145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"Date":"2023-04-04 00:00:00" | "Time":"11:59:45" | "Seconds since midnight 01.01.1900":"3889598385.924" | "Calibration file":"#2 Diffusor Oct22" | "Sync. frequency [Hz]":"0" | "Integration Time [ms]":"1 * 785.150" | "Averages":"1"</v>
      </c>
      <c r="AO14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4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45" s="50" t="str">
        <f>VLOOKUP(Table2[[#This Row],[record_id]],TblDeriven[],8,FALSE)</f>
        <v>-</v>
      </c>
      <c r="AR145" s="50" t="str">
        <f>VLOOKUP(Table2[[#This Row],[record_id]],TblDeriven[],9,FALSE)</f>
        <v>-</v>
      </c>
    </row>
    <row r="146" spans="1:45" s="44" customFormat="1" x14ac:dyDescent="0.25">
      <c r="A146" s="47">
        <v>144</v>
      </c>
      <c r="B146" s="47" t="s">
        <v>27</v>
      </c>
      <c r="C146" s="47">
        <v>1007</v>
      </c>
      <c r="D146" s="47" t="s">
        <v>349</v>
      </c>
      <c r="E146" s="47">
        <v>20230404</v>
      </c>
      <c r="F146" s="48">
        <v>1230</v>
      </c>
      <c r="G146" s="47" t="s">
        <v>30</v>
      </c>
      <c r="H146" s="47" t="s">
        <v>818</v>
      </c>
      <c r="I146" s="47">
        <v>0</v>
      </c>
      <c r="J146" s="47">
        <v>0</v>
      </c>
      <c r="K146" s="47">
        <v>1</v>
      </c>
      <c r="L146" s="47">
        <v>1</v>
      </c>
      <c r="M146" s="47">
        <v>1</v>
      </c>
      <c r="N146" s="47">
        <v>1</v>
      </c>
      <c r="O146" s="47">
        <v>1</v>
      </c>
      <c r="P146" s="47">
        <v>1</v>
      </c>
      <c r="Q146" s="47">
        <v>1</v>
      </c>
      <c r="R146" s="47" t="s">
        <v>866</v>
      </c>
      <c r="S146" s="47" t="s">
        <v>876</v>
      </c>
      <c r="T146" s="47" t="s">
        <v>345</v>
      </c>
      <c r="U146" s="47">
        <v>450</v>
      </c>
      <c r="V146" s="47">
        <v>0</v>
      </c>
      <c r="W146" s="47">
        <v>0</v>
      </c>
      <c r="X146" s="47">
        <v>120</v>
      </c>
      <c r="Y146" s="49">
        <v>22.9</v>
      </c>
      <c r="Z146" s="47">
        <v>32.9</v>
      </c>
      <c r="AA146" s="47" t="s">
        <v>34</v>
      </c>
      <c r="AB146" s="47"/>
      <c r="AC146" s="47" t="s">
        <v>56</v>
      </c>
      <c r="AD146" s="47"/>
      <c r="AE146" s="47" t="s">
        <v>1043</v>
      </c>
      <c r="AF146" s="47"/>
      <c r="AG146" s="47" t="s">
        <v>68</v>
      </c>
      <c r="AH146" s="47"/>
      <c r="AI146" s="47" t="s">
        <v>350</v>
      </c>
      <c r="AJ146" s="47">
        <v>2</v>
      </c>
      <c r="AK146" s="50" t="str">
        <f>VLOOKUP(Table2[[#This Row],[record_id]],TblDeriven[],2,FALSE)</f>
        <v>"ImageDescription":"DCIM\100GOPRO\GOPR0482.JPG" | "Make":"GoPro" | "Model":"HERO10 Black" | "Orientation":"1" | "XResolution":"72.0" | "YResolution":"72.0" | "ResolutionUnit":"2" | "Software":"H21.01.01.50.00" | "DateTime":"2023:04:04 12:29:47" | "YCbCrPositioning":"1" | "ExposureTime":"0.004166666666666667" | "FNumber":"2.5" | "ExifOffset":"146" | "ExposureProgram":"2" | "ISOSpeedRatings":"151" | "ExifVersion":"b'0221'" | "DateTimeOriginal":"2023:04:04 12:29:47" | "DateTimeDigitized":"2023:04:04 12:29:47"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0c\x00\x00\x07o,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482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eQw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1?\x06\x19\x00\x00\xff\x7f\x00\x00\x00\x00\x00\x00\xff\x7f\x00\x00\x00\x00\x00\x00\x12\x01\xb1\x7fJ\xf7\x01B\xf0\xe4\xd9M\x00\x00\x00\x00\xa4\x91\x1a@\x00\x00\x00\x00\xf0\xe4\xd9M\x00\x00\x00\x00\xcc\x91\x1a@\x00\x00\x00\x00p\x02\x13D\x00\x00\x00\x00p\xeb\x12D\x00\x00\x00\x00\xf0\xe4\xd9M\x00\x00\x00\x00\xb0\x91\x1a@\x00\x00\x00\x00'" | "SubsecTime":"8210" | "SubsecTimeOriginal":"8210" | "SubsecTimeDigitized":"8210"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4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"bit_rate":"42403883"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'2023-04-04T12:30:12.000000Z', 'language': 'eng', 'handler_name': '\x0bGoPro H.265', 'encoder': 'GoPro H.265 encoder', 'timecode': '12:55:18:04'}"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"bit_rate":"189447"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'2023-04-04T12:30:12.000000Z', 'language': 'eng', 'handler_name': '\x0bGoPro AAC  ', 'timecode': '12:55:18:04'}"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'2023-04-04T12:30:12.000000Z', 'language': 'eng', 'handler_name': '\x0bGoPro TCD  ', 'timecode': '12:55:18:04'}"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'2023-04-04T12:30:12.000000Z', 'language': 'eng', 'handler_name': '\x0bGoPro MET  '}"</v>
      </c>
      <c r="AM146" s="50" t="str">
        <f>VLOOKUP(Table2[[#This Row],[record_id]],TblDeriven[],4,FALSE)</f>
        <v>"Model":"K-10" | "Serial Number":"DEMO6957" | "Start Time":"04/04/2023 12:30:02.770 " | "End Time":"04/04/2023 12:31:02.676 "</v>
      </c>
      <c r="AN146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"Date":"2023-04-04 00:00:00" | "Time":"12:30:12" | "Seconds since midnight 01.01.1900":"3889600212.92" | "Calibration file":"#2 Diffusor Oct22" | "Sync. frequency [Hz]":"0" | "Integration Time [ms]":"1 * 866.860" | "Averages":"1"</v>
      </c>
      <c r="AO14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4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46" s="50" t="str">
        <f>VLOOKUP(Table2[[#This Row],[record_id]],TblDeriven[],8,FALSE)</f>
        <v>-</v>
      </c>
      <c r="AR146" s="50" t="str">
        <f>VLOOKUP(Table2[[#This Row],[record_id]],TblDeriven[],9,FALSE)</f>
        <v>-</v>
      </c>
    </row>
    <row r="147" spans="1:45" s="44" customFormat="1" x14ac:dyDescent="0.25">
      <c r="A147" s="47">
        <v>145</v>
      </c>
      <c r="B147" s="47" t="s">
        <v>27</v>
      </c>
      <c r="C147" s="47">
        <v>1007</v>
      </c>
      <c r="D147" s="47" t="s">
        <v>351</v>
      </c>
      <c r="E147" s="47">
        <v>20230404</v>
      </c>
      <c r="F147" s="48">
        <v>1300</v>
      </c>
      <c r="G147" s="47" t="s">
        <v>30</v>
      </c>
      <c r="H147" s="47" t="s">
        <v>818</v>
      </c>
      <c r="I147" s="47">
        <v>0</v>
      </c>
      <c r="J147" s="47">
        <v>0</v>
      </c>
      <c r="K147" s="47">
        <v>1</v>
      </c>
      <c r="L147" s="47">
        <v>0</v>
      </c>
      <c r="M147" s="47">
        <v>1</v>
      </c>
      <c r="N147" s="47">
        <v>1</v>
      </c>
      <c r="O147" s="47">
        <v>1</v>
      </c>
      <c r="P147" s="47">
        <v>1</v>
      </c>
      <c r="Q147" s="47">
        <v>1</v>
      </c>
      <c r="R147" s="47" t="s">
        <v>866</v>
      </c>
      <c r="S147" s="47" t="s">
        <v>876</v>
      </c>
      <c r="T147" s="47" t="s">
        <v>353</v>
      </c>
      <c r="U147" s="47">
        <v>450</v>
      </c>
      <c r="V147" s="47">
        <v>1</v>
      </c>
      <c r="W147" s="47">
        <v>0</v>
      </c>
      <c r="X147" s="47">
        <v>120</v>
      </c>
      <c r="Y147" s="49">
        <v>11.7</v>
      </c>
      <c r="Z147" s="47">
        <v>26.9</v>
      </c>
      <c r="AA147" s="47" t="s">
        <v>35</v>
      </c>
      <c r="AB147" s="47"/>
      <c r="AC147" s="47" t="s">
        <v>57</v>
      </c>
      <c r="AD147" s="47"/>
      <c r="AE147" s="47" t="s">
        <v>32</v>
      </c>
      <c r="AF147" s="47"/>
      <c r="AG147" s="47" t="s">
        <v>66</v>
      </c>
      <c r="AH147" s="47"/>
      <c r="AI147" s="47"/>
      <c r="AJ147" s="47">
        <v>2</v>
      </c>
      <c r="AK147" s="50" t="str">
        <f>VLOOKUP(Table2[[#This Row],[record_id]],TblDeriven[],2,FALSE)</f>
        <v>"ImageDescription":"DCIM\100GOPRO\GOPR0485.JPG" | "Make":"GoPro" | "Model":"HERO10 Black" | "Orientation":"1" | "XResolution":"72.0" | "YResolution":"72.0" | "ResolutionUnit":"2" | "Software":"H21.01.01.50.00" | "DateTime":"2023:04:04 13:03:06" | "YCbCrPositioning":"1" | "ExposureTime":"0.0006277463904582549" | "FNumber":"2.5" | "ExifOffset":"158" | "ExposureProgram":"2" | "GPSInfo":"{1: 'N', 2: (48.0, 32.0, 14.39376), 3: 'E', 4: (9.0, 3.0, 28.16712), 5: b'\x00', 6: 528.594, 7: (11.0, 3.0, 6.0), 29: '2023:04:04'}" | "ISOSpeedRatings":"100" | "ExifVersion":"b'0221'" | "DateTimeOriginal":"2023:04:04 13:03:06" | "DateTimeDigitized":"2023:04:04 13:03:06"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r\x00\x0b\x00\xc6m\x7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485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\x00\x00\x00\x00\x00\x00\x00\x00\xaa\xaa\xaa\xaa\xaa\xaa\xaa\xaa\x98C\x7fD\x00\x00\x00\x00\x88\x04\x13D\x00\x00\x00\x00\x00\x00\x00\x00\x00\x00\x00\x00p\xeb\x12D\x00\x00\x00\x00\x00\x00\x00\x00\x00\x00\x00\x00p\x02\x13D\x00\x00\x00\x00\x18\x01\x13D\x00\x00\x00\x00p[\x13D\x00\x00\x00\x00\x88\x04\x13D\x00\x00\x00\x00X\xec\x12D\x00\x00\x00\x00\x18L\x7fD\x00\x00\x00\x00\x00\x00\x00\x00\x00\x00\x00\x00\x88\xe4\xd9M\x00\x00\x00\x00\x01\x00\x00\x00\x00\x00\x00\x00\x00\x00\x00\x00\x00\x00\x00\x00\xe1\x00\x00\x00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05\x00\x00\x00\x00\x00\x00\x00`\x01)@\x00\x00\x00\x00P\xe4\xd9M\x00\x00\x00\x00\x08o(@\x00\x00\x00\x00\xb0\xe4\xd9M\x00\x00\x00\x00\x88\xeb\x18@\x00\x00\x00\x00\x10\x06MB\x00\x00\x00\x00\xd8\x04MB\x00\x00\x00\x00\x00pUD\x00\x00\x00\x00\x00\x00\x00\x00\x00\x00\x00\x00\xc0\xe4\xd9M\x00\x00\x00\x00\x04\xd5\x1a@\x00\x00\x00\x00\x00\x00\xe4?\x8d\x13\x00\x00\xff\x7f\x00\x00\x00\x00\x00\x00\xff\x7f\x00\x00\x00\x00\x00\x00\xe1\x00\x94\x7f\xb8\xf5\x01B\xf0\xe4\xd9M\x00\x00\x00\x00\xa4\x91\x1a@\x00\x00\x00\x00\xf0\xe4\xd9M\x00\x00\x00\x00\xcc\x91\x1a@\x00\x00\x00\x00p\x02\x13D\x00\x00\x00\x00p\xeb\x12D\x00\x00\x00\x00\xf0\xe4\xd9M\x00\x00\x00\x00\xb0\x91\x1a@\x00\x00\x00\x00'" | "SubsecTime":"5330" | "SubsecTimeOriginal":"5330" | "SubsecTimeDigitized":"5330"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4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"bit_rate":"45025308"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'2023-04-04T13:03:15.000000Z', 'language': 'eng', 'handler_name': '\x0bGoPro H.265', 'encoder': 'GoPro H.265 encoder', 'timecode': '13:29:27:06'}"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'2023-04-04T13:03:15.000000Z', 'language': 'eng', 'handler_name': '\x0bGoPro AAC  ', 'timecode': '13:29:27:06'}"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'2023-04-04T13:03:15.000000Z', 'language': 'eng', 'handler_name': '\x0bGoPro TCD  ', 'timecode': '13:29:27:06'}"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'2023-04-04T13:03:15.000000Z', 'language': 'eng', 'handler_name': '\x0bGoPro MET  '}"</v>
      </c>
      <c r="AM147" s="50" t="str">
        <f>VLOOKUP(Table2[[#This Row],[record_id]],TblDeriven[],4,FALSE)</f>
        <v>"Model":"K-10" | "Serial Number":"DEMO6957" | "Start Time":"04/04/2023 01:06:18.170 " | "End Time":"04/04/2023 01:07:17.975 "</v>
      </c>
      <c r="AN147" s="50" t="str">
        <f>VLOOKUP(Table2[[#This Row],[record_id]],TblDeriven[],5,FALSE)</f>
        <v>"Device number":"1510507" | "Battery voltage":"4.099999904632568" | "Battery percentage":"98" | "Name":"#1" | "Measuring mode":"Irradiance" | "Correction":"Offset" | "Date":"2023-04-04 00:00:00" | "Time":"13:09:44" | "Seconds since midnight 01.01.1900":"3889602585.163" | "Calibration file":"#2 Diffusor Oct22" | "Sync. frequency [Hz]":"0" | "Integration Time [ms]":"8 * 27.760" | "Averages":"1"</v>
      </c>
      <c r="AO14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Port":"\\?\usb#vid_8086&amp;pid_0b5c&amp;mi_00#8&amp;2f93bc4a&amp;1&amp;0000#{e5323777-f976-4f5b-9b55-b94699c46e44}\global"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4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47" s="50" t="str">
        <f>VLOOKUP(Table2[[#This Row],[record_id]],TblDeriven[],8,FALSE)</f>
        <v>-</v>
      </c>
      <c r="AR147" s="50" t="str">
        <f>VLOOKUP(Table2[[#This Row],[record_id]],TblDeriven[],9,FALSE)</f>
        <v>-</v>
      </c>
    </row>
    <row r="148" spans="1:45" s="44" customFormat="1" x14ac:dyDescent="0.25">
      <c r="A148" s="47">
        <v>146</v>
      </c>
      <c r="B148" s="47" t="s">
        <v>27</v>
      </c>
      <c r="C148" s="47">
        <v>1007</v>
      </c>
      <c r="D148" s="47" t="s">
        <v>354</v>
      </c>
      <c r="E148" s="47">
        <v>20230404</v>
      </c>
      <c r="F148" s="48">
        <v>1330</v>
      </c>
      <c r="G148" s="47" t="s">
        <v>30</v>
      </c>
      <c r="H148" s="47" t="s">
        <v>818</v>
      </c>
      <c r="I148" s="47">
        <v>0</v>
      </c>
      <c r="J148" s="47">
        <v>0</v>
      </c>
      <c r="K148" s="47">
        <v>1</v>
      </c>
      <c r="L148" s="47">
        <v>1</v>
      </c>
      <c r="M148" s="47">
        <v>1</v>
      </c>
      <c r="N148" s="47">
        <v>1</v>
      </c>
      <c r="O148" s="47">
        <v>1</v>
      </c>
      <c r="P148" s="47">
        <v>1</v>
      </c>
      <c r="Q148" s="47">
        <v>1</v>
      </c>
      <c r="R148" s="47" t="s">
        <v>866</v>
      </c>
      <c r="S148" s="47" t="s">
        <v>876</v>
      </c>
      <c r="T148" s="47" t="s">
        <v>356</v>
      </c>
      <c r="U148" s="47">
        <v>450</v>
      </c>
      <c r="V148" s="47">
        <v>1</v>
      </c>
      <c r="W148" s="47">
        <v>0</v>
      </c>
      <c r="X148" s="47">
        <v>120</v>
      </c>
      <c r="Y148" s="49">
        <v>11.7</v>
      </c>
      <c r="Z148" s="47">
        <v>29</v>
      </c>
      <c r="AA148" s="47" t="s">
        <v>35</v>
      </c>
      <c r="AB148" s="47"/>
      <c r="AC148" s="47" t="s">
        <v>57</v>
      </c>
      <c r="AD148" s="47"/>
      <c r="AE148" s="47" t="s">
        <v>32</v>
      </c>
      <c r="AF148" s="47"/>
      <c r="AG148" s="47" t="s">
        <v>66</v>
      </c>
      <c r="AH148" s="47"/>
      <c r="AI148" s="47"/>
      <c r="AJ148" s="47">
        <v>2</v>
      </c>
      <c r="AK148" s="50" t="str">
        <f>VLOOKUP(Table2[[#This Row],[record_id]],TblDeriven[],2,FALSE)</f>
        <v>"ImageDescription":"DCIM\100GOPRO\GOPR0487.JPG" | "Make":"GoPro" | "Model":"HERO10 Black" | "Orientation":"1" | "XResolution":"72.0" | "YResolution":"72.0" | "ResolutionUnit":"2" | "Software":"H21.01.01.50.00" | "DateTime":"2023:04:04 13:37:20" | "YCbCrPositioning":"1" | "ExposureTime":"0.0005668934240362812" | "FNumber":"2.5" | "ExifOffset":"158" | "ExposureProgram":"2" | "GPSInfo":"{1: 'N', 2: (48.0, 32.0, 13.4296799), 3: 'E', 4: (9.0, 3.0, 30.3829199), 5: b'\x00', 6: 516.884, 7: (11.0, 37.0, 21.0), 29: '2023:04:04'}" | "ISOSpeedRatings":"100" | "ExifVersion":"b'0221'" | "DateTimeOriginal":"2023:04:04 13:37:20" | "DateTimeDigitized":"2023:04:04 13:37:20"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r\x00\x00\tT&gt;B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487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9?\xa0\x12\x00\x00\xff\x7f\x00\x00\x00\x00\x00\x00\xff\x7f\x00\x00\x00\x00\x00\x00\t\x00\xad\x7f\xfb\xf6\x01B\xf0\xe4\xd9M\x00\x00\x00\x00\xa4\x91\x1a@\x00\x00\x00\x00\xf0\xe4\xd9M\x00\x00\x00\x00\xcc\x91\x1a@\x00\x00\x00\x00p\x02\x13D\x00\x00\x00\x00p\xeb\x12D\x00\x00\x00\x00\xf0\xe4\xd9M\x00\x00\x00\x00\xb0\x91\x1a@\x00\x00\x00\x00'" | "SubsecTime":"3150" | "SubsecTimeOriginal":"3150" | "SubsecTimeDigitized":"3150"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4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"bit_rate":"44910027"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'2023-04-04T13:37:27.000000Z', 'language': 'eng', 'handler_name': '\x0bGoPro H.265', 'encoder': 'GoPro H.265 encoder', 'timecode': '14:04:48:05'}"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"bit_rate":"189418"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'2023-04-04T13:37:27.000000Z', 'language': 'eng', 'handler_name': '\x0bGoPro AAC  ', 'timecode': '14:04:48:05'}"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'2023-04-04T13:37:27.000000Z', 'language': 'eng', 'handler_name': '\x0bGoPro TCD  ', 'timecode': '14:04:48:05'}"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'2023-04-04T13:37:27.000000Z', 'language': 'eng', 'handler_name': '\x0bGoPro MET  '}"</v>
      </c>
      <c r="AM148" s="50" t="str">
        <f>VLOOKUP(Table2[[#This Row],[record_id]],TblDeriven[],4,FALSE)</f>
        <v>"Model":"K-10" | "Serial Number":"DEMO6957" | "Start Time":"04/04/2023 01:37:42.250 " | "End Time":"04/04/2023 01:37:52.178 "</v>
      </c>
      <c r="AN14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"Date":"2023-04-04 00:00:00" | "Time":"13:40:29" | "Seconds since midnight 01.01.1900":"3889604429.281" | "Calibration file":"#2 Diffusor Oct22" | "Sync. frequency [Hz]":"0" | "Integration Time [ms]":"4 * 109.200" | "Averages":"1"</v>
      </c>
      <c r="AO14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Port":"\\?\usb#vid_8086&amp;pid_0b5c&amp;mi_00#8&amp;2f93bc4a&amp;1&amp;0000#{e5323777-f976-4f5b-9b55-b94699c46e44}\global"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4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48" s="50" t="str">
        <f>VLOOKUP(Table2[[#This Row],[record_id]],TblDeriven[],8,FALSE)</f>
        <v>-</v>
      </c>
      <c r="AR148" s="50" t="str">
        <f>VLOOKUP(Table2[[#This Row],[record_id]],TblDeriven[],9,FALSE)</f>
        <v>-</v>
      </c>
    </row>
    <row r="149" spans="1:45" s="44" customFormat="1" x14ac:dyDescent="0.25">
      <c r="A149" s="47">
        <v>147</v>
      </c>
      <c r="B149" s="47" t="s">
        <v>27</v>
      </c>
      <c r="C149" s="47">
        <v>1007</v>
      </c>
      <c r="D149" s="47" t="s">
        <v>357</v>
      </c>
      <c r="E149" s="47">
        <v>20230404</v>
      </c>
      <c r="F149" s="48">
        <v>1400</v>
      </c>
      <c r="G149" s="47" t="s">
        <v>30</v>
      </c>
      <c r="H149" s="47" t="s">
        <v>818</v>
      </c>
      <c r="I149" s="47">
        <v>0</v>
      </c>
      <c r="J149" s="47">
        <v>0</v>
      </c>
      <c r="K149" s="47">
        <v>1</v>
      </c>
      <c r="L149" s="47">
        <v>1</v>
      </c>
      <c r="M149" s="47">
        <v>1</v>
      </c>
      <c r="N149" s="47">
        <v>1</v>
      </c>
      <c r="O149" s="47">
        <v>1</v>
      </c>
      <c r="P149" s="47">
        <v>1</v>
      </c>
      <c r="Q149" s="47">
        <v>1</v>
      </c>
      <c r="R149" s="47" t="s">
        <v>866</v>
      </c>
      <c r="S149" s="47" t="s">
        <v>876</v>
      </c>
      <c r="T149" s="47" t="s">
        <v>345</v>
      </c>
      <c r="U149" s="47">
        <v>450</v>
      </c>
      <c r="V149" s="47">
        <v>1</v>
      </c>
      <c r="W149" s="47">
        <v>0</v>
      </c>
      <c r="X149" s="47">
        <v>115</v>
      </c>
      <c r="Y149" s="49">
        <v>13.5</v>
      </c>
      <c r="Z149" s="47">
        <v>44.5</v>
      </c>
      <c r="AA149" s="47" t="s">
        <v>35</v>
      </c>
      <c r="AB149" s="47"/>
      <c r="AC149" s="47" t="s">
        <v>57</v>
      </c>
      <c r="AD149" s="47"/>
      <c r="AE149" s="47" t="s">
        <v>32</v>
      </c>
      <c r="AF149" s="47"/>
      <c r="AG149" s="47" t="s">
        <v>66</v>
      </c>
      <c r="AH149" s="47"/>
      <c r="AI149" s="47"/>
      <c r="AJ149" s="47">
        <v>2</v>
      </c>
      <c r="AK149" s="50" t="str">
        <f>VLOOKUP(Table2[[#This Row],[record_id]],TblDeriven[],2,FALSE)</f>
        <v>"ImageDescription":"DCIM\100GOPRO\GOPR0489.JPG" | "Make":"GoPro" | "Model":"HERO10 Black" | "Orientation":"1" | "XResolution":"72.0" | "YResolution":"72.0" | "ResolutionUnit":"2" | "Software":"H21.01.01.50.00" | "DateTime":"2023:04:04 14:03:29" | "YCbCrPositioning":"1" | "ExposureTime":"0.004166666666666667" | "FNumber":"2.5" | "ExifOffset":"146" | "ExposureProgram":"2" | "ISOSpeedRatings":"360" | "ExifVersion":"b'0221'" | "DateTimeOriginal":"2023:04:04 14:03:29" | "DateTimeDigitized":"2023:04:04 14:03:29"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0e\x00\x00\x00\xdd(U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489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7h\x13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7?\x11\x1b\x00\x00\xff\x7f\x00\x00\x00\x00\x00\x00\xff\x7f\x00\x00\x00\x00\x00\x008\x00\x92\x7f\x9c\xf5\x01B\xf0\xe4\xd9M\x00\x00\x00\x00\xa4\x91\x1a@\x00\x00\x00\x00\xf0\xe4\xd9M\x00\x00\x00\x00\xcc\x91\x1a@\x00\x00\x00\x00p\x02\x13D\x00\x00\x00\x00p\xeb\x12D\x00\x00\x00\x00\xf0\xe4\xd9M\x00\x00\x00\x00\xb0\x91\x1a@\x00\x00\x00\x00'" | "SubsecTime":"6880" | "SubsecTimeOriginal":"6880" | "SubsecTimeDigitized":"6880"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4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"bit_rate":"42752428"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'2023-04-04T14:03:34.000000Z', 'language': 'eng', 'handler_name': '\x0bGoPro H.265', 'encoder': 'GoPro H.265 encoder', 'timecode': '14:31:47:12'}"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"bit_rate":"189463"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'2023-04-04T14:03:34.000000Z', 'language': 'eng', 'handler_name': '\x0bGoPro AAC  ', 'timecode': '14:31:47:12'}"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'2023-04-04T14:03:34.000000Z', 'language': 'eng', 'handler_name': '\x0bGoPro TCD  ', 'timecode': '14:31:47:12'}"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'2023-04-04T14:03:34.000000Z', 'language': 'eng', 'handler_name': '\x0bGoPro MET  '}"</v>
      </c>
      <c r="AM149" s="50" t="str">
        <f>VLOOKUP(Table2[[#This Row],[record_id]],TblDeriven[],4,FALSE)</f>
        <v>"Model":"K-10" | "Serial Number":"DEMO6957" | "Start Time":"04/04/2023 02:03:32.018 " | "End Time":"04/04/2023 02:04:31.873 "</v>
      </c>
      <c r="AN14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"Date":"2023-04-04 00:00:00" | "Time":"14:03:41" | "Seconds since midnight 01.01.1900":"3889605821.66" | "Calibration file":"#2 Diffusor Oct22" | "Sync. frequency [Hz]":"0" | "Integration Time [ms]":"3 * 1000.000" | "Averages":"1"</v>
      </c>
      <c r="AO14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Port":"\\?\usb#vid_8086&amp;pid_0b5c&amp;mi_00#8&amp;2f93bc4a&amp;1&amp;0000#{e5323777-f976-4f5b-9b55-b94699c46e44}\global"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4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49" s="50" t="str">
        <f>VLOOKUP(Table2[[#This Row],[record_id]],TblDeriven[],8,FALSE)</f>
        <v>-</v>
      </c>
      <c r="AR149" s="50" t="str">
        <f>VLOOKUP(Table2[[#This Row],[record_id]],TblDeriven[],9,FALSE)</f>
        <v>-</v>
      </c>
    </row>
    <row r="150" spans="1:45" s="44" customFormat="1" x14ac:dyDescent="0.25">
      <c r="A150" s="47">
        <v>148</v>
      </c>
      <c r="B150" s="47" t="s">
        <v>27</v>
      </c>
      <c r="C150" s="47">
        <v>1007</v>
      </c>
      <c r="D150" s="47" t="s">
        <v>358</v>
      </c>
      <c r="E150" s="47">
        <v>20230404</v>
      </c>
      <c r="F150" s="48">
        <v>1430</v>
      </c>
      <c r="G150" s="47" t="s">
        <v>30</v>
      </c>
      <c r="H150" s="47" t="s">
        <v>818</v>
      </c>
      <c r="I150" s="47">
        <v>0</v>
      </c>
      <c r="J150" s="47">
        <v>0</v>
      </c>
      <c r="K150" s="47">
        <v>1</v>
      </c>
      <c r="L150" s="47">
        <v>1</v>
      </c>
      <c r="M150" s="47">
        <v>1</v>
      </c>
      <c r="N150" s="47">
        <v>1</v>
      </c>
      <c r="O150" s="47">
        <v>1</v>
      </c>
      <c r="P150" s="47">
        <v>1</v>
      </c>
      <c r="Q150" s="47">
        <v>1</v>
      </c>
      <c r="R150" s="47" t="s">
        <v>866</v>
      </c>
      <c r="S150" s="47" t="s">
        <v>876</v>
      </c>
      <c r="T150" s="47" t="s">
        <v>345</v>
      </c>
      <c r="U150" s="47">
        <v>450</v>
      </c>
      <c r="V150" s="47">
        <v>1</v>
      </c>
      <c r="W150" s="47">
        <v>0</v>
      </c>
      <c r="X150" s="47">
        <v>115</v>
      </c>
      <c r="Y150" s="49">
        <v>21</v>
      </c>
      <c r="Z150" s="47">
        <v>35.6</v>
      </c>
      <c r="AA150" s="47" t="s">
        <v>34</v>
      </c>
      <c r="AB150" s="47"/>
      <c r="AC150" s="47" t="s">
        <v>56</v>
      </c>
      <c r="AD150" s="47"/>
      <c r="AE150" s="47" t="s">
        <v>1043</v>
      </c>
      <c r="AF150" s="47"/>
      <c r="AG150" s="47" t="s">
        <v>68</v>
      </c>
      <c r="AH150" s="47"/>
      <c r="AI150" s="47"/>
      <c r="AJ150" s="47">
        <v>2</v>
      </c>
      <c r="AK150" s="50" t="str">
        <f>VLOOKUP(Table2[[#This Row],[record_id]],TblDeriven[],2,FALSE)</f>
        <v>"ImageDescription":"DCIM\100GOPRO\GOPR0491.JPG" | "Make":"GoPro" | "Model":"HERO10 Black" | "Orientation":"1" | "XResolution":"72.0" | "YResolution":"72.0" | "ResolutionUnit":"2" | "Software":"H21.01.01.50.00" | "DateTime":"2023:04:04 14:31:39" | "YCbCrPositioning":"1" | "ExposureTime":"0.004166666666666667" | "FNumber":"2.5" | "ExifOffset":"146" | "ExposureProgram":"2" | "ISOSpeedRatings":"299" | "ExifVersion":"b'0221'" | "DateTimeOriginal":"2023:04:04 14:31:39" | "DateTimeDigitized":"2023:04:04 14:31:39"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0e\x00\x00\x07\xe7&amp;\xd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491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b\xdc\xf49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c?\x9f\x15\x00\x00\xff\x7f\x00\x00\x00\x00\x00\x00\xff\x7f\x00\x00\x00\x00\x00\x00X\x00\x8f\x7fz\xf5\x01B\xf0\xe4\xd9M\x00\x00\x00\x00\xa4\x91\x1a@\x00\x00\x00\x00\xf0\xe4\xd9M\x00\x00\x00\x00\xcc\x91\x1a@\x00\x00\x00\x00p\x02\x13D\x00\x00\x00\x00p\xeb\x12D\x00\x00\x00\x00\xf0\xe4\xd9M\x00\x00\x00\x00\xb0\x91\x1a@\x00\x00\x00\x00'" | "SubsecTime":"1550" | "SubsecTimeOriginal":"1550" | "SubsecTimeDigitized":"1550"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5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"bit_rate":"43212766"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'2023-04-04T14:31:46.000000Z', 'language': 'eng', 'handler_name': '\x0bGoPro H.265', 'encoder': 'GoPro H.265 encoder', 'timecode': '15:00:56:06'}"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'2023-04-04T14:31:46.000000Z', 'language': 'eng', 'handler_name': '\x0bGoPro AAC  ', 'timecode': '15:00:56:06'}"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'2023-04-04T14:31:46.000000Z', 'language': 'eng', 'handler_name': '\x0bGoPro TCD  ', 'timecode': '15:00:56:06'}"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'2023-04-04T14:31:46.000000Z', 'language': 'eng', 'handler_name': '\x0bGoPro MET  '}"</v>
      </c>
      <c r="AM150" s="50" t="str">
        <f>VLOOKUP(Table2[[#This Row],[record_id]],TblDeriven[],4,FALSE)</f>
        <v>"Model":"K-10" | "Serial Number":"DEMO6957" | "Start Time":"04/04/2023 02:31:43.652 " | "End Time":"04/04/2023 02:32:43.546 "</v>
      </c>
      <c r="AN15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"Date":"2023-04-04 00:00:00" | "Time":"14:31:59" | "Seconds since midnight 01.01.1900":"3889607519.207" | "Calibration file":"#2 Diffusor Oct22" | "Sync. frequency [Hz]":"0" | "Integration Time [ms]":"2 * 305.090" | "Averages":"1"</v>
      </c>
      <c r="AO15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Port":"\\?\usb#vid_8086&amp;pid_0b5c&amp;mi_00#8&amp;2f93bc4a&amp;1&amp;0000#{e5323777-f976-4f5b-9b55-b94699c46e44}\global"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5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50" s="50" t="str">
        <f>VLOOKUP(Table2[[#This Row],[record_id]],TblDeriven[],8,FALSE)</f>
        <v>-</v>
      </c>
      <c r="AR150" s="50" t="str">
        <f>VLOOKUP(Table2[[#This Row],[record_id]],TblDeriven[],9,FALSE)</f>
        <v>-</v>
      </c>
    </row>
    <row r="151" spans="1:45" s="44" customFormat="1" x14ac:dyDescent="0.25">
      <c r="A151" s="47">
        <v>149</v>
      </c>
      <c r="B151" s="47" t="s">
        <v>27</v>
      </c>
      <c r="C151" s="47">
        <v>1007</v>
      </c>
      <c r="D151" s="47" t="s">
        <v>359</v>
      </c>
      <c r="E151" s="47">
        <v>20230404</v>
      </c>
      <c r="F151" s="48">
        <v>1500</v>
      </c>
      <c r="G151" s="47" t="s">
        <v>30</v>
      </c>
      <c r="H151" s="47" t="s">
        <v>818</v>
      </c>
      <c r="I151" s="47">
        <v>0</v>
      </c>
      <c r="J151" s="47">
        <v>0</v>
      </c>
      <c r="K151" s="47">
        <v>1</v>
      </c>
      <c r="L151" s="47">
        <v>1</v>
      </c>
      <c r="M151" s="47">
        <v>1</v>
      </c>
      <c r="N151" s="47">
        <v>1</v>
      </c>
      <c r="O151" s="47">
        <v>1</v>
      </c>
      <c r="P151" s="47">
        <v>1</v>
      </c>
      <c r="Q151" s="47">
        <v>1</v>
      </c>
      <c r="R151" s="47" t="s">
        <v>866</v>
      </c>
      <c r="S151" s="47" t="s">
        <v>876</v>
      </c>
      <c r="T151" s="47" t="s">
        <v>345</v>
      </c>
      <c r="U151" s="47">
        <v>450</v>
      </c>
      <c r="V151" s="47">
        <v>1</v>
      </c>
      <c r="W151" s="47">
        <v>0</v>
      </c>
      <c r="X151" s="47">
        <v>115</v>
      </c>
      <c r="Y151" s="49">
        <v>21.9</v>
      </c>
      <c r="Z151" s="47">
        <v>33.200000000000003</v>
      </c>
      <c r="AA151" s="47" t="s">
        <v>34</v>
      </c>
      <c r="AB151" s="47"/>
      <c r="AC151" s="47" t="s">
        <v>56</v>
      </c>
      <c r="AD151" s="47"/>
      <c r="AE151" s="47" t="s">
        <v>1043</v>
      </c>
      <c r="AF151" s="47"/>
      <c r="AG151" s="47" t="s">
        <v>68</v>
      </c>
      <c r="AH151" s="47"/>
      <c r="AI151" s="47"/>
      <c r="AJ151" s="47">
        <v>2</v>
      </c>
      <c r="AK151" s="50" t="str">
        <f>VLOOKUP(Table2[[#This Row],[record_id]],TblDeriven[],2,FALSE)</f>
        <v>"ImageDescription":"DCIM\100GOPRO\GOPR0493.JPG" | "Make":"GoPro" | "Model":"HERO10 Black" | "Orientation":"1" | "XResolution":"72.0" | "YResolution":"72.0" | "ResolutionUnit":"2" | "Software":"H21.01.01.50.00" | "DateTime":"2023:04:04 14:59:53" | "YCbCrPositioning":"1" | "ExposureTime":"0.004166666666666667" | "FNumber":"2.5" | "ExifOffset":"146" | "ExposureProgram":"2" | "ISOSpeedRatings":"326" | "ExifVersion":"b'0221'" | "DateTimeOriginal":"2023:04:04 14:59:53" | "DateTimeDigitized":"2023:04:04 14:59:53"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0e\x00\x00\x0e\xf5\xab\x04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493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0|\x05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d?\xd9\x14\x00\x00\xff\x7f\x00\x00\x00\x00\x00\x00\xff\x7f\x00\x00\x00\x00\x00\x00e\x00\x8f\x7fw\xf5\x01B\xf0\xe4\xd9M\x00\x00\x00\x00\xa4\x91\x1a@\x00\x00\x00\x00\xf0\xe4\xd9M\x00\x00\x00\x00\xcc\x91\x1a@\x00\x00\x00\x00p\x02\x13D\x00\x00\x00\x00p\xeb\x12D\x00\x00\x00\x00\xf0\xe4\xd9M\x00\x00\x00\x00\xb0\x91\x1a@\x00\x00\x00\x00'" | "SubsecTime":" 160" | "SubsecTimeOriginal":" 160" | "SubsecTimeDigitized":" 160"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5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"bit_rate":"43111892"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'2023-04-04T15:00:02.000000Z', 'language': 'eng', 'handler_name': '\x0bGoPro H.265', 'encoder': 'GoPro H.265 encoder', 'timecode': '15:30:09:08'}"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"bit_rate":"189536"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'2023-04-04T15:00:02.000000Z', 'language': 'eng', 'handler_name': '\x0bGoPro AAC  ', 'timecode': '15:30:09:08'}"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'2023-04-04T15:00:02.000000Z', 'language': 'eng', 'handler_name': '\x0bGoPro TCD  ', 'timecode': '15:30:09:08'}"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'2023-04-04T15:00:02.000000Z', 'language': 'eng', 'handler_name': '\x0bGoPro MET  '}"</v>
      </c>
      <c r="AM151" s="50" t="str">
        <f>VLOOKUP(Table2[[#This Row],[record_id]],TblDeriven[],4,FALSE)</f>
        <v>"Model":"K-10" | "Serial Number":"DEMO6957" | "Start Time":"04/04/2023 03:00:04.597 " | "End Time":"04/04/2023 03:01:04.477 "</v>
      </c>
      <c r="AN15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"Date":"2023-04-04 00:00:00" | "Time":"15:00:10" | "Seconds since midnight 01.01.1900":"3889609210.866" | "Calibration file":"#2 Diffusor Oct22" | "Sync. frequency [Hz]":"0" | "Integration Time [ms]":"2 * 315.070" | "Averages":"1"</v>
      </c>
      <c r="AO15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Port":"\\?\usb#vid_8086&amp;pid_0b5c&amp;mi_00#8&amp;2f93bc4a&amp;1&amp;0000#{e5323777-f976-4f5b-9b55-b94699c46e44}\global"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5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51" s="50" t="str">
        <f>VLOOKUP(Table2[[#This Row],[record_id]],TblDeriven[],8,FALSE)</f>
        <v>-</v>
      </c>
      <c r="AR151" s="50" t="str">
        <f>VLOOKUP(Table2[[#This Row],[record_id]],TblDeriven[],9,FALSE)</f>
        <v>-</v>
      </c>
    </row>
    <row r="152" spans="1:45" s="44" customFormat="1" x14ac:dyDescent="0.25">
      <c r="A152" s="47">
        <v>150</v>
      </c>
      <c r="B152" s="47" t="s">
        <v>27</v>
      </c>
      <c r="C152" s="47">
        <v>1007</v>
      </c>
      <c r="D152" s="47" t="s">
        <v>360</v>
      </c>
      <c r="E152" s="47">
        <v>20230404</v>
      </c>
      <c r="F152" s="48">
        <v>1530</v>
      </c>
      <c r="G152" s="47" t="s">
        <v>30</v>
      </c>
      <c r="H152" s="47" t="s">
        <v>818</v>
      </c>
      <c r="I152" s="47">
        <v>0</v>
      </c>
      <c r="J152" s="47">
        <v>0</v>
      </c>
      <c r="K152" s="47">
        <v>1</v>
      </c>
      <c r="L152" s="47">
        <v>1</v>
      </c>
      <c r="M152" s="47">
        <v>1</v>
      </c>
      <c r="N152" s="47">
        <v>1</v>
      </c>
      <c r="O152" s="47">
        <v>1</v>
      </c>
      <c r="P152" s="47">
        <v>1</v>
      </c>
      <c r="Q152" s="47">
        <v>1</v>
      </c>
      <c r="R152" s="47" t="s">
        <v>866</v>
      </c>
      <c r="S152" s="47" t="s">
        <v>876</v>
      </c>
      <c r="T152" s="47" t="s">
        <v>345</v>
      </c>
      <c r="U152" s="47">
        <v>450</v>
      </c>
      <c r="V152" s="47">
        <v>1</v>
      </c>
      <c r="W152" s="47">
        <v>0</v>
      </c>
      <c r="X152" s="47">
        <v>115</v>
      </c>
      <c r="Y152" s="49">
        <v>22.3</v>
      </c>
      <c r="Z152" s="47">
        <v>32.5</v>
      </c>
      <c r="AA152" s="47" t="s">
        <v>34</v>
      </c>
      <c r="AB152" s="47"/>
      <c r="AC152" s="47" t="s">
        <v>56</v>
      </c>
      <c r="AD152" s="47"/>
      <c r="AE152" s="47" t="s">
        <v>1043</v>
      </c>
      <c r="AF152" s="47"/>
      <c r="AG152" s="47" t="s">
        <v>68</v>
      </c>
      <c r="AH152" s="47"/>
      <c r="AI152" s="47"/>
      <c r="AJ152" s="47">
        <v>2</v>
      </c>
      <c r="AK152" s="50" t="str">
        <f>VLOOKUP(Table2[[#This Row],[record_id]],TblDeriven[],2,FALSE)</f>
        <v>"ImageDescription":"DCIM\100GOPRO\GOPR0495.JPG" | "Make":"GoPro" | "Model":"HERO10 Black" | "Orientation":"1" | "XResolution":"72.0" | "YResolution":"72.0" | "ResolutionUnit":"2" | "Software":"H21.01.01.50.00" | "DateTime":"2023:04:04 15:30:01" | "YCbCrPositioning":"1" | "ExposureTime":"0.004166666666666667" | "FNumber":"2.5" | "ExifOffset":"146" | "ExposureProgram":"2" | "ISOSpeedRatings":"348" | "ExifVersion":"b'0221'" | "DateTimeOriginal":"2023:04:04 15:30:01" | "DateTimeDigitized":"2023:04:04 15:30:01"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0f\x00\x00\x07\x81,\x1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495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~\x0e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d?(\x15\x00\x00\xff\x7f\x00\x00\x00\x00\x00\x00\xff\x7f\x00\x00\x00\x00\x00\x00l\x00\x8d\x7f_\xf5\x01B\xf0\xe4\xd9M\x00\x00\x00\x00\xa4\x91\x1a@\x00\x00\x00\x00\xf0\xe4\xd9M\x00\x00\x00\x00\xcc\x91\x1a@\x00\x00\x00\x00p\x02\x13D\x00\x00\x00\x00p\xeb\x12D\x00\x00\x00\x00\xf0\xe4\xd9M\x00\x00\x00\x00\xb0\x91\x1a@\x00\x00\x00\x00'" | "SubsecTime":"5480" | "SubsecTimeOriginal":"5480" | "SubsecTimeDigitized":"5480"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5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"bit_rate":"42890009"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'2023-04-04T15:30:09.000000Z', 'language': 'eng', 'handler_name': '\x0bGoPro H.265', 'encoder': 'GoPro H.265 encoder', 'timecode': '16:01:16:13'}"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'2023-04-04T15:30:09.000000Z', 'language': 'eng', 'handler_name': '\x0bGoPro AAC  ', 'timecode': '16:01:16:13'}"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'2023-04-04T15:30:09.000000Z', 'language': 'eng', 'handler_name': '\x0bGoPro TCD  ', 'timecode': '16:01:16:13'}"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'2023-04-04T15:30:09.000000Z', 'language': 'eng', 'handler_name': '\x0bGoPro MET  '}"</v>
      </c>
      <c r="AM152" s="50" t="str">
        <f>VLOOKUP(Table2[[#This Row],[record_id]],TblDeriven[],4,FALSE)</f>
        <v>"Model":"K-10" | "Serial Number":"DEMO6957" | "Start Time":"04/04/2023 03:30:13.636 " | "End Time":"04/04/2023 03:31:13.382 "</v>
      </c>
      <c r="AN15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"Date":"2023-04-04 00:00:00" | "Time":"15:30:20" | "Seconds since midnight 01.01.1900":"3889611020.323" | "Calibration file":"#2 Diffusor Oct22" | "Sync. frequency [Hz]":"0" | "Integration Time [ms]":"2 * 311.670" | "Averages":"1"</v>
      </c>
      <c r="AO15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Port":"\\?\usb#vid_8086&amp;pid_0b5c&amp;mi_00#8&amp;2f93bc4a&amp;1&amp;0000#{e5323777-f976-4f5b-9b55-b94699c46e44}\global"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5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52" s="50" t="str">
        <f>VLOOKUP(Table2[[#This Row],[record_id]],TblDeriven[],8,FALSE)</f>
        <v>-</v>
      </c>
      <c r="AR152" s="50" t="str">
        <f>VLOOKUP(Table2[[#This Row],[record_id]],TblDeriven[],9,FALSE)</f>
        <v>-</v>
      </c>
    </row>
    <row r="153" spans="1:45" s="44" customFormat="1" x14ac:dyDescent="0.25">
      <c r="A153" s="47">
        <v>151</v>
      </c>
      <c r="B153" s="47" t="s">
        <v>27</v>
      </c>
      <c r="C153" s="47">
        <v>1007</v>
      </c>
      <c r="D153" s="47" t="s">
        <v>361</v>
      </c>
      <c r="E153" s="47">
        <v>20230404</v>
      </c>
      <c r="F153" s="48">
        <v>1600</v>
      </c>
      <c r="G153" s="47" t="s">
        <v>30</v>
      </c>
      <c r="H153" s="47" t="s">
        <v>818</v>
      </c>
      <c r="I153" s="47">
        <v>0</v>
      </c>
      <c r="J153" s="47">
        <v>0</v>
      </c>
      <c r="K153" s="47">
        <v>1</v>
      </c>
      <c r="L153" s="47">
        <v>1</v>
      </c>
      <c r="M153" s="47">
        <v>1</v>
      </c>
      <c r="N153" s="47">
        <v>1</v>
      </c>
      <c r="O153" s="47">
        <v>1</v>
      </c>
      <c r="P153" s="47">
        <v>1</v>
      </c>
      <c r="Q153" s="47">
        <v>1</v>
      </c>
      <c r="R153" s="47" t="s">
        <v>866</v>
      </c>
      <c r="S153" s="47" t="s">
        <v>876</v>
      </c>
      <c r="T153" s="47" t="s">
        <v>342</v>
      </c>
      <c r="U153" s="47">
        <v>450</v>
      </c>
      <c r="V153" s="47">
        <v>0</v>
      </c>
      <c r="W153" s="47">
        <v>0</v>
      </c>
      <c r="X153" s="47">
        <v>120</v>
      </c>
      <c r="Y153" s="49">
        <v>10</v>
      </c>
      <c r="Z153" s="47">
        <v>29.7</v>
      </c>
      <c r="AA153" s="47" t="s">
        <v>34</v>
      </c>
      <c r="AB153" s="47"/>
      <c r="AC153" s="47" t="s">
        <v>59</v>
      </c>
      <c r="AD153" s="47"/>
      <c r="AE153" s="47" t="s">
        <v>32</v>
      </c>
      <c r="AF153" s="47"/>
      <c r="AG153" s="47" t="s">
        <v>66</v>
      </c>
      <c r="AH153" s="47"/>
      <c r="AI153" s="47"/>
      <c r="AJ153" s="47">
        <v>2</v>
      </c>
      <c r="AK153" s="50" t="str">
        <f>VLOOKUP(Table2[[#This Row],[record_id]],TblDeriven[],2,FALSE)</f>
        <v>"ImageDescription":"DCIM\100GOPRO\GOPR0497.JPG" | "Make":"GoPro" | "Model":"HERO10 Black" | "Orientation":"1" | "XResolution":"72.0" | "YResolution":"72.0" | "ResolutionUnit":"2" | "Software":"H21.01.01.50.00" | "DateTime":"2023:04:04 15:59:29" | "YCbCrPositioning":"1" | "ExposureTime":"0.0003498950314905528" | "FNumber":"2.5" | "ExifOffset":"146" | "ExposureProgram":"2" | "ISOSpeedRatings":"100" | "ExifVersion":"b'0221'" | "DateTimeOriginal":"2023:04:04 15:59:29" | "DateTimeDigitized":"2023:04:04 15:59:29"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0f\x00\x00\x0e\xddq\xf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497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(\x15\x00\x00\xff\x7f\x00\x00\x00\x00\x00\x00\xff\x7f\x00\x00\x00\x00\x00\x00\xfe\xff\xac\x7f\xea\xf6\x01B\xf0\xe4\xd9M\x00\x00\x00\x00\xa4\x91\x1a@\x00\x00\x00\x00\xf0\xe4\xd9M\x00\x00\x00\x00\xcc\x91\x1a@\x00\x00\x00\x00p\x02\x13D\x00\x00\x00\x00p\xeb\x12D\x00\x00\x00\x00\xf0\xe4\xd9M\x00\x00\x00\x00\xb0\x91\x1a@\x00\x00\x00\x00'" | "SubsecTime":"4290" | "SubsecTimeOriginal":"4290" | "SubsecTimeDigitized":"4290"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5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"bit_rate":"44915096"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'2023-04-04T15:59:36.000000Z', 'language': 'eng', 'handler_name': '\x0bGoPro H.265', 'encoder': 'GoPro H.265 encoder', 'timecode': '16:31:41:26'}"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'2023-04-04T15:59:36.000000Z', 'language': 'eng', 'handler_name': '\x0bGoPro AAC  ', 'timecode': '16:31:41:26'}"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'2023-04-04T15:59:36.000000Z', 'language': 'eng', 'handler_name': '\x0bGoPro TCD  ', 'timecode': '16:31:41:26'}"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'2023-04-04T15:59:36.000000Z', 'language': 'eng', 'handler_name': '\x0bGoPro MET  '}"</v>
      </c>
      <c r="AM153" s="50" t="str">
        <f>VLOOKUP(Table2[[#This Row],[record_id]],TblDeriven[],4,FALSE)</f>
        <v>"Model":"K-10" | "Serial Number":"DEMO6957" | "Start Time":"04/04/2023 04:00:18.481 " | "End Time":"04/04/2023 04:01:18.339 "</v>
      </c>
      <c r="AN15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"Date":"2023-04-04 00:00:00" | "Time":"16:00:10" | "Seconds since midnight 01.01.1900":"3889612810.246" | "Calibration file":"#2 Diffusor Oct22" | "Sync. frequency [Hz]":"0" | "Integration Time [ms]":"8 * 26.150" | "Averages":"1"</v>
      </c>
      <c r="AO15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5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53" s="50" t="str">
        <f>VLOOKUP(Table2[[#This Row],[record_id]],TblDeriven[],8,FALSE)</f>
        <v>-</v>
      </c>
      <c r="AR153" s="50" t="str">
        <f>VLOOKUP(Table2[[#This Row],[record_id]],TblDeriven[],9,FALSE)</f>
        <v>-</v>
      </c>
    </row>
    <row r="154" spans="1:45" s="44" customFormat="1" x14ac:dyDescent="0.25">
      <c r="A154" s="47">
        <v>152</v>
      </c>
      <c r="B154" s="47" t="s">
        <v>27</v>
      </c>
      <c r="C154" s="47">
        <v>1007</v>
      </c>
      <c r="D154" s="47" t="s">
        <v>363</v>
      </c>
      <c r="E154" s="47">
        <v>20230404</v>
      </c>
      <c r="F154" s="48">
        <v>1630</v>
      </c>
      <c r="G154" s="47" t="s">
        <v>30</v>
      </c>
      <c r="H154" s="47" t="s">
        <v>818</v>
      </c>
      <c r="I154" s="47">
        <v>0</v>
      </c>
      <c r="J154" s="47">
        <v>0</v>
      </c>
      <c r="K154" s="47">
        <v>1</v>
      </c>
      <c r="L154" s="47">
        <v>1</v>
      </c>
      <c r="M154" s="47">
        <v>1</v>
      </c>
      <c r="N154" s="47">
        <v>1</v>
      </c>
      <c r="O154" s="47">
        <v>1</v>
      </c>
      <c r="P154" s="47">
        <v>1</v>
      </c>
      <c r="Q154" s="47">
        <v>1</v>
      </c>
      <c r="R154" s="47" t="s">
        <v>866</v>
      </c>
      <c r="S154" s="47" t="s">
        <v>875</v>
      </c>
      <c r="T154" s="47" t="s">
        <v>365</v>
      </c>
      <c r="U154" s="47">
        <v>480</v>
      </c>
      <c r="V154" s="47">
        <v>0</v>
      </c>
      <c r="W154" s="47">
        <v>0</v>
      </c>
      <c r="X154" s="47">
        <v>120</v>
      </c>
      <c r="Y154" s="49">
        <v>16.399999999999999</v>
      </c>
      <c r="Z154" s="47">
        <v>18.600000000000001</v>
      </c>
      <c r="AA154" s="47" t="s">
        <v>34</v>
      </c>
      <c r="AB154" s="47"/>
      <c r="AC154" s="47" t="s">
        <v>62</v>
      </c>
      <c r="AD154" s="47"/>
      <c r="AE154" s="47" t="s">
        <v>32</v>
      </c>
      <c r="AF154" s="47"/>
      <c r="AG154" s="47" t="s">
        <v>66</v>
      </c>
      <c r="AH154" s="47"/>
      <c r="AI154" s="47"/>
      <c r="AJ154" s="47">
        <v>2</v>
      </c>
      <c r="AK154" s="50" t="str">
        <f>VLOOKUP(Table2[[#This Row],[record_id]],TblDeriven[],2,FALSE)</f>
        <v>"ImageDescription":"DCIM\100GOPRO\GOPR0499.JPG" | "Make":"GoPro" | "Model":"HERO10 Black" | "Orientation":"1" | "XResolution":"72.0" | "YResolution":"72.0" | "ResolutionUnit":"2" | "Software":"H21.01.01.50.00" | "DateTime":"2023:04:04 16:31:07" | "YCbCrPositioning":"1" | "ExposureTime":"0.001001001001001001" | "FNumber":"2.5" | "ExifOffset":"158" | "ExposureProgram":"2" | "GPSInfo":"{1: 'N', 2: (48.0, 32.0, 39.2121599), 3: 'E', 4: (9.0, 3.0, 18.56664), 5: b'\x00', 6: 520.049, 7: (14.0, 31.0, 8.0), 29: '2023:04:04'}" | "ISOSpeedRatings":"100" | "ExifVersion":"b'0221'" | "DateTimeOriginal":"2023:04:04 16:31:07" | "DateTimeDigitized":"2023:04:04 16:31:07"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A\x10\x00\x01\x07\xc8'\x05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499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\x00\x00\x00\x00\x00\x00\x00\x00\xaa\xaa\xaa\xaa\xaa\xaa\xaa\xaa\x80x\x98Z\x02\x00\x00\x00\x01\x00\x00\x00\x00\x00\x00\x00\x98\xe4\xd9M\x00\x00\x00\x00L\xe4\xd9M\x00\x00\x00\x00@w\x98Z\x02\x00\x00\x00\x00\x00\x00\x00\x00\x00\x00\x00\xf0\xe3\xd9M\x00\x00\x00\x00\x00\x00\x00\x00\x00\x00\x00\x00\xf8\xe3\xd9M\x00\x00\x00\x00X\xec\x12D\x00\x00\x00\x00\x80x\x98Z\x02\x00\x00\x00\x01\x00\x00\x00\x00\x00\x00\x00\xff\x7f\x00\x00\x00\x00\x00\x00\xff\x7f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5?a\x13\x00\x00\xff\x7f\x00\x00\x00\x00\x00\x00\xff\x7f\x00\x00\x00\x00\x00\x00H\x00\xa0\x7fI\xf6\x01B\xf0\xe4\xd9M\x00\x00\x00\x00\xa4\x91\x1a@\x00\x00\x00\x00\xf0\xe4\xd9M\x00\x00\x00\x00\xcc\x91\x1a@\x00\x00\x00\x00p\x02\x13D\x00\x00\x00\x00p\xeb\x12D\x00\x00\x00\x00\xf0\xe4\xd9M\x00\x00\x00\x00\xb0\x91\x1a@\x00\x00\x00\x00"" | "SubsecTime":"9490" | "SubsecTimeOriginal":"9490" | "SubsecTimeDigitized":"9490"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5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"bit_rate":"45044972"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'2023-04-04T16:31:26.000000Z', 'language': 'eng', 'handler_name': '\x0bGoPro H.265', 'encoder': 'GoPro H.265 encoder', 'timecode': '17:04:35:28'}"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'2023-04-04T16:31:26.000000Z', 'language': 'eng', 'handler_name': '\x0bGoPro AAC  ', 'timecode': '17:04:35:28'}"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'2023-04-04T16:31:26.000000Z', 'language': 'eng', 'handler_name': '\x0bGoPro TCD  ', 'timecode': '17:04:35:28'}"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'2023-04-04T16:31:26.000000Z', 'language': 'eng', 'handler_name': '\x0bGoPro MET  '}"</v>
      </c>
      <c r="AM154" s="50" t="str">
        <f>VLOOKUP(Table2[[#This Row],[record_id]],TblDeriven[],4,FALSE)</f>
        <v>"Model":"K-10" | "Serial Number":"DEMO6957" | "Start Time":"04/04/2023 04:31:42.664 " | "End Time":"04/04/2023 04:32:42.437 "</v>
      </c>
      <c r="AN15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"Date":"2023-04-04 00:00:00" | "Time":"16:31:57" | "Seconds since midnight 01.01.1900":"3889614717.029" | "Calibration file":"#2 Diffusor Oct22" | "Sync. frequency [Hz]":"0" | "Integration Time [ms]":"4 * 134.290" | "Averages":"1"</v>
      </c>
      <c r="AO15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5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54" s="50" t="str">
        <f>VLOOKUP(Table2[[#This Row],[record_id]],TblDeriven[],8,FALSE)</f>
        <v>-</v>
      </c>
      <c r="AR154" s="50" t="str">
        <f>VLOOKUP(Table2[[#This Row],[record_id]],TblDeriven[],9,FALSE)</f>
        <v>-</v>
      </c>
    </row>
    <row r="155" spans="1:45" s="44" customFormat="1" x14ac:dyDescent="0.25">
      <c r="A155" s="47">
        <v>153</v>
      </c>
      <c r="B155" s="47" t="s">
        <v>27</v>
      </c>
      <c r="C155" s="47">
        <v>1007</v>
      </c>
      <c r="D155" s="47" t="s">
        <v>366</v>
      </c>
      <c r="E155" s="47">
        <v>20230404</v>
      </c>
      <c r="F155" s="48">
        <v>1700</v>
      </c>
      <c r="G155" s="47" t="s">
        <v>30</v>
      </c>
      <c r="H155" s="47" t="s">
        <v>818</v>
      </c>
      <c r="I155" s="47">
        <v>0</v>
      </c>
      <c r="J155" s="47">
        <v>0</v>
      </c>
      <c r="K155" s="47">
        <v>1</v>
      </c>
      <c r="L155" s="47">
        <v>1</v>
      </c>
      <c r="M155" s="47">
        <v>1</v>
      </c>
      <c r="N155" s="47">
        <v>1</v>
      </c>
      <c r="O155" s="47">
        <v>1</v>
      </c>
      <c r="P155" s="47">
        <v>1</v>
      </c>
      <c r="Q155" s="47">
        <v>1</v>
      </c>
      <c r="R155" s="47" t="s">
        <v>866</v>
      </c>
      <c r="S155" s="47" t="s">
        <v>874</v>
      </c>
      <c r="T155" s="47" t="s">
        <v>368</v>
      </c>
      <c r="U155" s="47">
        <v>470</v>
      </c>
      <c r="V155" s="47">
        <v>0</v>
      </c>
      <c r="W155" s="47">
        <v>0</v>
      </c>
      <c r="X155" s="47">
        <v>120</v>
      </c>
      <c r="Y155" s="49">
        <v>7.9</v>
      </c>
      <c r="Z155" s="47">
        <v>32.4</v>
      </c>
      <c r="AA155" s="47" t="s">
        <v>34</v>
      </c>
      <c r="AB155" s="47"/>
      <c r="AC155" s="47" t="s">
        <v>57</v>
      </c>
      <c r="AD155" s="47"/>
      <c r="AE155" s="47" t="s">
        <v>32</v>
      </c>
      <c r="AF155" s="47"/>
      <c r="AG155" s="47" t="s">
        <v>66</v>
      </c>
      <c r="AH155" s="47"/>
      <c r="AI155" s="47"/>
      <c r="AJ155" s="47">
        <v>2</v>
      </c>
      <c r="AK155" s="50" t="str">
        <f>VLOOKUP(Table2[[#This Row],[record_id]],TblDeriven[],2,FALSE)</f>
        <v>"ImageDescription":"DCIM\100GOPRO\GOPR0501.JPG" | "Make":"GoPro" | "Model":"HERO10 Black" | "Orientation":"1" | "XResolution":"72.0" | "YResolution":"72.0" | "ResolutionUnit":"2" | "Software":"H21.01.01.50.00" | "DateTime":"2023:04:04 17:03:00" | "YCbCrPositioning":"1" | "ExposureTime":"0.00065359477124183" | "FNumber":"2.5" | "ExifOffset":"146" | "ExposureProgram":"2" | "ISOSpeedRatings":"100" | "ExifVersion":"b'0221'" | "DateTimeOriginal":"2023:04:04 17:03:00" | "DateTimeDigitized":"2023:04:04 17:03:00"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11\x00\x00\x00\xc0p\xf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501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5?\x8d\x13\x00\x00\xff\x7f\x00\x00\x00\x00\x00\x00\xff\x7f\x00\x00\x00\x00\x00\x00\xc3\xff\x9b\x7f\x07\xf6\x01B\xf0\xe4\xd9M\x00\x00\x00\x00\xa4\x91\x1a@\x00\x00\x00\x00\xf0\xe4\xd9M\x00\x00\x00\x00\xcc\x91\x1a@\x00\x00\x00\x00p\x02\x13D\x00\x00\x00\x00p\xeb\x12D\x00\x00\x00\x00\xf0\xe4\xd9M\x00\x00\x00\x00\xb0\x91\x1a@\x00\x00\x00\x00'" | "SubsecTime":"3050" | "SubsecTimeOriginal":"3050" | "SubsecTimeDigitized":"3050"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5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"bit_rate":"45324882"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'2023-04-04T17:03:08.000000Z', 'language': 'eng', 'handler_name': '\x0bGoPro H.265', 'encoder': 'GoPro H.265 encoder', 'timecode': '17:37:22:08'}"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"bit_rate":"189333"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'2023-04-04T17:03:08.000000Z', 'language': 'eng', 'handler_name': '\x0bGoPro AAC  ', 'timecode': '17:37:22:08'}"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'2023-04-04T17:03:08.000000Z', 'language': 'eng', 'handler_name': '\x0bGoPro TCD  ', 'timecode': '17:37:22:08'}"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'2023-04-04T17:03:08.000000Z', 'language': 'eng', 'handler_name': '\x0bGoPro MET  '}"</v>
      </c>
      <c r="AM155" s="50" t="str">
        <f>VLOOKUP(Table2[[#This Row],[record_id]],TblDeriven[],4,FALSE)</f>
        <v>"Model":"K-10" | "Serial Number":"DEMO6957" | "Start Time":"04/04/2023 05:03:43.684 " | "End Time":"04/04/2023 05:04:43.511 "</v>
      </c>
      <c r="AN15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"Date":"2023-04-04 00:00:00" | "Time":"17:03:30" | "Seconds since midnight 01.01.1900":"3889616610.084" | "Calibration file":"#2 Diffusor Oct22" | "Sync. frequency [Hz]":"0" | "Integration Time [ms]":"8 * 16.330" | "Averages":"1"</v>
      </c>
      <c r="AO15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Port":"\\?\usb#vid_8086&amp;pid_0b5c&amp;mi_00#8&amp;2f93bc4a&amp;1&amp;0000#{e5323777-f976-4f5b-9b55-b94699c46e44}\global"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5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55" s="50" t="str">
        <f>VLOOKUP(Table2[[#This Row],[record_id]],TblDeriven[],8,FALSE)</f>
        <v>-</v>
      </c>
      <c r="AR155" s="50" t="str">
        <f>VLOOKUP(Table2[[#This Row],[record_id]],TblDeriven[],9,FALSE)</f>
        <v>-</v>
      </c>
    </row>
    <row r="156" spans="1:45" s="44" customFormat="1" x14ac:dyDescent="0.25">
      <c r="A156" s="47">
        <v>154</v>
      </c>
      <c r="B156" s="47" t="s">
        <v>27</v>
      </c>
      <c r="C156" s="47">
        <v>1007</v>
      </c>
      <c r="D156" s="47" t="s">
        <v>369</v>
      </c>
      <c r="E156" s="47">
        <v>20230404</v>
      </c>
      <c r="F156" s="48">
        <v>1730</v>
      </c>
      <c r="G156" s="47" t="s">
        <v>30</v>
      </c>
      <c r="H156" s="47" t="s">
        <v>818</v>
      </c>
      <c r="I156" s="47">
        <v>0</v>
      </c>
      <c r="J156" s="47">
        <v>0</v>
      </c>
      <c r="K156" s="47">
        <v>1</v>
      </c>
      <c r="L156" s="47">
        <v>1</v>
      </c>
      <c r="M156" s="47">
        <v>1</v>
      </c>
      <c r="N156" s="47">
        <v>1</v>
      </c>
      <c r="O156" s="47">
        <v>1</v>
      </c>
      <c r="P156" s="47">
        <v>1</v>
      </c>
      <c r="Q156" s="47">
        <v>1</v>
      </c>
      <c r="R156" s="47" t="s">
        <v>866</v>
      </c>
      <c r="S156" s="47" t="s">
        <v>873</v>
      </c>
      <c r="T156" s="47" t="s">
        <v>371</v>
      </c>
      <c r="U156" s="47">
        <v>480</v>
      </c>
      <c r="V156" s="47">
        <v>0</v>
      </c>
      <c r="W156" s="47">
        <v>0</v>
      </c>
      <c r="X156" s="47">
        <v>120</v>
      </c>
      <c r="Y156" s="49">
        <v>6.9</v>
      </c>
      <c r="Z156" s="47">
        <v>35.700000000000003</v>
      </c>
      <c r="AA156" s="47" t="s">
        <v>34</v>
      </c>
      <c r="AB156" s="47"/>
      <c r="AC156" s="47" t="s">
        <v>57</v>
      </c>
      <c r="AD156" s="47"/>
      <c r="AE156" s="47" t="s">
        <v>32</v>
      </c>
      <c r="AF156" s="47"/>
      <c r="AG156" s="47" t="s">
        <v>66</v>
      </c>
      <c r="AH156" s="47"/>
      <c r="AI156" s="47"/>
      <c r="AJ156" s="47">
        <v>2</v>
      </c>
      <c r="AK156" s="50" t="str">
        <f>VLOOKUP(Table2[[#This Row],[record_id]],TblDeriven[],2,FALSE)</f>
        <v>"ImageDescription":"DCIM\100GOPRO\GOPR0503.JPG" | "Make":"GoPro" | "Model":"HERO10 Black" | "Orientation":"1" | "XResolution":"72.0" | "YResolution":"72.0" | "ResolutionUnit":"2" | "Software":"H21.01.01.50.00" | "DateTime":"2023:04:04 17:29:20" | "YCbCrPositioning":"1" | "ExposureTime":"0.0006277463904582549" | "FNumber":"2.5" | "ExifOffset":"158" | "ExposureProgram":"2" | "GPSInfo":"{1: 'N', 2: (48.0, 32.0, 48.60348), 3: 'E', 4: (9.0, 3.0, 24.4871999), 5: b'\x00', 6: 528.383, 7: (15.0, 29.0, 21.0), 29: '2023:04:04'}" | "ISOSpeedRatings":"100" | "ExifVersion":"b'0221'" | "DateTimeOriginal":"2023:04:04 17:29:20" | "DateTimeDigitized":"2023:04:04 17:29:20"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A\x11\x00\x02\x07T\xact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503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7?\x17\x13\x00\x00\xff\x7f\x00\x00\x00\x00\x00\x00\xff\x7f\x00\x00\x00\x00\x00\x00\xf0\xfe\xae\x7f\x13\xf7\x01B\xf0\xe4\xd9M\x00\x00\x00\x00\xa4\x91\x1a@\x00\x00\x00\x00\xf0\xe4\xd9M\x00\x00\x00\x00\xcc\x91\x1a@\x00\x00\x00\x00p\x02\x13D\x00\x00\x00\x00p\xeb\x12D\x00\x00\x00\x00\xf0\xe4\xd9M\x00\x00\x00\x00\xb0\x91\x1a@\x00\x00\x00\x00'" | "SubsecTime":"7300" | "SubsecTimeOriginal":"7300" | "SubsecTimeDigitized":"7300"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5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"bit_rate":"45399629" | "nb_frames":"450" | "disposition":"{'default': 1, 'dub': 0, 'original': 0, 'comment': 0, 'lyrics': 0, 'karaoke': 0, 'forced': 0, 'hearing_impaired': 0, 'visual_impaired': 0, 'clean_effects': 0, 'attached_pic': 0, 'timed_thumbnails': 0}" | "tags":"{'creation_time': '2023-04-04T17:29:29.000000Z', 'language': 'eng', 'handler_name': '\x0bGoPro H.265', 'encoder': 'GoPro H.265 encoder', 'timecode': '18:04:35:21'}"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'2023-04-04T17:29:29.000000Z', 'language': 'eng', 'handler_name': '\x0bGoPro AAC  ', 'timecode': '18:04:35:21'}"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'2023-04-04T17:29:29.000000Z', 'language': 'eng', 'handler_name': '\x0bGoPro TCD  ', 'timecode': '18:04:35:21'}"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'2023-04-04T17:29:29.000000Z', 'language': 'eng', 'handler_name': '\x0bGoPro MET  '}"</v>
      </c>
      <c r="AM156" s="50" t="str">
        <f>VLOOKUP(Table2[[#This Row],[record_id]],TblDeriven[],4,FALSE)</f>
        <v>"Model":"K-10" | "Serial Number":"DEMO6957" | "Start Time":"04/04/2023 05:30:00.085 " | "End Time":"04/04/2023 05:30:59.961 "</v>
      </c>
      <c r="AN15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"Date":"2023-04-04 00:00:00" | "Time":"17:29:43" | "Seconds since midnight 01.01.1900":"3889618183.279" | "Calibration file":"#2 Diffusor Oct22" | "Sync. frequency [Hz]":"0" | "Integration Time [ms]":"8 * 23.550" | "Averages":"1"</v>
      </c>
      <c r="AO15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Port":"\\?\usb#vid_8086&amp;pid_0b5c&amp;mi_00#8&amp;2f93bc4a&amp;1&amp;0000#{e5323777-f976-4f5b-9b55-b94699c46e44}\global"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5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56" s="50" t="str">
        <f>VLOOKUP(Table2[[#This Row],[record_id]],TblDeriven[],8,FALSE)</f>
        <v>-</v>
      </c>
      <c r="AR156" s="50" t="str">
        <f>VLOOKUP(Table2[[#This Row],[record_id]],TblDeriven[],9,FALSE)</f>
        <v>-</v>
      </c>
    </row>
    <row r="157" spans="1:45" s="44" customFormat="1" x14ac:dyDescent="0.25">
      <c r="A157" s="47">
        <v>155</v>
      </c>
      <c r="B157" s="47" t="s">
        <v>27</v>
      </c>
      <c r="C157" s="47">
        <v>1008</v>
      </c>
      <c r="D157" s="47" t="s">
        <v>430</v>
      </c>
      <c r="E157" s="47">
        <v>20230414</v>
      </c>
      <c r="F157" s="48" t="s">
        <v>819</v>
      </c>
      <c r="G157" s="47" t="s">
        <v>29</v>
      </c>
      <c r="H157" s="47" t="s">
        <v>818</v>
      </c>
      <c r="I157" s="47">
        <v>0</v>
      </c>
      <c r="J157" s="47">
        <v>0</v>
      </c>
      <c r="K157" s="47">
        <v>1</v>
      </c>
      <c r="L157" s="47">
        <v>1</v>
      </c>
      <c r="M157" s="47">
        <v>1</v>
      </c>
      <c r="N157" s="47">
        <v>1</v>
      </c>
      <c r="O157" s="47">
        <v>1</v>
      </c>
      <c r="P157" s="47">
        <v>1</v>
      </c>
      <c r="Q157" s="47">
        <v>1</v>
      </c>
      <c r="R157" s="47" t="s">
        <v>866</v>
      </c>
      <c r="S157" s="47" t="s">
        <v>867</v>
      </c>
      <c r="T157" s="47" t="s">
        <v>185</v>
      </c>
      <c r="U157" s="47">
        <v>460</v>
      </c>
      <c r="V157" s="47">
        <v>4</v>
      </c>
      <c r="W157" s="47">
        <v>0</v>
      </c>
      <c r="X157" s="47">
        <v>130</v>
      </c>
      <c r="Y157" s="47">
        <v>6.7</v>
      </c>
      <c r="Z157" s="47">
        <v>67.400000000000006</v>
      </c>
      <c r="AA157" s="47" t="s">
        <v>34</v>
      </c>
      <c r="AB157" s="47"/>
      <c r="AC157" s="47" t="s">
        <v>57</v>
      </c>
      <c r="AD157" s="47"/>
      <c r="AE157" s="47" t="s">
        <v>32</v>
      </c>
      <c r="AF157" s="47"/>
      <c r="AG157" s="47" t="s">
        <v>66</v>
      </c>
      <c r="AH157" s="47"/>
      <c r="AI157" s="47" t="s">
        <v>1096</v>
      </c>
      <c r="AJ157" s="47">
        <v>2</v>
      </c>
      <c r="AK157" s="50" t="str">
        <f>VLOOKUP(Table2[[#This Row],[record_id]],TblDeriven[],2,FALSE)</f>
        <v>"ImageDescription":"DCIM\100GOPRO\GOPR0509.JPG" | "Make":"GoPro" | "Model":"HERO10 Black" | "Orientation":"1" | "XResolution":"72.0" | "YResolution":"72.0" | "ResolutionUnit":"2" | "Software":"H21.01.01.50.00" | "DateTime":"2023:04:14 08:05:15" | "YCbCrPositioning":"1" | "ExposureTime":"0.00035855145213338117" | "FNumber":"2.5" | "ExifOffset":"158" | "ExposureProgram":"2" | "GPSInfo":"{1: 'N', 2: (48.0, 32.0, 13.74828), 3: 'E', 4: (9.0, 3.0, 30.88512), 5: b'\x00', 6: 512.263, 7: (6.0, 5.0, 15.0), 29: '2023:04:14'}" | "ISOSpeedRatings":"100" | "ExifVersion":"b'0221'" | "DateTimeOriginal":"2023:04:14 08:05:15" | "DateTimeDigitized":"2023:04:14 08:05:15"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88\x00\x07\x01Oa\xb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509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00y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4?a\x13\x00\x00\xff\x7f\x00\x00\x00\x00\x00\x00\xff\x7f\x00\x00\x00\x00\x00\x00\x15\x00\xe3\x7f\xcc\xfa\x01\xc3\xf0\xe4\xd9M\x00\x00\x00\x00\xa4\x91\x1a@\x00\x00\x00\x00\xf0\xe4\xd9M\x00\x00\x00\x00\xcc\x91\x1a@\x00\x00\x00\x00p\x02\x13D\x00\x00\x00\x00p\xeb\x12D\x00\x00\x00\x00\xf0\xe4\xd9M\x00\x00\x00\x00\xb0\x91\x1a@\x00\x00\x00\x00'" | "SubsecTime":"7270" | "SubsecTimeOriginal":"7270" | "SubsecTimeDigitized":"7270"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5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"bit_rate":"42579415"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'2023-04-14T08:05:22.000000Z', 'language': 'eng', 'handler_name': '\x0bGoPro H.265', 'encoder': 'GoPro H.265 encoder', 'timecode': '08:21:36:03'}"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'2023-04-14T08:05:22.000000Z', 'language': 'eng', 'handler_name': '\x0bGoPro AAC  ', 'timecode': '08:21:36:03'}"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'2023-04-14T08:05:22.000000Z', 'language': 'eng', 'handler_name': '\x0bGoPro TCD  ', 'timecode': '08:21:36:03'}"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'2023-04-14T08:05:22.000000Z', 'language': 'eng', 'handler_name': '\x0bGoPro MET  '}"</v>
      </c>
      <c r="AM157" s="50" t="str">
        <f>VLOOKUP(Table2[[#This Row],[record_id]],TblDeriven[],4,FALSE)</f>
        <v>"Model":"K-10" | "Serial Number":"DEMO6957" | "Start Time":"04/14/2023 08:05:45.372 " | "End Time":"04/14/2023 08:06:45.233 "</v>
      </c>
      <c r="AN157" s="50" t="str">
        <f>VLOOKUP(Table2[[#This Row],[record_id]],TblDeriven[],5,FALSE)</f>
        <v>"Device number":"1510507" | "Battery voltage":"4.099999904632568" | "Battery percentage":"98" | "Name":"#1" | "Measuring mode":"Irradiance" | "Correction":"Offset" | "Date":"2023-04-14 00:00:00" | "Time":"08:07:29" | "Seconds since midnight 01.01.1900":"3890448449.421" | "Calibration file":"#2 Diffusor Oct22" | "Sync. frequency [Hz]":"0" | "Integration Time [ms]":"8 * 16.630" | "Averages":"1"</v>
      </c>
      <c r="AO15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5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57" s="50" t="str">
        <f>VLOOKUP(Table2[[#This Row],[record_id]],TblDeriven[],8,FALSE)</f>
        <v>-</v>
      </c>
      <c r="AR157" s="50" t="str">
        <f>VLOOKUP(Table2[[#This Row],[record_id]],TblDeriven[],9,FALSE)</f>
        <v>-</v>
      </c>
    </row>
    <row r="158" spans="1:45" s="10" customFormat="1" x14ac:dyDescent="0.25">
      <c r="A158" s="47">
        <v>156</v>
      </c>
      <c r="B158" s="13" t="s">
        <v>27</v>
      </c>
      <c r="C158" s="13">
        <v>1008</v>
      </c>
      <c r="D158" s="13" t="s">
        <v>431</v>
      </c>
      <c r="E158" s="14">
        <v>20230414</v>
      </c>
      <c r="F158" s="15" t="s">
        <v>820</v>
      </c>
      <c r="G158" s="13" t="s">
        <v>29</v>
      </c>
      <c r="H158" s="13" t="s">
        <v>818</v>
      </c>
      <c r="I158" s="13">
        <v>0</v>
      </c>
      <c r="J158" s="13">
        <v>0</v>
      </c>
      <c r="K158" s="13">
        <v>1</v>
      </c>
      <c r="L158" s="13">
        <v>1</v>
      </c>
      <c r="M158" s="13">
        <v>1</v>
      </c>
      <c r="N158" s="13">
        <v>1</v>
      </c>
      <c r="O158" s="13">
        <v>1</v>
      </c>
      <c r="P158" s="13">
        <v>1</v>
      </c>
      <c r="Q158" s="13">
        <v>1</v>
      </c>
      <c r="R158" s="13" t="s">
        <v>866</v>
      </c>
      <c r="S158" s="13" t="s">
        <v>867</v>
      </c>
      <c r="T158" s="13" t="s">
        <v>185</v>
      </c>
      <c r="U158" s="13">
        <v>460</v>
      </c>
      <c r="V158" s="13">
        <v>4</v>
      </c>
      <c r="W158" s="47">
        <v>0</v>
      </c>
      <c r="X158" s="47">
        <v>130</v>
      </c>
      <c r="Y158" s="13">
        <v>7</v>
      </c>
      <c r="Z158" s="16">
        <v>68.599999999999994</v>
      </c>
      <c r="AA158" s="13" t="s">
        <v>34</v>
      </c>
      <c r="AB158" s="13"/>
      <c r="AC158" s="47" t="s">
        <v>57</v>
      </c>
      <c r="AD158" s="13"/>
      <c r="AE158" s="47" t="s">
        <v>32</v>
      </c>
      <c r="AF158" s="13"/>
      <c r="AG158" s="47" t="s">
        <v>66</v>
      </c>
      <c r="AH158" s="13"/>
      <c r="AI158" s="13"/>
      <c r="AJ158" s="13">
        <v>2</v>
      </c>
      <c r="AK158" s="51" t="str">
        <f>VLOOKUP(Table2[[#This Row],[record_id]],TblDeriven[],2,FALSE)</f>
        <v>"ImageDescription":"DCIM\100GOPRO\GOPR0511.JPG" | "Make":"GoPro" | "Model":"HERO10 Black" | "Orientation":"1" | "XResolution":"72.0" | "YResolution":"72.0" | "ResolutionUnit":"2" | "Software":"H21.01.01.50.00" | "DateTime":"2023:04:14 08:31:23" | "YCbCrPositioning":"1" | "ExposureTime":"0.0003238341968911917" | "FNumber":"2.5" | "ExifOffset":"146" | "ExposureProgram":"2" | "ISOSpeedRatings":"100" | "ExifVersion":"b'0221'" | "DateTimeOriginal":"2023:04:14 08:31:23" | "DateTimeDigitized":"2023:04:14 08:31:23"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88\x00\x00\x07\xd7#\xd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511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2?R\x13\x00\x00\xff\x7f\x00\x00\x00\x00\x00\x00\xff\x7f\x00\x00\x00\x00\x00\x00\xec\xff\xe6\x7f\x15\xfb\x01B\xf0\xe4\xd9M\x00\x00\x00\x00\xa4\x91\x1a@\x00\x00\x00\x00\xf0\xe4\xd9M\x00\x00\x00\x00\xcc\x91\x1a@\x00\x00\x00\x00p\x02\x13D\x00\x00\x00\x00p\xeb\x12D\x00\x00\x00\x00\xf0\xe4\xd9M\x00\x00\x00\x00\xb0\x91\x1a@\x00\x00\x00\x00'" | "SubsecTime":"2950" | "SubsecTimeOriginal":"2950" | "SubsecTimeDigitized":"2950"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58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"bit_rate":"43218890"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'2023-04-14T08:31:28.000000Z', 'language': 'eng', 'handler_name': '\x0bGoPro H.265', 'encoder': 'GoPro H.265 encoder', 'timecode': '08:48:35:01'}"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'2023-04-14T08:31:28.000000Z', 'language': 'eng', 'handler_name': '\x0bGoPro AAC  ', 'timecode': '08:48:35:01'}"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'2023-04-14T08:31:28.000000Z', 'language': 'eng', 'handler_name': '\x0bGoPro TCD  ', 'timecode': '08:48:35:01'}"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'2023-04-14T08:31:28.000000Z', 'language': 'eng', 'handler_name': '\x0bGoPro MET  '}"</v>
      </c>
      <c r="AM158" s="51" t="str">
        <f>VLOOKUP(Table2[[#This Row],[record_id]],TblDeriven[],4,FALSE)</f>
        <v>"Model":"K-10" | "Serial Number":"DEMO6957" | "Start Time":"04/14/2023 08:31:41.632 " | "End Time":"04/14/2023 08:32:41.536 "</v>
      </c>
      <c r="AN158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"Date":"2023-04-14 00:00:00" | "Time":"08:31:36" | "Seconds since midnight 01.01.1900":"3890449896.632" | "Calibration file":"#2 Diffusor Oct22" | "Sync. frequency [Hz]":"0" | "Integration Time [ms]":"8 * 13.760" | "Averages":"1"</v>
      </c>
      <c r="AO158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58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58" s="51" t="str">
        <f>VLOOKUP(Table2[[#This Row],[record_id]],TblDeriven[],8,FALSE)</f>
        <v>-</v>
      </c>
      <c r="AR158" s="52" t="str">
        <f>VLOOKUP(Table2[[#This Row],[record_id]],TblDeriven[],9,FALSE)</f>
        <v>-</v>
      </c>
      <c r="AS158" s="12"/>
    </row>
    <row r="159" spans="1:45" s="10" customFormat="1" x14ac:dyDescent="0.25">
      <c r="A159" s="47">
        <v>157</v>
      </c>
      <c r="B159" s="13" t="s">
        <v>27</v>
      </c>
      <c r="C159" s="13">
        <v>1008</v>
      </c>
      <c r="D159" s="13" t="s">
        <v>432</v>
      </c>
      <c r="E159" s="14">
        <v>20230414</v>
      </c>
      <c r="F159" s="15" t="s">
        <v>821</v>
      </c>
      <c r="G159" s="13" t="s">
        <v>29</v>
      </c>
      <c r="H159" s="13" t="s">
        <v>818</v>
      </c>
      <c r="I159" s="13">
        <v>0</v>
      </c>
      <c r="J159" s="13">
        <v>0</v>
      </c>
      <c r="K159" s="13">
        <v>1</v>
      </c>
      <c r="L159" s="13">
        <v>1</v>
      </c>
      <c r="M159" s="13">
        <v>1</v>
      </c>
      <c r="N159" s="13">
        <v>1</v>
      </c>
      <c r="O159" s="13">
        <v>1</v>
      </c>
      <c r="P159" s="13">
        <v>1</v>
      </c>
      <c r="Q159" s="13">
        <v>1</v>
      </c>
      <c r="R159" s="13" t="s">
        <v>866</v>
      </c>
      <c r="S159" s="13" t="s">
        <v>867</v>
      </c>
      <c r="T159" s="13" t="s">
        <v>185</v>
      </c>
      <c r="U159" s="13">
        <v>460</v>
      </c>
      <c r="V159" s="13">
        <v>4</v>
      </c>
      <c r="W159" s="47">
        <v>0</v>
      </c>
      <c r="X159" s="47">
        <v>130</v>
      </c>
      <c r="Y159" s="13">
        <v>6.4</v>
      </c>
      <c r="Z159" s="16">
        <v>69.7</v>
      </c>
      <c r="AA159" s="13" t="s">
        <v>34</v>
      </c>
      <c r="AB159" s="13"/>
      <c r="AC159" s="47" t="s">
        <v>57</v>
      </c>
      <c r="AD159" s="13"/>
      <c r="AE159" s="47" t="s">
        <v>32</v>
      </c>
      <c r="AF159" s="13"/>
      <c r="AG159" s="47" t="s">
        <v>66</v>
      </c>
      <c r="AH159" s="13"/>
      <c r="AI159" s="13"/>
      <c r="AJ159" s="13">
        <v>2</v>
      </c>
      <c r="AK159" s="51" t="str">
        <f>VLOOKUP(Table2[[#This Row],[record_id]],TblDeriven[],2,FALSE)</f>
        <v>"ImageDescription":"DCIM\100GOPRO\GOPR0513.JPG" | "Make":"GoPro" | "Model":"HERO10 Black" | "Orientation":"1" | "XResolution":"72.0" | "YResolution":"72.0" | "ResolutionUnit":"2" | "Software":"H21.01.01.50.00" | "DateTime":"2023:04:14 09:00:25" | "YCbCrPositioning":"1" | "ExposureTime":"0.00030646644192460924" | "FNumber":"2.5" | "ExifOffset":"158" | "ExposureProgram":"2" | "GPSInfo":"{1: 'N', 2: (48.0, 32.0, 13.8800399), 3: 'E', 4: (9.0, 3.0, 31.1698799), 5: b'\x00', 6: 509.048, 7: (7.0, 0.0, 25.0), 29: '2023:04:14'}" | "ISOSpeedRatings":"100" | "ExifVersion":"b'0221'" | "DateTimeOriginal":"2023:04:14 09:00:25" | "DateTimeDigitized":"2023:04:14 09:00:25"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89\x00\x01\x00\x19\xa7\xa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513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0?\x8d\x13\x00\x00\xff\x7f\x00\x00\x00\x00\x00\x00\xff\x7f\x00\x00\x00\x00\x00\x00\xd7\xff\xe6\x7f\x0b\xfb\x01B\xf0\xe4\xd9M\x00\x00\x00\x00\xa4\x91\x1a@\x00\x00\x00\x00\xf0\xe4\xd9M\x00\x00\x00\x00\xcc\x91\x1a@\x00\x00\x00\x00p\x02\x13D\x00\x00\x00\x00p\xeb\x12D\x00\x00\x00\x00\xf0\xe4\xd9M\x00\x00\x00\x00\xb0\x91\x1a@\x00\x00\x00\x00'" | "SubsecTime":"6050" | "SubsecTimeOriginal":"6050" | "SubsecTimeDigitized":"6050"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59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"bit_rate":"43047211"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'2023-04-14T09:00:31.000000Z', 'language': 'eng', 'handler_name': '\x0bGoPro H.265', 'encoder': 'GoPro H.265 encoder', 'timecode': '09:18:36:03'}"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"bit_rate":"189537"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'2023-04-14T09:00:31.000000Z', 'language': 'eng', 'handler_name': '\x0bGoPro AAC  ', 'timecode': '09:18:36:03'}"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'2023-04-14T09:00:31.000000Z', 'language': 'eng', 'handler_name': '\x0bGoPro TCD  ', 'timecode': '09:18:36:03'}"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'2023-04-14T09:00:31.000000Z', 'language': 'eng', 'handler_name': '\x0bGoPro MET  '}"</v>
      </c>
      <c r="AM159" s="51" t="str">
        <f>VLOOKUP(Table2[[#This Row],[record_id]],TblDeriven[],4,FALSE)</f>
        <v>"Model":"K-10" | "Serial Number":"DEMO6957" | "Start Time":"04/14/2023 09:00:45.738 " | "End Time":"04/14/2023 09:01:45.672 "</v>
      </c>
      <c r="AN159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"Date":"2023-04-14 00:00:00" | "Time":"09:00:35" | "Seconds since midnight 01.01.1900":"3890451635.915" | "Calibration file":"#2 Diffusor Oct22" | "Sync. frequency [Hz]":"0" | "Integration Time [ms]":"8 * 12.340" | "Averages":"1"</v>
      </c>
      <c r="AO159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59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59" s="51" t="str">
        <f>VLOOKUP(Table2[[#This Row],[record_id]],TblDeriven[],8,FALSE)</f>
        <v>-</v>
      </c>
      <c r="AR159" s="52" t="str">
        <f>VLOOKUP(Table2[[#This Row],[record_id]],TblDeriven[],9,FALSE)</f>
        <v>-</v>
      </c>
      <c r="AS159" s="12"/>
    </row>
    <row r="160" spans="1:45" s="10" customFormat="1" x14ac:dyDescent="0.25">
      <c r="A160" s="47">
        <v>158</v>
      </c>
      <c r="B160" s="13" t="s">
        <v>27</v>
      </c>
      <c r="C160" s="13">
        <v>1008</v>
      </c>
      <c r="D160" s="13" t="s">
        <v>433</v>
      </c>
      <c r="E160" s="14">
        <v>20230414</v>
      </c>
      <c r="F160" s="15" t="s">
        <v>822</v>
      </c>
      <c r="G160" s="13" t="s">
        <v>29</v>
      </c>
      <c r="H160" s="13" t="s">
        <v>818</v>
      </c>
      <c r="I160" s="13">
        <v>0</v>
      </c>
      <c r="J160" s="13">
        <v>0</v>
      </c>
      <c r="K160" s="13">
        <v>1</v>
      </c>
      <c r="L160" s="13">
        <v>1</v>
      </c>
      <c r="M160" s="13">
        <v>1</v>
      </c>
      <c r="N160" s="13">
        <v>1</v>
      </c>
      <c r="O160" s="13">
        <v>1</v>
      </c>
      <c r="P160" s="13">
        <v>1</v>
      </c>
      <c r="Q160" s="13">
        <v>1</v>
      </c>
      <c r="R160" s="13" t="s">
        <v>866</v>
      </c>
      <c r="S160" s="13" t="s">
        <v>867</v>
      </c>
      <c r="T160" s="13" t="s">
        <v>185</v>
      </c>
      <c r="U160" s="13">
        <v>460</v>
      </c>
      <c r="V160" s="13">
        <v>4</v>
      </c>
      <c r="W160" s="47">
        <v>0</v>
      </c>
      <c r="X160" s="47">
        <v>130</v>
      </c>
      <c r="Y160" s="13">
        <v>7.6</v>
      </c>
      <c r="Z160" s="16">
        <v>64.2</v>
      </c>
      <c r="AA160" s="13" t="s">
        <v>34</v>
      </c>
      <c r="AB160" s="13"/>
      <c r="AC160" s="47" t="s">
        <v>57</v>
      </c>
      <c r="AD160" s="13"/>
      <c r="AE160" s="47" t="s">
        <v>32</v>
      </c>
      <c r="AF160" s="13"/>
      <c r="AG160" s="47" t="s">
        <v>66</v>
      </c>
      <c r="AH160" s="13"/>
      <c r="AI160" s="13"/>
      <c r="AJ160" s="13">
        <v>2</v>
      </c>
      <c r="AK160" s="51" t="str">
        <f>VLOOKUP(Table2[[#This Row],[record_id]],TblDeriven[],2,FALSE)</f>
        <v>"ImageDescription":"DCIM\100GOPRO\GOPR0515.JPG" | "Make":"GoPro" | "Model":"HERO10 Black" | "Orientation":"1" | "XResolution":"72.0" | "YResolution":"72.0" | "ResolutionUnit":"2" | "Software":"H21.01.01.50.00" | "DateTime":"2023:04:14 09:31:12" | "YCbCrPositioning":"1" | "ExposureTime":"0.0003151591553734636" | "FNumber":"2.5" | "ExifOffset":"146" | "ExposureProgram":"2" | "ISOSpeedRatings":"100" | "ExifVersion":"b'0221'" | "DateTimeOriginal":"2023:04:14 09:31:12" | "DateTimeDigitized":"2023:04:14 09:31:12"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89\x00\x00\x07\xcch\x99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515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e?\xeb\x13\x00\x00\xff\x7f\x00\x00\x00\x00\x00\x00\xff\x7f\x00\x00\x00\x00\x00\x00\xb7\xff\xe6\x7f\x1d\xfb\x01B\xf0\xe4\xd9M\x00\x00\x00\x00\xa4\x91\x1a@\x00\x00\x00\x00\xf0\xe4\xd9M\x00\x00\x00\x00\xcc\x91\x1a@\x00\x00\x00\x00p\x02\x13D\x00\x00\x00\x00p\xeb\x12D\x00\x00\x00\x00\xf0\xe4\xd9M\x00\x00\x00\x00\xb0\x91\x1a@\x00\x00\x00\x00'" | "SubsecTime":"7940" | "SubsecTimeOriginal":"7940" | "SubsecTimeDigitized":"7940"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60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"bit_rate":"43140044"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'2023-04-14T09:31:26.000000Z', 'language': 'eng', 'handler_name': '\x0bGoPro H.265', 'encoder': 'GoPro H.265 encoder', 'timecode': '09:50:33:03'}"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'2023-04-14T09:31:26.000000Z', 'language': 'eng', 'handler_name': '\x0bGoPro AAC  ', 'timecode': '09:50:33:03'}"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'2023-04-14T09:31:26.000000Z', 'language': 'eng', 'handler_name': '\x0bGoPro TCD  ', 'timecode': '09:50:33:03'}"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'2023-04-14T09:31:26.000000Z', 'language': 'eng', 'handler_name': '\x0bGoPro MET  '}"</v>
      </c>
      <c r="AM160" s="51" t="str">
        <f>VLOOKUP(Table2[[#This Row],[record_id]],TblDeriven[],4,FALSE)</f>
        <v>"Model":"K-10" | "Serial Number":"DEMO6957" | "Start Time":"04/14/2023 09:31:36.761 " | "End Time":"04/14/2023 09:32:36.656 "</v>
      </c>
      <c r="AN160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"Date":"2023-04-14 00:00:00" | "Time":"09:31:32" | "Seconds since midnight 01.01.1900":"3890453492.602" | "Calibration file":"#2 Diffusor Oct22" | "Sync. frequency [Hz]":"0" | "Integration Time [ms]":"8 * 12.540" | "Averages":"1"</v>
      </c>
      <c r="AO160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60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60" s="51" t="str">
        <f>VLOOKUP(Table2[[#This Row],[record_id]],TblDeriven[],8,FALSE)</f>
        <v>-</v>
      </c>
      <c r="AR160" s="52" t="str">
        <f>VLOOKUP(Table2[[#This Row],[record_id]],TblDeriven[],9,FALSE)</f>
        <v>-</v>
      </c>
      <c r="AS160" s="12"/>
    </row>
    <row r="161" spans="1:45" s="10" customFormat="1" x14ac:dyDescent="0.25">
      <c r="A161" s="47">
        <v>159</v>
      </c>
      <c r="B161" s="13" t="s">
        <v>27</v>
      </c>
      <c r="C161" s="13">
        <v>1008</v>
      </c>
      <c r="D161" s="13" t="s">
        <v>434</v>
      </c>
      <c r="E161" s="14">
        <v>20230414</v>
      </c>
      <c r="F161" s="15" t="s">
        <v>823</v>
      </c>
      <c r="G161" s="13" t="s">
        <v>29</v>
      </c>
      <c r="H161" s="13" t="s">
        <v>818</v>
      </c>
      <c r="I161" s="13">
        <v>0</v>
      </c>
      <c r="J161" s="13">
        <v>0</v>
      </c>
      <c r="K161" s="13">
        <v>1</v>
      </c>
      <c r="L161" s="13">
        <v>1</v>
      </c>
      <c r="M161" s="13">
        <v>1</v>
      </c>
      <c r="N161" s="13">
        <v>1</v>
      </c>
      <c r="O161" s="13">
        <v>1</v>
      </c>
      <c r="P161" s="13">
        <v>1</v>
      </c>
      <c r="Q161" s="13">
        <v>1</v>
      </c>
      <c r="R161" s="13" t="s">
        <v>866</v>
      </c>
      <c r="S161" s="13" t="s">
        <v>867</v>
      </c>
      <c r="T161" s="13" t="s">
        <v>185</v>
      </c>
      <c r="U161" s="13">
        <v>460</v>
      </c>
      <c r="V161" s="13">
        <v>4</v>
      </c>
      <c r="W161" s="47">
        <v>0</v>
      </c>
      <c r="X161" s="47">
        <v>130</v>
      </c>
      <c r="Y161" s="13">
        <v>9.9</v>
      </c>
      <c r="Z161" s="16">
        <v>58.4</v>
      </c>
      <c r="AA161" s="13" t="s">
        <v>34</v>
      </c>
      <c r="AB161" s="13"/>
      <c r="AC161" s="47" t="s">
        <v>57</v>
      </c>
      <c r="AD161" s="13"/>
      <c r="AE161" s="47" t="s">
        <v>32</v>
      </c>
      <c r="AF161" s="13"/>
      <c r="AG161" s="47" t="s">
        <v>66</v>
      </c>
      <c r="AH161" s="13"/>
      <c r="AI161" s="13"/>
      <c r="AJ161" s="13">
        <v>2</v>
      </c>
      <c r="AK161" s="51" t="str">
        <f>VLOOKUP(Table2[[#This Row],[record_id]],TblDeriven[],2,FALSE)</f>
        <v>"ImageDescription":"DCIM\100GOPRO\GOPR0517.JPG" | "Make":"GoPro" | "Model":"HERO10 Black" | "Orientation":"1" | "XResolution":"72.0" | "YResolution":"72.0" | "ResolutionUnit":"2" | "Software":"H21.01.01.50.00" | "DateTime":"2023:04:14 10:01:23" | "YCbCrPositioning":"1" | "ExposureTime":"0.0003151591553734636" | "FNumber":"2.5" | "ExifOffset":"146" | "ExposureProgram":"2" | "ISOSpeedRatings":"100" | "ExifVersion":"b'0221'" | "DateTimeOriginal":"2023:04:14 10:01:23" | "DateTimeDigitized":"2023:04:14 10:01:23"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a\x00\x00\x00W(\x89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517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f?(\x15\x00\x00\xff\x7f\x00\x00\x00\x00\x00\x00\xff\x7f\x00\x00\x00\x00\x00\x00\xde\xff\xe6\x7f\x08\xfb\x01B\xf0\xe4\xd9M\x00\x00\x00\x00\xa4\x91\x1a@\x00\x00\x00\x00\xf0\xe4\xd9M\x00\x00\x00\x00\xcc\x91\x1a@\x00\x00\x00\x00p\x02\x13D\x00\x00\x00\x00p\xeb\x12D\x00\x00\x00\x00\xf0\xe4\xd9M\x00\x00\x00\x00\xb0\x91\x1a@\x00\x00\x00\x00'" | "SubsecTime":"4480" | "SubsecTimeOriginal":"4480" | "SubsecTimeDigitized":"4480"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61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"bit_rate":"43043596"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'2023-04-14T10:02:05.000000Z', 'language': 'eng', 'handler_name': '\x0bGoPro H.265', 'encoder': 'GoPro H.265 encoder', 'timecode': '10:22:13:19'}"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'2023-04-14T10:02:05.000000Z', 'language': 'eng', 'handler_name': '\x0bGoPro AAC  ', 'timecode': '10:22:13:19'}"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'2023-04-14T10:02:05.000000Z', 'language': 'eng', 'handler_name': '\x0bGoPro TCD  ', 'timecode': '10:22:13:19'}"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'2023-04-14T10:02:05.000000Z', 'language': 'eng', 'handler_name': '\x0bGoPro MET  '}"</v>
      </c>
      <c r="AM161" s="51" t="str">
        <f>VLOOKUP(Table2[[#This Row],[record_id]],TblDeriven[],4,FALSE)</f>
        <v>"Model":"K-10" | "Serial Number":"DEMO6957" | "Start Time":"04/14/2023 10:01:49.676 " | "End Time":"04/14/2023 10:02:49.545 "</v>
      </c>
      <c r="AN161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"Date":"2023-04-14 00:00:00" | "Time":"10:01:44" | "Seconds since midnight 01.01.1900":"3890455304.856" | "Calibration file":"#2 Diffusor Oct22" | "Sync. frequency [Hz]":"0" | "Integration Time [ms]":"8 * 10.000" | "Averages":"1"</v>
      </c>
      <c r="AO161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61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61" s="51" t="str">
        <f>VLOOKUP(Table2[[#This Row],[record_id]],TblDeriven[],8,FALSE)</f>
        <v>-</v>
      </c>
      <c r="AR161" s="52" t="str">
        <f>VLOOKUP(Table2[[#This Row],[record_id]],TblDeriven[],9,FALSE)</f>
        <v>-</v>
      </c>
      <c r="AS161" s="12"/>
    </row>
    <row r="162" spans="1:45" s="10" customFormat="1" x14ac:dyDescent="0.25">
      <c r="A162" s="47">
        <v>160</v>
      </c>
      <c r="B162" s="13" t="s">
        <v>27</v>
      </c>
      <c r="C162" s="13">
        <v>1008</v>
      </c>
      <c r="D162" s="13" t="s">
        <v>435</v>
      </c>
      <c r="E162" s="14">
        <v>20230414</v>
      </c>
      <c r="F162" s="15" t="s">
        <v>824</v>
      </c>
      <c r="G162" s="13" t="s">
        <v>29</v>
      </c>
      <c r="H162" s="13" t="s">
        <v>818</v>
      </c>
      <c r="I162" s="13">
        <v>0</v>
      </c>
      <c r="J162" s="13">
        <v>0</v>
      </c>
      <c r="K162" s="13">
        <v>1</v>
      </c>
      <c r="L162" s="13">
        <v>1</v>
      </c>
      <c r="M162" s="13">
        <v>1</v>
      </c>
      <c r="N162" s="13">
        <v>1</v>
      </c>
      <c r="O162" s="13">
        <v>1</v>
      </c>
      <c r="P162" s="13">
        <v>1</v>
      </c>
      <c r="Q162" s="13">
        <v>1</v>
      </c>
      <c r="R162" s="13" t="s">
        <v>866</v>
      </c>
      <c r="S162" s="13" t="s">
        <v>867</v>
      </c>
      <c r="T162" s="13" t="s">
        <v>185</v>
      </c>
      <c r="U162" s="13">
        <v>460</v>
      </c>
      <c r="V162" s="13">
        <v>4</v>
      </c>
      <c r="W162" s="47">
        <v>0</v>
      </c>
      <c r="X162" s="47">
        <v>130</v>
      </c>
      <c r="Y162" s="13">
        <v>8.8000000000000007</v>
      </c>
      <c r="Z162" s="16">
        <v>60.1</v>
      </c>
      <c r="AA162" s="13" t="s">
        <v>34</v>
      </c>
      <c r="AB162" s="13"/>
      <c r="AC162" s="47" t="s">
        <v>57</v>
      </c>
      <c r="AD162" s="13"/>
      <c r="AE162" s="47" t="s">
        <v>32</v>
      </c>
      <c r="AF162" s="13"/>
      <c r="AG162" s="47" t="s">
        <v>66</v>
      </c>
      <c r="AH162" s="13"/>
      <c r="AI162" s="13"/>
      <c r="AJ162" s="13">
        <v>2</v>
      </c>
      <c r="AK162" s="51" t="str">
        <f>VLOOKUP(Table2[[#This Row],[record_id]],TblDeriven[],2,FALSE)</f>
        <v>"ImageDescription":"DCIM\100GOPRO\GOPR0520.JPG" | "Make":"GoPro" | "Model":"HERO10 Black" | "Orientation":"1" | "XResolution":"72.0" | "YResolution":"72.0" | "ResolutionUnit":"2" | "Software":"H21.01.01.50.00" | "DateTime":"2023:04:14 10:30:03" | "YCbCrPositioning":"1" | "ExposureTime":"0.0003238341968911917" | "FNumber":"2.5" | "ExifOffset":"146" | "ExposureProgram":"2" | "ISOSpeedRatings":"100" | "ExifVersion":"b'0221'" | "DateTimeOriginal":"2023:04:14 10:30:03" | "DateTimeDigitized":"2023:04:14 10:30:03"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a\x00\x00\x07\x84P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520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2@\x00\x00\x00\x00\x98C\x7fD\x00\x00\x00\x00\x88\x04\x13D\x00\x00\x00\x00\x00\x00\x00\x00\x00\x00\x00\x00\xaa\xaa\xaa\xaa\xaa\xaa\xaa\xaa&lt;\x03\x13D\x00\x00\x00\x00\x11\x00\x00\x00\x00\x00\x00\x00\x98rUD\x00\x00\x00\x00 \xa7MB\x00\x00\x00\x00P\x99MB\x00\x00\x00\x00\x00 \x00\x00\x00\x00\x00\x00\x18\x01\x13D\x00\x00\x00\x00p[\x13D\x00\x00\x00\x00\x88\x04\x13D\x00\x00\x00\x00X\xec\x12D\x00\x00\x00\x00 \xc8OB\x00\x00\x00\x00\xa8\xa2PB\x00\x00\x00\x00\xb8\x00\x00\x00\x00\x00\x00\x00`4\x16D\x00\x00\x00\x00p\x0b\x13D\x00\x00\x00\x00\xc84\x16D\x00\x00\x00\x00\x00\x00\x00\x00\x00\x00\x00\x00\x00\x00\x00\x00\x00\x00\x00\x00\x00\x00\x00\x00\x00\x00\x00\x00\x00\x00\x00\x00\x00\x00\x00\x00\x00\x00\x00\x00\x00\x00\x00\x00\x00\x00\x00\x00\x00\x00\x00\x00\x00\x00\x00\x00\x00\x00\x00\x00\x00\x00\x00\x00\x00\x00\x00\x00\x10\xe1\xd9M\x00\x00\x00\x000\x00\x00\x00\x00\x00\x00\x00\xc0\xe4\xd9M\x00\x00\x00\x00\x04\xd5\x1a@\x00\x00\x00\x00\x02\x00\x00\x00\x00\x00\x00\x00\x00\x00\x00\x00\x00\x00\x00\x00\x05\x00\x00`\x00\x00\x00\x00\xf4\xd4\x1a@\x00\x00\x00\x00\xc0\xe4\xd9M\x00\x00\x00\x00\xec\xd4\x1a@\x00\x00\x00\x00\xf0\xe4\xd9M\x00\x00\x00\x00\xcc\x91\x1a@\x00\x00\x00\x00p\x02\x13D\x00\x00\x00\x00p\xeb\x12D\x00\x00\x00\x00\xf0\xe4\xd9M\x00\x00\x00\x00\xb0\x91\x1a@\x00\x00\x00\x00'" | "SubsecTime":"9550" | "SubsecTimeOriginal":"9550" | "SubsecTimeDigitized":"9550"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62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"bit_rate":"42750451"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'2023-04-14T10:30:44.000000Z', 'language': 'eng', 'handler_name': '\x0bGoPro H.265', 'encoder': 'GoPro H.265 encoder', 'timecode': '10:51:49:25'}"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'2023-04-14T10:30:44.000000Z', 'language': 'eng', 'handler_name': '\x0bGoPro AAC  ', 'timecode': '10:51:49:25'}"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'2023-04-14T10:30:44.000000Z', 'language': 'eng', 'handler_name': '\x0bGoPro TCD  ', 'timecode': '10:51:49:25'}"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'2023-04-14T10:30:44.000000Z', 'language': 'eng', 'handler_name': '\x0bGoPro MET  '}"</v>
      </c>
      <c r="AM162" s="51" t="str">
        <f>VLOOKUP(Table2[[#This Row],[record_id]],TblDeriven[],4,FALSE)</f>
        <v>"Model":"K-10" | "Serial Number":"DEMO6957" | "Start Time":"04/14/2023 10:30:28.937 " | "End Time":"04/14/2023 10:31:28.745 "</v>
      </c>
      <c r="AN162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"Date":"2023-04-14 00:00:00" | "Time":"10:30:16" | "Seconds since midnight 01.01.1900":"3890457016.183" | "Calibration file":"#2 Diffusor Oct22" | "Sync. frequency [Hz]":"0" | "Integration Time [ms]":"8 * 12.460" | "Averages":"1"</v>
      </c>
      <c r="AO162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62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62" s="51" t="str">
        <f>VLOOKUP(Table2[[#This Row],[record_id]],TblDeriven[],8,FALSE)</f>
        <v>-</v>
      </c>
      <c r="AR162" s="52" t="str">
        <f>VLOOKUP(Table2[[#This Row],[record_id]],TblDeriven[],9,FALSE)</f>
        <v>-</v>
      </c>
      <c r="AS162" s="12"/>
    </row>
    <row r="163" spans="1:45" s="10" customFormat="1" x14ac:dyDescent="0.25">
      <c r="A163" s="47">
        <v>161</v>
      </c>
      <c r="B163" s="13" t="s">
        <v>27</v>
      </c>
      <c r="C163" s="13">
        <v>1008</v>
      </c>
      <c r="D163" s="13" t="s">
        <v>436</v>
      </c>
      <c r="E163" s="14">
        <v>20230414</v>
      </c>
      <c r="F163" s="15" t="s">
        <v>825</v>
      </c>
      <c r="G163" s="13" t="s">
        <v>29</v>
      </c>
      <c r="H163" s="13" t="s">
        <v>818</v>
      </c>
      <c r="I163" s="13">
        <v>0</v>
      </c>
      <c r="J163" s="13">
        <v>0</v>
      </c>
      <c r="K163" s="13">
        <v>1</v>
      </c>
      <c r="L163" s="13">
        <v>1</v>
      </c>
      <c r="M163" s="13">
        <v>1</v>
      </c>
      <c r="N163" s="13">
        <v>1</v>
      </c>
      <c r="O163" s="13">
        <v>1</v>
      </c>
      <c r="P163" s="13">
        <v>1</v>
      </c>
      <c r="Q163" s="13">
        <v>1</v>
      </c>
      <c r="R163" s="13" t="s">
        <v>866</v>
      </c>
      <c r="S163" s="13" t="s">
        <v>867</v>
      </c>
      <c r="T163" s="13" t="s">
        <v>185</v>
      </c>
      <c r="U163" s="13">
        <v>460</v>
      </c>
      <c r="V163" s="13">
        <v>4</v>
      </c>
      <c r="W163" s="47">
        <v>0</v>
      </c>
      <c r="X163" s="47">
        <v>130</v>
      </c>
      <c r="Y163" s="13">
        <v>11.8</v>
      </c>
      <c r="Z163" s="16">
        <v>52.8</v>
      </c>
      <c r="AA163" s="13" t="s">
        <v>34</v>
      </c>
      <c r="AB163" s="13"/>
      <c r="AC163" s="47" t="s">
        <v>57</v>
      </c>
      <c r="AD163" s="13"/>
      <c r="AE163" s="47" t="s">
        <v>32</v>
      </c>
      <c r="AF163" s="13"/>
      <c r="AG163" s="47" t="s">
        <v>66</v>
      </c>
      <c r="AH163" s="13"/>
      <c r="AI163" s="13"/>
      <c r="AJ163" s="13">
        <v>2</v>
      </c>
      <c r="AK163" s="51" t="str">
        <f>VLOOKUP(Table2[[#This Row],[record_id]],TblDeriven[],2,FALSE)</f>
        <v>"ImageDescription":"DCIM\100GOPRO\GOPR0522.JPG" | "Make":"GoPro" | "Model":"HERO10 Black" | "Orientation":"1" | "XResolution":"72.0" | "YResolution":"72.0" | "ResolutionUnit":"2" | "Software":"H21.01.01.50.00" | "DateTime":"2023:04:14 11:01:08" | "YCbCrPositioning":"1" | "ExposureTime":"0.0003238341968911917" | "FNumber":"2.5" | "ExifOffset":"158" | "ExposureProgram":"2" | "GPSInfo":"{1: 'N', 2: (48.0, 32.0, 13.58628), 3: 'E', 4: (9.0, 3.0, 31.2991199), 5: b'\x00', 6: 511.932, 7: (9.0, 1.0, 8.0), 29: '2023:04:14'}" | "ISOSpeedRatings":"100" | "ExifVersion":"b'0221'" | "DateTimeOriginal":"2023:04:14 11:01:08" | "DateTimeDigitized":"2023:04:14 11:01:08"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b\x00\x01\x00H\x1c\x11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522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2?\xb1\x14\x00\x00\xff\x7f\x00\x00\x00\x00\x00\x00\xff\x7f\x00\x00\x00\x00\x00\x00\x06\x00\xe6\x7f\t\xfb\x01B\xf0\xe4\xd9M\x00\x00\x00\x00\xa4\x91\x1a@\x00\x00\x00\x00\xf0\xe4\xd9M\x00\x00\x00\x00\xcc\x91\x1a@\x00\x00\x00\x00p\x02\x13D\x00\x00\x00\x00p\xeb\x12D\x00\x00\x00\x00\xf0\xe4\xd9M\x00\x00\x00\x00\xb0\x91\x1a@\x00\x00\x00\x00'" | "SubsecTime":"2530" | "SubsecTimeOriginal":"2530" | "SubsecTimeDigitized":"2530"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63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"bit_rate":"42262541"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'2023-04-14T11:01:37.000000Z', 'language': 'eng', 'handler_name': '\x0bGoPro H.265', 'encoder': 'GoPro H.265 encoder', 'timecode': '11:23:45:24'}"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'2023-04-14T11:01:37.000000Z', 'language': 'eng', 'handler_name': '\x0bGoPro AAC  ', 'timecode': '11:23:45:24'}"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'2023-04-14T11:01:37.000000Z', 'language': 'eng', 'handler_name': '\x0bGoPro TCD  ', 'timecode': '11:23:45:24'}"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'2023-04-14T11:01:37.000000Z', 'language': 'eng', 'handler_name': '\x0bGoPro MET  '}"</v>
      </c>
      <c r="AM163" s="51" t="str">
        <f>VLOOKUP(Table2[[#This Row],[record_id]],TblDeriven[],4,FALSE)</f>
        <v>"Model":"K-10" | "Serial Number":"DEMO6957" | "Start Time":"04/14/2023 11:01:31.962 " | "End Time":"04/14/2023 11:02:31.778 "</v>
      </c>
      <c r="AN163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"Date":"2023-04-14 00:00:00" | "Time":"11:01:28" | "Seconds since midnight 01.01.1900":"3890458888.26" | "Calibration file":"#2 Diffusor Oct22" | "Sync. frequency [Hz]":"0" | "Integration Time [ms]":"8 * 13.120" | "Averages":"1"</v>
      </c>
      <c r="AO163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63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63" s="51" t="str">
        <f>VLOOKUP(Table2[[#This Row],[record_id]],TblDeriven[],8,FALSE)</f>
        <v>-</v>
      </c>
      <c r="AR163" s="52" t="str">
        <f>VLOOKUP(Table2[[#This Row],[record_id]],TblDeriven[],9,FALSE)</f>
        <v>-</v>
      </c>
      <c r="AS163" s="12"/>
    </row>
    <row r="164" spans="1:45" s="10" customFormat="1" x14ac:dyDescent="0.25">
      <c r="A164" s="47">
        <v>162</v>
      </c>
      <c r="B164" s="13" t="s">
        <v>27</v>
      </c>
      <c r="C164" s="13">
        <v>1008</v>
      </c>
      <c r="D164" s="13" t="s">
        <v>437</v>
      </c>
      <c r="E164" s="14">
        <v>20230414</v>
      </c>
      <c r="F164" s="15" t="s">
        <v>826</v>
      </c>
      <c r="G164" s="13" t="s">
        <v>29</v>
      </c>
      <c r="H164" s="13" t="s">
        <v>818</v>
      </c>
      <c r="I164" s="13">
        <v>0</v>
      </c>
      <c r="J164" s="13">
        <v>0</v>
      </c>
      <c r="K164" s="13">
        <v>1</v>
      </c>
      <c r="L164" s="13">
        <v>1</v>
      </c>
      <c r="M164" s="13">
        <v>1</v>
      </c>
      <c r="N164" s="13">
        <v>1</v>
      </c>
      <c r="O164" s="13">
        <v>1</v>
      </c>
      <c r="P164" s="13">
        <v>1</v>
      </c>
      <c r="Q164" s="13">
        <v>1</v>
      </c>
      <c r="R164" s="13" t="s">
        <v>866</v>
      </c>
      <c r="S164" s="13" t="s">
        <v>867</v>
      </c>
      <c r="T164" s="13" t="s">
        <v>185</v>
      </c>
      <c r="U164" s="13">
        <v>460</v>
      </c>
      <c r="V164" s="13">
        <v>4</v>
      </c>
      <c r="W164" s="47">
        <v>0</v>
      </c>
      <c r="X164" s="47">
        <v>130</v>
      </c>
      <c r="Y164" s="13">
        <v>15</v>
      </c>
      <c r="Z164" s="16">
        <v>42.9</v>
      </c>
      <c r="AA164" s="13" t="s">
        <v>34</v>
      </c>
      <c r="AB164" s="13"/>
      <c r="AC164" s="47" t="s">
        <v>57</v>
      </c>
      <c r="AD164" s="13"/>
      <c r="AE164" s="47" t="s">
        <v>32</v>
      </c>
      <c r="AF164" s="13"/>
      <c r="AG164" s="47" t="s">
        <v>66</v>
      </c>
      <c r="AH164" s="13"/>
      <c r="AI164" s="13"/>
      <c r="AJ164" s="13">
        <v>2</v>
      </c>
      <c r="AK164" s="51" t="str">
        <f>VLOOKUP(Table2[[#This Row],[record_id]],TblDeriven[],2,FALSE)</f>
        <v>"ImageDescription":"DCIM\100GOPRO\GOPR0524.JPG" | "Make":"GoPro" | "Model":"HERO10 Black" | "Orientation":"1" | "XResolution":"72.0" | "YResolution":"72.0" | "ResolutionUnit":"2" | "Software":"H21.01.01.50.00" | "DateTime":"2023:04:14 11:30:44" | "YCbCrPositioning":"1" | "ExposureTime":"0.00030646644192460924" | "FNumber":"2.5" | "ExifOffset":"158" | "ExposureProgram":"2" | "GPSInfo":"{1: 'N', 2: (48.0, 32.0, 13.4487599), 3: 'E', 4: (9.0, 3.0, 31.2339599), 5: b'\x00', 6: 513.473, 7: (9.0, 30.0, 44.0), 29: '2023:04:14'}" | "ISOSpeedRatings":"101" | "ExifVersion":"b'0221'" | "DateTimeOriginal":"2023:04:14 11:30:44" | "DateTimeDigitized":"2023:04:14 11:30:44"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b\x00\x00\x07\xac\xc3\x1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524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/m%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0?:\x14\x00\x00\xff\x7f\x00\x00\x00\x00\x00\x00\xff\x7f\x00\x00\x00\x00\x00\x00\xfa\xff\xe4\x7f\xd6\xfa\x01B\xf0\xe4\xd9M\x00\x00\x00\x00\xa4\x91\x1a@\x00\x00\x00\x00\xf0\xe4\xd9M\x00\x00\x00\x00\xcc\x91\x1a@\x00\x00\x00\x00p\x02\x13D\x00\x00\x00\x00p\xeb\x12D\x00\x00\x00\x00\xf0\xe4\xd9M\x00\x00\x00\x00\xb0\x91\x1a@\x00\x00\x00\x00'" | "SubsecTime":"5470" | "SubsecTimeOriginal":"5470" | "SubsecTimeDigitized":"5470"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64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"bit_rate":"42822613"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'2023-04-14T11:31:12.000000Z', 'language': 'eng', 'handler_name': '\x0bGoPro H.265', 'encoder': 'GoPro H.265 encoder', 'timecode': '11:54:20:03'}"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'2023-04-14T11:31:12.000000Z', 'language': 'eng', 'handler_name': '\x0bGoPro AAC  ', 'timecode': '11:54:20:03'}"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'2023-04-14T11:31:12.000000Z', 'language': 'eng', 'handler_name': '\x0bGoPro TCD  ', 'timecode': '11:54:20:03'}"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'2023-04-14T11:31:12.000000Z', 'language': 'eng', 'handler_name': '\x0bGoPro MET  '}"</v>
      </c>
      <c r="AM164" s="51" t="str">
        <f>VLOOKUP(Table2[[#This Row],[record_id]],TblDeriven[],4,FALSE)</f>
        <v>"Model":"K-10" | "Serial Number":"DEMO6957" | "Start Time":"04/14/2023 11:31:02.143 " | "End Time":"04/14/2023 11:32:02.089 "</v>
      </c>
      <c r="AN164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"Date":"2023-04-14 00:00:00" | "Time":"11:30:56" | "Seconds since midnight 01.01.1900":"3890460656.654" | "Calibration file":"#2 Diffusor Oct22" | "Sync. frequency [Hz]":"0" | "Integration Time [ms]":"8 * 13.950" | "Averages":"1"</v>
      </c>
      <c r="AO164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64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64" s="51" t="str">
        <f>VLOOKUP(Table2[[#This Row],[record_id]],TblDeriven[],8,FALSE)</f>
        <v>-</v>
      </c>
      <c r="AR164" s="52" t="str">
        <f>VLOOKUP(Table2[[#This Row],[record_id]],TblDeriven[],9,FALSE)</f>
        <v>-</v>
      </c>
      <c r="AS164" s="12"/>
    </row>
    <row r="165" spans="1:45" s="10" customFormat="1" x14ac:dyDescent="0.25">
      <c r="A165" s="47">
        <v>163</v>
      </c>
      <c r="B165" s="13" t="s">
        <v>27</v>
      </c>
      <c r="C165" s="13">
        <v>1008</v>
      </c>
      <c r="D165" s="13" t="s">
        <v>438</v>
      </c>
      <c r="E165" s="14">
        <v>20230414</v>
      </c>
      <c r="F165" s="15">
        <v>1200</v>
      </c>
      <c r="G165" s="13" t="s">
        <v>29</v>
      </c>
      <c r="H165" s="13" t="s">
        <v>818</v>
      </c>
      <c r="I165" s="13">
        <v>0</v>
      </c>
      <c r="J165" s="13">
        <v>0</v>
      </c>
      <c r="K165" s="13">
        <v>1</v>
      </c>
      <c r="L165" s="13">
        <v>1</v>
      </c>
      <c r="M165" s="13">
        <v>1</v>
      </c>
      <c r="N165" s="13">
        <v>1</v>
      </c>
      <c r="O165" s="13">
        <v>1</v>
      </c>
      <c r="P165" s="13">
        <v>1</v>
      </c>
      <c r="Q165" s="13">
        <v>1</v>
      </c>
      <c r="R165" s="13" t="s">
        <v>866</v>
      </c>
      <c r="S165" s="13" t="s">
        <v>867</v>
      </c>
      <c r="T165" s="13" t="s">
        <v>185</v>
      </c>
      <c r="U165" s="13">
        <v>460</v>
      </c>
      <c r="V165" s="13">
        <v>4</v>
      </c>
      <c r="W165" s="47">
        <v>0</v>
      </c>
      <c r="X165" s="47">
        <v>130</v>
      </c>
      <c r="Y165" s="13">
        <v>16.2</v>
      </c>
      <c r="Z165" s="16">
        <v>47.8</v>
      </c>
      <c r="AA165" s="13" t="s">
        <v>38</v>
      </c>
      <c r="AB165" s="13"/>
      <c r="AC165" s="47" t="s">
        <v>57</v>
      </c>
      <c r="AD165" s="13"/>
      <c r="AE165" s="47" t="s">
        <v>32</v>
      </c>
      <c r="AF165" s="13"/>
      <c r="AG165" s="47" t="s">
        <v>66</v>
      </c>
      <c r="AH165" s="13"/>
      <c r="AI165" s="13"/>
      <c r="AJ165" s="13">
        <v>2</v>
      </c>
      <c r="AK165" s="51" t="str">
        <f>VLOOKUP(Table2[[#This Row],[record_id]],TblDeriven[],2,FALSE)</f>
        <v>"ImageDescription":"DCIM\100GOPRO\GOPR0526.JPG" | "Make":"GoPro" | "Model":"HERO10 Black" | "Orientation":"1" | "XResolution":"72.0" | "YResolution":"72.0" | "ResolutionUnit":"2" | "Software":"H21.01.01.50.00" | "DateTime":"2023:04:14 11:59:28" | "YCbCrPositioning":"1" | "ExposureTime":"0.0002717391304347826" | "FNumber":"2.5" | "ExifOffset":"146" | "ExposureProgram":"2" | "ISOSpeedRatings":"100" | "ExifVersion":"b'0221'" | "DateTimeOriginal":"2023:04:14 11:59:28" | "DateTimeDigitized":"2023:04:14 11:59:28"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b\x00\x00\x0e\xdcV=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02\x00\x00\x00\x00\x00\x00\x00\x15\x00\x00\x00\x00\x00\x00\x00X\xec\x12D\x00\x00\x00\x00X\xedMB\x00\x00\x00\x00\x00\x00\x00\x00\x00\x00\x00\x00\x00\x00\x00\x00\x00\x00\x00\x00`526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00\x00\x00\x00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a?+\x17\x00\x00\xff\x7f\x00\x00\x00\x00\x00\x00\xff\x7f\x00\x00\x00\x00\x00\x00\xf5\xff\xe6\x7f\n\xfb\x01B\xf0\xe4\xd9M\x00\x00\x00\x00\xa4\x91\x1a@\x00\x00\x00\x00\xf0\xe4\xd9M\x00\x00\x00\x00\xcc\x91\x1a@\x00\x00\x00\x00p\x02\x13D\x00\x00\x00\x00p\xeb\x12D\x00\x00\x00\x00\xf0\xe4\xd9M\x00\x00\x00\x00\xb0\x91\x1a@\x00\x00\x00\x00'" | "SubsecTime":"3800" | "SubsecTimeOriginal":"3800" | "SubsecTimeDigitized":"3800"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65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"bit_rate":"42503071"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'2023-04-14T11:59:40.000000Z', 'language': 'eng', 'handler_name': '\x0bGoPro H.265', 'encoder': 'GoPro H.265 encoder', 'timecode': '12:23:44:17'}"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'2023-04-14T11:59:40.000000Z', 'language': 'eng', 'handler_name': '\x0bGoPro AAC  ', 'timecode': '12:23:44:17'}"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'2023-04-14T11:59:40.000000Z', 'language': 'eng', 'handler_name': '\x0bGoPro TCD  ', 'timecode': '12:23:44:17'}"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'2023-04-14T11:59:40.000000Z', 'language': 'eng', 'handler_name': '\x0bGoPro MET  '}"</v>
      </c>
      <c r="AM165" s="51" t="str">
        <f>VLOOKUP(Table2[[#This Row],[record_id]],TblDeriven[],4,FALSE)</f>
        <v>"Model":"K-10" | "Serial Number":"DEMO6957" | "Start Time":"04/14/2023 11:59:49.778 " | "End Time":"04/14/2023 12:00:49.581 "</v>
      </c>
      <c r="AN165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"Date":"2023-04-14 00:00:00" | "Time":"11:59:42" | "Seconds since midnight 01.01.1900":"3890462382.981" | "Calibration file":"#2 Diffusor Oct22" | "Sync. frequency [Hz]":"0" | "Integration Time [ms]":"8 * 44.590" | "Averages":"1"</v>
      </c>
      <c r="AO165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65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65" s="51" t="str">
        <f>VLOOKUP(Table2[[#This Row],[record_id]],TblDeriven[],8,FALSE)</f>
        <v>-</v>
      </c>
      <c r="AR165" s="52" t="str">
        <f>VLOOKUP(Table2[[#This Row],[record_id]],TblDeriven[],9,FALSE)</f>
        <v>-</v>
      </c>
      <c r="AS165" s="12"/>
    </row>
    <row r="166" spans="1:45" s="10" customFormat="1" x14ac:dyDescent="0.25">
      <c r="A166" s="47">
        <v>164</v>
      </c>
      <c r="B166" s="13" t="s">
        <v>27</v>
      </c>
      <c r="C166" s="13">
        <v>1008</v>
      </c>
      <c r="D166" s="13" t="s">
        <v>439</v>
      </c>
      <c r="E166" s="14">
        <v>20230414</v>
      </c>
      <c r="F166" s="15">
        <v>1230</v>
      </c>
      <c r="G166" s="13" t="s">
        <v>29</v>
      </c>
      <c r="H166" s="13" t="s">
        <v>818</v>
      </c>
      <c r="I166" s="13">
        <v>0</v>
      </c>
      <c r="J166" s="13">
        <v>0</v>
      </c>
      <c r="K166" s="13">
        <v>1</v>
      </c>
      <c r="L166" s="13">
        <v>1</v>
      </c>
      <c r="M166" s="13">
        <v>1</v>
      </c>
      <c r="N166" s="13">
        <v>1</v>
      </c>
      <c r="O166" s="13">
        <v>1</v>
      </c>
      <c r="P166" s="13">
        <v>1</v>
      </c>
      <c r="Q166" s="13">
        <v>1</v>
      </c>
      <c r="R166" s="13" t="s">
        <v>866</v>
      </c>
      <c r="S166" s="13" t="s">
        <v>867</v>
      </c>
      <c r="T166" s="13" t="s">
        <v>185</v>
      </c>
      <c r="U166" s="13">
        <v>460</v>
      </c>
      <c r="V166" s="13">
        <v>4</v>
      </c>
      <c r="W166" s="47">
        <v>0</v>
      </c>
      <c r="X166" s="47">
        <v>130</v>
      </c>
      <c r="Y166" s="13">
        <v>17.5</v>
      </c>
      <c r="Z166" s="16">
        <v>39.1</v>
      </c>
      <c r="AA166" s="13" t="s">
        <v>36</v>
      </c>
      <c r="AB166" s="13"/>
      <c r="AC166" s="47" t="s">
        <v>57</v>
      </c>
      <c r="AD166" s="13"/>
      <c r="AE166" s="47" t="s">
        <v>32</v>
      </c>
      <c r="AF166" s="13"/>
      <c r="AG166" s="47" t="s">
        <v>66</v>
      </c>
      <c r="AH166" s="13"/>
      <c r="AI166" s="13"/>
      <c r="AJ166" s="13">
        <v>2</v>
      </c>
      <c r="AK166" s="51" t="str">
        <f>VLOOKUP(Table2[[#This Row],[record_id]],TblDeriven[],2,FALSE)</f>
        <v>"ImageDescription":"DCIM\100GOPRO\GOPR0528.JPG" | "Make":"GoPro" | "Model":"HERO10 Black" | "Orientation":"1" | "XResolution":"72.0" | "YResolution":"72.0" | "ResolutionUnit":"2" | "Software":"H21.01.01.50.00" | "DateTime":"2023:04:14 12:29:30" | "YCbCrPositioning":"1" | "ExposureTime":"0.0002891008962127783" | "FNumber":"2.5" | "ExifOffset":"158" | "ExposureProgram":"2" | "GPSInfo":"{1: 'N', 2: (48.0, 32.0, 13.9595999), 3: 'E', 4: (9.0, 3.0, 30.89484), 5: b'\x00', 6: 519.243, 7: (10.0, 29.0, 30.0), 29: '2023:04:14'}" | "ISOSpeedRatings":"101" | "ExifVersion":"b'0221'" | "DateTimeOriginal":"2023:04:14 12:29:30" | "DateTimeDigitized":"2023:04:14 12:29:30"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c\x00\x00\x07^\xb3\x98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03\x00\x00\x00\x00\x00\x00\x00X\xe0\xd9M\x00\x00\x00\x00\x00\xed\xcbD\x00\x00\x00\x00@\xe0\xd9M\x00\x00\x00\x00@\xe0\xd9M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\x03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528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/m%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a?S\x17\x00\x00\xff\x7f\x00\x00\x00\x00\x00\x00\xff\x7f\x00\x00\x00\x00\x00\x00\xe4\xff\xe5\x7f\xf9\xfa\x01B\xf0\xe4\xd9M\x00\x00\x00\x00\xa4\x91\x1a@\x00\x00\x00\x00\xf0\xe4\xd9M\x00\x00\x00\x00\xcc\x91\x1a@\x00\x00\x00\x00p\x02\x13D\x00\x00\x00\x00p\xeb\x12D\x00\x00\x00\x00\xf0\xe4\xd9M\x00\x00\x00\x00\xb0\x91\x1a@\x00\x00\x00\x00'" | "SubsecTime":"3880" | "SubsecTimeOriginal":"3880" | "SubsecTimeDigitized":"3880"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66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"bit_rate":"42503071"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'2023-04-14T11:59:40.000000Z', 'language': 'eng', 'handler_name': '\x0bGoPro H.265', 'encoder': 'GoPro H.265 encoder', 'timecode': '12:23:44:17'}"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'2023-04-14T11:59:40.000000Z', 'language': 'eng', 'handler_name': '\x0bGoPro AAC  ', 'timecode': '12:23:44:17'}"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'2023-04-14T11:59:40.000000Z', 'language': 'eng', 'handler_name': '\x0bGoPro TCD  ', 'timecode': '12:23:44:17'}"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'2023-04-14T11:59:40.000000Z', 'language': 'eng', 'handler_name': '\x0bGoPro MET  '}"</v>
      </c>
      <c r="AM166" s="51" t="str">
        <f>VLOOKUP(Table2[[#This Row],[record_id]],TblDeriven[],4,FALSE)</f>
        <v>"Model":"K-10" | "Serial Number":"DEMO6957" | "Start Time":"04/14/2023 12:29:57.725 " | "End Time":"04/14/2023 12:30:57.615 "</v>
      </c>
      <c r="AN166" s="51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"Date":"2023-04-14 00:00:00" | "Time":"12:29:46" | "Seconds since midnight 01.01.1900":"3890464186.769" | "Calibration file":"#2 Diffusor Oct22" | "Sync. frequency [Hz]":"0" | "Integration Time [ms]":"8 * 19.510" | "Averages":"1"</v>
      </c>
      <c r="AO166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66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66" s="51" t="str">
        <f>VLOOKUP(Table2[[#This Row],[record_id]],TblDeriven[],8,FALSE)</f>
        <v>-</v>
      </c>
      <c r="AR166" s="52" t="str">
        <f>VLOOKUP(Table2[[#This Row],[record_id]],TblDeriven[],9,FALSE)</f>
        <v>-</v>
      </c>
      <c r="AS166" s="12"/>
    </row>
    <row r="167" spans="1:45" s="10" customFormat="1" x14ac:dyDescent="0.25">
      <c r="A167" s="47">
        <v>165</v>
      </c>
      <c r="B167" s="13" t="s">
        <v>27</v>
      </c>
      <c r="C167" s="13">
        <v>1008</v>
      </c>
      <c r="D167" s="13" t="s">
        <v>440</v>
      </c>
      <c r="E167" s="14">
        <v>20230414</v>
      </c>
      <c r="F167" s="15">
        <v>1300</v>
      </c>
      <c r="G167" s="13" t="s">
        <v>29</v>
      </c>
      <c r="H167" s="13" t="s">
        <v>818</v>
      </c>
      <c r="I167" s="13">
        <v>0</v>
      </c>
      <c r="J167" s="13">
        <v>0</v>
      </c>
      <c r="K167" s="13">
        <v>1</v>
      </c>
      <c r="L167" s="13">
        <v>1</v>
      </c>
      <c r="M167" s="13">
        <v>1</v>
      </c>
      <c r="N167" s="13">
        <v>1</v>
      </c>
      <c r="O167" s="13">
        <v>1</v>
      </c>
      <c r="P167" s="13">
        <v>1</v>
      </c>
      <c r="Q167" s="13">
        <v>1</v>
      </c>
      <c r="R167" s="13" t="s">
        <v>866</v>
      </c>
      <c r="S167" s="13" t="s">
        <v>867</v>
      </c>
      <c r="T167" s="13" t="s">
        <v>185</v>
      </c>
      <c r="U167" s="13">
        <v>460</v>
      </c>
      <c r="V167" s="13">
        <v>4</v>
      </c>
      <c r="W167" s="47">
        <v>0</v>
      </c>
      <c r="X167" s="47">
        <v>130</v>
      </c>
      <c r="Y167" s="13">
        <v>16.100000000000001</v>
      </c>
      <c r="Z167" s="16">
        <v>32.5</v>
      </c>
      <c r="AA167" s="13" t="s">
        <v>36</v>
      </c>
      <c r="AB167" s="13"/>
      <c r="AC167" s="47" t="s">
        <v>57</v>
      </c>
      <c r="AD167" s="13"/>
      <c r="AE167" s="47" t="s">
        <v>32</v>
      </c>
      <c r="AF167" s="13"/>
      <c r="AG167" s="47" t="s">
        <v>66</v>
      </c>
      <c r="AH167" s="13"/>
      <c r="AI167" s="13"/>
      <c r="AJ167" s="13">
        <v>2</v>
      </c>
      <c r="AK167" s="51" t="str">
        <f>VLOOKUP(Table2[[#This Row],[record_id]],TblDeriven[],2,FALSE)</f>
        <v>"ImageDescription":"DCIM\100GOPRO\GOPR0530.JPG" | "Make":"GoPro" | "Model":"HERO10 Black" | "Orientation":"1" | "XResolution":"72.0" | "YResolution":"72.0" | "ResolutionUnit":"2" | "Software":"H21.01.01.50.00" | "DateTime":"2023:04:14 13:00:42" | "YCbCrPositioning":"1" | "ExposureTime":"0.0003151591553734636" | "FNumber":"2.5" | "ExifOffset":"146" | "ExposureProgram":"2" | "ISOSpeedRatings":"100" | "ExifVersion":"b'0221'" | "DateTimeOriginal":"2023:04:14 13:00:42" | "DateTimeDigitized":"2023:04:14 13:00:42"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d\x00\x00\x00*H\xd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530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c?:\x14\x00\x00\xff\x7f\x00\x00\x00\x00\x00\x00\xff\x7f\x00\x00\x00\x00\x00\x00\xfd\xff\xe5\x7f\xf1\xfa\x01B\xf0\xe4\xd9M\x00\x00\x00\x00\xa4\x91\x1a@\x00\x00\x00\x00\xf0\xe4\xd9M\x00\x00\x00\x00\xcc\x91\x1a@\x00\x00\x00\x00p\x02\x13D\x00\x00\x00\x00p\xeb\x12D\x00\x00\x00\x00\xf0\xe4\xd9M\x00\x00\x00\x00\xb0\x91\x1a@\x00\x00\x00\x00'" | "SubsecTime":" 110" | "SubsecTimeOriginal":" 110" | "SubsecTimeDigitized":" 110"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67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"bit_rate":"43743847"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'2023-04-14T13:01:19.000000Z', 'language': 'eng', 'handler_name': '\x0bGoPro H.265', 'encoder': 'GoPro H.265 encoder', 'timecode': '13:27:27:22'}"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'2023-04-14T13:01:19.000000Z', 'language': 'eng', 'handler_name': '\x0bGoPro AAC  ', 'timecode': '13:27:27:22'}"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'2023-04-14T13:01:19.000000Z', 'language': 'eng', 'handler_name': '\x0bGoPro TCD  ', 'timecode': '13:27:27:22'}"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'2023-04-14T13:01:19.000000Z', 'language': 'eng', 'handler_name': '\x0bGoPro MET  '}"</v>
      </c>
      <c r="AM167" s="51" t="str">
        <f>VLOOKUP(Table2[[#This Row],[record_id]],TblDeriven[],4,FALSE)</f>
        <v>"Model":"K-10" | "Serial Number":"DEMO6957" | "Start Time":"04/14/2023 01:01:08.927 " | "End Time":"04/14/2023 01:02:08.741 "</v>
      </c>
      <c r="AN167" s="51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"Date":"2023-04-14 00:00:00" | "Time":"13:01:02" | "Seconds since midnight 01.01.1900":"3890466062.775" | "Calibration file":"#2 Diffusor Oct22" | "Sync. frequency [Hz]":"0" | "Integration Time [ms]":"8 * 20.320" | "Averages":"1"</v>
      </c>
      <c r="AO167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67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67" s="51" t="str">
        <f>VLOOKUP(Table2[[#This Row],[record_id]],TblDeriven[],8,FALSE)</f>
        <v>-</v>
      </c>
      <c r="AR167" s="52" t="str">
        <f>VLOOKUP(Table2[[#This Row],[record_id]],TblDeriven[],9,FALSE)</f>
        <v>-</v>
      </c>
      <c r="AS167" s="12"/>
    </row>
    <row r="168" spans="1:45" s="10" customFormat="1" x14ac:dyDescent="0.25">
      <c r="A168" s="47">
        <v>166</v>
      </c>
      <c r="B168" s="13" t="s">
        <v>27</v>
      </c>
      <c r="C168" s="13">
        <v>1008</v>
      </c>
      <c r="D168" s="13" t="s">
        <v>441</v>
      </c>
      <c r="E168" s="14">
        <v>20230414</v>
      </c>
      <c r="F168" s="15">
        <v>1330</v>
      </c>
      <c r="G168" s="13" t="s">
        <v>29</v>
      </c>
      <c r="H168" s="13" t="s">
        <v>818</v>
      </c>
      <c r="I168" s="13">
        <v>0</v>
      </c>
      <c r="J168" s="13">
        <v>0</v>
      </c>
      <c r="K168" s="13">
        <v>1</v>
      </c>
      <c r="L168" s="13">
        <v>1</v>
      </c>
      <c r="M168" s="13">
        <v>1</v>
      </c>
      <c r="N168" s="13">
        <v>1</v>
      </c>
      <c r="O168" s="13">
        <v>1</v>
      </c>
      <c r="P168" s="13">
        <v>1</v>
      </c>
      <c r="Q168" s="13">
        <v>1</v>
      </c>
      <c r="R168" s="13" t="s">
        <v>866</v>
      </c>
      <c r="S168" s="13" t="s">
        <v>867</v>
      </c>
      <c r="T168" s="13" t="s">
        <v>185</v>
      </c>
      <c r="U168" s="13">
        <v>460</v>
      </c>
      <c r="V168" s="13">
        <v>4</v>
      </c>
      <c r="W168" s="47">
        <v>0</v>
      </c>
      <c r="X168" s="47">
        <v>130</v>
      </c>
      <c r="Y168" s="13">
        <v>14.5</v>
      </c>
      <c r="Z168" s="16">
        <v>33.700000000000003</v>
      </c>
      <c r="AA168" s="13" t="s">
        <v>38</v>
      </c>
      <c r="AB168" s="13"/>
      <c r="AC168" s="47" t="s">
        <v>57</v>
      </c>
      <c r="AD168" s="13"/>
      <c r="AE168" s="47" t="s">
        <v>32</v>
      </c>
      <c r="AF168" s="13"/>
      <c r="AG168" s="47" t="s">
        <v>66</v>
      </c>
      <c r="AH168" s="13"/>
      <c r="AI168" s="13"/>
      <c r="AJ168" s="13">
        <v>2</v>
      </c>
      <c r="AK168" s="51" t="str">
        <f>VLOOKUP(Table2[[#This Row],[record_id]],TblDeriven[],2,FALSE)</f>
        <v>"ImageDescription":"DCIM\100GOPRO\GOPR0532.JPG" | "Make":"GoPro" | "Model":"HERO10 Black" | "Orientation":"1" | "XResolution":"72.0" | "YResolution":"72.0" | "ResolutionUnit":"2" | "Software":"H21.01.01.50.00" | "DateTime":"2023:04:14 13:31:49" | "YCbCrPositioning":"1" | "ExposureTime":"0.00039323633503735744" | "FNumber":"2.5" | "ExifOffset":"146" | "ExposureProgram":"2" | "ISOSpeedRatings":"100" | "ExifVersion":"b'0221'" | "DateTimeOriginal":"2023:04:14 13:31:49" | "DateTimeDigitized":"2023:04:14 13:31:49"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d\x00\x00\x07\xf1(\xb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532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8?z\x17\x00\x00\xff\x7f\x00\x00\x00\x00\x00\x00\xff\x7f\x00\x00\x00\x00\x00\x00\xb3\xff\xe8\x7f:\xfb\x01B\xf0\xe4\xd9M\x00\x00\x00\x00\xa4\x91\x1a@\x00\x00\x00\x00\xf0\xe4\xd9M\x00\x00\x00\x00\xcc\x91\x1a@\x00\x00\x00\x00p\x02\x13D\x00\x00\x00\x00p\xeb\x12D\x00\x00\x00\x00\xf0\xe4\xd9M\x00\x00\x00\x00\xb0\x91\x1a@\x00\x00\x00\x00'" | "SubsecTime":"4940" | "SubsecTimeOriginal":"4940" | "SubsecTimeDigitized":"4940"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68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"bit_rate":"42132519"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'2023-04-14T13:32:12.000000Z', 'language': 'eng', 'handler_name': '\x0bGoPro H.265', 'encoder': 'GoPro H.265 encoder', 'timecode': '13:59:22:28'}"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'2023-04-14T13:32:12.000000Z', 'language': 'eng', 'handler_name': '\x0bGoPro AAC  ', 'timecode': '13:59:22:28'}"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'2023-04-14T13:32:12.000000Z', 'language': 'eng', 'handler_name': '\x0bGoPro TCD  ', 'timecode': '13:59:22:28'}"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'2023-04-14T13:32:12.000000Z', 'language': 'eng', 'handler_name': '\x0bGoPro MET  '}"</v>
      </c>
      <c r="AM168" s="51" t="str">
        <f>VLOOKUP(Table2[[#This Row],[record_id]],TblDeriven[],4,FALSE)</f>
        <v>"Model":"K-10" | "Serial Number":"DEMO6957" | "Start Time":"04/14/2023 01:32:04.266 " | "End Time":"04/14/2023 01:33:04.131 "</v>
      </c>
      <c r="AN168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"Date":"2023-04-14 00:00:00" | "Time":"13:32:00" | "Seconds since midnight 01.01.1900":"3890467920.403" | "Calibration file":"#2 Diffusor Oct22" | "Sync. frequency [Hz]":"0" | "Integration Time [ms]":"5 * 89.980" | "Averages":"1"</v>
      </c>
      <c r="AO168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68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68" s="51" t="str">
        <f>VLOOKUP(Table2[[#This Row],[record_id]],TblDeriven[],8,FALSE)</f>
        <v>-</v>
      </c>
      <c r="AR168" s="52" t="str">
        <f>VLOOKUP(Table2[[#This Row],[record_id]],TblDeriven[],9,FALSE)</f>
        <v>-</v>
      </c>
      <c r="AS168" s="12"/>
    </row>
    <row r="169" spans="1:45" s="10" customFormat="1" x14ac:dyDescent="0.25">
      <c r="A169" s="47">
        <v>167</v>
      </c>
      <c r="B169" s="13" t="s">
        <v>27</v>
      </c>
      <c r="C169" s="13">
        <v>1008</v>
      </c>
      <c r="D169" s="13" t="s">
        <v>442</v>
      </c>
      <c r="E169" s="14">
        <v>20230414</v>
      </c>
      <c r="F169" s="15">
        <v>1400</v>
      </c>
      <c r="G169" s="13" t="s">
        <v>29</v>
      </c>
      <c r="H169" s="13" t="s">
        <v>818</v>
      </c>
      <c r="I169" s="13">
        <v>0</v>
      </c>
      <c r="J169" s="13">
        <v>0</v>
      </c>
      <c r="K169" s="13">
        <v>1</v>
      </c>
      <c r="L169" s="13">
        <v>1</v>
      </c>
      <c r="M169" s="13">
        <v>1</v>
      </c>
      <c r="N169" s="13">
        <v>1</v>
      </c>
      <c r="O169" s="13">
        <v>1</v>
      </c>
      <c r="P169" s="13">
        <v>1</v>
      </c>
      <c r="Q169" s="13">
        <v>1</v>
      </c>
      <c r="R169" s="13" t="s">
        <v>866</v>
      </c>
      <c r="S169" s="13" t="s">
        <v>867</v>
      </c>
      <c r="T169" s="13" t="s">
        <v>185</v>
      </c>
      <c r="U169" s="13">
        <v>460</v>
      </c>
      <c r="V169" s="13">
        <v>4</v>
      </c>
      <c r="W169" s="47">
        <v>0</v>
      </c>
      <c r="X169" s="47">
        <v>130</v>
      </c>
      <c r="Y169" s="13">
        <v>19.3</v>
      </c>
      <c r="Z169" s="16">
        <v>23.3</v>
      </c>
      <c r="AA169" s="13" t="s">
        <v>38</v>
      </c>
      <c r="AB169" s="13"/>
      <c r="AC169" s="47" t="s">
        <v>57</v>
      </c>
      <c r="AD169" s="13"/>
      <c r="AE169" s="47" t="s">
        <v>32</v>
      </c>
      <c r="AF169" s="13"/>
      <c r="AG169" s="47" t="s">
        <v>66</v>
      </c>
      <c r="AH169" s="13"/>
      <c r="AI169" s="13"/>
      <c r="AJ169" s="13">
        <v>2</v>
      </c>
      <c r="AK169" s="51" t="str">
        <f>VLOOKUP(Table2[[#This Row],[record_id]],TblDeriven[],2,FALSE)</f>
        <v>"ImageDescription":"DCIM\100GOPRO\GOPR0534.JPG" | "Make":"GoPro" | "Model":"HERO10 Black" | "Orientation":"1" | "XResolution":"72.0" | "YResolution":"72.0" | "ResolutionUnit":"2" | "Software":"H21.01.01.50.00" | "DateTime":"2023:04:14 14:00:31" | "YCbCrPositioning":"1" | "ExposureTime":"0.00028042624789680314" | "FNumber":"2.5" | "ExifOffset":"158" | "ExposureProgram":"2" | "GPSInfo":"{1: 'N', 2: (48.0, 32.0, 13.6046399), 3: 'E', 4: (9.0, 3.0, 31.2350399), 5: b'\x00', 6: 513.616, 7: (12.0, 0.0, 31.0), 29: '2023:04:14'}" | "ISOSpeedRatings":"100" | "ExifVersion":"b'0221'" | "DateTimeOriginal":"2023:04:14 14:00:31" | "DateTimeDigitized":"2023:04:14 14:00:31"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e\x00\x01\x00\x1f\x95y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534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d?\xd9\x14\x00\x00\xff\x7f\x00\x00\x00\x00\x00\x00\xff\x7f\x00\x00\x00\x00\x00\x00\xe9\xff\xe5\x7f\xfb\xfa\x01B\xf0\xe4\xd9M\x00\x00\x00\x00\xa4\x91\x1a@\x00\x00\x00\x00\xf0\xe4\xd9M\x00\x00\x00\x00\xcc\x91\x1a@\x00\x00\x00\x00p\x02\x13D\x00\x00\x00\x00p\xeb\x12D\x00\x00\x00\x00\xf0\xe4\xd9M\x00\x00\x00\x00\xb0\x91\x1a@\x00\x00\x00\x00'" | "SubsecTime":"2070" | "SubsecTimeOriginal":"2070" | "SubsecTimeDigitized":"2070"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69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"bit_rate":"43735651"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'2023-04-14T14:01:04.000000Z', 'language': 'eng', 'handler_name': '\x0bGoPro H.265', 'encoder': 'GoPro H.265 encoder', 'timecode': '14:29:12:06'}"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'2023-04-14T14:01:04.000000Z', 'language': 'eng', 'handler_name': '\x0bGoPro AAC  ', 'timecode': '14:29:12:06'}"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'2023-04-14T14:01:04.000000Z', 'language': 'eng', 'handler_name': '\x0bGoPro TCD  ', 'timecode': '14:29:12:06'}"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'2023-04-14T14:01:04.000000Z', 'language': 'eng', 'handler_name': '\x0bGoPro MET  '}"</v>
      </c>
      <c r="AM169" s="51" t="str">
        <f>VLOOKUP(Table2[[#This Row],[record_id]],TblDeriven[],4,FALSE)</f>
        <v>"Model":"K-10" | "Serial Number":"DEMO6957" | "Start Time":"04/14/2023 02:00:42.083 " | "End Time":"04/14/2023 02:01:41.938 "</v>
      </c>
      <c r="AN169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"Date":"2023-04-14 00:00:00" | "Time":"14:00:37" | "Seconds since midnight 01.01.1900":"3890469637.804" | "Calibration file":"#2 Diffusor Oct22" | "Sync. frequency [Hz]":"0" | "Integration Time [ms]":"8 * 33.790" | "Averages":"1"</v>
      </c>
      <c r="AO169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69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69" s="51" t="str">
        <f>VLOOKUP(Table2[[#This Row],[record_id]],TblDeriven[],8,FALSE)</f>
        <v>-</v>
      </c>
      <c r="AR169" s="52" t="str">
        <f>VLOOKUP(Table2[[#This Row],[record_id]],TblDeriven[],9,FALSE)</f>
        <v>-</v>
      </c>
      <c r="AS169" s="12"/>
    </row>
    <row r="170" spans="1:45" s="10" customFormat="1" x14ac:dyDescent="0.25">
      <c r="A170" s="47">
        <v>168</v>
      </c>
      <c r="B170" s="13" t="s">
        <v>27</v>
      </c>
      <c r="C170" s="13">
        <v>1008</v>
      </c>
      <c r="D170" s="13" t="s">
        <v>443</v>
      </c>
      <c r="E170" s="14">
        <v>20230414</v>
      </c>
      <c r="F170" s="15">
        <v>1430</v>
      </c>
      <c r="G170" s="13" t="s">
        <v>29</v>
      </c>
      <c r="H170" s="13" t="s">
        <v>818</v>
      </c>
      <c r="I170" s="13">
        <v>0</v>
      </c>
      <c r="J170" s="13">
        <v>0</v>
      </c>
      <c r="K170" s="13">
        <v>1</v>
      </c>
      <c r="L170" s="13">
        <v>1</v>
      </c>
      <c r="M170" s="13">
        <v>1</v>
      </c>
      <c r="N170" s="13">
        <v>1</v>
      </c>
      <c r="O170" s="13">
        <v>1</v>
      </c>
      <c r="P170" s="13">
        <v>1</v>
      </c>
      <c r="Q170" s="13">
        <v>1</v>
      </c>
      <c r="R170" s="13" t="s">
        <v>866</v>
      </c>
      <c r="S170" s="13" t="s">
        <v>867</v>
      </c>
      <c r="T170" s="13" t="s">
        <v>185</v>
      </c>
      <c r="U170" s="13">
        <v>460</v>
      </c>
      <c r="V170" s="13">
        <v>4</v>
      </c>
      <c r="W170" s="47">
        <v>0</v>
      </c>
      <c r="X170" s="47">
        <v>130</v>
      </c>
      <c r="Y170" s="13">
        <v>17.100000000000001</v>
      </c>
      <c r="Z170" s="16">
        <v>28.7</v>
      </c>
      <c r="AA170" s="13" t="s">
        <v>36</v>
      </c>
      <c r="AB170" s="13"/>
      <c r="AC170" s="47" t="s">
        <v>57</v>
      </c>
      <c r="AD170" s="13"/>
      <c r="AE170" s="47" t="s">
        <v>32</v>
      </c>
      <c r="AF170" s="13"/>
      <c r="AG170" s="47" t="s">
        <v>66</v>
      </c>
      <c r="AH170" s="13"/>
      <c r="AI170" s="13"/>
      <c r="AJ170" s="13">
        <v>2</v>
      </c>
      <c r="AK170" s="51" t="str">
        <f>VLOOKUP(Table2[[#This Row],[record_id]],TblDeriven[],2,FALSE)</f>
        <v>"ImageDescription":"DCIM\100GOPRO\GOPR0536.JPG" | "Make":"GoPro" | "Model":"HERO10 Black" | "Orientation":"1" | "XResolution":"72.0" | "YResolution":"72.0" | "ResolutionUnit":"2" | "Software":"H21.01.01.50.00" | "DateTime":"2023:04:14 14:31:06" | "YCbCrPositioning":"1" | "ExposureTime":"0.0003498950314905528" | "FNumber":"2.5" | "ExifOffset":"146" | "ExposureProgram":"2" | "ISOSpeedRatings":"100" | "ExifVersion":"b'0221'" | "DateTimeOriginal":"2023:04:14 14:31:06" | "DateTimeDigitized":"2023:04:14 14:31:06"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e\x00\x00\x07\xc68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536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c?\x16\x16\x00\x00\xff\x7f\x00\x00\x00\x00\x00\x00\xff\x7f\x00\x00\x00\x00\x00\x00\xc4\xff\xe7\x7f \xfb\x01B\xf0\xe4\xd9M\x00\x00\x00\x00\xa4\x91\x1a@\x00\x00\x00\x00\xf0\xe4\xd9M\x00\x00\x00\x00\xcc\x91\x1a@\x00\x00\x00\x00p\x02\x13D\x00\x00\x00\x00p\xeb\x12D\x00\x00\x00\x00\xf0\xe4\xd9M\x00\x00\x00\x00\xb0\x91\x1a@\x00\x00\x00\x00'" | "SubsecTime":"7880" | "SubsecTimeOriginal":"7880" | "SubsecTimeDigitized":"7880"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70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"bit_rate":"43605217"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'2023-04-14T14:32:42.000000Z', 'language': 'eng', 'handler_name': '\x0bGoPro H.265', 'encoder': 'GoPro H.265 encoder', 'timecode': '15:01:54:11'}"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'2023-04-14T14:32:42.000000Z', 'language': 'eng', 'handler_name': '\x0bGoPro AAC  ', 'timecode': '15:01:54:11'}"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'2023-04-14T14:32:42.000000Z', 'language': 'eng', 'handler_name': '\x0bGoPro TCD  ', 'timecode': '15:01:54:11'}"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'2023-04-14T14:32:42.000000Z', 'language': 'eng', 'handler_name': '\x0bGoPro MET  '}"</v>
      </c>
      <c r="AM170" s="51" t="str">
        <f>VLOOKUP(Table2[[#This Row],[record_id]],TblDeriven[],4,FALSE)</f>
        <v>"Model":"K-10" | "Serial Number":"DEMO6957" | "Start Time":"04/14/2023 02:31:56.986 " | "End Time":"04/14/2023 02:32:56.809 "</v>
      </c>
      <c r="AN170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"Date":"2023-04-14 00:00:00" | "Time":"14:31:52" | "Seconds since midnight 01.01.1900":"3890471512.653" | "Calibration file":"#2 Diffusor Oct22" | "Sync. frequency [Hz]":"0" | "Integration Time [ms]":"5 * 78.400" | "Averages":"1"</v>
      </c>
      <c r="AO170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70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70" s="51" t="str">
        <f>VLOOKUP(Table2[[#This Row],[record_id]],TblDeriven[],8,FALSE)</f>
        <v>-</v>
      </c>
      <c r="AR170" s="52" t="str">
        <f>VLOOKUP(Table2[[#This Row],[record_id]],TblDeriven[],9,FALSE)</f>
        <v>-</v>
      </c>
      <c r="AS170" s="12"/>
    </row>
    <row r="171" spans="1:45" s="10" customFormat="1" x14ac:dyDescent="0.25">
      <c r="A171" s="47">
        <v>169</v>
      </c>
      <c r="B171" s="13" t="s">
        <v>27</v>
      </c>
      <c r="C171" s="13">
        <v>1008</v>
      </c>
      <c r="D171" s="13" t="s">
        <v>444</v>
      </c>
      <c r="E171" s="14">
        <v>20230414</v>
      </c>
      <c r="F171" s="15">
        <v>1500</v>
      </c>
      <c r="G171" s="13" t="s">
        <v>29</v>
      </c>
      <c r="H171" s="13" t="s">
        <v>818</v>
      </c>
      <c r="I171" s="13">
        <v>0</v>
      </c>
      <c r="J171" s="13">
        <v>0</v>
      </c>
      <c r="K171" s="13">
        <v>1</v>
      </c>
      <c r="L171" s="13">
        <v>1</v>
      </c>
      <c r="M171" s="13">
        <v>1</v>
      </c>
      <c r="N171" s="13">
        <v>1</v>
      </c>
      <c r="O171" s="13">
        <v>1</v>
      </c>
      <c r="P171" s="13">
        <v>1</v>
      </c>
      <c r="Q171" s="13">
        <v>1</v>
      </c>
      <c r="R171" s="13" t="s">
        <v>866</v>
      </c>
      <c r="S171" s="13" t="s">
        <v>867</v>
      </c>
      <c r="T171" s="13" t="s">
        <v>185</v>
      </c>
      <c r="U171" s="13">
        <v>460</v>
      </c>
      <c r="V171" s="13">
        <v>4</v>
      </c>
      <c r="W171" s="47">
        <v>0</v>
      </c>
      <c r="X171" s="47">
        <v>130</v>
      </c>
      <c r="Y171" s="13">
        <v>15.5</v>
      </c>
      <c r="Z171" s="16">
        <v>29.1</v>
      </c>
      <c r="AA171" s="13" t="s">
        <v>36</v>
      </c>
      <c r="AB171" s="13"/>
      <c r="AC171" s="47" t="s">
        <v>57</v>
      </c>
      <c r="AD171" s="13"/>
      <c r="AE171" s="47" t="s">
        <v>32</v>
      </c>
      <c r="AF171" s="13"/>
      <c r="AG171" s="47" t="s">
        <v>66</v>
      </c>
      <c r="AH171" s="13"/>
      <c r="AI171" s="13"/>
      <c r="AJ171" s="13">
        <v>2</v>
      </c>
      <c r="AK171" s="51" t="str">
        <f>VLOOKUP(Table2[[#This Row],[record_id]],TblDeriven[],2,FALSE)</f>
        <v>"ImageDescription":"DCIM\100GOPRO\GOPR0538.JPG" | "Make":"GoPro" | "Model":"HERO10 Black" | "Orientation":"1" | "XResolution":"72.0" | "YResolution":"72.0" | "ResolutionUnit":"2" | "Software":"H21.01.01.50.00" | "DateTime":"2023:04:14 15:03:12" | "YCbCrPositioning":"1" | "ExposureTime":"0.00040192926045016077" | "FNumber":"2.5" | "ExifOffset":"158" | "ExposureProgram":"2" | "GPSInfo":"{1: 'N', 2: (48.0, 32.0, 13.6283999), 3: 'E', 4: (9.0, 3.0, 31.3099199), 5: b'\x00', 6: 509.571, 7: (13.0, 3.0, 12.0), 29: '2023:04:14'}" | "ISOSpeedRatings":"100" | "ExifVersion":"b'0221'" | "DateTimeOriginal":"2023:04:14 15:03:12" | "DateTimeDigitized":"2023:04:14 15:03:12"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f\x00\x00\x00\xcc\xacJ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538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7?\xf1\x17\x00\x00\xff\x7f\x00\x00\x00\x00\x00\x00\xff\x7f\x00\x00\x00\x00\x00\x00\xed\xff\xe8\x7f6\xfb\x01B\xf0\xe4\xd9M\x00\x00\x00\x00\xa4\x91\x1a@\x00\x00\x00\x00\xf0\xe4\xd9M\x00\x00\x00\x00\xcc\x91\x1a@\x00\x00\x00\x00p\x02\x13D\x00\x00\x00\x00p\xeb\x12D\x00\x00\x00\x00\xf0\xe4\xd9M\x00\x00\x00\x00\xb0\x91\x1a@\x00\x00\x00\x00'" | "SubsecTime":"5270" | "SubsecTimeOriginal":"5270" | "SubsecTimeDigitized":"5270"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71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"bit_rate":"43054559"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'2023-04-14T15:03:46.000000Z', 'language': 'eng', 'handler_name': '\x0bGoPro H.265', 'encoder': 'GoPro H.265 encoder', 'timecode': '15:34:00:21'}"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'2023-04-14T15:03:46.000000Z', 'language': 'eng', 'handler_name': '\x0bGoPro AAC  ', 'timecode': '15:34:00:21'}"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'2023-04-14T15:03:46.000000Z', 'language': 'eng', 'handler_name': '\x0bGoPro TCD  ', 'timecode': '15:34:00:21'}"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'2023-04-14T15:03:46.000000Z', 'language': 'eng', 'handler_name': '\x0bGoPro MET  '}"</v>
      </c>
      <c r="AM171" s="51" t="str">
        <f>VLOOKUP(Table2[[#This Row],[record_id]],TblDeriven[],4,FALSE)</f>
        <v>"Model":"K-10" | "Serial Number":"DEMO6957" | "Start Time":"04/14/2023 03:03:27.569 " | "End Time":"04/14/2023 03:04:27.415 "</v>
      </c>
      <c r="AN171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"Date":"2023-04-14 00:00:00" | "Time":"15:03:23" | "Seconds since midnight 01.01.1900":"3890473403.77" | "Calibration file":"#2 Diffusor Oct22" | "Sync. frequency [Hz]":"0" | "Integration Time [ms]":"5 * 83.410" | "Averages":"1"</v>
      </c>
      <c r="AO171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71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71" s="51" t="str">
        <f>VLOOKUP(Table2[[#This Row],[record_id]],TblDeriven[],8,FALSE)</f>
        <v>-</v>
      </c>
      <c r="AR171" s="52" t="str">
        <f>VLOOKUP(Table2[[#This Row],[record_id]],TblDeriven[],9,FALSE)</f>
        <v>-</v>
      </c>
      <c r="AS171" s="12"/>
    </row>
    <row r="172" spans="1:45" s="10" customFormat="1" x14ac:dyDescent="0.25">
      <c r="A172" s="47">
        <v>170</v>
      </c>
      <c r="B172" s="13" t="s">
        <v>27</v>
      </c>
      <c r="C172" s="13">
        <v>1008</v>
      </c>
      <c r="D172" s="13" t="s">
        <v>445</v>
      </c>
      <c r="E172" s="14">
        <v>20230414</v>
      </c>
      <c r="F172" s="15">
        <v>1530</v>
      </c>
      <c r="G172" s="13" t="s">
        <v>29</v>
      </c>
      <c r="H172" s="13" t="s">
        <v>818</v>
      </c>
      <c r="I172" s="13">
        <v>0</v>
      </c>
      <c r="J172" s="13">
        <v>0</v>
      </c>
      <c r="K172" s="13">
        <v>1</v>
      </c>
      <c r="L172" s="13">
        <v>1</v>
      </c>
      <c r="M172" s="13">
        <v>1</v>
      </c>
      <c r="N172" s="13">
        <v>1</v>
      </c>
      <c r="O172" s="13">
        <v>1</v>
      </c>
      <c r="P172" s="13">
        <v>1</v>
      </c>
      <c r="Q172" s="13">
        <v>1</v>
      </c>
      <c r="R172" s="13" t="s">
        <v>866</v>
      </c>
      <c r="S172" s="13" t="s">
        <v>867</v>
      </c>
      <c r="T172" s="13" t="s">
        <v>185</v>
      </c>
      <c r="U172" s="13">
        <v>460</v>
      </c>
      <c r="V172" s="13">
        <v>4</v>
      </c>
      <c r="W172" s="47">
        <v>0</v>
      </c>
      <c r="X172" s="47">
        <v>130</v>
      </c>
      <c r="Y172" s="13">
        <v>17.899999999999999</v>
      </c>
      <c r="Z172" s="16">
        <v>24.9</v>
      </c>
      <c r="AA172" s="13" t="s">
        <v>36</v>
      </c>
      <c r="AB172" s="13"/>
      <c r="AC172" s="47" t="s">
        <v>57</v>
      </c>
      <c r="AD172" s="13"/>
      <c r="AE172" s="47" t="s">
        <v>32</v>
      </c>
      <c r="AF172" s="13"/>
      <c r="AG172" s="47" t="s">
        <v>66</v>
      </c>
      <c r="AH172" s="13"/>
      <c r="AI172" s="13"/>
      <c r="AJ172" s="13">
        <v>2</v>
      </c>
      <c r="AK172" s="51" t="str">
        <f>VLOOKUP(Table2[[#This Row],[record_id]],TblDeriven[],2,FALSE)</f>
        <v>"ImageDescription":"DCIM\100GOPRO\GOPR0540.JPG" | "Make":"GoPro" | "Model":"HERO10 Black" | "Orientation":"1" | "XResolution":"72.0" | "YResolution":"72.0" | "ResolutionUnit":"2" | "Software":"H21.01.01.50.00" | "DateTime":"2023:04:14 15:31:04" | "YCbCrPositioning":"1" | "ExposureTime":"0.0005321979776476849" | "FNumber":"2.5" | "ExifOffset":"158" | "ExposureProgram":"2" | "GPSInfo":"{1: 'N', 2: (48.0, 32.0, 13.6327199), 3: 'E', 4: (9.0, 3.0, 31.4712), 5: b'\x00', 6: 520.566, 7: (13.0, 31.0, 4.0), 29: '2023:04:14'}" | "ISOSpeedRatings":"100" | "ExifVersion":"b'0221'" | "DateTimeOriginal":"2023:04:14 15:31:04" | "DateTimeDigitized":"2023:04:14 15:31:04"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f\x00\x02\x07\xc5H\xd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540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9?+\x17\x00\x00\xff\x7f\x00\x00\x00\x00\x00\x00\xff\x7f\x00\x00\x00\x00\x00\x00\xed\xff\xe7\x7f\x1f\xfb\x01B\xf0\xe4\xd9M\x00\x00\x00\x00\xa4\x91\x1a@\x00\x00\x00\x00\xf0\xe4\xd9M\x00\x00\x00\x00\xcc\x91\x1a@\x00\x00\x00\x00p\x02\x13D\x00\x00\x00\x00p\xeb\x12D\x00\x00\x00\x00\xf0\xe4\xd9M\x00\x00\x00\x00\xb0\x91\x1a@\x00\x00\x00\x00'" | "SubsecTime":"9100" | "SubsecTimeOriginal":"9100" | "SubsecTimeDigitized":"9100"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72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"bit_rate":"42981963"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'2023-04-14T15:31:34.000000Z', 'language': 'eng', 'handler_name': '\x0bGoPro H.265', 'encoder': 'GoPro H.265 encoder', 'timecode': '16:02:43:22'}"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'2023-04-14T15:31:34.000000Z', 'language': 'eng', 'handler_name': '\x0bGoPro AAC  ', 'timecode': '16:02:43:22'}"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'2023-04-14T15:31:34.000000Z', 'language': 'eng', 'handler_name': '\x0bGoPro TCD  ', 'timecode': '16:02:43:22'}"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'2023-04-14T15:31:34.000000Z', 'language': 'eng', 'handler_name': '\x0bGoPro MET  '}"</v>
      </c>
      <c r="AM172" s="51" t="str">
        <f>VLOOKUP(Table2[[#This Row],[record_id]],TblDeriven[],4,FALSE)</f>
        <v>"Model":"K-10" | "Serial Number":"DEMO6957" | "Start Time":"04/14/2023 03:31:28.987 " | "End Time":"04/14/2023 03:32:28.873 "</v>
      </c>
      <c r="AN172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"Date":"2023-04-14 00:00:00" | "Time":"15:31:24" | "Seconds since midnight 01.01.1900":"3890475084.859" | "Calibration file":"#2 Diffusor Oct22" | "Sync. frequency [Hz]":"0" | "Integration Time [ms]":"4 * 106.240" | "Averages":"1"</v>
      </c>
      <c r="AO172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72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72" s="51" t="str">
        <f>VLOOKUP(Table2[[#This Row],[record_id]],TblDeriven[],8,FALSE)</f>
        <v>-</v>
      </c>
      <c r="AR172" s="52" t="str">
        <f>VLOOKUP(Table2[[#This Row],[record_id]],TblDeriven[],9,FALSE)</f>
        <v>-</v>
      </c>
      <c r="AS172" s="12"/>
    </row>
    <row r="173" spans="1:45" s="10" customFormat="1" x14ac:dyDescent="0.25">
      <c r="A173" s="47">
        <v>171</v>
      </c>
      <c r="B173" s="13" t="s">
        <v>27</v>
      </c>
      <c r="C173" s="13">
        <v>1008</v>
      </c>
      <c r="D173" s="13" t="s">
        <v>446</v>
      </c>
      <c r="E173" s="14">
        <v>20230414</v>
      </c>
      <c r="F173" s="15">
        <v>1600</v>
      </c>
      <c r="G173" s="13" t="s">
        <v>29</v>
      </c>
      <c r="H173" s="13" t="s">
        <v>818</v>
      </c>
      <c r="I173" s="13">
        <v>0</v>
      </c>
      <c r="J173" s="13">
        <v>0</v>
      </c>
      <c r="K173" s="13">
        <v>1</v>
      </c>
      <c r="L173" s="13">
        <v>1</v>
      </c>
      <c r="M173" s="13">
        <v>1</v>
      </c>
      <c r="N173" s="13">
        <v>1</v>
      </c>
      <c r="O173" s="13">
        <v>1</v>
      </c>
      <c r="P173" s="13">
        <v>1</v>
      </c>
      <c r="Q173" s="13">
        <v>1</v>
      </c>
      <c r="R173" s="13" t="s">
        <v>866</v>
      </c>
      <c r="S173" s="13" t="s">
        <v>867</v>
      </c>
      <c r="T173" s="13" t="s">
        <v>185</v>
      </c>
      <c r="U173" s="13">
        <v>460</v>
      </c>
      <c r="V173" s="13">
        <v>4</v>
      </c>
      <c r="W173" s="47">
        <v>0</v>
      </c>
      <c r="X173" s="47">
        <v>130</v>
      </c>
      <c r="Y173" s="13">
        <v>14.4</v>
      </c>
      <c r="Z173" s="16">
        <v>32.299999999999997</v>
      </c>
      <c r="AA173" s="13" t="s">
        <v>36</v>
      </c>
      <c r="AB173" s="13"/>
      <c r="AC173" s="47" t="s">
        <v>57</v>
      </c>
      <c r="AD173" s="13"/>
      <c r="AE173" s="47" t="s">
        <v>32</v>
      </c>
      <c r="AF173" s="13"/>
      <c r="AG173" s="47" t="s">
        <v>66</v>
      </c>
      <c r="AH173" s="13"/>
      <c r="AI173" s="13"/>
      <c r="AJ173" s="13">
        <v>2</v>
      </c>
      <c r="AK173" s="51" t="str">
        <f>VLOOKUP(Table2[[#This Row],[record_id]],TblDeriven[],2,FALSE)</f>
        <v>"ImageDescription":"DCIM\100GOPRO\GOPR0542.JPG" | "Make":"GoPro" | "Model":"HERO10 Black" | "Orientation":"1" | "XResolution":"72.0" | "YResolution":"72.0" | "ResolutionUnit":"2" | "Software":"H21.01.01.50.00" | "DateTime":"2023:04:14 16:00:14" | "YCbCrPositioning":"1" | "ExposureTime":"0.0005927682276229994" | "FNumber":"2.5" | "ExifOffset":"158" | "ExposureProgram":"2" | "GPSInfo":"{1: 'N', 2: (48.0, 32.0, 13.5941999), 3: 'E', 4: (9.0, 3.0, 31.62924), 5: b'\x00', 6: 529.485, 7: (14.0, 0.0, 15.0), 29: '2023:04:14'}" | "ISOSpeedRatings":"100" | "ExifVersion":"b'0221'" | "DateTimeOriginal":"2023:04:14 16:00:14" | "DateTimeDigitized":"2023:04:14 16:00:14"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90\x00\x01\x00\x0fr\x07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542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4?h\x18\x00\x00\xff\x7f\x00\x00\x00\x00\x00\x00\xff\x7f\x00\x00\x00\x00\x00\x00\xa9\xff\xe9\x7fT\xfb\x01B\xf0\xe4\xd9M\x00\x00\x00\x00\xa4\x91\x1a@\x00\x00\x00\x00\xf0\xe4\xd9M\x00\x00\x00\x00\xcc\x91\x1a@\x00\x00\x00\x00p\x02\x13D\x00\x00\x00\x00p\xeb\x12D\x00\x00\x00\x00\xf0\xe4\xd9M\x00\x00\x00\x00\xb0\x91\x1a@\x00\x00\x00\x00'" | "SubsecTime":"9020" | "SubsecTimeOriginal":"9020" | "SubsecTimeDigitized":"9020"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73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"bit_rate":"42446521"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'2023-04-14T16:00:38.000000Z', 'language': 'eng', 'handler_name': '\x0bGoPro H.265', 'encoder': 'GoPro H.265 encoder', 'timecode': '16:32:46:12'}"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'2023-04-14T16:00:38.000000Z', 'language': 'eng', 'handler_name': '\x0bGoPro AAC  ', 'timecode': '16:32:46:12'}"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'2023-04-14T16:00:38.000000Z', 'language': 'eng', 'handler_name': '\x0bGoPro TCD  ', 'timecode': '16:32:46:12'}"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'2023-04-14T16:00:38.000000Z', 'language': 'eng', 'handler_name': '\x0bGoPro MET  '}"</v>
      </c>
      <c r="AM173" s="51" t="str">
        <f>VLOOKUP(Table2[[#This Row],[record_id]],TblDeriven[],4,FALSE)</f>
        <v>"Model":"K-10" | "Serial Number":"DEMO6957" | "Start Time":"04/14/2023 04:00:33.281 " | "End Time":"04/14/2023 04:01:33.195 "</v>
      </c>
      <c r="AN173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"Date":"2023-04-14 00:00:00" | "Time":"16:00:29" | "Seconds since midnight 01.01.1900":"3890476829.936" | "Calibration file":"#2 Diffusor Oct22" | "Sync. frequency [Hz]":"0" | "Integration Time [ms]":"4 * 136.870" | "Averages":"1"</v>
      </c>
      <c r="AO173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73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73" s="51" t="str">
        <f>VLOOKUP(Table2[[#This Row],[record_id]],TblDeriven[],8,FALSE)</f>
        <v>-</v>
      </c>
      <c r="AR173" s="52" t="str">
        <f>VLOOKUP(Table2[[#This Row],[record_id]],TblDeriven[],9,FALSE)</f>
        <v>-</v>
      </c>
      <c r="AS173" s="12"/>
    </row>
    <row r="174" spans="1:45" s="10" customFormat="1" x14ac:dyDescent="0.25">
      <c r="A174" s="47">
        <v>172</v>
      </c>
      <c r="B174" s="13" t="s">
        <v>27</v>
      </c>
      <c r="C174" s="13">
        <v>1008</v>
      </c>
      <c r="D174" s="13" t="s">
        <v>447</v>
      </c>
      <c r="E174" s="14">
        <v>20230414</v>
      </c>
      <c r="F174" s="15">
        <v>1630</v>
      </c>
      <c r="G174" s="13" t="s">
        <v>29</v>
      </c>
      <c r="H174" s="13" t="s">
        <v>818</v>
      </c>
      <c r="I174" s="13">
        <v>0</v>
      </c>
      <c r="J174" s="13">
        <v>0</v>
      </c>
      <c r="K174" s="13">
        <v>1</v>
      </c>
      <c r="L174" s="13">
        <v>1</v>
      </c>
      <c r="M174" s="13">
        <v>1</v>
      </c>
      <c r="N174" s="13">
        <v>1</v>
      </c>
      <c r="O174" s="13">
        <v>1</v>
      </c>
      <c r="P174" s="13">
        <v>1</v>
      </c>
      <c r="Q174" s="13">
        <v>1</v>
      </c>
      <c r="R174" s="13" t="s">
        <v>866</v>
      </c>
      <c r="S174" s="13" t="s">
        <v>867</v>
      </c>
      <c r="T174" s="13" t="s">
        <v>185</v>
      </c>
      <c r="U174" s="13">
        <v>460</v>
      </c>
      <c r="V174" s="13">
        <v>4</v>
      </c>
      <c r="W174" s="47">
        <v>0</v>
      </c>
      <c r="X174" s="47">
        <v>130</v>
      </c>
      <c r="Y174" s="13">
        <v>20.2</v>
      </c>
      <c r="Z174" s="16">
        <v>23</v>
      </c>
      <c r="AA174" s="13" t="s">
        <v>36</v>
      </c>
      <c r="AB174" s="13"/>
      <c r="AC174" s="47" t="s">
        <v>57</v>
      </c>
      <c r="AD174" s="13"/>
      <c r="AE174" s="47" t="s">
        <v>32</v>
      </c>
      <c r="AF174" s="13"/>
      <c r="AG174" s="47" t="s">
        <v>66</v>
      </c>
      <c r="AH174" s="13"/>
      <c r="AI174" s="13"/>
      <c r="AJ174" s="13">
        <v>2</v>
      </c>
      <c r="AK174" s="51" t="str">
        <f>VLOOKUP(Table2[[#This Row],[record_id]],TblDeriven[],2,FALSE)</f>
        <v>"ImageDescription":"DCIM\100GOPRO\GOPR0544.JPG" | "Make":"GoPro" | "Model":"HERO10 Black" | "Orientation":"1" | "XResolution":"72.0" | "YResolution":"72.0" | "ResolutionUnit":"2" | "Software":"H21.01.01.50.00" | "DateTime":"2023:04:14 16:30:29" | "YCbCrPositioning":"1" | "ExposureTime":"0.0005408328826392645" | "FNumber":"2.5" | "ExifOffset":"146" | "ExposureProgram":"2" | "ISOSpeedRatings":"100" | "ExifVersion":"b'0221'" | "DateTimeOriginal":"2023:04:14 16:30:29" | "DateTimeDigitized":"2023:04:14 16:30:29"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90\x00\x00\x07\x9d\xab\xf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544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80x\x98Z\x02\x00\x00\x00\xf8\xe3\xd9M\x00\x00\x00\x00\x98\xe4\xd9M\x00\x00\x00\x00L\xe4\xd9M\x00\x00\x00\x00@w\x98Z\x02\x00\x00\x00\x80w\x98Z\x02\x00\x00\x00\xf0\xe3\xd9M\x00\x00\x00\x00\x00\x00\x00\x00\x00\x00\x00\x00\xf8\xe3\xd9M\x00\x00\x00\x00X\xec\x12D\x00\x00\x00\x00\x80x\x98Z\x02\x00\x00\x00\xf8\xe3\xd9M\x00\x00\x00\x00\x01\x00\x00\x00\x00\x00\x00\x00\x00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05\x00\x00\x00\x00\x00\x00\x00\x04#\x08@\x00\x00\x00\x00`\xe3\xd9M\x00\x00\x00\x00\x1c\xcc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3?\xeb\x13\x00\x00\xff\x7f\x00\x00\x00\x00\x00\x00\xff\x7f\x00\x00\x00\x00\x00\x00\xc5\xff\xe8\x7fP\xfb\x01B\xf0\xe4\xd9M\x00\x00\x00\x00\xa4\x91\x1a@\x00\x00\x00\x00\xf0\xe4\xd9M\x00\x00\x00\x00\xcc\x91\x1a@\x00\x00\x00\x00p\x02\x13D\x00\x00\x00\x00p\xeb\x12D\x00\x00\x00\x00\xf0\xe4\xd9M\x00\x00\x00\x00\xb0\x91\x1a@\x00\x00\x00\x00'" | "SubsecTime":"4860" | "SubsecTimeOriginal":"4860" | "SubsecTimeDigitized":"4860"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74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"bit_rate":"44510454"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'2023-04-14T16:31:14.000000Z', 'language': 'eng', 'handler_name': '\x0bGoPro H.265', 'encoder': 'GoPro H.265 encoder', 'timecode': '17:04:24:08'}"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'2023-04-14T16:31:14.000000Z', 'language': 'eng', 'handler_name': '\x0bGoPro AAC  ', 'timecode': '17:04:24:08'}"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'2023-04-14T16:31:14.000000Z', 'language': 'eng', 'handler_name': '\x0bGoPro TCD  ', 'timecode': '17:04:24:08'}"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'2023-04-14T16:31:14.000000Z', 'language': 'eng', 'handler_name': '\x0bGoPro MET  '}"</v>
      </c>
      <c r="AM174" s="51" t="str">
        <f>VLOOKUP(Table2[[#This Row],[record_id]],TblDeriven[],4,FALSE)</f>
        <v>"Model":"K-10" | "Serial Number":"DEMO6957" | "Start Time":"04/14/2023 04:30:53.195 " | "End Time":"04/14/2023 04:31:53.058 "</v>
      </c>
      <c r="AN174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"Date":"2023-04-14 00:00:00" | "Time":"16:30:47" | "Seconds since midnight 01.01.1900":"3890478647.665" | "Calibration file":"#2 Diffusor Oct22" | "Sync. frequency [Hz]":"0" | "Integration Time [ms]":"4 * 102.410" | "Averages":"1"</v>
      </c>
      <c r="AO174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74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74" s="51" t="str">
        <f>VLOOKUP(Table2[[#This Row],[record_id]],TblDeriven[],8,FALSE)</f>
        <v>-</v>
      </c>
      <c r="AR174" s="52" t="str">
        <f>VLOOKUP(Table2[[#This Row],[record_id]],TblDeriven[],9,FALSE)</f>
        <v>-</v>
      </c>
      <c r="AS174" s="12"/>
    </row>
    <row r="175" spans="1:45" s="10" customFormat="1" x14ac:dyDescent="0.25">
      <c r="A175" s="47">
        <v>173</v>
      </c>
      <c r="B175" s="13" t="s">
        <v>27</v>
      </c>
      <c r="C175" s="13">
        <v>1008</v>
      </c>
      <c r="D175" s="13" t="s">
        <v>448</v>
      </c>
      <c r="E175" s="14">
        <v>20230414</v>
      </c>
      <c r="F175" s="15">
        <v>1700</v>
      </c>
      <c r="G175" s="13" t="s">
        <v>29</v>
      </c>
      <c r="H175" s="13" t="s">
        <v>818</v>
      </c>
      <c r="I175" s="13">
        <v>0</v>
      </c>
      <c r="J175" s="13">
        <v>0</v>
      </c>
      <c r="K175" s="13">
        <v>1</v>
      </c>
      <c r="L175" s="13">
        <v>1</v>
      </c>
      <c r="M175" s="13">
        <v>1</v>
      </c>
      <c r="N175" s="13">
        <v>1</v>
      </c>
      <c r="O175" s="13">
        <v>1</v>
      </c>
      <c r="P175" s="13">
        <v>1</v>
      </c>
      <c r="Q175" s="13">
        <v>1</v>
      </c>
      <c r="R175" s="13" t="s">
        <v>866</v>
      </c>
      <c r="S175" s="13" t="s">
        <v>867</v>
      </c>
      <c r="T175" s="13" t="s">
        <v>185</v>
      </c>
      <c r="U175" s="13">
        <v>460</v>
      </c>
      <c r="V175" s="13">
        <v>4</v>
      </c>
      <c r="W175" s="47">
        <v>0</v>
      </c>
      <c r="X175" s="47">
        <v>130</v>
      </c>
      <c r="Y175" s="13">
        <v>15.1</v>
      </c>
      <c r="Z175" s="16">
        <v>31.5</v>
      </c>
      <c r="AA175" s="13" t="s">
        <v>36</v>
      </c>
      <c r="AB175" s="13"/>
      <c r="AC175" s="47" t="s">
        <v>57</v>
      </c>
      <c r="AD175" s="13"/>
      <c r="AE175" s="47" t="s">
        <v>32</v>
      </c>
      <c r="AF175" s="13"/>
      <c r="AG175" s="47" t="s">
        <v>66</v>
      </c>
      <c r="AH175" s="13"/>
      <c r="AI175" s="13"/>
      <c r="AJ175" s="13">
        <v>2</v>
      </c>
      <c r="AK175" s="51" t="str">
        <f>VLOOKUP(Table2[[#This Row],[record_id]],TblDeriven[],2,FALSE)</f>
        <v>"ImageDescription":"DCIM\100GOPRO\GOPR0546.JPG" | "Make":"GoPro" | "Model":"HERO10 Black" | "Orientation":"1" | "XResolution":"72.0" | "YResolution":"72.0" | "ResolutionUnit":"2" | "Software":"H21.01.01.50.00" | "DateTime":"2023:04:14 17:00:05" | "YCbCrPositioning":"1" | "ExposureTime":"0.0007230657989877079" | "FNumber":"2.5" | "ExifOffset":"146" | "ExposureProgram":"2" | "ISOSpeedRatings":"100" | "ExifVersion":"b'0221'" | "DateTimeOriginal":"2023:04:14 17:00:05" | "DateTimeDigitized":"2023:04:14 17:00:05"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91\x00\x00\x00\x05*$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546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\x00\x00\x00\x00\x00\x00\x00\x00\xaa\xaa\xaa\xaa\xaa\xaa\xaa\xaa\x80x\x98Z\x02\x00\x00\x00\x01\x00\x00\x00\x00\x00\x00\x00\x98\xe4\xd9M\x00\x00\x00\x00L\xe4\xd9M\x00\x00\x00\x00@w\x98Z\x02\x00\x00\x00\x00\x00\x00\x00\x00\x00\x00\x00\xf0\xe3\xd9M\x00\x00\x00\x00\x00\x00\x00\x00\x00\x00\x00\x00\xf8\xe3\xd9M\x00\x00\x00\x00X\xec\x12D\x00\x00\x00\x00\x80x\x98Z\x02\x00\x00\x00\x01\x00\x00\x00\x00\x00\x00\x00\xff\x7f\x00\x00\x00\x00\x00\x00\xff\x7f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10\xe1\xd9M\x00\x00\x00\x000\x00\x00\x00\x00\x00\x00\x00\x00\x00\r\x80\x00\x00\x00\x00\xf8\xff\xff\xff\xff\xff\xff\xff\x01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9?+\x17\x00\x00\xff\x7f\x00\x00\x00\x00\x00\x00\xff\x7f\x00\x00\x00\x00\x00\x00\xe1\xff\xe8\x7f;\xfb\x01B\xf0\xe4\xd9M\x00\x00\x00\x00\xa4\x91\x1a@\x00\x00\x00\x00\xf0\xe4\xd9M\x00\x00\x00\x00\xcc\x91\x1a@\x00\x00\x00\x00p\x02\x13D\x00\x00\x00\x00p\xeb\x12D\x00\x00\x00\x00\xf0\xe4\xd9M\x00\x00\x00\x00\xb0\x91\x1a@\x00\x00\x00\x00'" | "SubsecTime":"7550" | "SubsecTimeOriginal":"7550" | "SubsecTimeDigitized":"7550"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75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"bit_rate":"43135593"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'2023-04-14T17:00:14.000000Z', 'language': 'eng', 'handler_name': '\x0bGoPro H.265', 'encoder': 'GoPro H.265 encoder', 'timecode': '17:34:22:16'}"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'2023-04-14T17:00:14.000000Z', 'language': 'eng', 'handler_name': '\x0bGoPro AAC  ', 'timecode': '17:34:22:16'}"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'2023-04-14T17:00:14.000000Z', 'language': 'eng', 'handler_name': '\x0bGoPro TCD  ', 'timecode': '17:34:22:16'}"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'2023-04-14T17:00:14.000000Z', 'language': 'eng', 'handler_name': '\x0bGoPro MET  '}"</v>
      </c>
      <c r="AM175" s="51" t="str">
        <f>VLOOKUP(Table2[[#This Row],[record_id]],TblDeriven[],4,FALSE)</f>
        <v>"Model":"K-10" | "Serial Number":"DEMO6957" | "Start Time":"04/14/2023 05:00:08.579 " | "End Time":"04/14/2023 05:01:08.477 "</v>
      </c>
      <c r="AN175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"Date":"2023-04-14 00:00:00" | "Time":"17:00:11" | "Seconds since midnight 01.01.1900":"3890480411.446" | "Calibration file":"#2 Diffusor Oct22" | "Sync. frequency [Hz]":"0" | "Integration Time [ms]":"4 * 159.110" | "Averages":"1"</v>
      </c>
      <c r="AO175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75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75" s="51" t="str">
        <f>VLOOKUP(Table2[[#This Row],[record_id]],TblDeriven[],8,FALSE)</f>
        <v>-</v>
      </c>
      <c r="AR175" s="52" t="str">
        <f>VLOOKUP(Table2[[#This Row],[record_id]],TblDeriven[],9,FALSE)</f>
        <v>-</v>
      </c>
      <c r="AS175" s="12"/>
    </row>
    <row r="176" spans="1:45" s="10" customFormat="1" x14ac:dyDescent="0.25">
      <c r="A176" s="47">
        <v>174</v>
      </c>
      <c r="B176" s="13" t="s">
        <v>27</v>
      </c>
      <c r="C176" s="13">
        <v>1008</v>
      </c>
      <c r="D176" s="13" t="s">
        <v>449</v>
      </c>
      <c r="E176" s="14">
        <v>20230414</v>
      </c>
      <c r="F176" s="15">
        <v>1730</v>
      </c>
      <c r="G176" s="13" t="s">
        <v>29</v>
      </c>
      <c r="H176" s="13" t="s">
        <v>818</v>
      </c>
      <c r="I176" s="13">
        <v>0</v>
      </c>
      <c r="J176" s="13">
        <v>0</v>
      </c>
      <c r="K176" s="13">
        <v>1</v>
      </c>
      <c r="L176" s="13">
        <v>1</v>
      </c>
      <c r="M176" s="13">
        <v>1</v>
      </c>
      <c r="N176" s="13">
        <v>1</v>
      </c>
      <c r="O176" s="13">
        <v>1</v>
      </c>
      <c r="P176" s="13">
        <v>1</v>
      </c>
      <c r="Q176" s="13">
        <v>1</v>
      </c>
      <c r="R176" s="13" t="s">
        <v>866</v>
      </c>
      <c r="S176" s="13" t="s">
        <v>867</v>
      </c>
      <c r="T176" s="13" t="s">
        <v>185</v>
      </c>
      <c r="U176" s="13">
        <v>460</v>
      </c>
      <c r="V176" s="13">
        <v>4</v>
      </c>
      <c r="W176" s="47">
        <v>0</v>
      </c>
      <c r="X176" s="47">
        <v>130</v>
      </c>
      <c r="Y176" s="13">
        <v>12.8</v>
      </c>
      <c r="Z176" s="16">
        <v>34.4</v>
      </c>
      <c r="AA176" s="13" t="s">
        <v>36</v>
      </c>
      <c r="AB176" s="13"/>
      <c r="AC176" s="47" t="s">
        <v>57</v>
      </c>
      <c r="AD176" s="13"/>
      <c r="AE176" s="47" t="s">
        <v>32</v>
      </c>
      <c r="AF176" s="13"/>
      <c r="AG176" s="47" t="s">
        <v>66</v>
      </c>
      <c r="AH176" s="13"/>
      <c r="AI176" s="13"/>
      <c r="AJ176" s="13">
        <v>2</v>
      </c>
      <c r="AK176" s="51" t="str">
        <f>VLOOKUP(Table2[[#This Row],[record_id]],TblDeriven[],2,FALSE)</f>
        <v>"ImageDescription":"DCIM\100GOPRO\GOPR0548.JPG" | "Make":"GoPro" | "Model":"HERO10 Black" | "Orientation":"1" | "XResolution":"72.0" | "YResolution":"72.0" | "ResolutionUnit":"2" | "Software":"H21.01.01.50.00" | "DateTime":"2023:04:14 17:30:24" | "YCbCrPositioning":"1" | "ExposureTime":"0.0007142857142857143" | "FNumber":"2.5" | "ExifOffset":"146" | "ExposureProgram":"2" | "ISOSpeedRatings":"100" | "ExifVersion":"b'0221'" | "DateTimeOriginal":"2023:04:14 17:30:24" | "DateTimeDigitized":"2023:04:14 17:30:24"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91\x00\x00\x07\x98),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548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5?\xc9\x17\x00\x00\xff\x7f\x00\x00\x00\x00\x00\x00\xff\x7f\x00\x00\x00\x00\x00\x00\xca\xff\xea\x7fy\xfb\x01B\xf0\xe4\xd9M\x00\x00\x00\x00\xa4\x91\x1a@\x00\x00\x00\x00\xf0\xe4\xd9M\x00\x00\x00\x00\xcc\x91\x1a@\x00\x00\x00\x00p\x02\x13D\x00\x00\x00\x00p\xeb\x12D\x00\x00\x00\x00\xf0\xe4\xd9M\x00\x00\x00\x00\xb0\x91\x1a@\x00\x00\x00\x00'" | "SubsecTime":" 440" | "SubsecTimeOriginal":" 440" | "SubsecTimeDigitized":" 440"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76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"bit_rate":"42343016"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'2023-04-14T17:30:50.000000Z', 'language': 'eng', 'handler_name': '\x0bGoPro H.265', 'encoder': 'GoPro H.265 encoder', 'timecode': '18:05:59:23'}"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'2023-04-14T17:30:50.000000Z', 'language': 'eng', 'handler_name': '\x0bGoPro AAC  ', 'timecode': '18:05:59:23'}"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'2023-04-14T17:30:50.000000Z', 'language': 'eng', 'handler_name': '\x0bGoPro TCD  ', 'timecode': '18:05:59:23'}"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'2023-04-14T17:30:50.000000Z', 'language': 'eng', 'handler_name': '\x0bGoPro MET  '}"</v>
      </c>
      <c r="AM176" s="51" t="str">
        <f>VLOOKUP(Table2[[#This Row],[record_id]],TblDeriven[],4,FALSE)</f>
        <v>"Model":"K-10" | "Serial Number":"DEMO6957" | "Start Time":"04/14/2023 05:30:35.895 " | "End Time":"04/14/2023 05:31:35.741 "</v>
      </c>
      <c r="AN176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"Date":"2023-04-14 00:00:00" | "Time":"17:30:31" | "Seconds since midnight 01.01.1900":"3890482231.974" | "Calibration file":"#2 Diffusor Oct22" | "Sync. frequency [Hz]":"0" | "Integration Time [ms]":"4 * 164.990" | "Averages":"1"</v>
      </c>
      <c r="AO176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76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76" s="51" t="str">
        <f>VLOOKUP(Table2[[#This Row],[record_id]],TblDeriven[],8,FALSE)</f>
        <v>-</v>
      </c>
      <c r="AR176" s="52" t="str">
        <f>VLOOKUP(Table2[[#This Row],[record_id]],TblDeriven[],9,FALSE)</f>
        <v>-</v>
      </c>
      <c r="AS176" s="12"/>
    </row>
    <row r="177" spans="1:45" s="10" customFormat="1" x14ac:dyDescent="0.25">
      <c r="A177" s="47">
        <v>175</v>
      </c>
      <c r="B177" s="13" t="s">
        <v>27</v>
      </c>
      <c r="C177" s="13">
        <v>1008</v>
      </c>
      <c r="D177" s="13" t="s">
        <v>450</v>
      </c>
      <c r="E177" s="14">
        <v>20230414</v>
      </c>
      <c r="F177" s="15">
        <v>1800</v>
      </c>
      <c r="G177" s="13" t="s">
        <v>29</v>
      </c>
      <c r="H177" s="13" t="s">
        <v>818</v>
      </c>
      <c r="I177" s="13">
        <v>0</v>
      </c>
      <c r="J177" s="13">
        <v>0</v>
      </c>
      <c r="K177" s="13">
        <v>1</v>
      </c>
      <c r="L177" s="13">
        <v>1</v>
      </c>
      <c r="M177" s="13">
        <v>1</v>
      </c>
      <c r="N177" s="13">
        <v>1</v>
      </c>
      <c r="O177" s="13">
        <v>1</v>
      </c>
      <c r="P177" s="13">
        <v>1</v>
      </c>
      <c r="Q177" s="13">
        <v>1</v>
      </c>
      <c r="R177" s="13" t="s">
        <v>866</v>
      </c>
      <c r="S177" s="13" t="s">
        <v>867</v>
      </c>
      <c r="T177" s="13" t="s">
        <v>185</v>
      </c>
      <c r="U177" s="13">
        <v>460</v>
      </c>
      <c r="V177" s="13">
        <v>4</v>
      </c>
      <c r="W177" s="47">
        <v>0</v>
      </c>
      <c r="X177" s="47">
        <v>130</v>
      </c>
      <c r="Y177" s="13">
        <v>12.6</v>
      </c>
      <c r="Z177" s="16">
        <v>33.700000000000003</v>
      </c>
      <c r="AA177" s="13" t="s">
        <v>36</v>
      </c>
      <c r="AB177" s="13"/>
      <c r="AC177" s="47" t="s">
        <v>57</v>
      </c>
      <c r="AD177" s="13"/>
      <c r="AE177" s="47" t="s">
        <v>32</v>
      </c>
      <c r="AF177" s="13"/>
      <c r="AG177" s="47" t="s">
        <v>66</v>
      </c>
      <c r="AH177" s="13"/>
      <c r="AI177" s="13"/>
      <c r="AJ177" s="13">
        <v>2</v>
      </c>
      <c r="AK177" s="51" t="str">
        <f>VLOOKUP(Table2[[#This Row],[record_id]],TblDeriven[],2,FALSE)</f>
        <v>"ImageDescription":"DCIM\100GOPRO\GOPR0550.JPG" | "Make":"GoPro" | "Model":"HERO10 Black" | "Orientation":"1" | "XResolution":"72.0" | "YResolution":"72.0" | "ResolutionUnit":"2" | "Software":"H21.01.01.50.00" | "DateTime":"2023:04:14 18:00:31" | "YCbCrPositioning":"1" | "ExposureTime":"0.0009398496240601503" | "FNumber":"2.5" | "ExifOffset":"146" | "ExposureProgram":"2" | "ISOSpeedRatings":"100" | "ExifVersion":"b'0221'" | "DateTimeOriginal":"2023:04:14 18:00:31" | "DateTimeDigitized":"2023:04:14 18:00:31"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92\x00\x00\x00\x1fJ.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550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9?+\x17\x00\x00\xff\x7f\x00\x00\x00\x00\x00\x00\xff\x7f\x00\x00\x00\x00\x00\x00\x98\xff\xe9\x7fe\xfb\x01B\xf0\xe4\xd9M\x00\x00\x00\x00\xa4\x91\x1a@\x00\x00\x00\x00\xf0\xe4\xd9M\x00\x00\x00\x00\xcc\x91\x1a@\x00\x00\x00\x00p\x02\x13D\x00\x00\x00\x00p\xeb\x12D\x00\x00\x00\x00\xf0\xe4\xd9M\x00\x00\x00\x00\xb0\x91\x1a@\x00\x00\x00\x00'" | "SubsecTime":"6600" | "SubsecTimeOriginal":"6600" | "SubsecTimeDigitized":"6600"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77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"bit_rate":"42023273" | "nb_frames":"450" | "disposition":"{'default': 1, 'dub': 0, 'original': 0, 'comment': 0, 'lyrics': 0, 'karaoke': 0, 'forced': 0, 'hearing_impaired': 0, 'visual_impaired': 0, 'clean_effects': 0, 'attached_pic': 0, 'timed_thumbnails': 0}" | "tags":"{'creation_time': '2023-04-14T18:01:09.000000Z', 'language': 'eng', 'handler_name': '\x0bGoPro H.265', 'encoder': 'GoPro H.265 encoder', 'timecode': '18:37:19:20'}"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'2023-04-14T18:01:09.000000Z', 'language': 'eng', 'handler_name': '\x0bGoPro AAC  ', 'timecode': '18:37:19:20'}"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'2023-04-14T18:01:09.000000Z', 'language': 'eng', 'handler_name': '\x0bGoPro TCD  ', 'timecode': '18:37:19:20'}"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'2023-04-14T18:01:09.000000Z', 'language': 'eng', 'handler_name': '\x0bGoPro MET  '}"</v>
      </c>
      <c r="AM177" s="51" t="str">
        <f>VLOOKUP(Table2[[#This Row],[record_id]],TblDeriven[],4,FALSE)</f>
        <v>"Model":"K-10" | "Serial Number":"DEMO6957" | "Start Time":"04/14/2023 06:00:41.023 " | "End Time":"04/14/2023 06:01:40.890 "</v>
      </c>
      <c r="AN177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"Date":"2023-04-14 00:00:00" | "Time":"18:00:36" | "Seconds since midnight 01.01.1900":"3890484036.891" | "Calibration file":"#2 Diffusor Oct22" | "Sync. frequency [Hz]":"0" | "Integration Time [ms]":"3 * 206.340" | "Averages":"1"</v>
      </c>
      <c r="AO177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77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77" s="51" t="str">
        <f>VLOOKUP(Table2[[#This Row],[record_id]],TblDeriven[],8,FALSE)</f>
        <v>-</v>
      </c>
      <c r="AR177" s="52" t="str">
        <f>VLOOKUP(Table2[[#This Row],[record_id]],TblDeriven[],9,FALSE)</f>
        <v>-</v>
      </c>
      <c r="AS177" s="12"/>
    </row>
    <row r="178" spans="1:45" s="44" customFormat="1" x14ac:dyDescent="0.25">
      <c r="A178" s="47">
        <v>176</v>
      </c>
      <c r="B178" s="47" t="s">
        <v>27</v>
      </c>
      <c r="C178" s="47">
        <v>1009</v>
      </c>
      <c r="D178" s="47" t="s">
        <v>451</v>
      </c>
      <c r="E178" s="47">
        <v>20230421</v>
      </c>
      <c r="F178" s="48">
        <v>1200</v>
      </c>
      <c r="G178" s="47" t="s">
        <v>29</v>
      </c>
      <c r="H178" s="47" t="s">
        <v>818</v>
      </c>
      <c r="I178" s="47">
        <v>0</v>
      </c>
      <c r="J178" s="47">
        <v>0</v>
      </c>
      <c r="K178" s="47">
        <v>1</v>
      </c>
      <c r="L178" s="47">
        <v>1</v>
      </c>
      <c r="M178" s="47">
        <v>1</v>
      </c>
      <c r="N178" s="47">
        <v>1</v>
      </c>
      <c r="O178" s="47">
        <v>1</v>
      </c>
      <c r="P178" s="47">
        <v>1</v>
      </c>
      <c r="Q178" s="47">
        <v>1</v>
      </c>
      <c r="R178" s="47" t="s">
        <v>866</v>
      </c>
      <c r="S178" s="47" t="s">
        <v>867</v>
      </c>
      <c r="T178" s="47" t="s">
        <v>427</v>
      </c>
      <c r="U178" s="47">
        <v>460</v>
      </c>
      <c r="V178" s="47">
        <v>4</v>
      </c>
      <c r="W178" s="47">
        <v>0</v>
      </c>
      <c r="X178" s="47">
        <v>130</v>
      </c>
      <c r="Y178" s="47">
        <v>25.3</v>
      </c>
      <c r="Z178" s="49">
        <v>33.4</v>
      </c>
      <c r="AA178" s="47" t="s">
        <v>34</v>
      </c>
      <c r="AB178" s="47"/>
      <c r="AC178" s="47" t="s">
        <v>57</v>
      </c>
      <c r="AD178" s="47"/>
      <c r="AE178" s="47" t="s">
        <v>32</v>
      </c>
      <c r="AF178" s="47"/>
      <c r="AG178" s="47" t="s">
        <v>66</v>
      </c>
      <c r="AH178" s="47"/>
      <c r="AI178" s="47" t="s">
        <v>428</v>
      </c>
      <c r="AJ178" s="47">
        <v>2</v>
      </c>
      <c r="AK178" s="50" t="str">
        <f>VLOOKUP(Table2[[#This Row],[record_id]],TblDeriven[],2,FALSE)</f>
        <v>"ImageDescription":"DCIM\100GOPRO\GOPR0553.JPG" | "Make":"GoPro" | "Model":"HERO10 Black" | "Orientation":"1" | "XResolution":"72.0" | "YResolution":"72.0" | "ResolutionUnit":"2" | "Software":"H21.01.01.50.00" | "DateTime":"2023:04:21 11:59:44" | "YCbCrPositioning":"1" | "ExposureTime":"0.0005841121495327102" | "FNumber":"2.5" | "ExifOffset":"146" | "ExposureProgram":"2" | "ISOSpeedRatings":"100" | "ExifVersion":"b'0221'" | "DateTimeOriginal":"2023:04:21 11:59:44" | "DateTimeDigitized":"2023:04:21 11:59:44"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K\x00\x00\x0e\xecu\xf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553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b\x14\x00\x00\xff\x7f\x00\x00\x00\x00\x00\x00\xff\x7f\x00\x00\x00\x00\x00\x00\xc2\xff\xad\x7f\x03\xf7\x01B\xf0\xe4\xd9M\x00\x00\x00\x00\xa4\x91\x1a@\x00\x00\x00\x00\xf0\xe4\xd9M\x00\x00\x00\x00\xcc\x91\x1a@\x00\x00\x00\x00p\x02\x13D\x00\x00\x00\x00p\xeb\x12D\x00\x00\x00\x00\xf0\xe4\xd9M\x00\x00\x00\x00\xb0\x91\x1a@\x00\x00\x00\x00'" | "SubsecTime":" 880" | "SubsecTimeOriginal":" 880" | "SubsecTimeDigitized":" 880"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7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"bit_rate":"43214610"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'2023-04-21T12:00:14.000000Z', 'language': 'eng', 'handler_name': '\x0bGoPro H.265', 'encoder': 'GoPro H.265 encoder', 'timecode': '12:24:20:03'}"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'2023-04-21T12:00:14.000000Z', 'language': 'eng', 'handler_name': '\x0bGoPro AAC  ', 'timecode': '12:24:20:03'}"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'2023-04-21T12:00:14.000000Z', 'language': 'eng', 'handler_name': '\x0bGoPro TCD  ', 'timecode': '12:24:20:03'}"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'2023-04-21T12:00:14.000000Z', 'language': 'eng', 'handler_name': '\x0bGoPro MET  '}"</v>
      </c>
      <c r="AM178" s="50" t="str">
        <f>VLOOKUP(Table2[[#This Row],[record_id]],TblDeriven[],4,FALSE)</f>
        <v>"Model":"K-10" | "Serial Number":"DEMO6957" | "Start Time":"04/21/2023 12:00:06.517 " | "End Time":"04/21/2023 12:01:06.329 "</v>
      </c>
      <c r="AN17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"Date":"2023-04-21 00:00:00" | "Time":"12:00:10" | "Seconds since midnight 01.01.1900":"3891067210.847" | "Calibration file":"#2 Diffusor Oct22" | "Sync. frequency [Hz]":"0" | "Integration Time [ms]":"5 * 98.990" | "Averages":"1"</v>
      </c>
      <c r="AO178" s="50">
        <f>VLOOKUP(Table2[[#This Row],[record_id]],TblDeriven[],6,FALSE)</f>
        <v>0</v>
      </c>
      <c r="AP17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78" s="50" t="str">
        <f>VLOOKUP(Table2[[#This Row],[record_id]],TblDeriven[],8,FALSE)</f>
        <v>-</v>
      </c>
      <c r="AR178" s="50" t="str">
        <f>VLOOKUP(Table2[[#This Row],[record_id]],TblDeriven[],9,FALSE)</f>
        <v>-</v>
      </c>
    </row>
    <row r="179" spans="1:45" s="44" customFormat="1" x14ac:dyDescent="0.25">
      <c r="A179" s="47">
        <v>177</v>
      </c>
      <c r="B179" s="47" t="s">
        <v>27</v>
      </c>
      <c r="C179" s="47">
        <v>1009</v>
      </c>
      <c r="D179" s="47" t="s">
        <v>452</v>
      </c>
      <c r="E179" s="47">
        <v>20230421</v>
      </c>
      <c r="F179" s="48">
        <v>1230</v>
      </c>
      <c r="G179" s="47" t="s">
        <v>29</v>
      </c>
      <c r="H179" s="47" t="s">
        <v>818</v>
      </c>
      <c r="I179" s="47">
        <v>0</v>
      </c>
      <c r="J179" s="47">
        <v>0</v>
      </c>
      <c r="K179" s="47">
        <v>1</v>
      </c>
      <c r="L179" s="47">
        <v>1</v>
      </c>
      <c r="M179" s="47">
        <v>1</v>
      </c>
      <c r="N179" s="47">
        <v>1</v>
      </c>
      <c r="O179" s="47">
        <v>1</v>
      </c>
      <c r="P179" s="47">
        <v>1</v>
      </c>
      <c r="Q179" s="47">
        <v>1</v>
      </c>
      <c r="R179" s="47" t="s">
        <v>866</v>
      </c>
      <c r="S179" s="47" t="s">
        <v>867</v>
      </c>
      <c r="T179" s="47" t="s">
        <v>427</v>
      </c>
      <c r="U179" s="47">
        <v>460</v>
      </c>
      <c r="V179" s="47">
        <v>4</v>
      </c>
      <c r="W179" s="47">
        <v>0</v>
      </c>
      <c r="X179" s="47">
        <v>130</v>
      </c>
      <c r="Y179" s="47">
        <v>22.3</v>
      </c>
      <c r="Z179" s="49">
        <v>37.9</v>
      </c>
      <c r="AA179" s="47" t="s">
        <v>34</v>
      </c>
      <c r="AB179" s="47"/>
      <c r="AC179" s="47" t="s">
        <v>57</v>
      </c>
      <c r="AD179" s="47"/>
      <c r="AE179" s="47" t="s">
        <v>32</v>
      </c>
      <c r="AF179" s="47"/>
      <c r="AG179" s="47" t="s">
        <v>66</v>
      </c>
      <c r="AH179" s="47"/>
      <c r="AI179" s="47"/>
      <c r="AJ179" s="47">
        <v>2</v>
      </c>
      <c r="AK179" s="50" t="str">
        <f>VLOOKUP(Table2[[#This Row],[record_id]],TblDeriven[],2,FALSE)</f>
        <v>"ImageDescription":"DCIM\100GOPRO\GOPR0555.JPG" | "Make":"GoPro" | "Model":"HERO10 Black" | "Orientation":"1" | "XResolution":"72.0" | "YResolution":"72.0" | "ResolutionUnit":"2" | "Software":"H21.01.01.50.00" | "DateTime":"2023:04:21 12:30:18" | "YCbCrPositioning":"1" | "ExposureTime":"0.0005583472920156337" | "FNumber":"2.5" | "ExifOffset":"146" | "ExposureProgram":"2" | "ISOSpeedRatings":"100" | "ExifVersion":"b'0221'" | "DateTimeOriginal":"2023:04:21 12:30:18" | "DateTimeDigitized":"2023:04:21 12:30:18"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L\x00\x00\x07\x921\xf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555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7?\xeb\x13\x00\x00\xff\x7f\x00\x00\x00\x00\x00\x00\xff\x7f\x00\x00\x00\x00\x00\x00\xc7\xff\xb0\x7f!\xf7\x01B\xf0\xe4\xd9M\x00\x00\x00\x00\xa4\x91\x1a@\x00\x00\x00\x00\xf0\xe4\xd9M\x00\x00\x00\x00\xcc\x91\x1a@\x00\x00\x00\x00p\x02\x13D\x00\x00\x00\x00p\xeb\x12D\x00\x00\x00\x00\xf0\xe4\xd9M\x00\x00\x00\x00\xb0\x91\x1a@\x00\x00\x00\x00'" | "SubsecTime":"5260" | "SubsecTimeOriginal":"5260" | "SubsecTimeDigitized":"5260"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7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"bit_rate":"42705586"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'2023-04-21T12:30:56.000000Z', 'language': 'eng', 'handler_name': '\x0bGoPro H.265', 'encoder': 'GoPro H.265 encoder', 'timecode': '12:56:03:04'}"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'2023-04-21T12:30:56.000000Z', 'language': 'eng', 'handler_name': '\x0bGoPro AAC  ', 'timecode': '12:56:03:04'}"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'2023-04-21T12:30:56.000000Z', 'language': 'eng', 'handler_name': '\x0bGoPro TCD  ', 'timecode': '12:56:03:04'}"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'2023-04-21T12:30:56.000000Z', 'language': 'eng', 'handler_name': '\x0bGoPro MET  '}"</v>
      </c>
      <c r="AM179" s="50" t="str">
        <f>VLOOKUP(Table2[[#This Row],[record_id]],TblDeriven[],4,FALSE)</f>
        <v>"Model":"K-10" | "Serial Number":"DEMO6957" | "Start Time":"04/21/2023 12:30:23.026 " | "End Time":"04/21/2023 12:31:22.872 "</v>
      </c>
      <c r="AN179" s="50" t="str">
        <f>VLOOKUP(Table2[[#This Row],[record_id]],TblDeriven[],5,FALSE)</f>
        <v>"Device number":"1510507" | "Battery voltage":"4.099999904632568" | "Battery percentage":"98" | "Name":"#1" | "Measuring mode":"Irradiance" | "Correction":"Offset" | "Date":"2023-04-21 00:00:00" | "Time":"12:33:39" | "Seconds since midnight 01.01.1900":"3891069219.104" | "Calibration file":"#2 Diffusor Oct22" | "Sync. frequency [Hz]":"0" | "Integration Time [ms]":"4 * 103.860" | "Averages":"1"</v>
      </c>
      <c r="AO17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7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79" s="50" t="str">
        <f>VLOOKUP(Table2[[#This Row],[record_id]],TblDeriven[],8,FALSE)</f>
        <v>-</v>
      </c>
      <c r="AR179" s="50" t="str">
        <f>VLOOKUP(Table2[[#This Row],[record_id]],TblDeriven[],9,FALSE)</f>
        <v>-</v>
      </c>
    </row>
    <row r="180" spans="1:45" s="44" customFormat="1" x14ac:dyDescent="0.25">
      <c r="A180" s="47">
        <v>178</v>
      </c>
      <c r="B180" s="47" t="s">
        <v>27</v>
      </c>
      <c r="C180" s="47">
        <v>1009</v>
      </c>
      <c r="D180" s="47" t="s">
        <v>453</v>
      </c>
      <c r="E180" s="47">
        <v>20230421</v>
      </c>
      <c r="F180" s="48">
        <v>1300</v>
      </c>
      <c r="G180" s="47" t="s">
        <v>29</v>
      </c>
      <c r="H180" s="47" t="s">
        <v>818</v>
      </c>
      <c r="I180" s="47">
        <v>0</v>
      </c>
      <c r="J180" s="47">
        <v>0</v>
      </c>
      <c r="K180" s="47">
        <v>1</v>
      </c>
      <c r="L180" s="47">
        <v>1</v>
      </c>
      <c r="M180" s="47">
        <v>1</v>
      </c>
      <c r="N180" s="47">
        <v>1</v>
      </c>
      <c r="O180" s="47">
        <v>1</v>
      </c>
      <c r="P180" s="47">
        <v>1</v>
      </c>
      <c r="Q180" s="47">
        <v>1</v>
      </c>
      <c r="R180" s="47" t="s">
        <v>866</v>
      </c>
      <c r="S180" s="47" t="s">
        <v>867</v>
      </c>
      <c r="T180" s="47" t="s">
        <v>427</v>
      </c>
      <c r="U180" s="47">
        <v>460</v>
      </c>
      <c r="V180" s="47">
        <v>4</v>
      </c>
      <c r="W180" s="47">
        <v>0</v>
      </c>
      <c r="X180" s="47">
        <v>130</v>
      </c>
      <c r="Y180" s="47">
        <v>18.600000000000001</v>
      </c>
      <c r="Z180" s="49">
        <v>46.2</v>
      </c>
      <c r="AA180" s="47" t="s">
        <v>34</v>
      </c>
      <c r="AB180" s="47"/>
      <c r="AC180" s="47" t="s">
        <v>57</v>
      </c>
      <c r="AD180" s="47"/>
      <c r="AE180" s="47" t="s">
        <v>32</v>
      </c>
      <c r="AF180" s="47"/>
      <c r="AG180" s="47" t="s">
        <v>66</v>
      </c>
      <c r="AH180" s="47"/>
      <c r="AI180" s="47"/>
      <c r="AJ180" s="47">
        <v>2</v>
      </c>
      <c r="AK180" s="50" t="str">
        <f>VLOOKUP(Table2[[#This Row],[record_id]],TblDeriven[],2,FALSE)</f>
        <v>"ImageDescription":"DCIM\100GOPRO\GOPR0558.JPG" | "Make":"GoPro" | "Model":"HERO10 Black" | "Orientation":"1" | "XResolution":"72.0" | "YResolution":"72.0" | "ResolutionUnit":"2" | "Software":"H21.01.01.50.00" | "DateTime":"2023:04:21 13:02:57" | "YCbCrPositioning":"1" | "ExposureTime":"0.0005583472920156337" | "FNumber":"2.5" | "ExifOffset":"146" | "ExposureProgram":"2" | "ISOSpeedRatings":"100" | "ExifVersion":"b'0221'" | "DateTimeOriginal":"2023:04:21 13:02:57" | "DateTimeDigitized":"2023:04:21 13:02:57"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EM\x00\x00\x00\xb9'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558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\xeb\x13\x00\x00\xff\x7f\x00\x00\x00\x00\x00\x00\xff\x7f\x00\x00\x00\x00\x00\x00\xc5\xff\xae\x7f\x0e\xf7\x01B\xf0\xe4\xd9M\x00\x00\x00\x00\xa4\x91\x1a@\x00\x00\x00\x00\xf0\xe4\xd9M\x00\x00\x00\x00\xcc\x91\x1a@\x00\x00\x00\x00p\x02\x13D\x00\x00\x00\x00p\xeb\x12D\x00\x00\x00\x00\xf0\xe4\xd9M\x00\x00\x00\x00\xb0\x91\x1a@\x00\x00\x00\x00"" | "SubsecTime":"3190" | "SubsecTimeOriginal":"3190" | "SubsecTimeDigitized":"3190"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8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"bit_rate":"43321648"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'2023-04-21T13:03:02.000000Z', 'language': 'eng', 'handler_name': '\x0bGoPro H.265', 'encoder': 'GoPro H.265 encoder', 'timecode': '13:29:13:21'}"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"bit_rate":"189336"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'2023-04-21T13:03:02.000000Z', 'language': 'eng', 'handler_name': '\x0bGoPro AAC  ', 'timecode': '13:29:13:21'}"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'2023-04-21T13:03:02.000000Z', 'language': 'eng', 'handler_name': '\x0bGoPro TCD  ', 'timecode': '13:29:13:21'}"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'2023-04-21T13:03:02.000000Z', 'language': 'eng', 'handler_name': '\x0bGoPro MET  '}"</v>
      </c>
      <c r="AM180" s="50" t="str">
        <f>VLOOKUP(Table2[[#This Row],[record_id]],TblDeriven[],4,FALSE)</f>
        <v>"Model":"K-10" | "Serial Number":"DEMO6957" | "Start Time":"04/21/2023 01:03:23.492 " | "End Time":"04/21/2023 01:04:23.292 "</v>
      </c>
      <c r="AN180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"Date":"2023-04-21 00:00:00" | "Time":"13:03:39" | "Seconds since midnight 01.01.1900":"3891071019.837" | "Calibration file":"#2 Diffusor Oct22" | "Sync. frequency [Hz]":"0" | "Integration Time [ms]":"4 * 110.030" | "Averages":"1"</v>
      </c>
      <c r="AO18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8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80" s="50" t="str">
        <f>VLOOKUP(Table2[[#This Row],[record_id]],TblDeriven[],8,FALSE)</f>
        <v>-</v>
      </c>
      <c r="AR180" s="50" t="str">
        <f>VLOOKUP(Table2[[#This Row],[record_id]],TblDeriven[],9,FALSE)</f>
        <v>-</v>
      </c>
    </row>
    <row r="181" spans="1:45" s="44" customFormat="1" x14ac:dyDescent="0.25">
      <c r="A181" s="47">
        <v>179</v>
      </c>
      <c r="B181" s="47" t="s">
        <v>27</v>
      </c>
      <c r="C181" s="47">
        <v>1009</v>
      </c>
      <c r="D181" s="47" t="s">
        <v>454</v>
      </c>
      <c r="E181" s="47">
        <v>20230421</v>
      </c>
      <c r="F181" s="48">
        <v>1330</v>
      </c>
      <c r="G181" s="47" t="s">
        <v>29</v>
      </c>
      <c r="H181" s="47" t="s">
        <v>818</v>
      </c>
      <c r="I181" s="47">
        <v>0</v>
      </c>
      <c r="J181" s="47">
        <v>0</v>
      </c>
      <c r="K181" s="47">
        <v>1</v>
      </c>
      <c r="L181" s="47">
        <v>1</v>
      </c>
      <c r="M181" s="47">
        <v>1</v>
      </c>
      <c r="N181" s="47">
        <v>1</v>
      </c>
      <c r="O181" s="47">
        <v>1</v>
      </c>
      <c r="P181" s="47">
        <v>1</v>
      </c>
      <c r="Q181" s="47">
        <v>1</v>
      </c>
      <c r="R181" s="47" t="s">
        <v>866</v>
      </c>
      <c r="S181" s="47" t="s">
        <v>867</v>
      </c>
      <c r="T181" s="47" t="s">
        <v>427</v>
      </c>
      <c r="U181" s="47">
        <v>460</v>
      </c>
      <c r="V181" s="47">
        <v>4</v>
      </c>
      <c r="W181" s="47">
        <v>0</v>
      </c>
      <c r="X181" s="47">
        <v>130</v>
      </c>
      <c r="Y181" s="47">
        <v>25.2</v>
      </c>
      <c r="Z181" s="49">
        <v>35.700000000000003</v>
      </c>
      <c r="AA181" s="47" t="s">
        <v>34</v>
      </c>
      <c r="AB181" s="47"/>
      <c r="AC181" s="47" t="s">
        <v>57</v>
      </c>
      <c r="AD181" s="47"/>
      <c r="AE181" s="47" t="s">
        <v>32</v>
      </c>
      <c r="AF181" s="47"/>
      <c r="AG181" s="47" t="s">
        <v>66</v>
      </c>
      <c r="AH181" s="47"/>
      <c r="AI181" s="47"/>
      <c r="AJ181" s="47">
        <v>2</v>
      </c>
      <c r="AK181" s="50" t="str">
        <f>VLOOKUP(Table2[[#This Row],[record_id]],TblDeriven[],2,FALSE)</f>
        <v>"ImageDescription":"DCIM\100GOPRO\GOPR0560.JPG" | "Make":"GoPro" | "Model":"HERO10 Black" | "Orientation":"1" | "XResolution":"72.0" | "YResolution":"72.0" | "ResolutionUnit":"2" | "Software":"H21.01.01.50.00" | "DateTime":"2023:04:21 13:31:08" | "YCbCrPositioning":"1" | "ExposureTime":"0.0006361323155216285" | "FNumber":"2.5" | "ExifOffset":"146" | "ExposureProgram":"2" | "ISOSpeedRatings":"100" | "ExifVersion":"b'0221'" | "DateTimeOriginal":"2023:04:21 13:31:08" | "DateTimeDigitized":"2023:04:21 13:31:08"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M\x00\x00\x07\xc8:\xa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560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5?\xb1\x14\x00\x00\xff\x7f\x00\x00\x00\x00\x00\x00\xff\x7f\x00\x00\x00\x00\x00\x00\xcf\xff\xb1\x7f6\xf7\x01B\xf0\xe4\xd9M\x00\x00\x00\x00\xa4\x91\x1a@\x00\x00\x00\x00\xf0\xe4\xd9M\x00\x00\x00\x00\xcc\x91\x1a@\x00\x00\x00\x00p\x02\x13D\x00\x00\x00\x00p\xeb\x12D\x00\x00\x00\x00\xf0\xe4\xd9M\x00\x00\x00\x00\xb0\x91\x1a@\x00\x00\x00\x00'" | "SubsecTime":"4600" | "SubsecTimeOriginal":"4600" | "SubsecTimeDigitized":"4600"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8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"bit_rate":"43654003"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'2023-04-21T13:31:16.000000Z', 'language': 'eng', 'handler_name': '\x0bGoPro H.265', 'encoder': 'GoPro H.265 encoder', 'timecode': '13:58:24:13'}"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'2023-04-21T13:31:16.000000Z', 'language': 'eng', 'handler_name': '\x0bGoPro AAC  ', 'timecode': '13:58:24:13'}"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'2023-04-21T13:31:16.000000Z', 'language': 'eng', 'handler_name': '\x0bGoPro TCD  ', 'timecode': '13:58:24:13'}"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'2023-04-21T13:31:16.000000Z', 'language': 'eng', 'handler_name': '\x0bGoPro MET  '}"</v>
      </c>
      <c r="AM181" s="50" t="str">
        <f>VLOOKUP(Table2[[#This Row],[record_id]],TblDeriven[],4,FALSE)</f>
        <v>"Model":"K-10" | "Serial Number":"DEMO6957" | "Start Time":"04/21/2023 01:31:25.166 " | "End Time":"04/21/2023 01:32:25.042 "</v>
      </c>
      <c r="AN181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"Date":"2023-04-21 00:00:00" | "Time":"13:31:19" | "Seconds since midnight 01.01.1900":"3891072679.653" | "Calibration file":"#2 Diffusor Oct22" | "Sync. frequency [Hz]":"0" | "Integration Time [ms]":"4 * 125.930" | "Averages":"1"</v>
      </c>
      <c r="AO18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8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81" s="50" t="str">
        <f>VLOOKUP(Table2[[#This Row],[record_id]],TblDeriven[],8,FALSE)</f>
        <v>-</v>
      </c>
      <c r="AR181" s="50" t="str">
        <f>VLOOKUP(Table2[[#This Row],[record_id]],TblDeriven[],9,FALSE)</f>
        <v>-</v>
      </c>
    </row>
    <row r="182" spans="1:45" s="44" customFormat="1" x14ac:dyDescent="0.25">
      <c r="A182" s="47">
        <v>180</v>
      </c>
      <c r="B182" s="47" t="s">
        <v>27</v>
      </c>
      <c r="C182" s="47">
        <v>1009</v>
      </c>
      <c r="D182" s="47" t="s">
        <v>455</v>
      </c>
      <c r="E182" s="47">
        <v>20230421</v>
      </c>
      <c r="F182" s="48">
        <v>1400</v>
      </c>
      <c r="G182" s="47" t="s">
        <v>29</v>
      </c>
      <c r="H182" s="47" t="s">
        <v>818</v>
      </c>
      <c r="I182" s="47">
        <v>0</v>
      </c>
      <c r="J182" s="47">
        <v>0</v>
      </c>
      <c r="K182" s="47">
        <v>1</v>
      </c>
      <c r="L182" s="47">
        <v>1</v>
      </c>
      <c r="M182" s="47">
        <v>1</v>
      </c>
      <c r="N182" s="47">
        <v>1</v>
      </c>
      <c r="O182" s="47">
        <v>1</v>
      </c>
      <c r="P182" s="47">
        <v>1</v>
      </c>
      <c r="Q182" s="47">
        <v>1</v>
      </c>
      <c r="R182" s="47" t="s">
        <v>866</v>
      </c>
      <c r="S182" s="47" t="s">
        <v>867</v>
      </c>
      <c r="T182" s="47" t="s">
        <v>427</v>
      </c>
      <c r="U182" s="47">
        <v>460</v>
      </c>
      <c r="V182" s="47">
        <v>4</v>
      </c>
      <c r="W182" s="47">
        <v>0</v>
      </c>
      <c r="X182" s="47">
        <v>130</v>
      </c>
      <c r="Y182" s="47">
        <v>22.9</v>
      </c>
      <c r="Z182" s="49">
        <v>37.9</v>
      </c>
      <c r="AA182" s="47" t="s">
        <v>34</v>
      </c>
      <c r="AB182" s="47"/>
      <c r="AC182" s="47" t="s">
        <v>57</v>
      </c>
      <c r="AD182" s="47"/>
      <c r="AE182" s="47" t="s">
        <v>32</v>
      </c>
      <c r="AF182" s="47"/>
      <c r="AG182" s="47" t="s">
        <v>66</v>
      </c>
      <c r="AH182" s="47"/>
      <c r="AI182" s="47"/>
      <c r="AJ182" s="47">
        <v>2</v>
      </c>
      <c r="AK182" s="50" t="str">
        <f>VLOOKUP(Table2[[#This Row],[record_id]],TblDeriven[],2,FALSE)</f>
        <v>"ImageDescription":"DCIM\100GOPRO\GOPR0562.JPG" | "Make":"GoPro" | "Model":"HERO10 Black" | "Orientation":"1" | "XResolution":"72.0" | "YResolution":"72.0" | "ResolutionUnit":"2" | "Software":"H21.01.01.50.00" | "DateTime":"2023:04:21 13:59:07" | "YCbCrPositioning":"1" | "ExposureTime":"0.0005668934240362812" | "FNumber":"2.5" | "ExifOffset":"146" | "ExposureProgram":"2" | "ISOSpeedRatings":"100" | "ExifVersion":"b'0221'" | "DateTimeOriginal":"2023:04:21 13:59:07" | "DateTimeDigitized":"2023:04:21 13:59:07"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M\x00\x00\x0e\xc71\x0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562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8?\x9c\x13\x00\x00\xff\x7f\x00\x00\x00\x00\x00\x00\xff\x7f\x00\x00\x00\x00\x00\x00\xcf\xff\xb2\x7fC\xf7\x01B\xf0\xe4\xd9M\x00\x00\x00\x00\xa4\x91\x1a@\x00\x00\x00\x00\xf0\xe4\xd9M\x00\x00\x00\x00\xcc\x91\x1a@\x00\x00\x00\x00p\x02\x13D\x00\x00\x00\x00p\xeb\x12D\x00\x00\x00\x00\xf0\xe4\xd9M\x00\x00\x00\x00\xb0\x91\x1a@\x00\x00\x00\x00'" | "SubsecTime":"7830" | "SubsecTimeOriginal":"7830" | "SubsecTimeDigitized":"7830"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8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"bit_rate":"42988339"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'2023-04-21T13:59:18.000000Z', 'language': 'eng', 'handler_name': '\x0bGoPro H.265', 'encoder': 'GoPro H.265 encoder', 'timecode': '14:27:23:03'}"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'2023-04-21T13:59:18.000000Z', 'language': 'eng', 'handler_name': '\x0bGoPro AAC  ', 'timecode': '14:27:23:03'}"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'2023-04-21T13:59:18.000000Z', 'language': 'eng', 'handler_name': '\x0bGoPro TCD  ', 'timecode': '14:27:23:03'}"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'2023-04-21T13:59:18.000000Z', 'language': 'eng', 'handler_name': '\x0bGoPro MET  '}"</v>
      </c>
      <c r="AM182" s="50" t="str">
        <f>VLOOKUP(Table2[[#This Row],[record_id]],TblDeriven[],4,FALSE)</f>
        <v>"Model":"K-10" | "Serial Number":"DEMO6957" | "Start Time":"04/21/2023 01:59:30.220 " | "End Time":"04/21/2023 02:00:30.150 "</v>
      </c>
      <c r="AN18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"Date":"2023-04-21 00:00:00" | "Time":"13:59:37" | "Seconds since midnight 01.01.1900":"3891074377.371" | "Calibration file":"#2 Diffusor Oct22" | "Sync. frequency [Hz]":"0" | "Integration Time [ms]":"4 * 105.060" | "Averages":"1"</v>
      </c>
      <c r="AO18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8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82" s="50" t="str">
        <f>VLOOKUP(Table2[[#This Row],[record_id]],TblDeriven[],8,FALSE)</f>
        <v>-</v>
      </c>
      <c r="AR182" s="50" t="str">
        <f>VLOOKUP(Table2[[#This Row],[record_id]],TblDeriven[],9,FALSE)</f>
        <v>-</v>
      </c>
    </row>
    <row r="183" spans="1:45" s="44" customFormat="1" x14ac:dyDescent="0.25">
      <c r="A183" s="47">
        <v>181</v>
      </c>
      <c r="B183" s="47" t="s">
        <v>27</v>
      </c>
      <c r="C183" s="47">
        <v>1009</v>
      </c>
      <c r="D183" s="47" t="s">
        <v>456</v>
      </c>
      <c r="E183" s="47">
        <v>20230421</v>
      </c>
      <c r="F183" s="48">
        <v>1430</v>
      </c>
      <c r="G183" s="47" t="s">
        <v>29</v>
      </c>
      <c r="H183" s="47" t="s">
        <v>818</v>
      </c>
      <c r="I183" s="47">
        <v>0</v>
      </c>
      <c r="J183" s="47">
        <v>0</v>
      </c>
      <c r="K183" s="47">
        <v>1</v>
      </c>
      <c r="L183" s="47">
        <v>1</v>
      </c>
      <c r="M183" s="47">
        <v>1</v>
      </c>
      <c r="N183" s="47">
        <v>1</v>
      </c>
      <c r="O183" s="47">
        <v>1</v>
      </c>
      <c r="P183" s="47">
        <v>1</v>
      </c>
      <c r="Q183" s="47">
        <v>1</v>
      </c>
      <c r="R183" s="47" t="s">
        <v>866</v>
      </c>
      <c r="S183" s="47" t="s">
        <v>867</v>
      </c>
      <c r="T183" s="47" t="s">
        <v>427</v>
      </c>
      <c r="U183" s="47">
        <v>460</v>
      </c>
      <c r="V183" s="47">
        <v>4</v>
      </c>
      <c r="W183" s="47">
        <v>0</v>
      </c>
      <c r="X183" s="47">
        <v>130</v>
      </c>
      <c r="Y183" s="47">
        <v>25.4</v>
      </c>
      <c r="Z183" s="49">
        <v>34.299999999999997</v>
      </c>
      <c r="AA183" s="47" t="s">
        <v>34</v>
      </c>
      <c r="AB183" s="47"/>
      <c r="AC183" s="47" t="s">
        <v>57</v>
      </c>
      <c r="AD183" s="47"/>
      <c r="AE183" s="47" t="s">
        <v>32</v>
      </c>
      <c r="AF183" s="47"/>
      <c r="AG183" s="47" t="s">
        <v>66</v>
      </c>
      <c r="AH183" s="47"/>
      <c r="AI183" s="47"/>
      <c r="AJ183" s="47">
        <v>2</v>
      </c>
      <c r="AK183" s="50" t="str">
        <f>VLOOKUP(Table2[[#This Row],[record_id]],TblDeriven[],2,FALSE)</f>
        <v>"ImageDescription":"DCIM\100GOPRO\GOPR0564.JPG" | "Make":"GoPro" | "Model":"HERO10 Black" | "Orientation":"1" | "XResolution":"72.0" | "YResolution":"72.0" | "ResolutionUnit":"2" | "Software":"H21.01.01.50.00" | "DateTime":"2023:04:21 14:31:16" | "YCbCrPositioning":"1" | "ExposureTime":"0.0005757052389176742" | "FNumber":"2.5" | "ExifOffset":"146" | "ExposureProgram":"2" | "ISOSpeedRatings":"100" | "ExifVersion":"b'0221'" | "DateTimeOriginal":"2023:04:21 14:31:16" | "DateTimeDigitized":"2023:04:21 14:31:16"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N\x00\x00\x07\xd0-&gt;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564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9?\x8d\x13\x00\x00\xff\x7f\x00\x00\x00\x00\x00\x00\xff\x7f\x00\x00\x00\x00\x00\x00\xd0\xff\xb1\x7f:\xf7\x01B\xf0\xe4\xd9M\x00\x00\x00\x00\xa4\x91\x1a@\x00\x00\x00\x00\xf0\xe4\xd9M\x00\x00\x00\x00\xcc\x91\x1a@\x00\x00\x00\x00p\x02\x13D\x00\x00\x00\x00p\xeb\x12D\x00\x00\x00\x00\xf0\xe4\xd9M\x00\x00\x00\x00\xb0\x91\x1a@\x00\x00\x00\x00'" | "SubsecTime":"1030" | "SubsecTimeOriginal":"1030" | "SubsecTimeDigitized":"1030"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8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"bit_rate":"42349626"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'2023-04-21T14:31:24.000000Z', 'language': 'eng', 'handler_name': '\x0bGoPro H.265', 'encoder': 'GoPro H.265 encoder', 'timecode': '15:00:33:06'}"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'2023-04-21T14:31:24.000000Z', 'language': 'eng', 'handler_name': '\x0bGoPro AAC  ', 'timecode': '15:00:33:06'}"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'2023-04-21T14:31:24.000000Z', 'language': 'eng', 'handler_name': '\x0bGoPro TCD  ', 'timecode': '15:00:33:06'}"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'2023-04-21T14:31:24.000000Z', 'language': 'eng', 'handler_name': '\x0bGoPro MET  '}"</v>
      </c>
      <c r="AM183" s="50" t="str">
        <f>VLOOKUP(Table2[[#This Row],[record_id]],TblDeriven[],4,FALSE)</f>
        <v>"Model":"K-10" | "Serial Number":"DEMO6957" | "Start Time":"04/21/2023 02:31:21.185 " | "End Time":"04/21/2023 02:32:21.089 "</v>
      </c>
      <c r="AN183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"Date":"2023-04-21 00:00:00" | "Time":"14:31:35" | "Seconds since midnight 01.01.1900":"3891076295.519" | "Calibration file":"#2 Diffusor Oct22" | "Sync. frequency [Hz]":"0" | "Integration Time [ms]":"4 * 111.450" | "Averages":"1"</v>
      </c>
      <c r="AO18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8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83" s="50" t="str">
        <f>VLOOKUP(Table2[[#This Row],[record_id]],TblDeriven[],8,FALSE)</f>
        <v>-</v>
      </c>
      <c r="AR183" s="50" t="str">
        <f>VLOOKUP(Table2[[#This Row],[record_id]],TblDeriven[],9,FALSE)</f>
        <v>-</v>
      </c>
    </row>
    <row r="184" spans="1:45" s="44" customFormat="1" x14ac:dyDescent="0.25">
      <c r="A184" s="47">
        <v>182</v>
      </c>
      <c r="B184" s="47" t="s">
        <v>27</v>
      </c>
      <c r="C184" s="47">
        <v>1009</v>
      </c>
      <c r="D184" s="47" t="s">
        <v>457</v>
      </c>
      <c r="E184" s="47">
        <v>20230421</v>
      </c>
      <c r="F184" s="48">
        <v>1500</v>
      </c>
      <c r="G184" s="47" t="s">
        <v>29</v>
      </c>
      <c r="H184" s="47" t="s">
        <v>818</v>
      </c>
      <c r="I184" s="47">
        <v>0</v>
      </c>
      <c r="J184" s="47">
        <v>0</v>
      </c>
      <c r="K184" s="47">
        <v>1</v>
      </c>
      <c r="L184" s="47">
        <v>1</v>
      </c>
      <c r="M184" s="47">
        <v>1</v>
      </c>
      <c r="N184" s="47">
        <v>1</v>
      </c>
      <c r="O184" s="47">
        <v>1</v>
      </c>
      <c r="P184" s="47">
        <v>1</v>
      </c>
      <c r="Q184" s="47">
        <v>1</v>
      </c>
      <c r="R184" s="47" t="s">
        <v>866</v>
      </c>
      <c r="S184" s="47" t="s">
        <v>867</v>
      </c>
      <c r="T184" s="47" t="s">
        <v>427</v>
      </c>
      <c r="U184" s="47">
        <v>460</v>
      </c>
      <c r="V184" s="47">
        <v>4</v>
      </c>
      <c r="W184" s="47">
        <v>0</v>
      </c>
      <c r="X184" s="47">
        <v>130</v>
      </c>
      <c r="Y184" s="47">
        <v>28.3</v>
      </c>
      <c r="Z184" s="49">
        <v>29.6</v>
      </c>
      <c r="AA184" s="47" t="s">
        <v>34</v>
      </c>
      <c r="AB184" s="47"/>
      <c r="AC184" s="47" t="s">
        <v>57</v>
      </c>
      <c r="AD184" s="47"/>
      <c r="AE184" s="47" t="s">
        <v>32</v>
      </c>
      <c r="AF184" s="47"/>
      <c r="AG184" s="47" t="s">
        <v>66</v>
      </c>
      <c r="AH184" s="47"/>
      <c r="AI184" s="47"/>
      <c r="AJ184" s="47">
        <v>2</v>
      </c>
      <c r="AK184" s="50" t="str">
        <f>VLOOKUP(Table2[[#This Row],[record_id]],TblDeriven[],2,FALSE)</f>
        <v>"ImageDescription":"DCIM\100GOPRO\GOPR0566.JPG" | "Make":"GoPro" | "Model":"HERO10 Black" | "Orientation":"1" | "XResolution":"72.0" | "YResolution":"72.0" | "ResolutionUnit":"2" | "Software":"H21.01.01.50.00" | "DateTime":"2023:04:21 15:00:50" | "YCbCrPositioning":"1" | "ExposureTime":"0.0005757052389176742" | "FNumber":"2.5" | "ExifOffset":"146" | "ExposureProgram":"2" | "ISOSpeedRatings":"100" | "ExifVersion":"b'0221'" | "DateTimeOriginal":"2023:04:21 15:00:50" | "DateTimeDigitized":"2023:04:21 15:00:50"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O\x00\x00\x002%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566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a?\x9c\x13\x00\x00\xff\x7f\x00\x00\x00\x00\x00\x00\xff\x7f\x00\x00\x00\x00\x00\x00\xd6\xff\xaf\x7f\x1d\xf7\x01B\xf0\xe4\xd9M\x00\x00\x00\x00\xa4\x91\x1a@\x00\x00\x00\x00\xf0\xe4\xd9M\x00\x00\x00\x00\xcc\x91\x1a@\x00\x00\x00\x00p\x02\x13D\x00\x00\x00\x00p\xeb\x12D\x00\x00\x00\x00\xf0\xe4\xd9M\x00\x00\x00\x00\xb0\x91\x1a@\x00\x00\x00\x00'" | "SubsecTime":"7660" | "SubsecTimeOriginal":"7660" | "SubsecTimeDigitized":"7660"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8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"bit_rate":"42710587"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'2023-04-21T15:01:23.000000Z', 'language': 'eng', 'handler_name': '\x0bGoPro H.265', 'encoder': 'GoPro H.265 encoder', 'timecode': '15:31:32:14'}"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'2023-04-21T15:01:23.000000Z', 'language': 'eng', 'handler_name': '\x0bGoPro AAC  ', 'timecode': '15:31:32:14'}"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'2023-04-21T15:01:23.000000Z', 'language': 'eng', 'handler_name': '\x0bGoPro TCD  ', 'timecode': '15:31:32:14'}"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'2023-04-21T15:01:23.000000Z', 'language': 'eng', 'handler_name': '\x0bGoPro MET  '}"</v>
      </c>
      <c r="AM184" s="50" t="str">
        <f>VLOOKUP(Table2[[#This Row],[record_id]],TblDeriven[],4,FALSE)</f>
        <v>"Model":"K-10" | "Serial Number":"DEMO6957" | "Start Time":"04/21/2023 03:00:55.045 " | "End Time":"04/21/2023 03:01:54.966 "</v>
      </c>
      <c r="AN18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"Date":"2023-04-21 00:00:00" | "Time":"15:01:07" | "Seconds since midnight 01.01.1900":"3891078067.391" | "Calibration file":"#2 Diffusor Oct22" | "Sync. frequency [Hz]":"0" | "Integration Time [ms]":"4 * 113.930" | "Averages":"1"</v>
      </c>
      <c r="AO18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8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84" s="50" t="str">
        <f>VLOOKUP(Table2[[#This Row],[record_id]],TblDeriven[],8,FALSE)</f>
        <v>-</v>
      </c>
      <c r="AR184" s="50" t="str">
        <f>VLOOKUP(Table2[[#This Row],[record_id]],TblDeriven[],9,FALSE)</f>
        <v>-</v>
      </c>
    </row>
    <row r="185" spans="1:45" s="44" customFormat="1" x14ac:dyDescent="0.25">
      <c r="A185" s="47">
        <v>183</v>
      </c>
      <c r="B185" s="47" t="s">
        <v>27</v>
      </c>
      <c r="C185" s="47">
        <v>1009</v>
      </c>
      <c r="D185" s="47" t="s">
        <v>458</v>
      </c>
      <c r="E185" s="47">
        <v>20230421</v>
      </c>
      <c r="F185" s="48">
        <v>1530</v>
      </c>
      <c r="G185" s="47" t="s">
        <v>29</v>
      </c>
      <c r="H185" s="47" t="s">
        <v>818</v>
      </c>
      <c r="I185" s="47">
        <v>0</v>
      </c>
      <c r="J185" s="47">
        <v>0</v>
      </c>
      <c r="K185" s="47">
        <v>1</v>
      </c>
      <c r="L185" s="47">
        <v>1</v>
      </c>
      <c r="M185" s="47">
        <v>1</v>
      </c>
      <c r="N185" s="47">
        <v>1</v>
      </c>
      <c r="O185" s="47">
        <v>1</v>
      </c>
      <c r="P185" s="47">
        <v>1</v>
      </c>
      <c r="Q185" s="47">
        <v>1</v>
      </c>
      <c r="R185" s="47" t="s">
        <v>866</v>
      </c>
      <c r="S185" s="47" t="s">
        <v>867</v>
      </c>
      <c r="T185" s="47" t="s">
        <v>427</v>
      </c>
      <c r="U185" s="47">
        <v>460</v>
      </c>
      <c r="V185" s="47">
        <v>4</v>
      </c>
      <c r="W185" s="47">
        <v>0</v>
      </c>
      <c r="X185" s="47">
        <v>130</v>
      </c>
      <c r="Y185" s="47">
        <v>28.5</v>
      </c>
      <c r="Z185" s="49">
        <v>30</v>
      </c>
      <c r="AA185" s="47" t="s">
        <v>34</v>
      </c>
      <c r="AB185" s="47"/>
      <c r="AC185" s="47" t="s">
        <v>57</v>
      </c>
      <c r="AD185" s="47"/>
      <c r="AE185" s="47" t="s">
        <v>32</v>
      </c>
      <c r="AF185" s="47"/>
      <c r="AG185" s="47" t="s">
        <v>66</v>
      </c>
      <c r="AH185" s="47"/>
      <c r="AI185" s="47"/>
      <c r="AJ185" s="47">
        <v>2</v>
      </c>
      <c r="AK185" s="50" t="str">
        <f>VLOOKUP(Table2[[#This Row],[record_id]],TblDeriven[],2,FALSE)</f>
        <v>"ImageDescription":"DCIM\100GOPRO\GOPR0568.JPG" | "Make":"GoPro" | "Model":"HERO10 Black" | "Orientation":"1" | "XResolution":"72.0" | "YResolution":"72.0" | "ResolutionUnit":"2" | "Software":"H21.01.01.50.00" | "DateTime":"2023:04:21 15:30:15" | "YCbCrPositioning":"1" | "ExposureTime":"0.0005757052389176742" | "FNumber":"2.5" | "ExifOffset":"158" | "ExposureProgram":"2" | "GPSInfo":"{1: 'N', 2: (48.0, 32.0, 13.9815599), 3: 'E', 4: (9.0, 3.0, 31.73652), 5: b'\x00', 6: 515.973, 7: (13.0, 30.0, 15.0), 29: '2023:04:21'}" | "ISOSpeedRatings":"100" | "ExifVersion":"b'0221'" | "DateTimeOriginal":"2023:04:21 15:30:15" | "DateTimeDigitized":"2023:04:21 15:30:15"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O\x00\x02\x07\x8f-\xe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568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9?\xc4\x13\x00\x00\xff\x7f\x00\x00\x00\x00\x00\x00\xff\x7f\x00\x00\x00\x00\x00\x00\xed\xff\xae\x7f\t\xf7\x01B\xf0\xe4\xd9M\x00\x00\x00\x00\xa4\x91\x1a@\x00\x00\x00\x00\xf0\xe4\xd9M\x00\x00\x00\x00\xcc\x91\x1a@\x00\x00\x00\x00p\x02\x13D\x00\x00\x00\x00p\xeb\x12D\x00\x00\x00\x00\xf0\xe4\xd9M\x00\x00\x00\x00\xb0\x91\x1a@\x00\x00\x00\x00'" | "SubsecTime":"6510" | "SubsecTimeOriginal":"6510" | "SubsecTimeDigitized":"6510"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8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"bit_rate":"43364362"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'2023-04-21T15:30:37.000000Z', 'language': 'eng', 'handler_name': '\x0bGoPro H.265', 'encoder': 'GoPro H.265 encoder', 'timecode': '16:01:45:19'}"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'2023-04-21T15:30:37.000000Z', 'language': 'eng', 'handler_name': '\x0bGoPro AAC  ', 'timecode': '16:01:45:19'}"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'2023-04-21T15:30:37.000000Z', 'language': 'eng', 'handler_name': '\x0bGoPro TCD  ', 'timecode': '16:01:45:19'}"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'2023-04-21T15:30:37.000000Z', 'language': 'eng', 'handler_name': '\x0bGoPro MET  '}"</v>
      </c>
      <c r="AM185" s="50" t="str">
        <f>VLOOKUP(Table2[[#This Row],[record_id]],TblDeriven[],4,FALSE)</f>
        <v>"Model":"K-10" | "Serial Number":"DEMO6957" | "Start Time":"04/21/2023 03:30:21.103 " | "End Time":"04/21/2023 03:31:20.971 "</v>
      </c>
      <c r="AN185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"Date":"2023-04-21 00:00:00" | "Time":"15:31:33" | "Seconds since midnight 01.01.1900":"3891079893.607" | "Calibration file":"#2 Diffusor Oct22" | "Sync. frequency [Hz]":"0" | "Integration Time [ms]":"4 * 112.700" | "Averages":"1"</v>
      </c>
      <c r="AO18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8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85" s="50" t="str">
        <f>VLOOKUP(Table2[[#This Row],[record_id]],TblDeriven[],8,FALSE)</f>
        <v>-</v>
      </c>
      <c r="AR185" s="50" t="str">
        <f>VLOOKUP(Table2[[#This Row],[record_id]],TblDeriven[],9,FALSE)</f>
        <v>-</v>
      </c>
    </row>
    <row r="186" spans="1:45" s="44" customFormat="1" x14ac:dyDescent="0.25">
      <c r="A186" s="47">
        <v>184</v>
      </c>
      <c r="B186" s="47" t="s">
        <v>27</v>
      </c>
      <c r="C186" s="47">
        <v>1009</v>
      </c>
      <c r="D186" s="47" t="s">
        <v>459</v>
      </c>
      <c r="E186" s="47">
        <v>20230421</v>
      </c>
      <c r="F186" s="48">
        <v>1600</v>
      </c>
      <c r="G186" s="47" t="s">
        <v>29</v>
      </c>
      <c r="H186" s="47" t="s">
        <v>818</v>
      </c>
      <c r="I186" s="47">
        <v>0</v>
      </c>
      <c r="J186" s="47">
        <v>0</v>
      </c>
      <c r="K186" s="47">
        <v>1</v>
      </c>
      <c r="L186" s="47">
        <v>1</v>
      </c>
      <c r="M186" s="47">
        <v>1</v>
      </c>
      <c r="N186" s="47">
        <v>1</v>
      </c>
      <c r="O186" s="47">
        <v>1</v>
      </c>
      <c r="P186" s="47">
        <v>1</v>
      </c>
      <c r="Q186" s="47">
        <v>1</v>
      </c>
      <c r="R186" s="47" t="s">
        <v>866</v>
      </c>
      <c r="S186" s="47" t="s">
        <v>867</v>
      </c>
      <c r="T186" s="47" t="s">
        <v>427</v>
      </c>
      <c r="U186" s="47">
        <v>460</v>
      </c>
      <c r="V186" s="47">
        <v>4</v>
      </c>
      <c r="W186" s="47">
        <v>0</v>
      </c>
      <c r="X186" s="47">
        <v>130</v>
      </c>
      <c r="Y186" s="47">
        <v>27.4</v>
      </c>
      <c r="Z186" s="49">
        <v>31.1</v>
      </c>
      <c r="AA186" s="47" t="s">
        <v>34</v>
      </c>
      <c r="AB186" s="47"/>
      <c r="AC186" s="47" t="s">
        <v>57</v>
      </c>
      <c r="AD186" s="47"/>
      <c r="AE186" s="47" t="s">
        <v>32</v>
      </c>
      <c r="AF186" s="47"/>
      <c r="AG186" s="47" t="s">
        <v>66</v>
      </c>
      <c r="AH186" s="47"/>
      <c r="AI186" s="47"/>
      <c r="AJ186" s="47">
        <v>2</v>
      </c>
      <c r="AK186" s="50" t="str">
        <f>VLOOKUP(Table2[[#This Row],[record_id]],TblDeriven[],2,FALSE)</f>
        <v>"ImageDescription":"DCIM\100GOPRO\GOPR0570.JPG" | "Make":"GoPro" | "Model":"HERO10 Black" | "Orientation":"1" | "XResolution":"72.0" | "YResolution":"72.0" | "ResolutionUnit":"2" | "Software":"H21.01.01.50.00" | "DateTime":"2023:04:21 16:00:51" | "YCbCrPositioning":"1" | "ExposureTime":"0.0005927682276229994" | "FNumber":"2.5" | "ExifOffset":"146" | "ExposureProgram":"2" | "ISOSpeedRatings":"100" | "ExifVersion":"b'0221'" | "DateTimeOriginal":"2023:04:21 16:00:51" | "DateTimeDigitized":"2023:04:21 16:00:51"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P\x00\x00\x003&amp;-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570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b?\xeb\x13\x00\x00\xff\x7f\x00\x00\x00\x00\x00\x00\xff\x7f\x00\x00\x00\x00\x00\x00\xd2\xff\xb0\x7f"\xf7\x01B\xf0\xe4\xd9M\x00\x00\x00\x00\xa4\x91\x1a@\x00\x00\x00\x00\xf0\xe4\xd9M\x00\x00\x00\x00\xcc\x91\x1a@\x00\x00\x00\x00p\x02\x13D\x00\x00\x00\x00p\xeb\x12D\x00\x00\x00\x00\xf0\xe4\xd9M\x00\x00\x00\x00\xb0\x91\x1a@\x00\x00\x00\x00'" | "SubsecTime":"3500" | "SubsecTimeOriginal":"3500" | "SubsecTimeDigitized":"3500"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8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"bit_rate":"43356988"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'2023-04-21T16:01:05.000000Z', 'language': 'eng', 'handler_name': '\x0bGoPro H.265', 'encoder': 'GoPro H.265 encoder', 'timecode': '16:33:14:06'}"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'2023-04-21T16:01:05.000000Z', 'language': 'eng', 'handler_name': '\x0bGoPro AAC  ', 'timecode': '16:33:14:06'}"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'2023-04-21T16:01:05.000000Z', 'language': 'eng', 'handler_name': '\x0bGoPro TCD  ', 'timecode': '16:33:14:06'}"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'2023-04-21T16:01:05.000000Z', 'language': 'eng', 'handler_name': '\x0bGoPro MET  '}"</v>
      </c>
      <c r="AM186" s="50" t="str">
        <f>VLOOKUP(Table2[[#This Row],[record_id]],TblDeriven[],4,FALSE)</f>
        <v>"Model":"K-10" | "Serial Number":"DEMO6957" | "Start Time":"04/21/2023 04:00:47.369 " | "End Time":"04/21/2023 04:01:47.182 "</v>
      </c>
      <c r="AN18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"Date":"2023-04-21 00:00:00" | "Time":"16:02:00" | "Seconds since midnight 01.01.1900":"3891081720.283" | "Calibration file":"#2 Diffusor Oct22" | "Sync. frequency [Hz]":"0" | "Integration Time [ms]":"4 * 118.830" | "Averages":"1"</v>
      </c>
      <c r="AO18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8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86" s="50" t="str">
        <f>VLOOKUP(Table2[[#This Row],[record_id]],TblDeriven[],8,FALSE)</f>
        <v>-</v>
      </c>
      <c r="AR186" s="50" t="str">
        <f>VLOOKUP(Table2[[#This Row],[record_id]],TblDeriven[],9,FALSE)</f>
        <v>-</v>
      </c>
    </row>
    <row r="187" spans="1:45" s="44" customFormat="1" x14ac:dyDescent="0.25">
      <c r="A187" s="47">
        <v>185</v>
      </c>
      <c r="B187" s="47" t="s">
        <v>27</v>
      </c>
      <c r="C187" s="47">
        <v>1009</v>
      </c>
      <c r="D187" s="47" t="s">
        <v>460</v>
      </c>
      <c r="E187" s="47">
        <v>20230421</v>
      </c>
      <c r="F187" s="48">
        <v>1630</v>
      </c>
      <c r="G187" s="47" t="s">
        <v>29</v>
      </c>
      <c r="H187" s="47" t="s">
        <v>818</v>
      </c>
      <c r="I187" s="47">
        <v>0</v>
      </c>
      <c r="J187" s="47">
        <v>0</v>
      </c>
      <c r="K187" s="47">
        <v>1</v>
      </c>
      <c r="L187" s="47">
        <v>1</v>
      </c>
      <c r="M187" s="47">
        <v>1</v>
      </c>
      <c r="N187" s="47">
        <v>1</v>
      </c>
      <c r="O187" s="47">
        <v>1</v>
      </c>
      <c r="P187" s="47">
        <v>1</v>
      </c>
      <c r="Q187" s="47">
        <v>1</v>
      </c>
      <c r="R187" s="47" t="s">
        <v>866</v>
      </c>
      <c r="S187" s="47" t="s">
        <v>867</v>
      </c>
      <c r="T187" s="47" t="s">
        <v>427</v>
      </c>
      <c r="U187" s="47">
        <v>460</v>
      </c>
      <c r="V187" s="47">
        <v>4</v>
      </c>
      <c r="W187" s="47">
        <v>0</v>
      </c>
      <c r="X187" s="47">
        <v>130</v>
      </c>
      <c r="Y187" s="47">
        <v>19.600000000000001</v>
      </c>
      <c r="Z187" s="49">
        <v>44</v>
      </c>
      <c r="AA187" s="47" t="s">
        <v>36</v>
      </c>
      <c r="AB187" s="47"/>
      <c r="AC187" s="47" t="s">
        <v>57</v>
      </c>
      <c r="AD187" s="47"/>
      <c r="AE187" s="47" t="s">
        <v>32</v>
      </c>
      <c r="AF187" s="47"/>
      <c r="AG187" s="47" t="s">
        <v>66</v>
      </c>
      <c r="AH187" s="47"/>
      <c r="AI187" s="47"/>
      <c r="AJ187" s="47">
        <v>2</v>
      </c>
      <c r="AK187" s="50" t="str">
        <f>VLOOKUP(Table2[[#This Row],[record_id]],TblDeriven[],2,FALSE)</f>
        <v>"ImageDescription":"DCIM\100GOPRO\GOPR0572.JPG" | "Make":"GoPro" | "Model":"HERO10 Black" | "Orientation":"1" | "XResolution":"72.0" | "YResolution":"72.0" | "ResolutionUnit":"2" | "Software":"H21.01.01.50.00" | "DateTime":"2023:04:21 16:30:02" | "YCbCrPositioning":"1" | "ExposureTime":"0.0009398496240601503" | "FNumber":"2.5" | "ExifOffset":"146" | "ExposureProgram":"2" | "ISOSpeedRatings":"100" | "ExifVersion":"b'0221'" | "DateTimeOriginal":"2023:04:21 16:30:02" | "DateTimeDigitized":"2023:04:21 16:30:02"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P\x00\x00\x07\x82cB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572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1?S\x17\x00\x00\xff\x7f\x00\x00\x00\x00\x00\x00\xff\x7f\x00\x00\x00\x00\x00\x00\xcc\xff\xaf\x7f\x11\xf7\x01B\xf0\xe4\xd9M\x00\x00\x00\x00\xa4\x91\x1a@\x00\x00\x00\x00\xf0\xe4\xd9M\x00\x00\x00\x00\xcc\x91\x1a@\x00\x00\x00\x00p\x02\x13D\x00\x00\x00\x00p\xeb\x12D\x00\x00\x00\x00\xf0\xe4\xd9M\x00\x00\x00\x00\xb0\x91\x1a@\x00\x00\x00\x00'" | "SubsecTime":"7970" | "SubsecTimeOriginal":"7970" | "SubsecTimeDigitized":"7970"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8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"bit_rate":"42913663"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'2023-04-21T16:30:36.000000Z', 'language': 'eng', 'handler_name': '\x0bGoPro H.265', 'encoder': 'GoPro H.265 encoder', 'timecode': '17:03:44:16'}"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"bit_rate":"189440"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'2023-04-21T16:30:36.000000Z', 'language': 'eng', 'handler_name': '\x0bGoPro AAC  ', 'timecode': '17:03:44:16'}"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'2023-04-21T16:30:36.000000Z', 'language': 'eng', 'handler_name': '\x0bGoPro TCD  ', 'timecode': '17:03:44:16'}"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'2023-04-21T16:30:36.000000Z', 'language': 'eng', 'handler_name': '\x0bGoPro MET  '}"</v>
      </c>
      <c r="AM187" s="50" t="str">
        <f>VLOOKUP(Table2[[#This Row],[record_id]],TblDeriven[],4,FALSE)</f>
        <v>"Model":"K-10" | "Serial Number":"DEMO6957" | "Start Time":"04/21/2023 04:30:13.748 " | "End Time":"04/21/2023 04:31:13.561 "</v>
      </c>
      <c r="AN187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"Date":"2023-04-21 00:00:00" | "Time":"16:30:07" | "Seconds since midnight 01.01.1900":"3891083407.819" | "Calibration file":"#2 Diffusor Oct22" | "Sync. frequency [Hz]":"0" | "Integration Time [ms]":"4 * 166.050" | "Averages":"1"</v>
      </c>
      <c r="AO18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8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87" s="50" t="str">
        <f>VLOOKUP(Table2[[#This Row],[record_id]],TblDeriven[],8,FALSE)</f>
        <v>-</v>
      </c>
      <c r="AR187" s="50" t="str">
        <f>VLOOKUP(Table2[[#This Row],[record_id]],TblDeriven[],9,FALSE)</f>
        <v>-</v>
      </c>
    </row>
    <row r="188" spans="1:45" s="44" customFormat="1" x14ac:dyDescent="0.25">
      <c r="A188" s="47">
        <v>186</v>
      </c>
      <c r="B188" s="47" t="s">
        <v>27</v>
      </c>
      <c r="C188" s="47">
        <v>1009</v>
      </c>
      <c r="D188" s="47" t="s">
        <v>461</v>
      </c>
      <c r="E188" s="47">
        <v>20230421</v>
      </c>
      <c r="F188" s="48">
        <v>1700</v>
      </c>
      <c r="G188" s="47" t="s">
        <v>29</v>
      </c>
      <c r="H188" s="47" t="s">
        <v>818</v>
      </c>
      <c r="I188" s="47">
        <v>0</v>
      </c>
      <c r="J188" s="47">
        <v>0</v>
      </c>
      <c r="K188" s="47">
        <v>1</v>
      </c>
      <c r="L188" s="47">
        <v>1</v>
      </c>
      <c r="M188" s="47">
        <v>1</v>
      </c>
      <c r="N188" s="47">
        <v>1</v>
      </c>
      <c r="O188" s="47">
        <v>1</v>
      </c>
      <c r="P188" s="47">
        <v>1</v>
      </c>
      <c r="Q188" s="47">
        <v>1</v>
      </c>
      <c r="R188" s="47" t="s">
        <v>866</v>
      </c>
      <c r="S188" s="47" t="s">
        <v>867</v>
      </c>
      <c r="T188" s="47" t="s">
        <v>427</v>
      </c>
      <c r="U188" s="47">
        <v>460</v>
      </c>
      <c r="V188" s="47">
        <v>4</v>
      </c>
      <c r="W188" s="47">
        <v>0</v>
      </c>
      <c r="X188" s="47">
        <v>130</v>
      </c>
      <c r="Y188" s="47">
        <v>19.100000000000001</v>
      </c>
      <c r="Z188" s="49">
        <v>46.5</v>
      </c>
      <c r="AA188" s="47" t="s">
        <v>36</v>
      </c>
      <c r="AB188" s="47"/>
      <c r="AC188" s="47" t="s">
        <v>57</v>
      </c>
      <c r="AD188" s="47"/>
      <c r="AE188" s="47" t="s">
        <v>32</v>
      </c>
      <c r="AF188" s="47"/>
      <c r="AG188" s="47" t="s">
        <v>66</v>
      </c>
      <c r="AH188" s="47"/>
      <c r="AI188" s="47"/>
      <c r="AJ188" s="47">
        <v>2</v>
      </c>
      <c r="AK188" s="50" t="str">
        <f>VLOOKUP(Table2[[#This Row],[record_id]],TblDeriven[],2,FALSE)</f>
        <v>"ImageDescription":"DCIM\100GOPRO\GOPR0574.JPG" | "Make":"GoPro" | "Model":"HERO10 Black" | "Orientation":"1" | "XResolution":"72.0" | "YResolution":"72.0" | "ResolutionUnit":"2" | "Software":"H21.01.01.50.00" | "DateTime":"2023:04:21 16:59:44" | "YCbCrPositioning":"1" | "ExposureTime":"0.0006188118811881188" | "FNumber":"2.5" | "ExifOffset":"158" | "ExposureProgram":"2" | "GPSInfo":"{1: 'N', 2: (48.0, 32.0, 14.0704799), 3: 'E', 4: (9.0, 3.0, 31.7934), 5: b'\x00', 6: 522.601, 7: (14.0, 59.0, 44.0), 29: '2023:04:21'}" | "ISOSpeedRatings":"100" | "ExifVersion":"b'0221'" | "DateTimeOriginal":"2023:04:21 16:59:44" | "DateTimeDigitized":"2023:04:21 16:59:44"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P\x00\x03\x0e\xecV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574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80x\x98Z\x02\x00\x00\x00\x01\x00\x00\x00\x00\x00\x00\x00\x98\xe4\xd9M\x00\x00\x00\x00L\xe4\xd9M\x00\x00\x00\x00@w\x98Z\x02\x00\x00\x00\x80w\x98Z\x02\x00\x00\x00\xf0\xe3\xd9M\x00\x00\x00\x00\x00\x00\x00\x00\x00\x00\x00\x00\xf8\xe3\xd9M\x00\x00\x00\x00X\xec\x12D\x00\x00\x00\x00\x80x\x98Z\x02\x00\x00\x00\xf8\xe3\xd9M\x00\x00\x00\x00\x01\x00\x00\x00\x00\x00\x00\x00\x80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05\x00\x00\x00\x00\x00\x00\x00\x10\xcc;@\x00\x00\x00\x00`\xe3\xd9M\x00\x00\x00\x00\\j&lt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1?\x03\x17\x00\x00\xff\x7f\x00\x00\x00\x00\x00\x00\xff\x7f\x00\x00\x00\x00\x00\x00\xe7\xff\xae\x7f\x0b\xf7\x01B\xf0\xe4\xd9M\x00\x00\x00\x00\xa4\x91\x1a@\x00\x00\x00\x00\xf0\xe4\xd9M\x00\x00\x00\x00\xcc\x91\x1a@\x00\x00\x00\x00p\x02\x13D\x00\x00\x00\x00p\xeb\x12D\x00\x00\x00\x00\xf0\xe4\xd9M\x00\x00\x00\x00\xb0\x91\x1a@\x00\x00\x00\x00'" | "SubsecTime":"2020" | "SubsecTimeOriginal":"2020" | "SubsecTimeDigitized":"2020"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8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"bit_rate":"42704641"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'2023-04-21T16:59:51.000000Z', 'language': 'eng', 'handler_name': '\x0bGoPro H.265', 'encoder': 'GoPro H.265 encoder', 'timecode': '17:33:58:17'}"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'2023-04-21T16:59:51.000000Z', 'language': 'eng', 'handler_name': '\x0bGoPro AAC  ', 'timecode': '17:33:58:17'}"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'2023-04-21T16:59:51.000000Z', 'language': 'eng', 'handler_name': '\x0bGoPro TCD  ', 'timecode': '17:33:58:17'}"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'2023-04-21T16:59:51.000000Z', 'language': 'eng', 'handler_name': '\x0bGoPro MET  '}"</v>
      </c>
      <c r="AM188" s="50" t="str">
        <f>VLOOKUP(Table2[[#This Row],[record_id]],TblDeriven[],4,FALSE)</f>
        <v>"Model":"K-10" | "Serial Number":"DEMO6957" | "Start Time":"04/21/2023 04:59:51.651 " | "End Time":"04/21/2023 05:00:51.574 "</v>
      </c>
      <c r="AN18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"Date":"2023-04-21 00:00:00" | "Time":"17:00:05" | "Seconds since midnight 01.01.1900":"3891085205.936" | "Calibration file":"#2 Diffusor Oct22" | "Sync. frequency [Hz]":"0" | "Integration Time [ms]":"4 * 125.160" | "Averages":"1"</v>
      </c>
      <c r="AO18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8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88" s="50" t="str">
        <f>VLOOKUP(Table2[[#This Row],[record_id]],TblDeriven[],8,FALSE)</f>
        <v>-</v>
      </c>
      <c r="AR188" s="50" t="str">
        <f>VLOOKUP(Table2[[#This Row],[record_id]],TblDeriven[],9,FALSE)</f>
        <v>-</v>
      </c>
    </row>
    <row r="189" spans="1:45" s="44" customFormat="1" x14ac:dyDescent="0.25">
      <c r="A189" s="47">
        <v>187</v>
      </c>
      <c r="B189" s="47" t="s">
        <v>27</v>
      </c>
      <c r="C189" s="47">
        <v>1009</v>
      </c>
      <c r="D189" s="47" t="s">
        <v>462</v>
      </c>
      <c r="E189" s="47">
        <v>20230421</v>
      </c>
      <c r="F189" s="48">
        <v>1730</v>
      </c>
      <c r="G189" s="47" t="s">
        <v>29</v>
      </c>
      <c r="H189" s="47" t="s">
        <v>818</v>
      </c>
      <c r="I189" s="47">
        <v>0</v>
      </c>
      <c r="J189" s="47">
        <v>0</v>
      </c>
      <c r="K189" s="47">
        <v>1</v>
      </c>
      <c r="L189" s="47">
        <v>1</v>
      </c>
      <c r="M189" s="47">
        <v>1</v>
      </c>
      <c r="N189" s="47">
        <v>1</v>
      </c>
      <c r="O189" s="47">
        <v>1</v>
      </c>
      <c r="P189" s="47">
        <v>1</v>
      </c>
      <c r="Q189" s="47">
        <v>1</v>
      </c>
      <c r="R189" s="47" t="s">
        <v>866</v>
      </c>
      <c r="S189" s="47" t="s">
        <v>867</v>
      </c>
      <c r="T189" s="47" t="s">
        <v>427</v>
      </c>
      <c r="U189" s="47">
        <v>460</v>
      </c>
      <c r="V189" s="47">
        <v>4</v>
      </c>
      <c r="W189" s="47">
        <v>0</v>
      </c>
      <c r="X189" s="47">
        <v>130</v>
      </c>
      <c r="Y189" s="47">
        <v>18.8</v>
      </c>
      <c r="Z189" s="49">
        <v>46.7</v>
      </c>
      <c r="AA189" s="47" t="s">
        <v>36</v>
      </c>
      <c r="AB189" s="47"/>
      <c r="AC189" s="47" t="s">
        <v>57</v>
      </c>
      <c r="AD189" s="47"/>
      <c r="AE189" s="47" t="s">
        <v>32</v>
      </c>
      <c r="AF189" s="47"/>
      <c r="AG189" s="47" t="s">
        <v>66</v>
      </c>
      <c r="AH189" s="47"/>
      <c r="AI189" s="47"/>
      <c r="AJ189" s="47">
        <v>2</v>
      </c>
      <c r="AK189" s="50" t="str">
        <f>VLOOKUP(Table2[[#This Row],[record_id]],TblDeriven[],2,FALSE)</f>
        <v>"ImageDescription":"DCIM\100GOPRO\GOPR0576.JPG" | "Make":"GoPro" | "Model":"HERO10 Black" | "Orientation":"1" | "XResolution":"72.0" | "YResolution":"72.0" | "ResolutionUnit":"2" | "Software":"H21.01.01.50.00" | "DateTime":"2023:04:21 17:34:52" | "YCbCrPositioning":"1" | "ExposureTime":"0.0006968641114982578" | "FNumber":"2.5" | "ExifOffset":"146" | "ExposureProgram":"2" | "ISOSpeedRatings":"100" | "ExifVersion":"b'0221'" | "DateTimeOriginal":"2023:04:21 17:34:52" | "DateTimeDigitized":"2023:04:21 17:34:52"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Q\x00\x00\x08\xb4$K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576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2?\xb4\x16\x00\x00\xff\x7f\x00\x00\x00\x00\x00\x00\xff\x7f\x00\x00\x00\x00\x00\x00\xca\xff\xaf\x7f\x13\xf7\x01B\xf0\xe4\xd9M\x00\x00\x00\x00\xa4\x91\x1a@\x00\x00\x00\x00\xf0\xe4\xd9M\x00\x00\x00\x00\xcc\x91\x1a@\x00\x00\x00\x00p\x02\x13D\x00\x00\x00\x00p\xeb\x12D\x00\x00\x00\x00\xf0\xe4\xd9M\x00\x00\x00\x00\xb0\x91\x1a@\x00\x00\x00\x00'" | "SubsecTime":"5740" | "SubsecTimeOriginal":"5740" | "SubsecTimeDigitized":"5740"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8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"bit_rate":"42961878"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'2023-04-21T17:34:59.000000Z', 'language': 'eng', 'handler_name': '\x0bGoPro H.265', 'encoder': 'GoPro H.265 encoder', 'timecode': '18:10:16:23'}"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'2023-04-21T17:34:59.000000Z', 'language': 'eng', 'handler_name': '\x0bGoPro AAC  ', 'timecode': '18:10:16:23'}"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'2023-04-21T17:34:59.000000Z', 'language': 'eng', 'handler_name': '\x0bGoPro TCD  ', 'timecode': '18:10:16:23'}"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'2023-04-21T17:34:59.000000Z', 'language': 'eng', 'handler_name': '\x0bGoPro MET  '}"</v>
      </c>
      <c r="AM189" s="50" t="str">
        <f>VLOOKUP(Table2[[#This Row],[record_id]],TblDeriven[],4,FALSE)</f>
        <v>"Model":"K-10" | "Serial Number":"DEMO6957" | "Start Time":"04/21/2023 05:34:19.959 " | "End Time":"04/21/2023 05:35:19.753 "</v>
      </c>
      <c r="AN18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"Date":"2023-04-21 00:00:00" | "Time":"17:34:08" | "Seconds since midnight 01.01.1900":"3891087248.52" | "Calibration file":"#2 Diffusor Oct22" | "Sync. frequency [Hz]":"0" | "Integration Time [ms]":"4 * 134.950" | "Averages":"1"</v>
      </c>
      <c r="AO18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8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89" s="50" t="str">
        <f>VLOOKUP(Table2[[#This Row],[record_id]],TblDeriven[],8,FALSE)</f>
        <v>-</v>
      </c>
      <c r="AR189" s="50" t="str">
        <f>VLOOKUP(Table2[[#This Row],[record_id]],TblDeriven[],9,FALSE)</f>
        <v>-</v>
      </c>
    </row>
    <row r="190" spans="1:45" s="44" customFormat="1" x14ac:dyDescent="0.25">
      <c r="A190" s="47">
        <v>188</v>
      </c>
      <c r="B190" s="47" t="s">
        <v>27</v>
      </c>
      <c r="C190" s="47">
        <v>1009</v>
      </c>
      <c r="D190" s="47" t="s">
        <v>463</v>
      </c>
      <c r="E190" s="47">
        <v>20230421</v>
      </c>
      <c r="F190" s="48">
        <v>1800</v>
      </c>
      <c r="G190" s="47" t="s">
        <v>29</v>
      </c>
      <c r="H190" s="47" t="s">
        <v>818</v>
      </c>
      <c r="I190" s="47">
        <v>0</v>
      </c>
      <c r="J190" s="47">
        <v>0</v>
      </c>
      <c r="K190" s="47">
        <v>1</v>
      </c>
      <c r="L190" s="47">
        <v>1</v>
      </c>
      <c r="M190" s="47">
        <v>1</v>
      </c>
      <c r="N190" s="47">
        <v>1</v>
      </c>
      <c r="O190" s="47">
        <v>1</v>
      </c>
      <c r="P190" s="47">
        <v>1</v>
      </c>
      <c r="Q190" s="47">
        <v>1</v>
      </c>
      <c r="R190" s="47" t="s">
        <v>866</v>
      </c>
      <c r="S190" s="47" t="s">
        <v>867</v>
      </c>
      <c r="T190" s="47" t="s">
        <v>427</v>
      </c>
      <c r="U190" s="47">
        <v>460</v>
      </c>
      <c r="V190" s="47">
        <v>4</v>
      </c>
      <c r="W190" s="47">
        <v>0</v>
      </c>
      <c r="X190" s="47">
        <v>130</v>
      </c>
      <c r="Y190" s="47">
        <v>18.100000000000001</v>
      </c>
      <c r="Z190" s="49">
        <v>48.2</v>
      </c>
      <c r="AA190" s="47" t="s">
        <v>36</v>
      </c>
      <c r="AB190" s="47"/>
      <c r="AC190" s="47" t="s">
        <v>57</v>
      </c>
      <c r="AD190" s="47"/>
      <c r="AE190" s="47" t="s">
        <v>32</v>
      </c>
      <c r="AF190" s="47"/>
      <c r="AG190" s="47" t="s">
        <v>66</v>
      </c>
      <c r="AH190" s="47"/>
      <c r="AI190" s="47"/>
      <c r="AJ190" s="47">
        <v>2</v>
      </c>
      <c r="AK190" s="50" t="str">
        <f>VLOOKUP(Table2[[#This Row],[record_id]],TblDeriven[],2,FALSE)</f>
        <v>"ImageDescription":"DCIM\100GOPRO\GOPR0578.JPG" | "Make":"GoPro" | "Model":"HERO10 Black" | "Orientation":"1" | "XResolution":"72.0" | "YResolution":"72.0" | "ResolutionUnit":"2" | "Software":"H21.01.01.50.00" | "DateTime":"2023:04:21 18:00:13" | "YCbCrPositioning":"1" | "ExposureTime":"0.0009398496240601503" | "FNumber":"2.5" | "ExifOffset":"146" | "ExposureProgram":"2" | "ISOSpeedRatings":"100" | "ExifVersion":"b'0221'" | "DateTimeOriginal":"2023:04:21 18:00:13" | "DateTimeDigitized":"2023:04:21 18:00:13"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R\x00\x00\x00\rz!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578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9?\xf1\x17\x00\x00\xff\x7f\x00\x00\x00\x00\x00\x00\xff\x7f\x00\x00\x00\x00\x00\x00\xd7\xff\xb0\x7f"\xf7\x01B\xf0\xe4\xd9M\x00\x00\x00\x00\xa4\x91\x1a@\x00\x00\x00\x00\xf0\xe4\xd9M\x00\x00\x00\x00\xcc\x91\x1a@\x00\x00\x00\x00p\x02\x13D\x00\x00\x00\x00p\xeb\x12D\x00\x00\x00\x00\xf0\xe4\xd9M\x00\x00\x00\x00\xb0\x91\x1a@\x00\x00\x00\x00'" | "SubsecTime":"2410" | "SubsecTimeOriginal":"2410" | "SubsecTimeDigitized":"2410"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9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"bit_rate":"42678797"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'2023-04-21T18:00:37.000000Z', 'language': 'eng', 'handler_name': '\x0bGoPro H.265', 'encoder': 'GoPro H.265 encoder', 'timecode': '18:36:46:12'}"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'2023-04-21T18:00:37.000000Z', 'language': 'eng', 'handler_name': '\x0bGoPro AAC  ', 'timecode': '18:36:46:12'}"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'2023-04-21T18:00:37.000000Z', 'language': 'eng', 'handler_name': '\x0bGoPro TCD  ', 'timecode': '18:36:46:12'}"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'2023-04-21T18:00:37.000000Z', 'language': 'eng', 'handler_name': '\x0bGoPro MET  '}"</v>
      </c>
      <c r="AM190" s="50" t="str">
        <f>VLOOKUP(Table2[[#This Row],[record_id]],TblDeriven[],4,FALSE)</f>
        <v>"Model":"K-10" | "Serial Number":"DEMO6957" | "Start Time":"04/21/2023 06:00:17.709 " | "End Time":"04/21/2023 06:01:17.643 "</v>
      </c>
      <c r="AN19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"Date":"2023-04-21 00:00:00" | "Time":"18:00:22" | "Seconds since midnight 01.01.1900":"3891088822.902" | "Calibration file":"#2 Diffusor Oct22" | "Sync. frequency [Hz]":"0" | "Integration Time [ms]":"4 * 164.110" | "Averages":"1"</v>
      </c>
      <c r="AO19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9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90" s="50" t="str">
        <f>VLOOKUP(Table2[[#This Row],[record_id]],TblDeriven[],8,FALSE)</f>
        <v>-</v>
      </c>
      <c r="AR190" s="50" t="str">
        <f>VLOOKUP(Table2[[#This Row],[record_id]],TblDeriven[],9,FALSE)</f>
        <v>-</v>
      </c>
    </row>
    <row r="191" spans="1:45" s="44" customFormat="1" x14ac:dyDescent="0.25">
      <c r="A191" s="47">
        <v>189</v>
      </c>
      <c r="B191" s="47" t="s">
        <v>27</v>
      </c>
      <c r="C191" s="47">
        <v>1009</v>
      </c>
      <c r="D191" s="47" t="s">
        <v>464</v>
      </c>
      <c r="E191" s="47">
        <v>20230421</v>
      </c>
      <c r="F191" s="48" t="s">
        <v>844</v>
      </c>
      <c r="G191" s="47" t="s">
        <v>29</v>
      </c>
      <c r="H191" s="47" t="s">
        <v>858</v>
      </c>
      <c r="I191" s="47">
        <v>0</v>
      </c>
      <c r="J191" s="47">
        <v>0</v>
      </c>
      <c r="K191" s="47">
        <v>1</v>
      </c>
      <c r="L191" s="47">
        <v>1</v>
      </c>
      <c r="M191" s="47">
        <v>1</v>
      </c>
      <c r="N191" s="47">
        <v>1</v>
      </c>
      <c r="O191" s="47">
        <v>1</v>
      </c>
      <c r="P191" s="47">
        <v>1</v>
      </c>
      <c r="Q191" s="47">
        <v>1</v>
      </c>
      <c r="R191" s="47" t="s">
        <v>866</v>
      </c>
      <c r="S191" s="47" t="s">
        <v>867</v>
      </c>
      <c r="T191" s="47" t="s">
        <v>427</v>
      </c>
      <c r="U191" s="47">
        <v>460</v>
      </c>
      <c r="V191" s="47">
        <v>4</v>
      </c>
      <c r="W191" s="47">
        <v>0</v>
      </c>
      <c r="X191" s="47">
        <v>130</v>
      </c>
      <c r="Y191" s="47">
        <v>17.399999999999999</v>
      </c>
      <c r="Z191" s="49">
        <v>52.4</v>
      </c>
      <c r="AA191" s="47" t="s">
        <v>36</v>
      </c>
      <c r="AB191" s="47"/>
      <c r="AC191" s="47" t="s">
        <v>57</v>
      </c>
      <c r="AD191" s="47"/>
      <c r="AE191" s="47" t="s">
        <v>32</v>
      </c>
      <c r="AF191" s="47"/>
      <c r="AG191" s="47" t="s">
        <v>66</v>
      </c>
      <c r="AH191" s="47"/>
      <c r="AI191" s="47"/>
      <c r="AJ191" s="47">
        <v>2</v>
      </c>
      <c r="AK191" s="50" t="str">
        <f>VLOOKUP(Table2[[#This Row],[record_id]],TblDeriven[],2,FALSE)</f>
        <v>"ImageDescription":"DCIM\100GOPRO\GOPR0580.JPG" | "Make":"GoPro" | "Model":"HERO10 Black" | "Orientation":"1" | "XResolution":"72.0" | "YResolution":"72.0" | "ResolutionUnit":"2" | "Software":"H21.01.01.50.00" | "DateTime":"2023:04:21 18:31:10" | "YCbCrPositioning":"1" | "ExposureTime":"0.001488095238095238" | "FNumber":"2.5" | "ExifOffset":"146" | "ExposureProgram":"2" | "ISOSpeedRatings":"100" | "ExifVersion":"b'0221'" | "DateTimeOriginal":"2023:04:21 18:31:10" | "DateTimeDigitized":"2023:04:21 18:31:10"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R\x00\x00\x07\xca"\xbb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580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d?\x8f\x18\x00\x00\xff\x7f\x00\x00\x00\x00\x00\x00\xff\x7f\x00\x00\x00\x00\x00\x00\xca\xff\xae\x7f\x0e\xf7\x01B\xf0\xe4\xd9M\x00\x00\x00\x00\xa4\x91\x1a@\x00\x00\x00\x00\xf0\xe4\xd9M\x00\x00\x00\x00\xcc\x91\x1a@\x00\x00\x00\x00p\x02\x13D\x00\x00\x00\x00p\xeb\x12D\x00\x00\x00\x00\xf0\xe4\xd9M\x00\x00\x00\x00\xb0\x91\x1a@\x00\x00\x00\x00'" | "SubsecTime":"7420" | "SubsecTimeOriginal":"7420" | "SubsecTimeDigitized":"7420"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9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"bit_rate":"43042156"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'2023-04-21T18:31:15.000000Z', 'language': 'eng', 'handler_name': '\x0bGoPro H.265', 'encoder': 'GoPro H.265 encoder', 'timecode': '19:08:25:12'}"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'2023-04-21T18:31:15.000000Z', 'language': 'eng', 'handler_name': '\x0bGoPro AAC  ', 'timecode': '19:08:25:12'}"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'2023-04-21T18:31:15.000000Z', 'language': 'eng', 'handler_name': '\x0bGoPro TCD  ', 'timecode': '19:08:25:12'}"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'2023-04-21T18:31:15.000000Z', 'language': 'eng', 'handler_name': '\x0bGoPro MET  '}"</v>
      </c>
      <c r="AM191" s="50" t="str">
        <f>VLOOKUP(Table2[[#This Row],[record_id]],TblDeriven[],4,FALSE)</f>
        <v>"Model":"K-10" | "Serial Number":"DEMO6957" | "Start Time":"04/21/2023 06:31:04.180 " | "End Time":"04/21/2023 06:32:04.123 "</v>
      </c>
      <c r="AN19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"Date":"2023-04-21 00:00:00" | "Time":"18:30:57" | "Seconds since midnight 01.01.1900":"3891090657.362" | "Calibration file":"#2 Diffusor Oct22" | "Sync. frequency [Hz]":"0" | "Integration Time [ms]":"3 * 296.090" | "Averages":"1"</v>
      </c>
      <c r="AO19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9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91" s="50" t="str">
        <f>VLOOKUP(Table2[[#This Row],[record_id]],TblDeriven[],8,FALSE)</f>
        <v>-</v>
      </c>
      <c r="AR191" s="50" t="str">
        <f>VLOOKUP(Table2[[#This Row],[record_id]],TblDeriven[],9,FALSE)</f>
        <v>-</v>
      </c>
    </row>
    <row r="192" spans="1:45" s="44" customFormat="1" x14ac:dyDescent="0.25">
      <c r="A192" s="47">
        <v>190</v>
      </c>
      <c r="B192" s="47" t="s">
        <v>27</v>
      </c>
      <c r="C192" s="47">
        <v>1009</v>
      </c>
      <c r="D192" s="47" t="s">
        <v>465</v>
      </c>
      <c r="E192" s="47">
        <v>20230421</v>
      </c>
      <c r="F192" s="48" t="s">
        <v>845</v>
      </c>
      <c r="G192" s="47" t="s">
        <v>29</v>
      </c>
      <c r="H192" s="47" t="s">
        <v>858</v>
      </c>
      <c r="I192" s="47">
        <v>0</v>
      </c>
      <c r="J192" s="47">
        <v>0</v>
      </c>
      <c r="K192" s="47">
        <v>1</v>
      </c>
      <c r="L192" s="47">
        <v>1</v>
      </c>
      <c r="M192" s="47">
        <v>1</v>
      </c>
      <c r="N192" s="47">
        <v>1</v>
      </c>
      <c r="O192" s="47">
        <v>1</v>
      </c>
      <c r="P192" s="47">
        <v>1</v>
      </c>
      <c r="Q192" s="47">
        <v>1</v>
      </c>
      <c r="R192" s="47" t="s">
        <v>866</v>
      </c>
      <c r="S192" s="47" t="s">
        <v>867</v>
      </c>
      <c r="T192" s="47" t="s">
        <v>427</v>
      </c>
      <c r="U192" s="47">
        <v>460</v>
      </c>
      <c r="V192" s="47">
        <v>4</v>
      </c>
      <c r="W192" s="47">
        <v>0</v>
      </c>
      <c r="X192" s="47">
        <v>130</v>
      </c>
      <c r="Y192" s="47">
        <v>17.2</v>
      </c>
      <c r="Z192" s="49">
        <v>38.6</v>
      </c>
      <c r="AA192" s="47" t="s">
        <v>36</v>
      </c>
      <c r="AB192" s="47"/>
      <c r="AC192" s="47" t="s">
        <v>57</v>
      </c>
      <c r="AD192" s="47"/>
      <c r="AE192" s="47" t="s">
        <v>32</v>
      </c>
      <c r="AF192" s="47"/>
      <c r="AG192" s="47" t="s">
        <v>66</v>
      </c>
      <c r="AH192" s="47"/>
      <c r="AI192" s="47"/>
      <c r="AJ192" s="47">
        <v>2</v>
      </c>
      <c r="AK192" s="50" t="str">
        <f>VLOOKUP(Table2[[#This Row],[record_id]],TblDeriven[],2,FALSE)</f>
        <v>"ImageDescription":"DCIM\100GOPRO\GOPR0582.JPG" | "Make":"GoPro" | "Model":"HERO10 Black" | "Orientation":"1" | "XResolution":"72.0" | "YResolution":"72.0" | "ResolutionUnit":"2" | "Software":"H21.01.01.50.00" | "DateTime":"2023:04:21 19:01:01" | "YCbCrPositioning":"1" | "ExposureTime":"0.001694915254237288" | "FNumber":"2.5" | "ExifOffset":"146" | "ExposureProgram":"2" | "ISOSpeedRatings":"100" | "ExifVersion":"b'0221'" | "DateTimeOriginal":"2023:04:21 19:01:01" | "DateTimeDigitized":"2023:04:21 19:01:01"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S\x00\x00\x00A^\x8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582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a?+\x17\x00\x00\xff\x7f\x00\x00\x00\x00\x00\x00\xff\x7f\x00\x00\x00\x00\x00\x00\xca\xff\xaf\x7f\x1d\xf7\x01B\xf0\xe4\xd9M\x00\x00\x00\x00\xa4\x91\x1a@\x00\x00\x00\x00\xf0\xe4\xd9M\x00\x00\x00\x00\xcc\x91\x1a@\x00\x00\x00\x00p\x02\x13D\x00\x00\x00\x00p\xeb\x12D\x00\x00\x00\x00\xf0\xe4\xd9M\x00\x00\x00\x00\xb0\x91\x1a@\x00\x00\x00\x00'" | "SubsecTime":"2110" | "SubsecTimeOriginal":"2110" | "SubsecTimeDigitized":"2110"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9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"bit_rate":"42824577"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'2023-04-21T19:01:26.000000Z', 'language': 'eng', 'handler_name': '\x0bGoPro H.265', 'encoder': 'GoPro H.265 encoder', 'timecode': '19:39:37:09'}"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'2023-04-21T19:01:26.000000Z', 'language': 'eng', 'handler_name': '\x0bGoPro AAC  ', 'timecode': '19:39:37:09'}"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'2023-04-21T19:01:26.000000Z', 'language': 'eng', 'handler_name': '\x0bGoPro TCD  ', 'timecode': '19:39:37:09'}"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'2023-04-21T19:01:26.000000Z', 'language': 'eng', 'handler_name': '\x0bGoPro MET  '}"</v>
      </c>
      <c r="AM192" s="50" t="str">
        <f>VLOOKUP(Table2[[#This Row],[record_id]],TblDeriven[],4,FALSE)</f>
        <v>"Model":"K-10" | "Serial Number":"DEMO6957" | "Start Time":"04/21/2023 07:01:24.936 " | "End Time":"04/21/2023 07:02:24.820 "</v>
      </c>
      <c r="AN19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"Date":"2023-04-21 00:00:00" | "Time":"19:01:19" | "Seconds since midnight 01.01.1900":"3891092479.698" | "Calibration file":"#2 Diffusor Oct22" | "Sync. frequency [Hz]":"0" | "Integration Time [ms]":"3 * 209.420" | "Averages":"1"</v>
      </c>
      <c r="AO19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9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92" s="50" t="str">
        <f>VLOOKUP(Table2[[#This Row],[record_id]],TblDeriven[],8,FALSE)</f>
        <v>-</v>
      </c>
      <c r="AR192" s="50" t="str">
        <f>VLOOKUP(Table2[[#This Row],[record_id]],TblDeriven[],9,FALSE)</f>
        <v>-</v>
      </c>
    </row>
    <row r="193" spans="1:44" s="44" customFormat="1" x14ac:dyDescent="0.25">
      <c r="A193" s="47">
        <v>191</v>
      </c>
      <c r="B193" s="47" t="s">
        <v>27</v>
      </c>
      <c r="C193" s="47">
        <v>1009</v>
      </c>
      <c r="D193" s="47" t="s">
        <v>466</v>
      </c>
      <c r="E193" s="47">
        <v>20230421</v>
      </c>
      <c r="F193" s="48" t="s">
        <v>846</v>
      </c>
      <c r="G193" s="47" t="s">
        <v>29</v>
      </c>
      <c r="H193" s="47" t="s">
        <v>858</v>
      </c>
      <c r="I193" s="47">
        <v>0</v>
      </c>
      <c r="J193" s="47">
        <v>0</v>
      </c>
      <c r="K193" s="47">
        <v>1</v>
      </c>
      <c r="L193" s="47">
        <v>1</v>
      </c>
      <c r="M193" s="47">
        <v>1</v>
      </c>
      <c r="N193" s="47">
        <v>1</v>
      </c>
      <c r="O193" s="47">
        <v>1</v>
      </c>
      <c r="P193" s="47">
        <v>1</v>
      </c>
      <c r="Q193" s="47">
        <v>1</v>
      </c>
      <c r="R193" s="47" t="s">
        <v>866</v>
      </c>
      <c r="S193" s="47" t="s">
        <v>867</v>
      </c>
      <c r="T193" s="47" t="s">
        <v>427</v>
      </c>
      <c r="U193" s="47">
        <v>460</v>
      </c>
      <c r="V193" s="47">
        <v>4</v>
      </c>
      <c r="W193" s="47">
        <v>0</v>
      </c>
      <c r="X193" s="47">
        <v>130</v>
      </c>
      <c r="Y193" s="47">
        <v>16.600000000000001</v>
      </c>
      <c r="Z193" s="49">
        <v>42.2</v>
      </c>
      <c r="AA193" s="47" t="s">
        <v>36</v>
      </c>
      <c r="AB193" s="47"/>
      <c r="AC193" s="47" t="s">
        <v>57</v>
      </c>
      <c r="AD193" s="47"/>
      <c r="AE193" s="47" t="s">
        <v>32</v>
      </c>
      <c r="AF193" s="47"/>
      <c r="AG193" s="47" t="s">
        <v>66</v>
      </c>
      <c r="AH193" s="47"/>
      <c r="AI193" s="47"/>
      <c r="AJ193" s="47">
        <v>2</v>
      </c>
      <c r="AK193" s="50" t="str">
        <f>VLOOKUP(Table2[[#This Row],[record_id]],TblDeriven[],2,FALSE)</f>
        <v>"ImageDescription":"DCIM\100GOPRO\GOPR0584.JPG" | "Make":"GoPro" | "Model":"HERO10 Black" | "Orientation":"1" | "XResolution":"72.0" | "YResolution":"72.0" | "ResolutionUnit":"2" | "Software":"H21.01.01.50.00" | "DateTime":"2023:04:21 19:30:39" | "YCbCrPositioning":"1" | "ExposureTime":"0.0035842293906810036" | "FNumber":"2.5" | "ExifOffset":"158" | "ExposureProgram":"2" | "GPSInfo":"{1: 'N', 2: (48.0, 32.0, 14.1320399), 3: 'E', 4: (9.0, 3.0, 31.8618), 5: b'\x00', 6: 519.287, 7: (17.0, 30.0, 39.0), 29: '2023:04:21'}" | "ISOSpeedRatings":"100" | "ExifVersion":"b'0221'" | "DateTimeOriginal":"2023:04:21 19:30:39" | "DateTimeDigitized":"2023:04:21 19:30:39"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S\x00\x00\x07\xa7|\x94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584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7?\x19\x18\x00\x00\xff\x7f\x00\x00\x00\x00\x00\x00\xff\x7f\x00\x00\x00\x00\x00\x00\xc9\xff\xb2\x7fD\xf7\x01B\xf0\xe4\xd9M\x00\x00\x00\x00\xa4\x91\x1a@\x00\x00\x00\x00\xf0\xe4\xd9M\x00\x00\x00\x00\xcc\x91\x1a@\x00\x00\x00\x00p\x02\x13D\x00\x00\x00\x00p\xeb\x12D\x00\x00\x00\x00\xf0\xe4\xd9M\x00\x00\x00\x00\xb0\x91\x1a@\x00\x00\x00\x00'" | "SubsecTime":"3520" | "SubsecTimeOriginal":"3520" | "SubsecTimeDigitized":"3520"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9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"bit_rate":"42234085"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'2023-04-21T19:31:06.000000Z', 'language': 'eng', 'handler_name': '\x0bGoPro H.265', 'encoder': 'GoPro H.265 encoder', 'timecode': '20:10:17:00'}"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"bit_rate":"189478"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'2023-04-21T19:31:06.000000Z', 'language': 'eng', 'handler_name': '\x0bGoPro AAC  ', 'timecode': '20:10:17:00'}"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'2023-04-21T19:31:06.000000Z', 'language': 'eng', 'handler_name': '\x0bGoPro TCD  ', 'timecode': '20:10:17:00'}"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'2023-04-21T19:31:06.000000Z', 'language': 'eng', 'handler_name': '\x0bGoPro MET  '}"</v>
      </c>
      <c r="AM193" s="50" t="str">
        <f>VLOOKUP(Table2[[#This Row],[record_id]],TblDeriven[],4,FALSE)</f>
        <v>"Model":"K-10" | "Serial Number":"DEMO6957" | "Start Time":"04/21/2023 07:31:02.496 " | "End Time":"04/21/2023 07:32:02.446 "</v>
      </c>
      <c r="AN19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"Date":"2023-04-21 00:00:00" | "Time":"19:30:56" | "Seconds since midnight 01.01.1900":"3891094256.541" | "Calibration file":"#2 Diffusor Oct22" | "Sync. frequency [Hz]":"0" | "Integration Time [ms]":"1 * 608.300" | "Averages":"1"</v>
      </c>
      <c r="AO19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9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93" s="50" t="str">
        <f>VLOOKUP(Table2[[#This Row],[record_id]],TblDeriven[],8,FALSE)</f>
        <v>-</v>
      </c>
      <c r="AR193" s="50" t="str">
        <f>VLOOKUP(Table2[[#This Row],[record_id]],TblDeriven[],9,FALSE)</f>
        <v>-</v>
      </c>
    </row>
    <row r="194" spans="1:44" s="44" customFormat="1" x14ac:dyDescent="0.25">
      <c r="A194" s="47">
        <v>192</v>
      </c>
      <c r="B194" s="47" t="s">
        <v>27</v>
      </c>
      <c r="C194" s="47">
        <v>1009</v>
      </c>
      <c r="D194" s="47" t="s">
        <v>467</v>
      </c>
      <c r="E194" s="47">
        <v>20230421</v>
      </c>
      <c r="F194" s="48" t="s">
        <v>847</v>
      </c>
      <c r="G194" s="47" t="s">
        <v>29</v>
      </c>
      <c r="H194" s="47" t="s">
        <v>858</v>
      </c>
      <c r="I194" s="47">
        <v>0</v>
      </c>
      <c r="J194" s="47">
        <v>0</v>
      </c>
      <c r="K194" s="47">
        <v>1</v>
      </c>
      <c r="L194" s="47">
        <v>1</v>
      </c>
      <c r="M194" s="47">
        <v>1</v>
      </c>
      <c r="N194" s="47">
        <v>1</v>
      </c>
      <c r="O194" s="47">
        <v>1</v>
      </c>
      <c r="P194" s="47">
        <v>1</v>
      </c>
      <c r="Q194" s="47">
        <v>1</v>
      </c>
      <c r="R194" s="47" t="s">
        <v>866</v>
      </c>
      <c r="S194" s="47" t="s">
        <v>867</v>
      </c>
      <c r="T194" s="47" t="s">
        <v>427</v>
      </c>
      <c r="U194" s="47">
        <v>460</v>
      </c>
      <c r="V194" s="47">
        <v>4</v>
      </c>
      <c r="W194" s="47">
        <v>0</v>
      </c>
      <c r="X194" s="47">
        <v>130</v>
      </c>
      <c r="Y194" s="47">
        <v>15.1</v>
      </c>
      <c r="Z194" s="49">
        <v>43.5</v>
      </c>
      <c r="AA194" s="47" t="s">
        <v>36</v>
      </c>
      <c r="AB194" s="47"/>
      <c r="AC194" s="47" t="s">
        <v>57</v>
      </c>
      <c r="AD194" s="47"/>
      <c r="AE194" s="47" t="s">
        <v>32</v>
      </c>
      <c r="AF194" s="47"/>
      <c r="AG194" s="47" t="s">
        <v>66</v>
      </c>
      <c r="AH194" s="47"/>
      <c r="AI194" s="47"/>
      <c r="AJ194" s="47">
        <v>2</v>
      </c>
      <c r="AK194" s="50" t="str">
        <f>VLOOKUP(Table2[[#This Row],[record_id]],TblDeriven[],2,FALSE)</f>
        <v>"ImageDescription":"DCIM\100GOPRO\GOPR0586.JPG" | "Make":"GoPro" | "Model":"HERO10 Black" | "Orientation":"1" | "XResolution":"72.0" | "YResolution":"72.0" | "ResolutionUnit":"2" | "Software":"H21.01.01.50.00" | "DateTime":"2023:04:21 20:00:58" | "YCbCrPositioning":"1" | "ExposureTime":"0.004166666666666667" | "FNumber":"2.5" | "ExifOffset":"158" | "ExposureProgram":"2" | "GPSInfo":"{1: 'N', 2: (48.0, 32.0, 14.0445599), 3: 'E', 4: (9.0, 3.0, 31.68252), 5: b'\x00', 6: 519.153, 7: (18.0, 0.0, 59.0), 29: '2023:04:21'}" | "ISOSpeedRatings":"117" | "ExifVersion":"b'0221'" | "DateTimeOriginal":"2023:04:21 20:00:58" | "DateTimeDigitized":"2023:04:21 20:00:58"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T\x00\x01\x00;-&gt;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586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\x00\x00\x00\x00\x00\x00\x00\x00\xaa\xaa\xaa\xaa\xaa\xaa\xaa\xaa\x98C\x7fD\x00\x00\x00\x00\x88\x04\x13D\x00\x00\x00\x00\x00\x00\x00\x00\x00\x00\x00\x00p\xeb\x12D\x00\x00\x00\x00\x00\x00\x00\x00\x00\x00\x00\x00p\x02\x13D\x00\x00\x00\x00\x18\x01\x13D\x00\x00\x00\x00p[\x13D\x00\x00\x00\x00\x88\x04\x13D\x00\x00\x00\x00X\xec\x12D\x00\x00\x00\x00\x18L\x7fD\x00\x00\x00\x00\x00\x00\x00\x00\x00\x00\x00\x00\x88\xe4\xd9M\x00\x00\x00\x00\x01\x00\x00\x00\x00\x00\x00\x00\x00\x00\x00\x00\x00\x00\x00\x00\xc8\xff\xff\xff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05\x00\x00\x00\x00\x00\x00\x00`\x01)@\x00\x00\x00\x00P\xe4\xd9M\x00\x00\x00\x00\x08o(@\x00\x00\x00\x00\xb0\xe4\xd9M\x00\x00\x00\x00\x88\xeb\x18@\x00\x00\x00\x00\x10\x06MB\x00\x00\x00\x00\xd8\x04MB\x00\x00\x00\x00\x00pUD\x00\x00\x00\x00\x00\x00\x00\x00\x00\x00\x00\x00\xc0\xe4\xd9M\x00\x00\x00\x00\x04\xd5\x1a@\x00\x00\x00\x00\x00\x00\xc7?\xf9\x1a\x00\x00\xff\x7f\x00\x00\x00\x00\x00\x00\xff\x7f\x00\x00\x00\x00\x00\x00\xc8\xff\xb0\x7f)\xf7\x01B\xf0\xe4\xd9M\x00\x00\x00\x00\xa4\x91\x1a@\x00\x00\x00\x00\xf0\xe4\xd9M\x00\x00\x00\x00\xcc\x91\x1a@\x00\x00\x00\x00p\x02\x13D\x00\x00\x00\x00p\xeb\x12D\x00\x00\x00\x00\xf0\xe4\xd9M\x00\x00\x00\x00\xb0\x91\x1a@\x00\x00\x00\x00'" | "SubsecTime":"8430" | "SubsecTimeOriginal":"8430" | "SubsecTimeDigitized":"8430"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9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"bit_rate":"42876025"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'2023-04-21T20:01:52.000000Z', 'language': 'eng', 'handler_name': '\x0bGoPro H.265', 'encoder': 'GoPro H.265 encoder', 'timecode': '20:42:04:15'}"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'2023-04-21T20:01:52.000000Z', 'language': 'eng', 'handler_name': '\x0bGoPro AAC  ', 'timecode': '20:42:04:15'}"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'2023-04-21T20:01:52.000000Z', 'language': 'eng', 'handler_name': '\x0bGoPro TCD  ', 'timecode': '20:42:04:15'}"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'2023-04-21T20:01:52.000000Z', 'language': 'eng', 'handler_name': '\x0bGoPro MET  '}"</v>
      </c>
      <c r="AM194" s="50" t="str">
        <f>VLOOKUP(Table2[[#This Row],[record_id]],TblDeriven[],4,FALSE)</f>
        <v>"Model":"K-10" | "Serial Number":"DEMO6957" | "Start Time":"04/21/2023 08:01:46.736 " | "End Time":"04/21/2023 08:02:46.655 "</v>
      </c>
      <c r="AN19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"Date":"2023-04-21 00:00:00" | "Time":"20:01:34" | "Seconds since midnight 01.01.1900":"3891096094.084" | "Calibration file":"#2 Diffusor Oct22" | "Sync. frequency [Hz]":"0" | "Integration Time [ms]":"1 * 925.630" | "Averages":"1"</v>
      </c>
      <c r="AO19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9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94" s="50" t="str">
        <f>VLOOKUP(Table2[[#This Row],[record_id]],TblDeriven[],8,FALSE)</f>
        <v>-</v>
      </c>
      <c r="AR194" s="50" t="str">
        <f>VLOOKUP(Table2[[#This Row],[record_id]],TblDeriven[],9,FALSE)</f>
        <v>-</v>
      </c>
    </row>
    <row r="195" spans="1:44" s="44" customFormat="1" x14ac:dyDescent="0.25">
      <c r="A195" s="47">
        <v>193</v>
      </c>
      <c r="B195" s="47" t="s">
        <v>27</v>
      </c>
      <c r="C195" s="47">
        <v>1009</v>
      </c>
      <c r="D195" s="47" t="s">
        <v>468</v>
      </c>
      <c r="E195" s="47">
        <v>20230421</v>
      </c>
      <c r="F195" s="48" t="s">
        <v>848</v>
      </c>
      <c r="G195" s="47" t="s">
        <v>29</v>
      </c>
      <c r="H195" s="47" t="s">
        <v>858</v>
      </c>
      <c r="I195" s="47">
        <v>0</v>
      </c>
      <c r="J195" s="47">
        <v>0</v>
      </c>
      <c r="K195" s="47">
        <v>1</v>
      </c>
      <c r="L195" s="47">
        <v>1</v>
      </c>
      <c r="M195" s="47">
        <v>1</v>
      </c>
      <c r="N195" s="47">
        <v>1</v>
      </c>
      <c r="O195" s="47">
        <v>1</v>
      </c>
      <c r="P195" s="47">
        <v>1</v>
      </c>
      <c r="Q195" s="47">
        <v>1</v>
      </c>
      <c r="R195" s="47" t="s">
        <v>866</v>
      </c>
      <c r="S195" s="47" t="s">
        <v>867</v>
      </c>
      <c r="T195" s="47" t="s">
        <v>427</v>
      </c>
      <c r="U195" s="47">
        <v>460</v>
      </c>
      <c r="V195" s="47">
        <v>4</v>
      </c>
      <c r="W195" s="47">
        <v>0</v>
      </c>
      <c r="X195" s="47">
        <v>130</v>
      </c>
      <c r="Y195" s="47">
        <v>15</v>
      </c>
      <c r="Z195" s="49">
        <v>46.8</v>
      </c>
      <c r="AA195" s="47" t="s">
        <v>40</v>
      </c>
      <c r="AB195" s="47"/>
      <c r="AC195" s="47" t="s">
        <v>57</v>
      </c>
      <c r="AD195" s="47"/>
      <c r="AE195" s="47" t="s">
        <v>32</v>
      </c>
      <c r="AF195" s="47"/>
      <c r="AG195" s="47" t="s">
        <v>66</v>
      </c>
      <c r="AH195" s="47"/>
      <c r="AI195" s="47"/>
      <c r="AJ195" s="47">
        <v>2</v>
      </c>
      <c r="AK195" s="50" t="str">
        <f>VLOOKUP(Table2[[#This Row],[record_id]],TblDeriven[],2,FALSE)</f>
        <v>"ImageDescription":"DCIM\100GOPRO\GOPR0588.JPG" | "Make":"GoPro" | "Model":"HERO10 Black" | "Orientation":"1" | "XResolution":"72.0" | "YResolution":"72.0" | "ResolutionUnit":"2" | "Software":"H21.01.01.50.00" | "DateTime":"2023:04:21 20:31:15" | "YCbCrPositioning":"1" | "ExposureTime":"0.008333333333333333" | "FNumber":"2.5" | "ExifOffset":"158" | "ExposureProgram":"2" | "GPSInfo":"{1: 'N', 2: (48.0, 32.0, 13.99992), 3: 'E', 4: (9.0, 3.0, 31.5925199), 5: b'\x00', 6: 522.215, 7: (18.0, 31.0, 16.0), 29: '2023:04:21'}" | "ISOSpeedRatings":"1003" | "ExifVersion":"b'0221'" | "DateTimeOriginal":"2023:04:21 20:31:15" | "DateTimeDigitized":"2023:04:21 20:31:15" | "ComponentsConfiguration":"b'\x01\x02\x03\x00'" | "CompressedBitsPerPixel":"0.004" | "ShutterSpeedValue":"7.0"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T\x00\x1c\x07\xd0\xe7(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588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BY\xcd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a5?\x88\x1b\x00\x00\xff\x7f\x00\x00\x00\x00\x00\x00\xff\x7f\x00\x00\x00\x00\x00\x00\xf9\xff\xaa\x7f\xd7\xf6\x01B\xf0\xe4\xd9M\x00\x00\x00\x00\xa4\x91\x1a@\x00\x00\x00\x00\xf0\xe4\xd9M\x00\x00\x00\x00\xcc\x91\x1a@\x00\x00\x00\x00p\x02\x13D\x00\x00\x00\x00p\xeb\x12D\x00\x00\x00\x00\xf0\xe4\xd9M\x00\x00\x00\x00\xb0\x91\x1a@\x00\x00\x00\x00'" | "SubsecTime":"8250" | "SubsecTimeOriginal":"8250" | "SubsecTimeDigitized":"8250"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9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"bit_rate":"42614434"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'2023-04-21T20:31:45.000000Z', 'language': 'eng', 'handler_name': '\x0bGoPro H.265', 'encoder': 'GoPro H.265 encoder', 'timecode': '21:12:57:15'}"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"bit_rate":"189332"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'2023-04-21T20:31:45.000000Z', 'language': 'eng', 'handler_name': '\x0bGoPro AAC  ', 'timecode': '21:12:57:15'}"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'2023-04-21T20:31:45.000000Z', 'language': 'eng', 'handler_name': '\x0bGoPro TCD  ', 'timecode': '21:12:57:15'}"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'2023-04-21T20:31:45.000000Z', 'language': 'eng', 'handler_name': '\x0bGoPro MET  '}"</v>
      </c>
      <c r="AM195" s="50" t="str">
        <f>VLOOKUP(Table2[[#This Row],[record_id]],TblDeriven[],4,FALSE)</f>
        <v>"Model":"K-10" | "Serial Number":"DEMO6957" | "Start Time":"04/21/2023 08:31:33.071 " | "End Time":"04/21/2023 08:32:32.415 "</v>
      </c>
      <c r="AN19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"Date":"2023-04-21 00:00:00" | "Time":"20:31:26" | "Seconds since midnight 01.01.1900":"3891097886.342" | "Calibration file":"#2 Diffusor Oct22" | "Sync. frequency [Hz]":"0" | "Integration Time [ms]":"11 * 1000.000" | "Averages":"1"</v>
      </c>
      <c r="AO19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9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95" s="50" t="str">
        <f>VLOOKUP(Table2[[#This Row],[record_id]],TblDeriven[],8,FALSE)</f>
        <v>-</v>
      </c>
      <c r="AR195" s="50" t="str">
        <f>VLOOKUP(Table2[[#This Row],[record_id]],TblDeriven[],9,FALSE)</f>
        <v>-</v>
      </c>
    </row>
    <row r="196" spans="1:44" s="44" customFormat="1" x14ac:dyDescent="0.25">
      <c r="A196" s="47">
        <v>194</v>
      </c>
      <c r="B196" s="47" t="s">
        <v>27</v>
      </c>
      <c r="C196" s="47">
        <v>1009</v>
      </c>
      <c r="D196" s="47" t="s">
        <v>469</v>
      </c>
      <c r="E196" s="47">
        <v>20230421</v>
      </c>
      <c r="F196" s="48" t="s">
        <v>849</v>
      </c>
      <c r="G196" s="47" t="s">
        <v>29</v>
      </c>
      <c r="H196" s="47" t="s">
        <v>858</v>
      </c>
      <c r="I196" s="47">
        <v>0</v>
      </c>
      <c r="J196" s="47">
        <v>0</v>
      </c>
      <c r="K196" s="47">
        <v>1</v>
      </c>
      <c r="L196" s="47">
        <v>1</v>
      </c>
      <c r="M196" s="47">
        <v>1</v>
      </c>
      <c r="N196" s="47">
        <v>1</v>
      </c>
      <c r="O196" s="47">
        <v>1</v>
      </c>
      <c r="P196" s="47">
        <v>1</v>
      </c>
      <c r="Q196" s="47">
        <v>1</v>
      </c>
      <c r="R196" s="47" t="s">
        <v>866</v>
      </c>
      <c r="S196" s="47" t="s">
        <v>867</v>
      </c>
      <c r="T196" s="47" t="s">
        <v>427</v>
      </c>
      <c r="U196" s="47">
        <v>460</v>
      </c>
      <c r="V196" s="47">
        <v>4</v>
      </c>
      <c r="W196" s="47">
        <v>0</v>
      </c>
      <c r="X196" s="47">
        <v>130</v>
      </c>
      <c r="Y196" s="47">
        <v>14.7</v>
      </c>
      <c r="Z196" s="49">
        <v>47.4</v>
      </c>
      <c r="AA196" s="47" t="s">
        <v>40</v>
      </c>
      <c r="AB196" s="47"/>
      <c r="AC196" s="47" t="s">
        <v>57</v>
      </c>
      <c r="AD196" s="47"/>
      <c r="AE196" s="47" t="s">
        <v>32</v>
      </c>
      <c r="AF196" s="47"/>
      <c r="AG196" s="47" t="s">
        <v>67</v>
      </c>
      <c r="AH196" s="47"/>
      <c r="AI196" s="47"/>
      <c r="AJ196" s="47">
        <v>2</v>
      </c>
      <c r="AK196" s="50" t="str">
        <f>VLOOKUP(Table2[[#This Row],[record_id]],TblDeriven[],2,FALSE)</f>
        <v>"ImageDescription":"DCIM\100GOPRO\GOPR0590.JPG" | "Make":"GoPro" | "Model":"HERO10 Black" | "Orientation":"1" | "XResolution":"72.0" | "YResolution":"72.0" | "ResolutionUnit":"2" | "Software":"H21.01.01.50.00" | "DateTime":"2023:04:21 20:59:56" | "YCbCrPositioning":"1" | "ExposureTime":"0.125" | "FNumber":"2.5" | "ExifOffset":"146" | "ExposureProgram":"2" | "ISOSpeedRatings":"3200" | "ExifVersion":"b'0221'" | "DateTimeOriginal":"2023:04:21 20:59:56" | "DateTimeDigitized":"2023:04:21 20:59:56" | "ComponentsConfiguration":"b'\x01\x02\x03\x00'" | "CompressedBitsPerPixel":"0.004" | "ShutterSpeedValue":"3.0"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T\x00\x00\x0e\xf9$\xe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590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e\xc9\xa3;\x00\x00\x00\x00\x00\x00\x00\x00\x00\x00\x00\x00\x00\x00\x80;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90?:#\x00\x00\xff\x7f\x00\x00\x00\x00\x00\x00\xff\x7f\x00\x00\x00\x00\x00\x00\xc6\xff\xb0\x7f,\xf7\x01B\xf0\xe4\xd9M\x00\x00\x00\x00\xa4\x91\x1a@\x00\x00\x00\x00\xf0\xe4\xd9M\x00\x00\x00\x00\xcc\x91\x1a@\x00\x00\x00\x00p\x02\x13D\x00\x00\x00\x00p\xeb\x12D\x00\x00\x00\x00\xf0\xe4\xd9M\x00\x00\x00\x00\xb0\x91\x1a@\x00\x00\x00\x00'" | "SubsecTime":"6800" | "SubsecTimeOriginal":"6800" | "SubsecTimeDigitized":"6800"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9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"bit_rate":"42719617" | "nb_frames":"450" | "disposition":"{'default': 1, 'dub': 0, 'original': 0, 'comment': 0, 'lyrics': 0, 'karaoke': 0, 'forced': 0, 'hearing_impaired': 0, 'visual_impaired': 0, 'clean_effects': 0, 'attached_pic': 0, 'timed_thumbnails': 0}" | "tags":"{'creation_time': '2023-04-21T21:00:43.000000Z', 'language': 'eng', 'handler_name': '\x0bGoPro H.265', 'encoder': 'GoPro H.265 encoder', 'timecode': '21:42:53:13'}"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'2023-04-21T21:00:43.000000Z', 'language': 'eng', 'handler_name': '\x0bGoPro AAC  ', 'timecode': '21:42:53:13'}"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'2023-04-21T21:00:43.000000Z', 'language': 'eng', 'handler_name': '\x0bGoPro TCD  ', 'timecode': '21:42:53:13'}"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'2023-04-21T21:00:43.000000Z', 'language': 'eng', 'handler_name': '\x0bGoPro MET  '}"</v>
      </c>
      <c r="AM196" s="50" t="str">
        <f>VLOOKUP(Table2[[#This Row],[record_id]],TblDeriven[],4,FALSE)</f>
        <v>"Model":"K-10" | "Serial Number":"DEMO6957" | "Start Time":"04/21/2023 09:00:11.138 " | "End Time":"04/21/2023 09:01:06.814 "</v>
      </c>
      <c r="AN19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"Date":"2023-04-21 00:00:00" | "Time":"20:59:40" | "Seconds since midnight 01.01.1900":"3891099580.802" | "Calibration file":"#2 Diffusor Oct22" | "Sync. frequency [Hz]":"0" | "Integration Time [ms]":"60 * 1000.000" | "Averages":"1"</v>
      </c>
      <c r="AO19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9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96" s="50" t="str">
        <f>VLOOKUP(Table2[[#This Row],[record_id]],TblDeriven[],8,FALSE)</f>
        <v>-</v>
      </c>
      <c r="AR196" s="50" t="str">
        <f>VLOOKUP(Table2[[#This Row],[record_id]],TblDeriven[],9,FALSE)</f>
        <v>-</v>
      </c>
    </row>
    <row r="197" spans="1:44" s="44" customFormat="1" x14ac:dyDescent="0.25">
      <c r="A197" s="47">
        <v>195</v>
      </c>
      <c r="B197" s="47" t="s">
        <v>27</v>
      </c>
      <c r="C197" s="47">
        <v>1010</v>
      </c>
      <c r="D197" s="47" t="s">
        <v>372</v>
      </c>
      <c r="E197" s="47">
        <v>20230612</v>
      </c>
      <c r="F197" s="48">
        <v>1000</v>
      </c>
      <c r="G197" s="47" t="s">
        <v>29</v>
      </c>
      <c r="H197" s="47" t="s">
        <v>91</v>
      </c>
      <c r="I197" s="47">
        <v>0</v>
      </c>
      <c r="J197" s="47">
        <v>0</v>
      </c>
      <c r="K197" s="47">
        <v>1</v>
      </c>
      <c r="L197" s="47">
        <v>1</v>
      </c>
      <c r="M197" s="47">
        <v>1</v>
      </c>
      <c r="N197" s="47">
        <v>1</v>
      </c>
      <c r="O197" s="47">
        <v>1</v>
      </c>
      <c r="P197" s="47">
        <v>1</v>
      </c>
      <c r="Q197" s="47">
        <v>1</v>
      </c>
      <c r="R197" s="47" t="s">
        <v>861</v>
      </c>
      <c r="S197" s="47" t="s">
        <v>877</v>
      </c>
      <c r="T197" s="47" t="s">
        <v>373</v>
      </c>
      <c r="U197" s="47">
        <v>100</v>
      </c>
      <c r="V197" s="47">
        <v>3</v>
      </c>
      <c r="W197" s="47">
        <v>0</v>
      </c>
      <c r="X197" s="47">
        <v>120</v>
      </c>
      <c r="Y197" s="49">
        <v>25.1</v>
      </c>
      <c r="Z197" s="47">
        <v>38.4</v>
      </c>
      <c r="AA197" s="47" t="s">
        <v>42</v>
      </c>
      <c r="AB197" s="47"/>
      <c r="AC197" s="47" t="s">
        <v>56</v>
      </c>
      <c r="AD197" s="47"/>
      <c r="AE197" s="47" t="s">
        <v>33</v>
      </c>
      <c r="AF197" s="47"/>
      <c r="AG197" s="47" t="s">
        <v>70</v>
      </c>
      <c r="AH197" s="47"/>
      <c r="AI197" s="47"/>
      <c r="AJ197" s="47">
        <v>2</v>
      </c>
      <c r="AK197" s="50" t="str">
        <f>VLOOKUP(Table2[[#This Row],[record_id]],TblDeriven[],2,FALSE)</f>
        <v>"ImageDescription":"DCIM\100GOPRO\GOPR0599.JPG" | "Make":"GoPro" | "Model":"HERO10 Black" | "Orientation":"1" | "XResolution":"72.0" | "YResolution":"72.0" | "ResolutionUnit":"2" | "Software":"H21.01.01.50.00" | "DateTime":"2023:06:12 09:59:04" | "YCbCrPositioning":"1" | "ExposureTime":"0.004166666666666667" | "FNumber":"2.5" | "ExifOffset":"146" | "ExposureProgram":"2" | "ISOSpeedRatings":"562" | "ExifVersion":"b'0221'" | "DateTimeOriginal":"2023:06:12 09:59:04" | "DateTimeDigitized":"2023:06:12 09:59:04"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t\x00\x00\x0e\xc4\xcdY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599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002\x1ff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c@T\x0f\x00\x00\xff\x7f\x00\x00\x00\x00\x00\x00\xff\x7f\x00\x00\x00\x00\x00\x00:\x04\xd4\x7f\x14\xfb\x01B\xf0\xe4\xd9M\x00\x00\x00\x00\xa4\x91\x1a@\x00\x00\x00\x00\xf0\xe4\xd9M\x00\x00\x00\x00\xcc\x91\x1a@\x00\x00\x00\x00p\x02\x13D\x00\x00\x00\x00p\xeb\x12D\x00\x00\x00\x00\xf0\xe4\xd9M\x00\x00\x00\x00\xb0\x91\x1a@\x00\x00\x00\x00'" | "SubsecTime":"3160" | "SubsecTimeOriginal":"3160" | "SubsecTimeDigitized":"3160"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9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"bit_rate":"43001322"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'2023-06-12T09:59:38.000000Z', 'language': 'eng', 'handler_name': '\x0bGoPro H.265', 'encoder': 'GoPro H.265 encoder', 'timecode': '10:19:41:14'}"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'2023-06-12T09:59:38.000000Z', 'language': 'eng', 'handler_name': '\x0bGoPro AAC  ', 'timecode': '10:19:41:14'}"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'2023-06-12T09:59:38.000000Z', 'language': 'eng', 'handler_name': '\x0bGoPro TCD  ', 'timecode': '10:19:41:14'}"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'2023-06-12T09:59:38.000000Z', 'language': 'eng', 'handler_name': '\x0bGoPro MET  '}"</v>
      </c>
      <c r="AM197" s="50" t="str">
        <f>VLOOKUP(Table2[[#This Row],[record_id]],TblDeriven[],4,FALSE)</f>
        <v>"Model":"K-10" | "Serial Number":"DEMO6957" | "Start Time":"06/12/2023 03:59:10.199 " | "End Time":"06/12/2023 04:00:10.058 "</v>
      </c>
      <c r="AN197" s="50" t="str">
        <f>VLOOKUP(Table2[[#This Row],[record_id]],TblDeriven[],5,FALSE)</f>
        <v>"Device number":"1510507" | "Battery voltage":"4.099999904632568" | "Battery percentage":"99" | "Name":"#1" | "Measuring mode":"Irradiance" | "Correction":"Offset" | "Date":"2023-06-12 00:00:00" | "Time":"15:59:23" | "Seconds since midnight 01.01.1900":"3895574363.624" | "Calibration file":"#2 Diffusor Oct22" | "Sync. frequency [Hz]":"0" | "Integration Time [ms]":"4 * 1000.000" | "Averages":"1"</v>
      </c>
      <c r="AO19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9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97" s="50" t="str">
        <f>VLOOKUP(Table2[[#This Row],[record_id]],TblDeriven[],8,FALSE)</f>
        <v>-</v>
      </c>
      <c r="AR197" s="50" t="str">
        <f>VLOOKUP(Table2[[#This Row],[record_id]],TblDeriven[],9,FALSE)</f>
        <v>-</v>
      </c>
    </row>
    <row r="198" spans="1:44" s="44" customFormat="1" x14ac:dyDescent="0.25">
      <c r="A198" s="47">
        <v>196</v>
      </c>
      <c r="B198" s="47" t="s">
        <v>27</v>
      </c>
      <c r="C198" s="47">
        <v>1010</v>
      </c>
      <c r="D198" s="47" t="s">
        <v>470</v>
      </c>
      <c r="E198" s="47">
        <v>20230612</v>
      </c>
      <c r="F198" s="48">
        <v>1030</v>
      </c>
      <c r="G198" s="47" t="s">
        <v>29</v>
      </c>
      <c r="H198" s="47" t="s">
        <v>91</v>
      </c>
      <c r="I198" s="47">
        <v>0</v>
      </c>
      <c r="J198" s="47">
        <v>0</v>
      </c>
      <c r="K198" s="47">
        <v>1</v>
      </c>
      <c r="L198" s="47">
        <v>1</v>
      </c>
      <c r="M198" s="47">
        <v>1</v>
      </c>
      <c r="N198" s="47">
        <v>1</v>
      </c>
      <c r="O198" s="47">
        <v>1</v>
      </c>
      <c r="P198" s="47">
        <v>1</v>
      </c>
      <c r="Q198" s="47">
        <v>1</v>
      </c>
      <c r="R198" s="47" t="s">
        <v>861</v>
      </c>
      <c r="S198" s="47" t="s">
        <v>877</v>
      </c>
      <c r="T198" s="47" t="s">
        <v>373</v>
      </c>
      <c r="U198" s="47">
        <v>100</v>
      </c>
      <c r="V198" s="47">
        <v>3</v>
      </c>
      <c r="W198" s="47">
        <v>0</v>
      </c>
      <c r="X198" s="47">
        <v>120</v>
      </c>
      <c r="Y198" s="49">
        <v>26.2</v>
      </c>
      <c r="Z198" s="47">
        <v>32.6</v>
      </c>
      <c r="AA198" s="47" t="s">
        <v>42</v>
      </c>
      <c r="AB198" s="47"/>
      <c r="AC198" s="47" t="s">
        <v>56</v>
      </c>
      <c r="AD198" s="47"/>
      <c r="AE198" s="47" t="s">
        <v>33</v>
      </c>
      <c r="AF198" s="47"/>
      <c r="AG198" s="47" t="s">
        <v>70</v>
      </c>
      <c r="AH198" s="47"/>
      <c r="AI198" s="47"/>
      <c r="AJ198" s="47">
        <v>2</v>
      </c>
      <c r="AK198" s="50" t="str">
        <f>VLOOKUP(Table2[[#This Row],[record_id]],TblDeriven[],2,FALSE)</f>
        <v>"ImageDescription":"DCIM\100GOPRO\GOPR0601.JPG" | "Make":"GoPro" | "Model":"HERO10 Black" | "Orientation":"1" | "XResolution":"72.0" | "YResolution":"72.0" | "ResolutionUnit":"2" | "Software":"H21.01.01.50.00" | "DateTime":"2023:06:12 10:29:23" | "YCbCrPositioning":"1" | "ExposureTime":"0.004166666666666667" | "FNumber":"2.5" | "ExifOffset":"146" | "ExposureProgram":"2" | "ISOSpeedRatings":"501" | "ExifVersion":"b'0221'" | "DateTimeOriginal":"2023:06:12 10:29:23" | "DateTimeDigitized":"2023:06:12 10:29:23"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n\x00\x00\x07W\xfdV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601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3$M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19@\xf6\x0f\x00\x00\xff\x7f\x00\x00\x00\x00\x00\x00\xff\x7f\x00\x00\x00\x00\x00\x007\x04\xd5\x7f\x1a\xfb\x01B\xf0\xe4\xd9M\x00\x00\x00\x00\xa4\x91\x1a@\x00\x00\x00\x00\xf0\xe4\xd9M\x00\x00\x00\x00\xcc\x91\x1a@\x00\x00\x00\x00p\x02\x13D\x00\x00\x00\x00p\xeb\x12D\x00\x00\x00\x00\xf0\xe4\xd9M\x00\x00\x00\x00\xb0\x91\x1a@\x00\x00\x00\x00'" | "SubsecTime":"4610" | "SubsecTimeOriginal":"4610" | "SubsecTimeDigitized":"4610"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9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"bit_rate":"42829575"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'2023-06-12T10:29:51.000000Z', 'language': 'eng', 'handler_name': '\x0bGoPro H.265', 'encoder': 'GoPro H.265 encoder', 'timecode': '10:50:55:24'}"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'2023-06-12T10:29:51.000000Z', 'language': 'eng', 'handler_name': '\x0bGoPro AAC  ', 'timecode': '10:50:55:24'}"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'2023-06-12T10:29:51.000000Z', 'language': 'eng', 'handler_name': '\x0bGoPro TCD  ', 'timecode': '10:50:55:24'}"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"bit_rate":"53791"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'2023-06-12T10:29:51.000000Z', 'language': 'eng', 'handler_name': '\x0bGoPro MET  '}"</v>
      </c>
      <c r="AM198" s="50" t="str">
        <f>VLOOKUP(Table2[[#This Row],[record_id]],TblDeriven[],4,FALSE)</f>
        <v>"Model":"K-10" | "Serial Number":"DEMO6957" | "Start Time":"06/12/2023 04:29:26.426 " | "End Time":"06/12/2023 04:30:26.341 "</v>
      </c>
      <c r="AN198" s="50" t="str">
        <f>VLOOKUP(Table2[[#This Row],[record_id]],TblDeriven[],5,FALSE)</f>
        <v>"Device number":"1510507" | "Battery voltage":"4.099999904632568" | "Battery percentage":"99" | "Name":"#1" | "Measuring mode":"Irradiance" | "Correction":"Offset" | "Date":"2023-06-12 00:00:00" | "Time":"16:29:43" | "Seconds since midnight 01.01.1900":"3895576183.205" | "Calibration file":"#2 Diffusor Oct22" | "Sync. frequency [Hz]":"0" | "Integration Time [ms]":"4 * 1000.000" | "Averages":"1"</v>
      </c>
      <c r="AO19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9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98" s="50" t="str">
        <f>VLOOKUP(Table2[[#This Row],[record_id]],TblDeriven[],8,FALSE)</f>
        <v>-</v>
      </c>
      <c r="AR198" s="50" t="str">
        <f>VLOOKUP(Table2[[#This Row],[record_id]],TblDeriven[],9,FALSE)</f>
        <v>-</v>
      </c>
    </row>
    <row r="199" spans="1:44" s="44" customFormat="1" x14ac:dyDescent="0.25">
      <c r="A199" s="47">
        <v>197</v>
      </c>
      <c r="B199" s="47" t="s">
        <v>27</v>
      </c>
      <c r="C199" s="47">
        <v>1010</v>
      </c>
      <c r="D199" s="47" t="s">
        <v>471</v>
      </c>
      <c r="E199" s="47">
        <v>20230612</v>
      </c>
      <c r="F199" s="48">
        <v>1100</v>
      </c>
      <c r="G199" s="47" t="s">
        <v>29</v>
      </c>
      <c r="H199" s="47" t="s">
        <v>91</v>
      </c>
      <c r="I199" s="47">
        <v>0</v>
      </c>
      <c r="J199" s="47">
        <v>0</v>
      </c>
      <c r="K199" s="47">
        <v>1</v>
      </c>
      <c r="L199" s="47">
        <v>1</v>
      </c>
      <c r="M199" s="47">
        <v>1</v>
      </c>
      <c r="N199" s="47">
        <v>1</v>
      </c>
      <c r="O199" s="47">
        <v>1</v>
      </c>
      <c r="P199" s="47">
        <v>1</v>
      </c>
      <c r="Q199" s="47">
        <v>1</v>
      </c>
      <c r="R199" s="47" t="s">
        <v>861</v>
      </c>
      <c r="S199" s="47" t="s">
        <v>877</v>
      </c>
      <c r="T199" s="47" t="s">
        <v>373</v>
      </c>
      <c r="U199" s="47">
        <v>100</v>
      </c>
      <c r="V199" s="47">
        <v>3</v>
      </c>
      <c r="W199" s="47">
        <v>0</v>
      </c>
      <c r="X199" s="47">
        <v>120</v>
      </c>
      <c r="Y199" s="49">
        <v>26</v>
      </c>
      <c r="Z199" s="47">
        <v>35.700000000000003</v>
      </c>
      <c r="AA199" s="47" t="s">
        <v>42</v>
      </c>
      <c r="AB199" s="47"/>
      <c r="AC199" s="47" t="s">
        <v>56</v>
      </c>
      <c r="AD199" s="47"/>
      <c r="AE199" s="47" t="s">
        <v>33</v>
      </c>
      <c r="AF199" s="47"/>
      <c r="AG199" s="47" t="s">
        <v>70</v>
      </c>
      <c r="AH199" s="47"/>
      <c r="AI199" s="47"/>
      <c r="AJ199" s="47">
        <v>2</v>
      </c>
      <c r="AK199" s="50" t="str">
        <f>VLOOKUP(Table2[[#This Row],[record_id]],TblDeriven[],2,FALSE)</f>
        <v>"ImageDescription":"DCIM\100GOPRO\GOPR0603.JPG" | "Make":"GoPro" | "Model":"HERO10 Black" | "Orientation":"1" | "XResolution":"72.0" | "YResolution":"72.0" | "ResolutionUnit":"2" | "Software":"H21.01.01.50.00" | "DateTime":"2023:06:12 10:59:52" | "YCbCrPositioning":"1" | "ExposureTime":"0.004166666666666667" | "FNumber":"2.5" | "ExifOffset":"146" | "ExposureProgram":"2" | "ISOSpeedRatings":"519" | "ExifVersion":"b'0221'" | "DateTimeOriginal":"2023:06:12 10:59:52" | "DateTimeDigitized":"2023:06:12 10:59:52"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n\x00\x01\x0e\xf5\xa3v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603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6\x83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a@\xca\x0f\x00\x00\xff\x7f\x00\x00\x00\x00\x00\x00\xff\x7f\x00\x00\x00\x00\x00\x00\x1a\x04\xd6\x7f\x1e\xfb\x01B\xf0\xe4\xd9M\x00\x00\x00\x00\xa4\x91\x1a@\x00\x00\x00\x00\xf0\xe4\xd9M\x00\x00\x00\x00\xcc\x91\x1a@\x00\x00\x00\x00p\x02\x13D\x00\x00\x00\x00p\xeb\x12D\x00\x00\x00\x00\xf0\xe4\xd9M\x00\x00\x00\x00\xb0\x91\x1a@\x00\x00\x00\x00'" | "SubsecTime":"8450" | "SubsecTimeOriginal":"8450" | "SubsecTimeDigitized":"8450"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19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"bit_rate":"42747730"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'2023-06-12T11:00:26.000000Z', 'language': 'eng', 'handler_name': '\x0bGoPro H.265', 'encoder': 'GoPro H.265 encoder', 'timecode': '11:22:31:26'}"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'2023-06-12T11:00:26.000000Z', 'language': 'eng', 'handler_name': '\x0bGoPro AAC  ', 'timecode': '11:22:31:26'}"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'2023-06-12T11:00:26.000000Z', 'language': 'eng', 'handler_name': '\x0bGoPro TCD  ', 'timecode': '11:22:31:26'}"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'2023-06-12T11:00:26.000000Z', 'language': 'eng', 'handler_name': '\x0bGoPro MET  '}"</v>
      </c>
      <c r="AM199" s="50" t="str">
        <f>VLOOKUP(Table2[[#This Row],[record_id]],TblDeriven[],4,FALSE)</f>
        <v>"Model":"K-10" | "Serial Number":"DEMO6957" | "Start Time":"06/12/2023 04:59:58.690 " | "End Time":"06/12/2023 05:00:58.552 "</v>
      </c>
      <c r="AN199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"Date":"2023-06-12 00:00:00" | "Time":"17:00:12" | "Seconds since midnight 01.01.1900":"3895578012.397" | "Calibration file":"#2 Diffusor Oct22" | "Sync. frequency [Hz]":"0" | "Integration Time [ms]":"4 * 1000.000" | "Averages":"1"</v>
      </c>
      <c r="AO19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19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199" s="50" t="str">
        <f>VLOOKUP(Table2[[#This Row],[record_id]],TblDeriven[],8,FALSE)</f>
        <v>-</v>
      </c>
      <c r="AR199" s="50" t="str">
        <f>VLOOKUP(Table2[[#This Row],[record_id]],TblDeriven[],9,FALSE)</f>
        <v>-</v>
      </c>
    </row>
    <row r="200" spans="1:44" s="44" customFormat="1" x14ac:dyDescent="0.25">
      <c r="A200" s="47">
        <v>198</v>
      </c>
      <c r="B200" s="47" t="s">
        <v>27</v>
      </c>
      <c r="C200" s="47">
        <v>1010</v>
      </c>
      <c r="D200" s="47" t="s">
        <v>472</v>
      </c>
      <c r="E200" s="47">
        <v>20230612</v>
      </c>
      <c r="F200" s="48">
        <v>1130</v>
      </c>
      <c r="G200" s="47" t="s">
        <v>29</v>
      </c>
      <c r="H200" s="47" t="s">
        <v>91</v>
      </c>
      <c r="I200" s="47">
        <v>0</v>
      </c>
      <c r="J200" s="47">
        <v>0</v>
      </c>
      <c r="K200" s="47">
        <v>1</v>
      </c>
      <c r="L200" s="47">
        <v>1</v>
      </c>
      <c r="M200" s="47">
        <v>1</v>
      </c>
      <c r="N200" s="47">
        <v>1</v>
      </c>
      <c r="O200" s="47">
        <v>1</v>
      </c>
      <c r="P200" s="47">
        <v>1</v>
      </c>
      <c r="Q200" s="47">
        <v>1</v>
      </c>
      <c r="R200" s="47" t="s">
        <v>861</v>
      </c>
      <c r="S200" s="47" t="s">
        <v>877</v>
      </c>
      <c r="T200" s="47" t="s">
        <v>373</v>
      </c>
      <c r="U200" s="47">
        <v>100</v>
      </c>
      <c r="V200" s="47">
        <v>3</v>
      </c>
      <c r="W200" s="47">
        <v>0</v>
      </c>
      <c r="X200" s="47">
        <v>120</v>
      </c>
      <c r="Y200" s="49">
        <v>26.3</v>
      </c>
      <c r="Z200" s="47">
        <v>36</v>
      </c>
      <c r="AA200" s="47" t="s">
        <v>42</v>
      </c>
      <c r="AB200" s="47"/>
      <c r="AC200" s="47" t="s">
        <v>56</v>
      </c>
      <c r="AD200" s="47"/>
      <c r="AE200" s="47" t="s">
        <v>33</v>
      </c>
      <c r="AF200" s="47"/>
      <c r="AG200" s="47" t="s">
        <v>70</v>
      </c>
      <c r="AH200" s="47"/>
      <c r="AI200" s="47"/>
      <c r="AJ200" s="47">
        <v>2</v>
      </c>
      <c r="AK200" s="50" t="str">
        <f>VLOOKUP(Table2[[#This Row],[record_id]],TblDeriven[],2,FALSE)</f>
        <v>"ImageDescription":"DCIM\100GOPRO\GOPR0605.JPG" | "Make":"GoPro" | "Model":"HERO10 Black" | "Orientation":"1" | "XResolution":"72.0" | "YResolution":"72.0" | "ResolutionUnit":"2" | "Software":"H21.01.01.50.00" | "DateTime":"2023:06:12 11:30:27" | "YCbCrPositioning":"1" | "ExposureTime":"0.004166666666666667" | "FNumber":"2.5" | "ExifOffset":"146" | "ExposureProgram":"2" | "ISOSpeedRatings":"550" | "ExifVersion":"b'0221'" | "DateTimeOriginal":"2023:06:12 11:30:27" | "DateTimeDigitized":"2023:06:12 11:30:27"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0b\x00\x00\x07\x9c)W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605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O5a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a@\x8f\x0f\x00\x00\xff\x7f\x00\x00\x00\x00\x00\x00\xff\x7f\x00\x00\x00\x00\x00\x00\xf4\x03\xd7\x7f\x14\xfb\x01B\xf0\xe4\xd9M\x00\x00\x00\x00\xa4\x91\x1a@\x00\x00\x00\x00\xf0\xe4\xd9M\x00\x00\x00\x00\xcc\x91\x1a@\x00\x00\x00\x00p\x02\x13D\x00\x00\x00\x00p\xeb\x12D\x00\x00\x00\x00\xf0\xe4\xd9M\x00\x00\x00\x00\xb0\x91\x1a@\x00\x00\x00\x00'" | "SubsecTime":"8730" | "SubsecTimeOriginal":"8730" | "SubsecTimeDigitized":"8730"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0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"bit_rate":"42897409"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'2023-06-12T11:30:50.000000Z', 'language': 'eng', 'handler_name': '\x0bGoPro H.265', 'encoder': 'GoPro H.265 encoder', 'timecode': '11:53:56:21'}"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"bit_rate":"189376"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'2023-06-12T11:30:50.000000Z', 'language': 'eng', 'handler_name': '\x0bGoPro AAC  ', 'timecode': '11:53:56:21'}"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'2023-06-12T11:30:50.000000Z', 'language': 'eng', 'handler_name': '\x0bGoPro TCD  ', 'timecode': '11:53:56:21'}"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'2023-06-12T11:30:50.000000Z', 'language': 'eng', 'handler_name': '\x0bGoPro MET  '}"</v>
      </c>
      <c r="AM200" s="50" t="str">
        <f>VLOOKUP(Table2[[#This Row],[record_id]],TblDeriven[],4,FALSE)</f>
        <v>"Model":"K-10" | "Serial Number":"DEMO6957" | "Start Time":"06/12/2023 05:30:35.518 " | "End Time":"06/12/2023 05:31:35.347 "</v>
      </c>
      <c r="AN200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"Date":"2023-06-12 00:00:00" | "Time":"17:30:48" | "Seconds since midnight 01.01.1900":"3895579848.658" | "Calibration file":"#2 Diffusor Oct22" | "Sync. frequency [Hz]":"0" | "Integration Time [ms]":"4 * 1000.000" | "Averages":"1"</v>
      </c>
      <c r="AO20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0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00" s="50" t="str">
        <f>VLOOKUP(Table2[[#This Row],[record_id]],TblDeriven[],8,FALSE)</f>
        <v>-</v>
      </c>
      <c r="AR200" s="50" t="str">
        <f>VLOOKUP(Table2[[#This Row],[record_id]],TblDeriven[],9,FALSE)</f>
        <v>-</v>
      </c>
    </row>
    <row r="201" spans="1:44" s="44" customFormat="1" x14ac:dyDescent="0.25">
      <c r="A201" s="47">
        <v>199</v>
      </c>
      <c r="B201" s="47" t="s">
        <v>27</v>
      </c>
      <c r="C201" s="47">
        <v>1010</v>
      </c>
      <c r="D201" s="47" t="s">
        <v>473</v>
      </c>
      <c r="E201" s="47">
        <v>20230612</v>
      </c>
      <c r="F201" s="48">
        <v>1200</v>
      </c>
      <c r="G201" s="47" t="s">
        <v>29</v>
      </c>
      <c r="H201" s="47" t="s">
        <v>91</v>
      </c>
      <c r="I201" s="47">
        <v>0</v>
      </c>
      <c r="J201" s="47">
        <v>0</v>
      </c>
      <c r="K201" s="47">
        <v>1</v>
      </c>
      <c r="L201" s="47">
        <v>1</v>
      </c>
      <c r="M201" s="47">
        <v>1</v>
      </c>
      <c r="N201" s="47">
        <v>1</v>
      </c>
      <c r="O201" s="47">
        <v>1</v>
      </c>
      <c r="P201" s="47">
        <v>1</v>
      </c>
      <c r="Q201" s="47">
        <v>1</v>
      </c>
      <c r="R201" s="47" t="s">
        <v>861</v>
      </c>
      <c r="S201" s="47" t="s">
        <v>877</v>
      </c>
      <c r="T201" s="47" t="s">
        <v>373</v>
      </c>
      <c r="U201" s="47">
        <v>100</v>
      </c>
      <c r="V201" s="47">
        <v>3</v>
      </c>
      <c r="W201" s="47">
        <v>0</v>
      </c>
      <c r="X201" s="47">
        <v>120</v>
      </c>
      <c r="Y201" s="49">
        <v>26.2</v>
      </c>
      <c r="Z201" s="47">
        <v>35.6</v>
      </c>
      <c r="AA201" s="47" t="s">
        <v>42</v>
      </c>
      <c r="AB201" s="47"/>
      <c r="AC201" s="47" t="s">
        <v>56</v>
      </c>
      <c r="AD201" s="47"/>
      <c r="AE201" s="47" t="s">
        <v>33</v>
      </c>
      <c r="AF201" s="47"/>
      <c r="AG201" s="47" t="s">
        <v>70</v>
      </c>
      <c r="AH201" s="47"/>
      <c r="AI201" s="47"/>
      <c r="AJ201" s="47">
        <v>2</v>
      </c>
      <c r="AK201" s="50" t="str">
        <f>VLOOKUP(Table2[[#This Row],[record_id]],TblDeriven[],2,FALSE)</f>
        <v>"ImageDescription":"DCIM\100GOPRO\GOPR0607.JPG" | "Make":"GoPro" | "Model":"HERO10 Black" | "Orientation":"1" | "XResolution":"72.0" | "YResolution":"72.0" | "ResolutionUnit":"2" | "Software":"H21.01.01.50.00" | "DateTime":"2023:06:12 12:00:26" | "YCbCrPositioning":"1" | "ExposureTime":"0.004166666666666667" | "FNumber":"2.5" | "ExifOffset":"146" | "ExposureProgram":"2" | "ISOSpeedRatings":"538" | "ExifVersion":"b'0221'" | "DateTimeOriginal":"2023:06:12 12:00:26" | "DateTimeDigitized":"2023:06:12 12:00:26"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0c\x00\x00\x00\x1b-\x17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607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mK\\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a@\xbb\x0f\x00\x00\xff\x7f\x00\x00\x00\x00\x00\x00\xff\x7f\x00\x00\x00\x00\x00\x00\xfc\x03\xd6\x7f\x14\xfb\x01B\xf0\xe4\xd9M\x00\x00\x00\x00\xa4\x91\x1a@\x00\x00\x00\x00\xf0\xe4\xd9M\x00\x00\x00\x00\xcc\x91\x1a@\x00\x00\x00\x00p\x02\x13D\x00\x00\x00\x00p\xeb\x12D\x00\x00\x00\x00\xf0\xe4\xd9M\x00\x00\x00\x00\xb0\x91\x1a@\x00\x00\x00\x00'" | "SubsecTime":"8350" | "SubsecTimeOriginal":"8350" | "SubsecTimeDigitized":"8350"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0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"bit_rate":"43067970"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'2023-06-12T12:00:58.000000Z', 'language': 'eng', 'handler_name': '\x0bGoPro H.265', 'encoder': 'GoPro H.265 encoder', 'timecode': '12:25:05:25'}"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'2023-06-12T12:00:58.000000Z', 'language': 'eng', 'handler_name': '\x0bGoPro AAC  ', 'timecode': '12:25:05:25'}"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'2023-06-12T12:00:58.000000Z', 'language': 'eng', 'handler_name': '\x0bGoPro TCD  ', 'timecode': '12:25:05:25'}"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'2023-06-12T12:00:58.000000Z', 'language': 'eng', 'handler_name': '\x0bGoPro MET  '}"</v>
      </c>
      <c r="AM201" s="50" t="str">
        <f>VLOOKUP(Table2[[#This Row],[record_id]],TblDeriven[],4,FALSE)</f>
        <v>"Model":"K-10" | "Serial Number":"DEMO6957" | "Start Time":"06/12/2023 06:00:32.851 " | "End Time":"06/12/2023 06:01:32.668 "</v>
      </c>
      <c r="AN20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"Date":"2023-06-12 00:00:00" | "Time":"18:00:45" | "Seconds since midnight 01.01.1900":"3895581645.824" | "Calibration file":"#2 Diffusor Oct22" | "Sync. frequency [Hz]":"0" | "Integration Time [ms]":"4 * 1000.000" | "Averages":"1"</v>
      </c>
      <c r="AO20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0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01" s="50" t="str">
        <f>VLOOKUP(Table2[[#This Row],[record_id]],TblDeriven[],8,FALSE)</f>
        <v>-</v>
      </c>
      <c r="AR201" s="50" t="str">
        <f>VLOOKUP(Table2[[#This Row],[record_id]],TblDeriven[],9,FALSE)</f>
        <v>-</v>
      </c>
    </row>
    <row r="202" spans="1:44" s="44" customFormat="1" x14ac:dyDescent="0.25">
      <c r="A202" s="47">
        <v>200</v>
      </c>
      <c r="B202" s="47" t="s">
        <v>27</v>
      </c>
      <c r="C202" s="47">
        <v>1010</v>
      </c>
      <c r="D202" s="47" t="s">
        <v>481</v>
      </c>
      <c r="E202" s="47">
        <v>20230612</v>
      </c>
      <c r="F202" s="48">
        <v>1230</v>
      </c>
      <c r="G202" s="47" t="s">
        <v>29</v>
      </c>
      <c r="H202" s="47" t="s">
        <v>91</v>
      </c>
      <c r="I202" s="47">
        <v>0</v>
      </c>
      <c r="J202" s="47">
        <v>0</v>
      </c>
      <c r="K202" s="47">
        <v>1</v>
      </c>
      <c r="L202" s="47">
        <v>1</v>
      </c>
      <c r="M202" s="47">
        <v>1</v>
      </c>
      <c r="N202" s="47">
        <v>1</v>
      </c>
      <c r="O202" s="47">
        <v>1</v>
      </c>
      <c r="P202" s="47">
        <v>1</v>
      </c>
      <c r="Q202" s="47">
        <v>1</v>
      </c>
      <c r="R202" s="47" t="s">
        <v>861</v>
      </c>
      <c r="S202" s="47" t="s">
        <v>877</v>
      </c>
      <c r="T202" s="47" t="s">
        <v>373</v>
      </c>
      <c r="U202" s="47">
        <v>100</v>
      </c>
      <c r="V202" s="47">
        <v>3</v>
      </c>
      <c r="W202" s="47">
        <v>0</v>
      </c>
      <c r="X202" s="47">
        <v>120</v>
      </c>
      <c r="Y202" s="49">
        <v>26</v>
      </c>
      <c r="Z202" s="47">
        <v>36.6</v>
      </c>
      <c r="AA202" s="47" t="s">
        <v>42</v>
      </c>
      <c r="AB202" s="47"/>
      <c r="AC202" s="47" t="s">
        <v>56</v>
      </c>
      <c r="AD202" s="47"/>
      <c r="AE202" s="47" t="s">
        <v>33</v>
      </c>
      <c r="AF202" s="47"/>
      <c r="AG202" s="47" t="s">
        <v>70</v>
      </c>
      <c r="AH202" s="47"/>
      <c r="AI202" s="47"/>
      <c r="AJ202" s="47">
        <v>2</v>
      </c>
      <c r="AK202" s="50" t="str">
        <f>VLOOKUP(Table2[[#This Row],[record_id]],TblDeriven[],2,FALSE)</f>
        <v>"ImageDescription":"DCIM\100GOPRO\GOPR0609.JPG" | "Make":"GoPro" | "Model":"HERO10 Black" | "Orientation":"1" | "XResolution":"72.0" | "YResolution":"72.0" | "ResolutionUnit":"2" | "Software":"H21.01.01.50.00" | "DateTime":"2023:06:12 12:30:58" | "YCbCrPositioning":"1" | "ExposureTime":"0.004166666666666667" | "FNumber":"2.5" | "ExifOffset":"146" | "ExposureProgram":"2" | "ISOSpeedRatings":"459" | "ExifVersion":"b'0221'" | "DateTimeOriginal":"2023:06:12 12:30:58" | "DateTimeDigitized":"2023:06:12 12:30:58"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0c\x00\x00\x07\xbaoq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02\x00\x00\x00\x00\x00\x00\x00\x15\x00\x00\x00\x00\x00\x00\x00X\xec\x12D\x00\x00\x00\x00X\xedMB\x00\x00\x00\x00\x00\x00\x00\x00\x00\x00\x00\x00\x00\x00\x00\x00\x00\x00\x00\x00`609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00\x00\x00\x00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Z\xf2;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19@2\x10\x00\x00\xff\x7f\x00\x00\x00\x00\x00\x00\xff\x7f\x00\x00\x00\x00\x00\x00)\x04\xd6\x7f&amp;\xfb\x01B\xf0\xe4\xd9M\x00\x00\x00\x00\xa4\x91\x1a@\x00\x00\x00\x00\xf0\xe4\xd9M\x00\x00\x00\x00\xcc\x91\x1a@\x00\x00\x00\x00p\x02\x13D\x00\x00\x00\x00p\xeb\x12D\x00\x00\x00\x00\xf0\xe4\xd9M\x00\x00\x00\x00\xb0\x91\x1a@\x00\x00\x00\x00'" | "SubsecTime":"6590" | "SubsecTimeOriginal":"6590" | "SubsecTimeDigitized":"6590"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0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"bit_rate":"42882374"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'2023-06-12T12:31:23.000000Z', 'language': 'eng', 'handler_name': '\x0bGoPro H.265', 'encoder': 'GoPro H.265 encoder', 'timecode': '12:56:31:06'}"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'2023-06-12T12:31:23.000000Z', 'language': 'eng', 'handler_name': '\x0bGoPro AAC  ', 'timecode': '12:56:31:06'}"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'2023-06-12T12:31:23.000000Z', 'language': 'eng', 'handler_name': '\x0bGoPro TCD  ', 'timecode': '12:56:31:06'}"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'2023-06-12T12:31:23.000000Z', 'language': 'eng', 'handler_name': '\x0bGoPro MET  '}"</v>
      </c>
      <c r="AM202" s="50" t="str">
        <f>VLOOKUP(Table2[[#This Row],[record_id]],TblDeriven[],4,FALSE)</f>
        <v>"Model":"K-10" | "Serial Number":"DEMO6957" | "Start Time":"06/12/2023 06:31:04.696 " | "End Time":"06/12/2023 06:32:04.584 "</v>
      </c>
      <c r="AN202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"Date":"2023-06-12 00:00:00" | "Time":"18:31:19" | "Seconds since midnight 01.01.1900":"3895583479.999" | "Calibration file":"#2 Diffusor Oct22" | "Sync. frequency [Hz]":"0" | "Integration Time [ms]":"3 * 1000.000" | "Averages":"1"</v>
      </c>
      <c r="AO20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0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02" s="50" t="str">
        <f>VLOOKUP(Table2[[#This Row],[record_id]],TblDeriven[],8,FALSE)</f>
        <v>-</v>
      </c>
      <c r="AR202" s="50" t="str">
        <f>VLOOKUP(Table2[[#This Row],[record_id]],TblDeriven[],9,FALSE)</f>
        <v>-</v>
      </c>
    </row>
    <row r="203" spans="1:44" s="44" customFormat="1" x14ac:dyDescent="0.25">
      <c r="A203" s="47">
        <v>201</v>
      </c>
      <c r="B203" s="47" t="s">
        <v>27</v>
      </c>
      <c r="C203" s="47">
        <v>1010</v>
      </c>
      <c r="D203" s="47" t="s">
        <v>796</v>
      </c>
      <c r="E203" s="47">
        <v>20230612</v>
      </c>
      <c r="F203" s="48">
        <v>1300</v>
      </c>
      <c r="G203" s="47" t="s">
        <v>29</v>
      </c>
      <c r="H203" s="47" t="s">
        <v>91</v>
      </c>
      <c r="I203" s="47">
        <v>0</v>
      </c>
      <c r="J203" s="47">
        <v>0</v>
      </c>
      <c r="K203" s="47">
        <v>1</v>
      </c>
      <c r="L203" s="47">
        <v>1</v>
      </c>
      <c r="M203" s="47">
        <v>1</v>
      </c>
      <c r="N203" s="47">
        <v>1</v>
      </c>
      <c r="O203" s="47">
        <v>1</v>
      </c>
      <c r="P203" s="47">
        <v>1</v>
      </c>
      <c r="Q203" s="47">
        <v>1</v>
      </c>
      <c r="R203" s="47" t="s">
        <v>861</v>
      </c>
      <c r="S203" s="47" t="s">
        <v>877</v>
      </c>
      <c r="T203" s="47" t="s">
        <v>373</v>
      </c>
      <c r="U203" s="47">
        <v>100</v>
      </c>
      <c r="V203" s="47">
        <v>3</v>
      </c>
      <c r="W203" s="47">
        <v>0</v>
      </c>
      <c r="X203" s="47">
        <v>120</v>
      </c>
      <c r="Y203" s="49">
        <v>26.2</v>
      </c>
      <c r="Z203" s="47">
        <v>37.1</v>
      </c>
      <c r="AA203" s="47" t="s">
        <v>42</v>
      </c>
      <c r="AB203" s="47"/>
      <c r="AC203" s="47" t="s">
        <v>56</v>
      </c>
      <c r="AD203" s="47"/>
      <c r="AE203" s="47" t="s">
        <v>33</v>
      </c>
      <c r="AF203" s="47"/>
      <c r="AG203" s="47" t="s">
        <v>70</v>
      </c>
      <c r="AH203" s="47"/>
      <c r="AI203" s="47"/>
      <c r="AJ203" s="47">
        <v>2</v>
      </c>
      <c r="AK203" s="50" t="str">
        <f>VLOOKUP(Table2[[#This Row],[record_id]],TblDeriven[],2,FALSE)</f>
        <v>"ImageDescription":"DCIM\100GOPRO\GOPR0611.JPG" | "Make":"GoPro" | "Model":"HERO10 Black" | "Orientation":"1" | "XResolution":"72.0" | "YResolution":"72.0" | "ResolutionUnit":"2" | "Software":"H21.01.01.50.00" | "DateTime":"2023:06:12 12:59:34" | "YCbCrPositioning":"1" | "ExposureTime":"0.004166666666666667" | "FNumber":"2.5" | "ExifOffset":"146" | "ExposureProgram":"2" | "ISOSpeedRatings":"363" | "ExifVersion":"b'0221'" | "DateTimeOriginal":"2023:06:12 12:59:34" | "DateTimeDigitized":"2023:06:12 12:59:34" | "ComponentsConfiguration":"b'\x01\x02\x03\x00'" | "CompressedBitsPerPixel":"0.004" | "ShutterSpeedValue":"8.0"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0c\x00\x01\x0e\xe2\x88\xf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\x00\x00\x00\x00\x00\x00\x00\x00\xaa\xaa\xaa\xaa\xaa\xaa\xaa\xaa\xb4\x00\x00\x01\x00\x00\x00\x00X\xec\x12D\x00\x00\x00\x00H\xec\x12D\x00\x00\x00\x00\xd8\xe4MB\x00\x00\x00\x00\x01\x00\x00\x00\x00\x00\x00\x00\xc8\xe2\xd9M\x00\x00\x00\x00\x18\x01\x13D\x00\x00\x00\x00\x00\x00\x00\x00\x00\x00\x00\x00\x00\x00\x00\x00\x00\x00\x00\x00\x80\xdf\xd9M\x00\x00\x00\x00\x00\x00\x00\x00\x00\x00\x00\x00\x00\x00\x00\x00\x00\x00\x00\x00\x01\x00\x00\x00\x00\x00\x00\x00\x00\x00\x00\x00\x00\x00\x00\x00\x00\x00\x00\x00\x00\x00\x00\x00\x00\x00\x00\x00\x00\x00\x00\x00\x00\x00\x00\x00\x00\x00\x00\x00\xc8\xdf\xd9M\x00\x00\x00\x00\x0e\x00\x00\x00\x00\x00\x00\x00\x00\x00\x00\x00\x00\x00\x00\x00\x0e\x00\x00\x00\x00\x00\x00\x00\x0e\x00\x00\x00\x00\x00\x00\x00\x00\xe4\xd9M\x00\x00\x00\x00\x80\xba\xcbD\x00\x00\x00\x00\x00\xe0\xd9M\x00\x00\x00\x00\x90)BF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611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A\xa3\x14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16@\xa4\x11\x00\x00\xff\x7f\x00\x00\x00\x00\x00\x00\xff\x7f\x00\x00\x00\x00\x00\x008\x04\xd3\x7f\xfb\xfa\x01B\xf0\xe4\xd9M\x00\x00\x00\x00\xa4\x91\x1a@\x00\x00\x00\x00\xf0\xe4\xd9M\x00\x00\x00\x00\xcc\x91\x1a@\x00\x00\x00\x00p\x02\x13D\x00\x00\x00\x00p\xeb\x12D\x00\x00\x00\x00\xf0\xe4\xd9M\x00\x00\x00\x00\xb0\x91\x1a@\x00\x00\x00\x00'" | "SubsecTime":" 290" | "SubsecTimeOriginal":" 290" | "SubsecTimeDigitized":" 290"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0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"bit_rate":"42981702"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'2023-06-12T12:59:51.000000Z', 'language': 'eng', 'handler_name': '\x0bGoPro H.265', 'encoder': 'GoPro H.265 encoder', 'timecode': '13:25:56:17'}"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'2023-06-12T12:59:51.000000Z', 'language': 'eng', 'handler_name': '\x0bGoPro AAC  ', 'timecode': '13:25:56:17'}"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'2023-06-12T12:59:51.000000Z', 'language': 'eng', 'handler_name': '\x0bGoPro TCD  ', 'timecode': '13:25:56:17'}"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'2023-06-12T12:59:51.000000Z', 'language': 'eng', 'handler_name': '\x0bGoPro MET  '}"</v>
      </c>
      <c r="AM203" s="50" t="str">
        <f>VLOOKUP(Table2[[#This Row],[record_id]],TblDeriven[],4,FALSE)</f>
        <v>"Model":"K-10" | "Serial Number":"DEMO6957" | "Start Time":"06/12/2023 06:59:42.171 " | "End Time":"06/12/2023 07:00:42.026 "</v>
      </c>
      <c r="AN20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"Date":"2023-06-12 00:00:00" | "Time":"19:00:03" | "Seconds since midnight 01.01.1900":"3895585203.965" | "Calibration file":"#2 Diffusor Oct22" | "Sync. frequency [Hz]":"0" | "Integration Time [ms]":"3 * 1000.000" | "Averages":"1"</v>
      </c>
      <c r="AO20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0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03" s="50" t="str">
        <f>VLOOKUP(Table2[[#This Row],[record_id]],TblDeriven[],8,FALSE)</f>
        <v>-</v>
      </c>
      <c r="AR203" s="50" t="str">
        <f>VLOOKUP(Table2[[#This Row],[record_id]],TblDeriven[],9,FALSE)</f>
        <v>-</v>
      </c>
    </row>
    <row r="204" spans="1:44" s="44" customFormat="1" x14ac:dyDescent="0.25">
      <c r="A204" s="47">
        <v>202</v>
      </c>
      <c r="B204" s="47" t="s">
        <v>27</v>
      </c>
      <c r="C204" s="47">
        <v>1010</v>
      </c>
      <c r="D204" s="47" t="s">
        <v>482</v>
      </c>
      <c r="E204" s="47">
        <v>20230612</v>
      </c>
      <c r="F204" s="48">
        <v>1330</v>
      </c>
      <c r="G204" s="47" t="s">
        <v>29</v>
      </c>
      <c r="H204" s="47" t="s">
        <v>91</v>
      </c>
      <c r="I204" s="47">
        <v>0</v>
      </c>
      <c r="J204" s="47">
        <v>0</v>
      </c>
      <c r="K204" s="47">
        <v>1</v>
      </c>
      <c r="L204" s="47">
        <v>1</v>
      </c>
      <c r="M204" s="47">
        <v>1</v>
      </c>
      <c r="N204" s="47">
        <v>1</v>
      </c>
      <c r="O204" s="47">
        <v>1</v>
      </c>
      <c r="P204" s="47">
        <v>1</v>
      </c>
      <c r="Q204" s="47">
        <v>1</v>
      </c>
      <c r="R204" s="47" t="s">
        <v>861</v>
      </c>
      <c r="S204" s="47" t="s">
        <v>877</v>
      </c>
      <c r="T204" s="47" t="s">
        <v>373</v>
      </c>
      <c r="U204" s="47">
        <v>100</v>
      </c>
      <c r="V204" s="47">
        <v>3</v>
      </c>
      <c r="W204" s="47">
        <v>0</v>
      </c>
      <c r="X204" s="47">
        <v>120</v>
      </c>
      <c r="Y204" s="49">
        <v>26.4</v>
      </c>
      <c r="Z204" s="47">
        <v>37.4</v>
      </c>
      <c r="AA204" s="47" t="s">
        <v>42</v>
      </c>
      <c r="AB204" s="47"/>
      <c r="AC204" s="47" t="s">
        <v>56</v>
      </c>
      <c r="AD204" s="47"/>
      <c r="AE204" s="47" t="s">
        <v>33</v>
      </c>
      <c r="AF204" s="47"/>
      <c r="AG204" s="47" t="s">
        <v>70</v>
      </c>
      <c r="AH204" s="47"/>
      <c r="AI204" s="47"/>
      <c r="AJ204" s="47">
        <v>2</v>
      </c>
      <c r="AK204" s="50" t="str">
        <f>VLOOKUP(Table2[[#This Row],[record_id]],TblDeriven[],2,FALSE)</f>
        <v>"ImageDescription":"DCIM\100GOPRO\GOPR0613.JPG" | "Make":"GoPro" | "Model":"HERO10 Black" | "Orientation":"1" | "XResolution":"72.0" | "YResolution":"72.0" | "ResolutionUnit":"2" | "Software":"H21.01.01.50.00" | "DateTime":"2023:06:12 13:29:22" | "YCbCrPositioning":"1" | "ExposureTime":"0.004166666666666667" | "FNumber":"2.5" | "ExifOffset":"146" | "ExposureProgram":"2" | "ISOSpeedRatings":"340" | "ExifVersion":"b'0221'" | "DateTimeOriginal":"2023:06:12 13:29:22" | "DateTimeDigitized":"2023:06:12 13:29:22" | "ComponentsConfiguration":"b'\x01\x02\x03\x00'" | "CompressedBitsPerPixel":"0.004" | "ShutterSpeedValue":"8.0"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r\x00\x01\x07V%\x11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 \xe0\xd9M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613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K8\x0b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16@\xd1\x11\x00\x00\xff\x7f\x00\x00\x00\x00\x00\x00\xff\x7f\x00\x00\x00\x00\x00\x00M\x04\xd1\x7f\xd0\xfa\x01B\xf0\xe4\xd9M\x00\x00\x00\x00\xa4\x91\x1a@\x00\x00\x00\x00\xf0\xe4\xd9M\x00\x00\x00\x00\xcc\x91\x1a@\x00\x00\x00\x00p\x02\x13D\x00\x00\x00\x00p\xeb\x12D\x00\x00\x00\x00\xf0\xe4\xd9M\x00\x00\x00\x00\xb0\x91\x1a@\x00\x00\x00\x00'" | "SubsecTime":"2100" | "SubsecTimeOriginal":"2100" | "SubsecTimeDigitized":"2100"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0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"bit_rate":"42725698"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'2023-06-12T13:30:05.000000Z', 'language': 'eng', 'handler_name': '\x0bGoPro H.265', 'encoder': 'GoPro H.265 encoder', 'timecode': '13:57:10:25'}"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'2023-06-12T13:30:05.000000Z', 'language': 'eng', 'handler_name': '\x0bGoPro AAC  ', 'timecode': '13:57:10:25'}"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'2023-06-12T13:30:05.000000Z', 'language': 'eng', 'handler_name': '\x0bGoPro TCD  ', 'timecode': '13:57:10:25'}"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'2023-06-12T13:30:05.000000Z', 'language': 'eng', 'handler_name': '\x0bGoPro MET  '}"</v>
      </c>
      <c r="AM204" s="50" t="str">
        <f>VLOOKUP(Table2[[#This Row],[record_id]],TblDeriven[],4,FALSE)</f>
        <v>"Model":"K-10" | "Serial Number":"DEMO6957" | "Start Time":"06/12/2023 07:29:33.514 " | "End Time":"06/12/2023 07:30:33.341 "</v>
      </c>
      <c r="AN20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"Date":"2023-06-12 00:00:00" | "Time":"19:29:55" | "Seconds since midnight 01.01.1900":"3895586995.001" | "Calibration file":"#2 Diffusor Oct22" | "Sync. frequency [Hz]":"0" | "Integration Time [ms]":"3 * 1000.000" | "Averages":"1"</v>
      </c>
      <c r="AO20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0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04" s="50" t="str">
        <f>VLOOKUP(Table2[[#This Row],[record_id]],TblDeriven[],8,FALSE)</f>
        <v>-</v>
      </c>
      <c r="AR204" s="50" t="str">
        <f>VLOOKUP(Table2[[#This Row],[record_id]],TblDeriven[],9,FALSE)</f>
        <v>-</v>
      </c>
    </row>
    <row r="205" spans="1:44" s="44" customFormat="1" x14ac:dyDescent="0.25">
      <c r="A205" s="47">
        <v>203</v>
      </c>
      <c r="B205" s="47" t="s">
        <v>27</v>
      </c>
      <c r="C205" s="47">
        <v>1010</v>
      </c>
      <c r="D205" s="47" t="s">
        <v>474</v>
      </c>
      <c r="E205" s="47">
        <v>20230612</v>
      </c>
      <c r="F205" s="48">
        <v>1400</v>
      </c>
      <c r="G205" s="47" t="s">
        <v>29</v>
      </c>
      <c r="H205" s="47" t="s">
        <v>91</v>
      </c>
      <c r="I205" s="47">
        <v>0</v>
      </c>
      <c r="J205" s="47">
        <v>0</v>
      </c>
      <c r="K205" s="47">
        <v>1</v>
      </c>
      <c r="L205" s="47">
        <v>1</v>
      </c>
      <c r="M205" s="47">
        <v>1</v>
      </c>
      <c r="N205" s="47">
        <v>1</v>
      </c>
      <c r="O205" s="47">
        <v>1</v>
      </c>
      <c r="P205" s="47">
        <v>1</v>
      </c>
      <c r="Q205" s="47">
        <v>1</v>
      </c>
      <c r="R205" s="47" t="s">
        <v>861</v>
      </c>
      <c r="S205" s="47" t="s">
        <v>877</v>
      </c>
      <c r="T205" s="47" t="s">
        <v>373</v>
      </c>
      <c r="U205" s="47">
        <v>100</v>
      </c>
      <c r="V205" s="47">
        <v>3</v>
      </c>
      <c r="W205" s="47">
        <v>0</v>
      </c>
      <c r="X205" s="47">
        <v>120</v>
      </c>
      <c r="Y205" s="49">
        <v>26.3</v>
      </c>
      <c r="Z205" s="47">
        <v>37</v>
      </c>
      <c r="AA205" s="47" t="s">
        <v>42</v>
      </c>
      <c r="AB205" s="47"/>
      <c r="AC205" s="47" t="s">
        <v>56</v>
      </c>
      <c r="AD205" s="47"/>
      <c r="AE205" s="47" t="s">
        <v>33</v>
      </c>
      <c r="AF205" s="47"/>
      <c r="AG205" s="47" t="s">
        <v>70</v>
      </c>
      <c r="AH205" s="47"/>
      <c r="AI205" s="47"/>
      <c r="AJ205" s="47">
        <v>2</v>
      </c>
      <c r="AK205" s="50" t="str">
        <f>VLOOKUP(Table2[[#This Row],[record_id]],TblDeriven[],2,FALSE)</f>
        <v>"ImageDescription":"DCIM\100GOPRO\GOPR0615.JPG" | "Make":"GoPro" | "Model":"HERO10 Black" | "Orientation":"1" | "XResolution":"72.0" | "YResolution":"72.0" | "ResolutionUnit":"2" | "Software":"H21.01.01.50.00" | "DateTime":"2023:06:12 13:59:06" | "YCbCrPositioning":"1" | "ExposureTime":"0.004166666666666667" | "FNumber":"2.5" | "ExifOffset":"146" | "ExposureProgram":"2" | "ISOSpeedRatings":"401" | "ExifVersion":"b'0221'" | "DateTimeOriginal":"2023:06:12 13:59:06" | "DateTimeDigitized":"2023:06:12 13:59:06"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r\x00\x00\x0e\xc6\xf1\x11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615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942$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18@^\x10\x00\x00\xff\x7f\x00\x00\x00\x00\x00\x00\xff\x7f\x00\x00\x00\x00\x00\x00d\x04\xd2\x7f\xf4\xfa\x01B\xf0\xe4\xd9M\x00\x00\x00\x00\xa4\x91\x1a@\x00\x00\x00\x00\xf0\xe4\xd9M\x00\x00\x00\x00\xcc\x91\x1a@\x00\x00\x00\x00p\x02\x13D\x00\x00\x00\x00p\xeb\x12D\x00\x00\x00\x00\xf0\xe4\xd9M\x00\x00\x00\x00\xb0\x91\x1a@\x00\x00\x00\x00'" | "SubsecTime":"2580" | "SubsecTimeOriginal":"2580" | "SubsecTimeDigitized":"2580"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0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"bit_rate":"42980396"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'2023-06-12T14:00:13.000000Z', 'language': 'eng', 'handler_name': '\x0bGoPro H.265', 'encoder': 'GoPro H.265 encoder', 'timecode': '14:28:19:10'}"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'2023-06-12T14:00:13.000000Z', 'language': 'eng', 'handler_name': '\x0bGoPro AAC  ', 'timecode': '14:28:19:10'}"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'2023-06-12T14:00:13.000000Z', 'language': 'eng', 'handler_name': '\x0bGoPro TCD  ', 'timecode': '14:28:19:10'}"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'2023-06-12T14:00:13.000000Z', 'language': 'eng', 'handler_name': '\x0bGoPro MET  '}"</v>
      </c>
      <c r="AM205" s="50" t="str">
        <f>VLOOKUP(Table2[[#This Row],[record_id]],TblDeriven[],4,FALSE)</f>
        <v>"Model":"K-10" | "Serial Number":"DEMO6957" | "Start Time":"06/12/2023 07:59:19.167 " | "End Time":"06/12/2023 08:00:18.989 "</v>
      </c>
      <c r="AN205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"Date":"2023-06-12 00:00:00" | "Time":"19:59:36" | "Seconds since midnight 01.01.1900":"3895588776.939" | "Calibration file":"#2 Diffusor Oct22" | "Sync. frequency [Hz]":"0" | "Integration Time [ms]":"3 * 1000.000" | "Averages":"1"</v>
      </c>
      <c r="AO20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0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05" s="50" t="str">
        <f>VLOOKUP(Table2[[#This Row],[record_id]],TblDeriven[],8,FALSE)</f>
        <v>-</v>
      </c>
      <c r="AR205" s="50" t="str">
        <f>VLOOKUP(Table2[[#This Row],[record_id]],TblDeriven[],9,FALSE)</f>
        <v>-</v>
      </c>
    </row>
    <row r="206" spans="1:44" s="44" customFormat="1" x14ac:dyDescent="0.25">
      <c r="A206" s="47">
        <v>204</v>
      </c>
      <c r="B206" s="47" t="s">
        <v>27</v>
      </c>
      <c r="C206" s="47">
        <v>1010</v>
      </c>
      <c r="D206" s="47" t="s">
        <v>475</v>
      </c>
      <c r="E206" s="47">
        <v>20230612</v>
      </c>
      <c r="F206" s="48">
        <v>1430</v>
      </c>
      <c r="G206" s="47" t="s">
        <v>29</v>
      </c>
      <c r="H206" s="47" t="s">
        <v>91</v>
      </c>
      <c r="I206" s="47">
        <v>0</v>
      </c>
      <c r="J206" s="47">
        <v>0</v>
      </c>
      <c r="K206" s="47">
        <v>1</v>
      </c>
      <c r="L206" s="47">
        <v>1</v>
      </c>
      <c r="M206" s="47">
        <v>1</v>
      </c>
      <c r="N206" s="47">
        <v>1</v>
      </c>
      <c r="O206" s="47">
        <v>1</v>
      </c>
      <c r="P206" s="47">
        <v>1</v>
      </c>
      <c r="Q206" s="47">
        <v>1</v>
      </c>
      <c r="R206" s="47" t="s">
        <v>861</v>
      </c>
      <c r="S206" s="47" t="s">
        <v>877</v>
      </c>
      <c r="T206" s="47" t="s">
        <v>373</v>
      </c>
      <c r="U206" s="47">
        <v>100</v>
      </c>
      <c r="V206" s="47">
        <v>3</v>
      </c>
      <c r="W206" s="47">
        <v>0</v>
      </c>
      <c r="X206" s="47">
        <v>120</v>
      </c>
      <c r="Y206" s="49">
        <v>26</v>
      </c>
      <c r="Z206" s="47">
        <v>37.4</v>
      </c>
      <c r="AA206" s="47" t="s">
        <v>42</v>
      </c>
      <c r="AB206" s="47"/>
      <c r="AC206" s="47" t="s">
        <v>56</v>
      </c>
      <c r="AD206" s="47"/>
      <c r="AE206" s="47" t="s">
        <v>33</v>
      </c>
      <c r="AF206" s="47"/>
      <c r="AG206" s="47" t="s">
        <v>70</v>
      </c>
      <c r="AH206" s="47"/>
      <c r="AI206" s="47"/>
      <c r="AJ206" s="47">
        <v>2</v>
      </c>
      <c r="AK206" s="50" t="str">
        <f>VLOOKUP(Table2[[#This Row],[record_id]],TblDeriven[],2,FALSE)</f>
        <v>"ImageDescription":"DCIM\100GOPRO\GOPR0617.JPG" | "Make":"GoPro" | "Model":"HERO10 Black" | "Orientation":"1" | "XResolution":"72.0" | "YResolution":"72.0" | "ResolutionUnit":"2" | "Software":"H21.01.01.50.00" | "DateTime":"2023:06:12 14:30:21" | "YCbCrPositioning":"1" | "ExposureTime":"0.004166666666666667" | "FNumber":"2.5" | "ExifOffset":"146" | "ExposureProgram":"2" | "ISOSpeedRatings":"400" | "ExifVersion":"b'0221'" | "DateTimeOriginal":"2023:06:12 14:30:21" | "DateTimeDigitized":"2023:06:12 14:30:21"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0e\x00\x00\x07\x95\x83\x02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617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1\xc9#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18@m\x10\x00\x00\xff\x7f\x00\x00\x00\x00\x00\x00\xff\x7f\x00\x00\x00\x00\x00\x00:\x04\xd5\x7f\x1d\xfb\x01B\xf0\xe4\xd9M\x00\x00\x00\x00\xa4\x91\x1a@\x00\x00\x00\x00\xf0\xe4\xd9M\x00\x00\x00\x00\xcc\x91\x1a@\x00\x00\x00\x00p\x02\x13D\x00\x00\x00\x00p\xeb\x12D\x00\x00\x00\x00\xf0\xe4\xd9M\x00\x00\x00\x00\xb0\x91\x1a@\x00\x00\x00\x00'" | "SubsecTime":" 200" | "SubsecTimeOriginal":" 200" | "SubsecTimeDigitized":" 200"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0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"bit_rate":"43040298"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'2023-06-12T14:30:42.000000Z', 'language': 'eng', 'handler_name': '\x0bGoPro H.265', 'encoder': 'GoPro H.265 encoder', 'timecode': '14:59:50:01'}"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'2023-06-12T14:30:42.000000Z', 'language': 'eng', 'handler_name': '\x0bGoPro AAC  ', 'timecode': '14:59:50:01'}"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'2023-06-12T14:30:42.000000Z', 'language': 'eng', 'handler_name': '\x0bGoPro TCD  ', 'timecode': '14:59:50:01'}"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'2023-06-12T14:30:42.000000Z', 'language': 'eng', 'handler_name': '\x0bGoPro MET  '}"</v>
      </c>
      <c r="AM206" s="50" t="str">
        <f>VLOOKUP(Table2[[#This Row],[record_id]],TblDeriven[],4,FALSE)</f>
        <v>"Model":"K-10" | "Serial Number":"DEMO6957" | "Start Time":"06/12/2023 08:30:27.460 " | "End Time":"06/12/2023 08:31:27.345 "</v>
      </c>
      <c r="AN206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"Date":"2023-06-12 00:00:00" | "Time":"20:30:40" | "Seconds since midnight 01.01.1900":"3895590640.115" | "Calibration file":"#2 Diffusor Oct22" | "Sync. frequency [Hz]":"0" | "Integration Time [ms]":"3 * 1000.000" | "Averages":"1"</v>
      </c>
      <c r="AO20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0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06" s="50" t="str">
        <f>VLOOKUP(Table2[[#This Row],[record_id]],TblDeriven[],8,FALSE)</f>
        <v>-</v>
      </c>
      <c r="AR206" s="50" t="str">
        <f>VLOOKUP(Table2[[#This Row],[record_id]],TblDeriven[],9,FALSE)</f>
        <v>-</v>
      </c>
    </row>
    <row r="207" spans="1:44" s="44" customFormat="1" x14ac:dyDescent="0.25">
      <c r="A207" s="47">
        <v>205</v>
      </c>
      <c r="B207" s="47" t="s">
        <v>27</v>
      </c>
      <c r="C207" s="47">
        <v>1010</v>
      </c>
      <c r="D207" s="47" t="s">
        <v>476</v>
      </c>
      <c r="E207" s="47">
        <v>20230612</v>
      </c>
      <c r="F207" s="48">
        <v>1500</v>
      </c>
      <c r="G207" s="47" t="s">
        <v>29</v>
      </c>
      <c r="H207" s="47" t="s">
        <v>91</v>
      </c>
      <c r="I207" s="47">
        <v>0</v>
      </c>
      <c r="J207" s="47">
        <v>0</v>
      </c>
      <c r="K207" s="47">
        <v>1</v>
      </c>
      <c r="L207" s="47">
        <v>1</v>
      </c>
      <c r="M207" s="47">
        <v>1</v>
      </c>
      <c r="N207" s="47">
        <v>1</v>
      </c>
      <c r="O207" s="47">
        <v>1</v>
      </c>
      <c r="P207" s="47">
        <v>1</v>
      </c>
      <c r="Q207" s="47">
        <v>1</v>
      </c>
      <c r="R207" s="47" t="s">
        <v>861</v>
      </c>
      <c r="S207" s="47" t="s">
        <v>877</v>
      </c>
      <c r="T207" s="47" t="s">
        <v>373</v>
      </c>
      <c r="U207" s="47">
        <v>100</v>
      </c>
      <c r="V207" s="47">
        <v>3</v>
      </c>
      <c r="W207" s="47">
        <v>0</v>
      </c>
      <c r="X207" s="47">
        <v>120</v>
      </c>
      <c r="Y207" s="49">
        <v>26.1</v>
      </c>
      <c r="Z207" s="47">
        <v>37.9</v>
      </c>
      <c r="AA207" s="47" t="s">
        <v>42</v>
      </c>
      <c r="AB207" s="47"/>
      <c r="AC207" s="47" t="s">
        <v>56</v>
      </c>
      <c r="AD207" s="47"/>
      <c r="AE207" s="47" t="s">
        <v>33</v>
      </c>
      <c r="AF207" s="47"/>
      <c r="AG207" s="47" t="s">
        <v>70</v>
      </c>
      <c r="AH207" s="47"/>
      <c r="AI207" s="47"/>
      <c r="AJ207" s="47">
        <v>2</v>
      </c>
      <c r="AK207" s="50" t="str">
        <f>VLOOKUP(Table2[[#This Row],[record_id]],TblDeriven[],2,FALSE)</f>
        <v>"ImageDescription":"DCIM\100GOPRO\GOPR0619.JPG" | "Make":"GoPro" | "Model":"HERO10 Black" | "Orientation":"1" | "XResolution":"72.0" | "YResolution":"72.0" | "ResolutionUnit":"2" | "Software":"H21.01.01.50.00" | "DateTime":"2023:06:12 15:01:36" | "YCbCrPositioning":"1" | "ExposureTime":"0.004166666666666667" | "FNumber":"2.5" | "ExifOffset":"146" | "ExposureProgram":"2" | "ISOSpeedRatings":"343" | "ExifVersion":"b'0221'" | "DateTimeOriginal":"2023:06:12 15:01:36" | "DateTimeDigitized":"2023:06:12 15:01:36" | "ComponentsConfiguration":"b'\x01\x02\x03\x00'" | "CompressedBitsPerPixel":"0.004" | "ShutterSpeedValue":"8.0"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0f\x00\x00\x00d%\xa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619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3r\x0c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@\x15@\xee\x11\x00\x00\xff\x7f\x00\x00\x00\x00\x00\x00\xff\x7f\x00\x00\x00\x00\x00\x006\x04\xd4\x7f\x0e\xfb\x01B\xf0\xe4\xd9M\x00\x00\x00\x00\xa4\x91\x1a@\x00\x00\x00\x00\xf0\xe4\xd9M\x00\x00\x00\x00\xcc\x91\x1a@\x00\x00\x00\x00p\x02\x13D\x00\x00\x00\x00p\xeb\x12D\x00\x00\x00\x00\xf0\xe4\xd9M\x00\x00\x00\x00\xb0\x91\x1a@\x00\x00\x00\x00'" | "SubsecTime":"1380" | "SubsecTimeOriginal":"1380" | "SubsecTimeDigitized":"1380"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0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"bit_rate":"43124466"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'2023-06-12T15:01:57.000000Z', 'language': 'eng', 'handler_name': '\x0bGoPro H.265', 'encoder': 'GoPro H.265 encoder', 'timecode': '15:32:07:19'}"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'2023-06-12T15:01:57.000000Z', 'language': 'eng', 'handler_name': '\x0bGoPro AAC  ', 'timecode': '15:32:07:19'}"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'2023-06-12T15:01:57.000000Z', 'language': 'eng', 'handler_name': '\x0bGoPro TCD  ', 'timecode': '15:32:07:19'}"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'2023-06-12T15:01:57.000000Z', 'language': 'eng', 'handler_name': '\x0bGoPro MET  '}"</v>
      </c>
      <c r="AM207" s="50" t="str">
        <f>VLOOKUP(Table2[[#This Row],[record_id]],TblDeriven[],4,FALSE)</f>
        <v>"Model":"K-10" | "Serial Number":"DEMO6957" | "Start Time":"06/12/2023 09:01:53.025 " | "End Time":"06/12/2023 09:02:52.866 "</v>
      </c>
      <c r="AN207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"Date":"2023-06-12 00:00:00" | "Time":"21:01:48" | "Seconds since midnight 01.01.1900":"3895592508.368" | "Calibration file":"#2 Diffusor Oct22" | "Sync. frequency [Hz]":"0" | "Integration Time [ms]":"3 * 1000.000" | "Averages":"1"</v>
      </c>
      <c r="AO20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0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07" s="50" t="str">
        <f>VLOOKUP(Table2[[#This Row],[record_id]],TblDeriven[],8,FALSE)</f>
        <v>-</v>
      </c>
      <c r="AR207" s="50" t="str">
        <f>VLOOKUP(Table2[[#This Row],[record_id]],TblDeriven[],9,FALSE)</f>
        <v>-</v>
      </c>
    </row>
    <row r="208" spans="1:44" s="44" customFormat="1" x14ac:dyDescent="0.25">
      <c r="A208" s="47">
        <v>206</v>
      </c>
      <c r="B208" s="47" t="s">
        <v>27</v>
      </c>
      <c r="C208" s="47">
        <v>1010</v>
      </c>
      <c r="D208" s="47" t="s">
        <v>477</v>
      </c>
      <c r="E208" s="47">
        <v>20230612</v>
      </c>
      <c r="F208" s="48">
        <v>1530</v>
      </c>
      <c r="G208" s="47" t="s">
        <v>29</v>
      </c>
      <c r="H208" s="47" t="s">
        <v>91</v>
      </c>
      <c r="I208" s="47">
        <v>0</v>
      </c>
      <c r="J208" s="47">
        <v>0</v>
      </c>
      <c r="K208" s="47">
        <v>1</v>
      </c>
      <c r="L208" s="47">
        <v>1</v>
      </c>
      <c r="M208" s="47">
        <v>1</v>
      </c>
      <c r="N208" s="47">
        <v>1</v>
      </c>
      <c r="O208" s="47">
        <v>1</v>
      </c>
      <c r="P208" s="47">
        <v>1</v>
      </c>
      <c r="Q208" s="47">
        <v>1</v>
      </c>
      <c r="R208" s="47" t="s">
        <v>861</v>
      </c>
      <c r="S208" s="47" t="s">
        <v>877</v>
      </c>
      <c r="T208" s="47" t="s">
        <v>373</v>
      </c>
      <c r="U208" s="47">
        <v>100</v>
      </c>
      <c r="V208" s="47">
        <v>3</v>
      </c>
      <c r="W208" s="47">
        <v>0</v>
      </c>
      <c r="X208" s="47">
        <v>120</v>
      </c>
      <c r="Y208" s="49">
        <v>26.1</v>
      </c>
      <c r="Z208" s="47">
        <v>38.200000000000003</v>
      </c>
      <c r="AA208" s="47" t="s">
        <v>42</v>
      </c>
      <c r="AB208" s="47"/>
      <c r="AC208" s="47" t="s">
        <v>56</v>
      </c>
      <c r="AD208" s="47"/>
      <c r="AE208" s="47" t="s">
        <v>33</v>
      </c>
      <c r="AF208" s="47"/>
      <c r="AG208" s="47" t="s">
        <v>70</v>
      </c>
      <c r="AH208" s="47"/>
      <c r="AI208" s="47"/>
      <c r="AJ208" s="47">
        <v>2</v>
      </c>
      <c r="AK208" s="50" t="str">
        <f>VLOOKUP(Table2[[#This Row],[record_id]],TblDeriven[],2,FALSE)</f>
        <v>"ImageDescription":"DCIM\100GOPRO\GOPR0621.JPG" | "Make":"GoPro" | "Model":"HERO10 Black" | "Orientation":"1" | "XResolution":"72.0" | "YResolution":"72.0" | "ResolutionUnit":"2" | "Software":"H21.01.01.50.00" | "DateTime":"2023:06:12 15:29:20" | "YCbCrPositioning":"1" | "ExposureTime":"0.004166666666666667" | "FNumber":"2.5" | "ExifOffset":"146" | "ExposureProgram":"2" | "ISOSpeedRatings":"369" | "ExifVersion":"b'0221'" | "DateTimeOriginal":"2023:06:12 15:29:20" | "DateTimeDigitized":"2023:06:12 15:29:20" | "ComponentsConfiguration":"b'\x01\x02\x03\x00'" | "CompressedBitsPerPixel":"0.004" | "ShutterSpeedValue":"8.0"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0f\x00\x01\x07T)\xa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621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e8\xe3\xd9M\x00\x00\x00\x00\x00\x00\x00\x00\x00\x00\x00\x00\x98\xe4\xd9M\x00\x00\x00\x00L\xe4\xd9M\x00\x00\x00\x00@w\x98Z\x02\x00\x00\x00\x80w\x98Z\x02\x00\x00\x00\xf0\xe3\xd9M\x00\x00\x00\x00\x00\x00\x00\x00\x00\x00\x00\x00\xf8\xe3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05\x00\x00\x00\x00\x00\x00\x00l"\x08@\x00\x00\x00\x00`\xe3\xd9M\x00\x00\x00\x00l\xca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003\x18\x17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18@\x87\x11\x00\x00\xff\x7f\x00\x00\x00\x00\x00\x00\xff\x7f\x00\x00\x00\x00\x00\x00\x0f\x04\xd4\x7f\xec\xfa\x01B\xf0\xe4\xd9M\x00\x00\x00\x00\xa4\x91\x1a@\x00\x00\x00\x00\xf0\xe4\xd9M\x00\x00\x00\x00\xcc\x91\x1a@\x00\x00\x00\x00p\x02\x13D\x00\x00\x00\x00p\xeb\x12D\x00\x00\x00\x00\xf0\xe4\xd9M\x00\x00\x00\x00\xb0\x91\x1a@\x00\x00\x00\x00'" | "SubsecTime":"4330" | "SubsecTimeOriginal":"4330" | "SubsecTimeDigitized":"4330"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0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"bit_rate":"42980906"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'2023-06-12T15:29:56.000000Z', 'language': 'eng', 'handler_name': '\x0bGoPro H.265', 'encoder': 'GoPro H.265 encoder', 'timecode': '16:01:02:11'}"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'2023-06-12T15:29:56.000000Z', 'language': 'eng', 'handler_name': '\x0bGoPro AAC  ', 'timecode': '16:01:02:11'}"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'2023-06-12T15:29:56.000000Z', 'language': 'eng', 'handler_name': '\x0bGoPro TCD  ', 'timecode': '16:01:02:11'}"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'2023-06-12T15:29:56.000000Z', 'language': 'eng', 'handler_name': '\x0bGoPro MET  '}"</v>
      </c>
      <c r="AM208" s="50" t="str">
        <f>VLOOKUP(Table2[[#This Row],[record_id]],TblDeriven[],4,FALSE)</f>
        <v>"Model":"K-10" | "Serial Number":"DEMO6957" | "Start Time":"06/12/2023 09:29:38.050 " | "End Time":"06/12/2023 09:30:37.983 "</v>
      </c>
      <c r="AN20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"Date":"2023-06-12 00:00:00" | "Time":"21:29:42" | "Seconds since midnight 01.01.1900":"3895594182.544" | "Calibration file":"#2 Diffusor Oct22" | "Sync. frequency [Hz]":"0" | "Integration Time [ms]":"3 * 1000.000" | "Averages":"1"</v>
      </c>
      <c r="AO20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0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08" s="50" t="str">
        <f>VLOOKUP(Table2[[#This Row],[record_id]],TblDeriven[],8,FALSE)</f>
        <v>-</v>
      </c>
      <c r="AR208" s="50" t="str">
        <f>VLOOKUP(Table2[[#This Row],[record_id]],TblDeriven[],9,FALSE)</f>
        <v>-</v>
      </c>
    </row>
    <row r="209" spans="1:44" s="44" customFormat="1" x14ac:dyDescent="0.25">
      <c r="A209" s="47">
        <v>207</v>
      </c>
      <c r="B209" s="47" t="s">
        <v>27</v>
      </c>
      <c r="C209" s="47">
        <v>1010</v>
      </c>
      <c r="D209" s="47" t="s">
        <v>478</v>
      </c>
      <c r="E209" s="47">
        <v>20230612</v>
      </c>
      <c r="F209" s="48">
        <v>1600</v>
      </c>
      <c r="G209" s="47" t="s">
        <v>29</v>
      </c>
      <c r="H209" s="47" t="s">
        <v>91</v>
      </c>
      <c r="I209" s="47">
        <v>0</v>
      </c>
      <c r="J209" s="47">
        <v>0</v>
      </c>
      <c r="K209" s="47">
        <v>1</v>
      </c>
      <c r="L209" s="47">
        <v>1</v>
      </c>
      <c r="M209" s="47">
        <v>1</v>
      </c>
      <c r="N209" s="47">
        <v>1</v>
      </c>
      <c r="O209" s="47">
        <v>1</v>
      </c>
      <c r="P209" s="47">
        <v>1</v>
      </c>
      <c r="Q209" s="47">
        <v>1</v>
      </c>
      <c r="R209" s="47" t="s">
        <v>861</v>
      </c>
      <c r="S209" s="47" t="s">
        <v>877</v>
      </c>
      <c r="T209" s="47" t="s">
        <v>373</v>
      </c>
      <c r="U209" s="47">
        <v>100</v>
      </c>
      <c r="V209" s="47">
        <v>3</v>
      </c>
      <c r="W209" s="47">
        <v>0</v>
      </c>
      <c r="X209" s="47">
        <v>120</v>
      </c>
      <c r="Y209" s="49">
        <v>26</v>
      </c>
      <c r="Z209" s="47">
        <v>37.700000000000003</v>
      </c>
      <c r="AA209" s="47" t="s">
        <v>42</v>
      </c>
      <c r="AB209" s="47"/>
      <c r="AC209" s="47" t="s">
        <v>56</v>
      </c>
      <c r="AD209" s="47"/>
      <c r="AE209" s="47" t="s">
        <v>33</v>
      </c>
      <c r="AF209" s="47"/>
      <c r="AG209" s="47" t="s">
        <v>70</v>
      </c>
      <c r="AH209" s="47"/>
      <c r="AI209" s="47"/>
      <c r="AJ209" s="47">
        <v>2</v>
      </c>
      <c r="AK209" s="50" t="str">
        <f>VLOOKUP(Table2[[#This Row],[record_id]],TblDeriven[],2,FALSE)</f>
        <v>"ImageDescription":"DCIM\100GOPRO\GOPR0623.JPG" | "Make":"GoPro" | "Model":"HERO10 Black" | "Orientation":"1" | "XResolution":"72.0" | "YResolution":"72.0" | "ResolutionUnit":"2" | "Software":"H21.01.01.50.00" | "DateTime":"2023:06:12 15:59:48" | "YCbCrPositioning":"1" | "ExposureTime":"0.004166666666666667" | "FNumber":"2.5" | "ExifOffset":"146" | "ExposureProgram":"2" | "ISOSpeedRatings":"421" | "ExifVersion":"b'0221'" | "DateTimeOriginal":"2023:06:12 15:59:48" | "DateTimeDigitized":"2023:06:12 15:59:48"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0f\x00\x00\x0e\xf0\xa5\xe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623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rc,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19@\x14\x10\x00\x00\xff\x7f\x00\x00\x00\x00\x00\x00\xff\x7f\x00\x00\x00\x00\x00\x003\x04\xd5\x7f\x1f\xfb\x01B\xf0\xe4\xd9M\x00\x00\x00\x00\xa4\x91\x1a@\x00\x00\x00\x00\xf0\xe4\xd9M\x00\x00\x00\x00\xcc\x91\x1a@\x00\x00\x00\x00p\x02\x13D\x00\x00\x00\x00p\xeb\x12D\x00\x00\x00\x00\xf0\xe4\xd9M\x00\x00\x00\x00\xb0\x91\x1a@\x00\x00\x00\x00'" | "SubsecTime":"6930" | "SubsecTimeOriginal":"6930" | "SubsecTimeDigitized":"6930"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0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"bit_rate":"42957476"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'2023-06-12T16:00:13.000000Z', 'language': 'eng', 'handler_name': '\x0bGoPro H.265', 'encoder': 'GoPro H.265 encoder', 'timecode': '16:32:20:21'}"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'2023-06-12T16:00:13.000000Z', 'language': 'eng', 'handler_name': '\x0bGoPro AAC  ', 'timecode': '16:32:20:21'}"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'2023-06-12T16:00:13.000000Z', 'language': 'eng', 'handler_name': '\x0bGoPro TCD  ', 'timecode': '16:32:20:21'}"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'2023-06-12T16:00:13.000000Z', 'language': 'eng', 'handler_name': '\x0bGoPro MET  '}"</v>
      </c>
      <c r="AM209" s="50" t="str">
        <f>VLOOKUP(Table2[[#This Row],[record_id]],TblDeriven[],4,FALSE)</f>
        <v>"Model":"K-10" | "Serial Number":"DEMO6957" | "Start Time":"06/12/2023 10:00:02.378 " | "End Time":"06/12/2023 10:01:02.254 "</v>
      </c>
      <c r="AN20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"Date":"2023-06-12 00:00:00" | "Time":"22:00:06" | "Seconds since midnight 01.01.1900":"3895596006.659" | "Calibration file":"#2 Diffusor Oct22" | "Sync. frequency [Hz]":"0" | "Integration Time [ms]":"3 * 1000.000" | "Averages":"1"</v>
      </c>
      <c r="AO20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0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09" s="50" t="str">
        <f>VLOOKUP(Table2[[#This Row],[record_id]],TblDeriven[],8,FALSE)</f>
        <v>-</v>
      </c>
      <c r="AR209" s="50" t="str">
        <f>VLOOKUP(Table2[[#This Row],[record_id]],TblDeriven[],9,FALSE)</f>
        <v>-</v>
      </c>
    </row>
    <row r="210" spans="1:44" s="44" customFormat="1" x14ac:dyDescent="0.25">
      <c r="A210" s="47">
        <v>208</v>
      </c>
      <c r="B210" s="47" t="s">
        <v>27</v>
      </c>
      <c r="C210" s="47">
        <v>1010</v>
      </c>
      <c r="D210" s="47" t="s">
        <v>479</v>
      </c>
      <c r="E210" s="47">
        <v>20230612</v>
      </c>
      <c r="F210" s="48">
        <v>1630</v>
      </c>
      <c r="G210" s="47" t="s">
        <v>29</v>
      </c>
      <c r="H210" s="47" t="s">
        <v>91</v>
      </c>
      <c r="I210" s="47">
        <v>0</v>
      </c>
      <c r="J210" s="47">
        <v>0</v>
      </c>
      <c r="K210" s="47">
        <v>1</v>
      </c>
      <c r="L210" s="47">
        <v>1</v>
      </c>
      <c r="M210" s="47">
        <v>1</v>
      </c>
      <c r="N210" s="47">
        <v>1</v>
      </c>
      <c r="O210" s="47">
        <v>1</v>
      </c>
      <c r="P210" s="47">
        <v>1</v>
      </c>
      <c r="Q210" s="47">
        <v>1</v>
      </c>
      <c r="R210" s="47" t="s">
        <v>861</v>
      </c>
      <c r="S210" s="47" t="s">
        <v>877</v>
      </c>
      <c r="T210" s="47" t="s">
        <v>373</v>
      </c>
      <c r="U210" s="47">
        <v>100</v>
      </c>
      <c r="V210" s="47">
        <v>3</v>
      </c>
      <c r="W210" s="47">
        <v>0</v>
      </c>
      <c r="X210" s="47">
        <v>120</v>
      </c>
      <c r="Y210" s="49">
        <v>26.2</v>
      </c>
      <c r="Z210" s="47">
        <v>37.9</v>
      </c>
      <c r="AA210" s="47" t="s">
        <v>42</v>
      </c>
      <c r="AB210" s="47"/>
      <c r="AC210" s="47" t="s">
        <v>56</v>
      </c>
      <c r="AD210" s="47"/>
      <c r="AE210" s="47" t="s">
        <v>33</v>
      </c>
      <c r="AF210" s="47"/>
      <c r="AG210" s="47" t="s">
        <v>70</v>
      </c>
      <c r="AH210" s="47"/>
      <c r="AI210" s="47"/>
      <c r="AJ210" s="47">
        <v>2</v>
      </c>
      <c r="AK210" s="50" t="str">
        <f>VLOOKUP(Table2[[#This Row],[record_id]],TblDeriven[],2,FALSE)</f>
        <v>"ImageDescription":"DCIM\100GOPRO\GOPR0625.JPG" | "Make":"GoPro" | "Model":"HERO10 Black" | "Orientation":"1" | "XResolution":"72.0" | "YResolution":"72.0" | "ResolutionUnit":"2" | "Software":"H21.01.01.50.00" | "DateTime":"2023:06:12 16:29:39" | "YCbCrPositioning":"1" | "ExposureTime":"0.004166666666666667" | "FNumber":"2.5" | "ExifOffset":"146" | "ExposureProgram":"2" | "ISOSpeedRatings":"424" | "ExifVersion":"b'0221'" | "DateTimeOriginal":"2023:06:12 16:29:39" | "DateTimeDigitized":"2023:06:12 16:29:39"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10\x00\x00\x07g*o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625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86\x9d-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18@O\x10\x00\x00\xff\x7f\x00\x00\x00\x00\x00\x00\xff\x7f\x00\x00\x00\x00\x00\x00.\x04\xd5\x7f\x17\xfb\x01B\xf0\xe4\xd9M\x00\x00\x00\x00\xa4\x91\x1a@\x00\x00\x00\x00\xf0\xe4\xd9M\x00\x00\x00\x00\xcc\x91\x1a@\x00\x00\x00\x00p\x02\x13D\x00\x00\x00\x00p\xeb\x12D\x00\x00\x00\x00\xf0\xe4\xd9M\x00\x00\x00\x00\xb0\x91\x1a@\x00\x00\x00\x00'" | "SubsecTime":"3940" | "SubsecTimeOriginal":"3940" | "SubsecTimeDigitized":"3940"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1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"bit_rate":"42944483"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'2023-06-12T16:30:13.000000Z', 'language': 'eng', 'handler_name': '\x0bGoPro H.265', 'encoder': 'GoPro H.265 encoder', 'timecode': '17:03:20:25'}"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'2023-06-12T16:30:13.000000Z', 'language': 'eng', 'handler_name': '\x0bGoPro AAC  ', 'timecode': '17:03:20:25'}"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'2023-06-12T16:30:13.000000Z', 'language': 'eng', 'handler_name': '\x0bGoPro TCD  ', 'timecode': '17:03:20:25'}"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'2023-06-12T16:30:13.000000Z', 'language': 'eng', 'handler_name': '\x0bGoPro MET  '}"</v>
      </c>
      <c r="AM210" s="50" t="str">
        <f>VLOOKUP(Table2[[#This Row],[record_id]],TblDeriven[],4,FALSE)</f>
        <v>"Model":"K-10" | "Serial Number":"DEMO6957" | "Start Time":"06/12/2023 10:29:50.050 " | "End Time":"06/12/2023 10:30:49.936 "</v>
      </c>
      <c r="AN21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"Date":"2023-06-12 00:00:00" | "Time":"22:30:03" | "Seconds since midnight 01.01.1900":"3895597803.26" | "Calibration file":"#2 Diffusor Oct22" | "Sync. frequency [Hz]":"0" | "Integration Time [ms]":"3 * 1000.000" | "Averages":"1"</v>
      </c>
      <c r="AO21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1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10" s="50" t="str">
        <f>VLOOKUP(Table2[[#This Row],[record_id]],TblDeriven[],8,FALSE)</f>
        <v>-</v>
      </c>
      <c r="AR210" s="50" t="str">
        <f>VLOOKUP(Table2[[#This Row],[record_id]],TblDeriven[],9,FALSE)</f>
        <v>-</v>
      </c>
    </row>
    <row r="211" spans="1:44" s="44" customFormat="1" x14ac:dyDescent="0.25">
      <c r="A211" s="47">
        <v>209</v>
      </c>
      <c r="B211" s="47" t="s">
        <v>27</v>
      </c>
      <c r="C211" s="47">
        <v>1010</v>
      </c>
      <c r="D211" s="47" t="s">
        <v>480</v>
      </c>
      <c r="E211" s="47">
        <v>20230612</v>
      </c>
      <c r="F211" s="48">
        <v>1700</v>
      </c>
      <c r="G211" s="47" t="s">
        <v>29</v>
      </c>
      <c r="H211" s="47" t="s">
        <v>91</v>
      </c>
      <c r="I211" s="47">
        <v>0</v>
      </c>
      <c r="J211" s="47">
        <v>0</v>
      </c>
      <c r="K211" s="47">
        <v>1</v>
      </c>
      <c r="L211" s="47">
        <v>1</v>
      </c>
      <c r="M211" s="47">
        <v>1</v>
      </c>
      <c r="N211" s="47">
        <v>1</v>
      </c>
      <c r="O211" s="47">
        <v>1</v>
      </c>
      <c r="P211" s="47">
        <v>1</v>
      </c>
      <c r="Q211" s="47">
        <v>1</v>
      </c>
      <c r="R211" s="47" t="s">
        <v>861</v>
      </c>
      <c r="S211" s="47" t="s">
        <v>877</v>
      </c>
      <c r="T211" s="47" t="s">
        <v>373</v>
      </c>
      <c r="U211" s="47">
        <v>100</v>
      </c>
      <c r="V211" s="47">
        <v>3</v>
      </c>
      <c r="W211" s="47">
        <v>0</v>
      </c>
      <c r="X211" s="47">
        <v>120</v>
      </c>
      <c r="Y211" s="49">
        <v>26.3</v>
      </c>
      <c r="Z211" s="47">
        <v>38.200000000000003</v>
      </c>
      <c r="AA211" s="47" t="s">
        <v>42</v>
      </c>
      <c r="AB211" s="47"/>
      <c r="AC211" s="47" t="s">
        <v>56</v>
      </c>
      <c r="AD211" s="47"/>
      <c r="AE211" s="47" t="s">
        <v>33</v>
      </c>
      <c r="AF211" s="47"/>
      <c r="AG211" s="47" t="s">
        <v>70</v>
      </c>
      <c r="AH211" s="47"/>
      <c r="AI211" s="47"/>
      <c r="AJ211" s="47">
        <v>2</v>
      </c>
      <c r="AK211" s="50" t="str">
        <f>VLOOKUP(Table2[[#This Row],[record_id]],TblDeriven[],2,FALSE)</f>
        <v>"ImageDescription":"DCIM\100GOPRO\GOPR0627.JPG" | "Make":"GoPro" | "Model":"HERO10 Black" | "Orientation":"1" | "XResolution":"72.0" | "YResolution":"72.0" | "ResolutionUnit":"2" | "Software":"H21.01.01.50.00" | "DateTime":"2023:06:12 16:59:33" | "YCbCrPositioning":"1" | "ExposureTime":"0.004166666666666667" | "FNumber":"2.5" | "ExifOffset":"146" | "ExposureProgram":"2" | "ISOSpeedRatings":"432" | "ExifVersion":"b'0221'" | "DateTimeOriginal":"2023:06:12 16:59:33" | "DateTimeDigitized":"2023:06:12 16:59:33"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10\x00\x00\x0e\xe1\x9a\xb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627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d\xe40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18@\x14\x10\x00\x00\xff\x7f\x00\x00\x00\x00\x00\x00\xff\x7f\x00\x00\x00\x00\x00\x009\x04\xd3\x7f\xfd\xfa\x01B\xf0\xe4\xd9M\x00\x00\x00\x00\xa4\x91\x1a@\x00\x00\x00\x00\xf0\xe4\xd9M\x00\x00\x00\x00\xcc\x91\x1a@\x00\x00\x00\x00p\x02\x13D\x00\x00\x00\x00p\xeb\x12D\x00\x00\x00\x00\xf0\xe4\xd9M\x00\x00\x00\x00\xb0\x91\x1a@\x00\x00\x00\x00'" | "SubsecTime":"2470" | "SubsecTimeOriginal":"2470" | "SubsecTimeDigitized":"2470"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1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"bit_rate":"42870239" | "nb_frames":"450" | "disposition":"{'default': 1, 'dub': 0, 'original': 0, 'comment': 0, 'lyrics': 0, 'karaoke': 0, 'forced': 0, 'hearing_impaired': 0, 'visual_impaired': 0, 'clean_effects': 0, 'attached_pic': 0, 'timed_thumbnails': 0}" | "tags":"{'creation_time': '2023-06-12T17:00:00.000000Z', 'language': 'eng', 'handler_name': '\x0bGoPro H.265', 'encoder': 'GoPro H.265 encoder', 'timecode': '17:34:07:04'}"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'2023-06-12T17:00:00.000000Z', 'language': 'eng', 'handler_name': '\x0bGoPro AAC  ', 'timecode': '17:34:07:04'}"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'2023-06-12T17:00:00.000000Z', 'language': 'eng', 'handler_name': '\x0bGoPro TCD  ', 'timecode': '17:34:07:04'}"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'2023-06-12T17:00:00.000000Z', 'language': 'eng', 'handler_name': '\x0bGoPro MET  '}"</v>
      </c>
      <c r="AM211" s="50" t="str">
        <f>VLOOKUP(Table2[[#This Row],[record_id]],TblDeriven[],4,FALSE)</f>
        <v>"Model":"K-10" | "Serial Number":"DEMO6957" | "Start Time":"06/12/2023 10:59:46.458 " | "End Time":"06/12/2023 11:00:46.371 "</v>
      </c>
      <c r="AN211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"Date":"2023-06-12 00:00:00" | "Time":"22:59:58" | "Seconds since midnight 01.01.1900":"3895599598.218" | "Calibration file":"#2 Diffusor Oct22" | "Sync. frequency [Hz]":"0" | "Integration Time [ms]":"3 * 1000.000" | "Averages":"1"</v>
      </c>
      <c r="AO21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1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11" s="50" t="str">
        <f>VLOOKUP(Table2[[#This Row],[record_id]],TblDeriven[],8,FALSE)</f>
        <v>-</v>
      </c>
      <c r="AR211" s="50" t="str">
        <f>VLOOKUP(Table2[[#This Row],[record_id]],TblDeriven[],9,FALSE)</f>
        <v>-</v>
      </c>
    </row>
    <row r="212" spans="1:44" s="44" customFormat="1" x14ac:dyDescent="0.25">
      <c r="A212" s="47">
        <v>210</v>
      </c>
      <c r="B212" s="47" t="s">
        <v>27</v>
      </c>
      <c r="C212" s="47">
        <v>1011</v>
      </c>
      <c r="D212" s="47" t="s">
        <v>483</v>
      </c>
      <c r="E212" s="47">
        <v>20230613</v>
      </c>
      <c r="F212" s="48" t="s">
        <v>820</v>
      </c>
      <c r="G212" s="47" t="s">
        <v>29</v>
      </c>
      <c r="H212" s="47" t="s">
        <v>91</v>
      </c>
      <c r="I212" s="47">
        <v>0</v>
      </c>
      <c r="J212" s="47">
        <v>0</v>
      </c>
      <c r="K212" s="47">
        <v>1</v>
      </c>
      <c r="L212" s="47">
        <v>1</v>
      </c>
      <c r="M212" s="47">
        <v>1</v>
      </c>
      <c r="N212" s="47">
        <v>1</v>
      </c>
      <c r="O212" s="47">
        <v>1</v>
      </c>
      <c r="P212" s="47">
        <v>1</v>
      </c>
      <c r="Q212" s="47">
        <v>1</v>
      </c>
      <c r="R212" s="47" t="s">
        <v>861</v>
      </c>
      <c r="S212" s="47" t="s">
        <v>878</v>
      </c>
      <c r="T212" s="47" t="s">
        <v>375</v>
      </c>
      <c r="U212" s="47">
        <v>100</v>
      </c>
      <c r="V212" s="47">
        <v>3</v>
      </c>
      <c r="W212" s="47">
        <v>0</v>
      </c>
      <c r="X212" s="47">
        <v>102</v>
      </c>
      <c r="Y212" s="49">
        <v>25.5</v>
      </c>
      <c r="Z212" s="47">
        <v>39.1</v>
      </c>
      <c r="AA212" s="47" t="s">
        <v>42</v>
      </c>
      <c r="AB212" s="47"/>
      <c r="AC212" s="47" t="s">
        <v>56</v>
      </c>
      <c r="AD212" s="47"/>
      <c r="AE212" s="47" t="s">
        <v>33</v>
      </c>
      <c r="AF212" s="47"/>
      <c r="AG212" s="47" t="s">
        <v>70</v>
      </c>
      <c r="AH212" s="47"/>
      <c r="AI212" s="47"/>
      <c r="AJ212" s="47">
        <v>2</v>
      </c>
      <c r="AK212" s="50" t="str">
        <f>VLOOKUP(Table2[[#This Row],[record_id]],TblDeriven[],2,FALSE)</f>
        <v>"ImageDescription":"DCIM\100GOPRO\GOPR0629.JPG" | "Make":"GoPro" | "Model":"HERO10 Black" | "Orientation":"1" | "XResolution":"72.0" | "YResolution":"72.0" | "ResolutionUnit":"2" | "Software":"H21.01.01.50.00" | "DateTime":"2023:06:13 08:30:42" | "YCbCrPositioning":"1" | "ExposureTime":"0.006172839506172839" | "FNumber":"2.5" | "ExifOffset":"146" | "ExposureProgram":"2" | "ISOSpeedRatings":"598" | "ExifVersion":"b'0221'" | "DateTimeOriginal":"2023:06:13 08:30:42" | "DateTimeDigitized":"2023:06:13 08:30:42"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H\x00\t\x07\xaaA\x18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629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.@\x9e\r\x00\x00\xff\x7f\x00\x00\x00\x00\x00\x00\xff\x7f\x00\x00\x00\x00\x00\x00A\x01o~\x1e\xec\x01B\xf0\xe4\xd9M\x00\x00\x00\x00\xa4\x91\x1a@\x00\x00\x00\x00\xf0\xe4\xd9M\x00\x00\x00\x00\xcc\x91\x1a@\x00\x00\x00\x00p\x02\x13D\x00\x00\x00\x00p\xeb\x12D\x00\x00\x00\x00\xf0\xe4\xd9M\x00\x00\x00\x00\xb0\x91\x1a@\x00\x00\x00\x00'" | "SubsecTime":"3770" | "SubsecTimeOriginal":"3770" | "SubsecTimeDigitized":"3770"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1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"bit_rate":"43271390"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'2023-06-13T08:31:54.000000Z', 'language': 'eng', 'handler_name': '\x0bGoPro H.265', 'encoder': 'GoPro H.265 encoder', 'timecode': '08:49:01:25'}"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'2023-06-13T08:31:54.000000Z', 'language': 'eng', 'handler_name': '\x0bGoPro AAC  ', 'timecode': '08:49:01:25'}"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'2023-06-13T08:31:54.000000Z', 'language': 'eng', 'handler_name': '\x0bGoPro TCD  ', 'timecode': '08:49:01:25'}"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'2023-06-13T08:31:54.000000Z', 'language': 'eng', 'handler_name': '\x0bGoPro MET  '}"</v>
      </c>
      <c r="AM212" s="50" t="str">
        <f>VLOOKUP(Table2[[#This Row],[record_id]],TblDeriven[],4,FALSE)</f>
        <v>"Model":"K-10" | "Serial Number":"DEMO6957" | "Start Time":"06/13/2023 02:30:53.465 " | "End Time":"06/13/2023 02:31:52.996 "</v>
      </c>
      <c r="AN21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"Date":"2023-06-13 00:00:00" | "Time":"14:31:16" | "Seconds since midnight 01.01.1900":"3895655476.169" | "Calibration file":"#2 Diffusor Oct22" | "Sync. frequency [Hz]":"0" | "Integration Time [ms]":"5 * 1000.000" | "Averages":"1"</v>
      </c>
      <c r="AO21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1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12" s="50" t="str">
        <f>VLOOKUP(Table2[[#This Row],[record_id]],TblDeriven[],8,FALSE)</f>
        <v>-</v>
      </c>
      <c r="AR212" s="50" t="str">
        <f>VLOOKUP(Table2[[#This Row],[record_id]],TblDeriven[],9,FALSE)</f>
        <v>-</v>
      </c>
    </row>
    <row r="213" spans="1:44" s="44" customFormat="1" x14ac:dyDescent="0.25">
      <c r="A213" s="47">
        <v>211</v>
      </c>
      <c r="B213" s="47" t="s">
        <v>27</v>
      </c>
      <c r="C213" s="47">
        <v>1011</v>
      </c>
      <c r="D213" s="47" t="s">
        <v>484</v>
      </c>
      <c r="E213" s="47">
        <v>20230613</v>
      </c>
      <c r="F213" s="48" t="s">
        <v>821</v>
      </c>
      <c r="G213" s="47" t="s">
        <v>29</v>
      </c>
      <c r="H213" s="47" t="s">
        <v>91</v>
      </c>
      <c r="I213" s="47">
        <v>0</v>
      </c>
      <c r="J213" s="47">
        <v>0</v>
      </c>
      <c r="K213" s="47">
        <v>1</v>
      </c>
      <c r="L213" s="47">
        <v>1</v>
      </c>
      <c r="M213" s="47">
        <v>1</v>
      </c>
      <c r="N213" s="47">
        <v>1</v>
      </c>
      <c r="O213" s="47">
        <v>1</v>
      </c>
      <c r="P213" s="47">
        <v>1</v>
      </c>
      <c r="Q213" s="47">
        <v>1</v>
      </c>
      <c r="R213" s="47" t="s">
        <v>861</v>
      </c>
      <c r="S213" s="47" t="s">
        <v>878</v>
      </c>
      <c r="T213" s="47" t="s">
        <v>375</v>
      </c>
      <c r="U213" s="47">
        <v>100</v>
      </c>
      <c r="V213" s="47">
        <v>3</v>
      </c>
      <c r="W213" s="47">
        <v>0</v>
      </c>
      <c r="X213" s="47">
        <v>102</v>
      </c>
      <c r="Y213" s="49">
        <v>25.6</v>
      </c>
      <c r="Z213" s="47">
        <v>39.299999999999997</v>
      </c>
      <c r="AA213" s="47" t="s">
        <v>42</v>
      </c>
      <c r="AB213" s="47"/>
      <c r="AC213" s="47" t="s">
        <v>56</v>
      </c>
      <c r="AD213" s="47"/>
      <c r="AE213" s="47" t="s">
        <v>33</v>
      </c>
      <c r="AF213" s="47"/>
      <c r="AG213" s="47" t="s">
        <v>70</v>
      </c>
      <c r="AH213" s="47"/>
      <c r="AI213" s="47"/>
      <c r="AJ213" s="47">
        <v>2</v>
      </c>
      <c r="AK213" s="50" t="str">
        <f>VLOOKUP(Table2[[#This Row],[record_id]],TblDeriven[],2,FALSE)</f>
        <v>"ImageDescription":"DCIM\100GOPRO\GOPR0631.JPG" | "Make":"GoPro" | "Model":"HERO10 Black" | "Orientation":"1" | "XResolution":"72.0" | "YResolution":"72.0" | "ResolutionUnit":"2" | "Software":"H21.01.01.50.00" | "DateTime":"2023:06:13 08:59:40" | "YCbCrPositioning":"1" | "ExposureTime":"0.006097560975609756" | "FNumber":"2.5" | "ExifOffset":"146" | "ExposureProgram":"2" | "ISOSpeedRatings":"598" | "ExifVersion":"b'0221'" | "DateTimeOriginal":"2023:06:13 08:59:40" | "DateTimeDigitized":"2023:06:13 08:59:40"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H\x00\x00\x0e\xe8\xaf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631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.@\x9e\r\x00\x00\xff\x7f\x00\x00\x00\x00\x00\x00\xff\x7f\x00\x00\x00\x00\x00\x00H\x01u~E\xec\x01B\xf0\xe4\xd9M\x00\x00\x00\x00\xa4\x91\x1a@\x00\x00\x00\x00\xf0\xe4\xd9M\x00\x00\x00\x00\xcc\x91\x1a@\x00\x00\x00\x00p\x02\x13D\x00\x00\x00\x00p\xeb\x12D\x00\x00\x00\x00\xf0\xe4\xd9M\x00\x00\x00\x00\xb0\x91\x1a@\x00\x00\x00\x00'" | "SubsecTime":"2630" | "SubsecTimeOriginal":"2630" | "SubsecTimeDigitized":"2630"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1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"bit_rate":"43130213"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'2023-06-13T09:00:17.000000Z', 'language': 'eng', 'handler_name': '\x0bGoPro H.265', 'encoder': 'GoPro H.265 encoder', 'timecode': '09:18:21:20'}"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'2023-06-13T09:00:17.000000Z', 'language': 'eng', 'handler_name': '\x0bGoPro AAC  ', 'timecode': '09:18:21:20'}"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'2023-06-13T09:00:17.000000Z', 'language': 'eng', 'handler_name': '\x0bGoPro TCD  ', 'timecode': '09:18:21:20'}"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'2023-06-13T09:00:17.000000Z', 'language': 'eng', 'handler_name': '\x0bGoPro MET  '}"</v>
      </c>
      <c r="AM213" s="50" t="str">
        <f>VLOOKUP(Table2[[#This Row],[record_id]],TblDeriven[],4,FALSE)</f>
        <v>"Model":"K-10" | "Serial Number":"DEMO6957" | "Start Time":"06/13/2023 02:59:49.464 " | "End Time":"06/13/2023 03:00:49.297 "</v>
      </c>
      <c r="AN21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"Date":"2023-06-13 00:00:00" | "Time":"15:00:04" | "Seconds since midnight 01.01.1900":"3895657204.599" | "Calibration file":"#2 Diffusor Oct22" | "Sync. frequency [Hz]":"0" | "Integration Time [ms]":"5 * 1000.000" | "Averages":"1"</v>
      </c>
      <c r="AO213" s="50">
        <f>VLOOKUP(Table2[[#This Row],[record_id]],TblDeriven[],6,FALSE)</f>
        <v>0</v>
      </c>
      <c r="AP21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13" s="50" t="str">
        <f>VLOOKUP(Table2[[#This Row],[record_id]],TblDeriven[],8,FALSE)</f>
        <v>-</v>
      </c>
      <c r="AR213" s="50" t="str">
        <f>VLOOKUP(Table2[[#This Row],[record_id]],TblDeriven[],9,FALSE)</f>
        <v>-</v>
      </c>
    </row>
    <row r="214" spans="1:44" s="44" customFormat="1" x14ac:dyDescent="0.25">
      <c r="A214" s="47">
        <v>212</v>
      </c>
      <c r="B214" s="47" t="s">
        <v>27</v>
      </c>
      <c r="C214" s="47">
        <v>1011</v>
      </c>
      <c r="D214" s="47" t="s">
        <v>485</v>
      </c>
      <c r="E214" s="47">
        <v>20230613</v>
      </c>
      <c r="F214" s="48" t="s">
        <v>822</v>
      </c>
      <c r="G214" s="47" t="s">
        <v>29</v>
      </c>
      <c r="H214" s="47" t="s">
        <v>91</v>
      </c>
      <c r="I214" s="47">
        <v>0</v>
      </c>
      <c r="J214" s="47">
        <v>0</v>
      </c>
      <c r="K214" s="47">
        <v>1</v>
      </c>
      <c r="L214" s="47">
        <v>1</v>
      </c>
      <c r="M214" s="47">
        <v>1</v>
      </c>
      <c r="N214" s="47">
        <v>1</v>
      </c>
      <c r="O214" s="47">
        <v>1</v>
      </c>
      <c r="P214" s="47">
        <v>1</v>
      </c>
      <c r="Q214" s="47">
        <v>1</v>
      </c>
      <c r="R214" s="47" t="s">
        <v>861</v>
      </c>
      <c r="S214" s="47" t="s">
        <v>878</v>
      </c>
      <c r="T214" s="47" t="s">
        <v>375</v>
      </c>
      <c r="U214" s="47">
        <v>100</v>
      </c>
      <c r="V214" s="47">
        <v>3</v>
      </c>
      <c r="W214" s="47">
        <v>0</v>
      </c>
      <c r="X214" s="47">
        <v>102</v>
      </c>
      <c r="Y214" s="49">
        <v>25.3</v>
      </c>
      <c r="Z214" s="47">
        <v>39</v>
      </c>
      <c r="AA214" s="47" t="s">
        <v>42</v>
      </c>
      <c r="AB214" s="47"/>
      <c r="AC214" s="47" t="s">
        <v>56</v>
      </c>
      <c r="AD214" s="47"/>
      <c r="AE214" s="47" t="s">
        <v>33</v>
      </c>
      <c r="AF214" s="47"/>
      <c r="AG214" s="47" t="s">
        <v>70</v>
      </c>
      <c r="AH214" s="47"/>
      <c r="AI214" s="47"/>
      <c r="AJ214" s="47">
        <v>2</v>
      </c>
      <c r="AK214" s="50" t="str">
        <f>VLOOKUP(Table2[[#This Row],[record_id]],TblDeriven[],2,FALSE)</f>
        <v>"ImageDescription":"DCIM\100GOPRO\GOPR0633.JPG" | "Make":"GoPro" | "Model":"HERO10 Black" | "Orientation":"1" | "XResolution":"72.0" | "YResolution":"72.0" | "ResolutionUnit":"2" | "Software":"H21.01.01.50.00" | "DateTime":"2023:06:13 09:29:38" | "YCbCrPositioning":"1" | "ExposureTime":"0.0056179775280898875" | "FNumber":"2.5" | "ExifOffset":"146" | "ExposureProgram":"2" | "ISOSpeedRatings":"598" | "ExifVersion":"b'0221'" | "DateTimeOriginal":"2023:06:13 09:29:38" | "DateTimeDigitized":"2023:06:13 09:29:38"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I\x00\x00\x07g~\xa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633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/@\x8a\r\x00\x00\xff\x7f\x00\x00\x00\x00\x00\x00\xff\x7f\x00\x00\x00\x00\x00\x00L\x01u~F\xec\x01B\xf0\xe4\xd9M\x00\x00\x00\x00\xa4\x91\x1a@\x00\x00\x00\x00\xf0\xe4\xd9M\x00\x00\x00\x00\xcc\x91\x1a@\x00\x00\x00\x00p\x02\x13D\x00\x00\x00\x00p\xeb\x12D\x00\x00\x00\x00\xf0\xe4\xd9M\x00\x00\x00\x00\xb0\x91\x1a@\x00\x00\x00\x00'" | "SubsecTime":"7900" | "SubsecTimeOriginal":"7900" | "SubsecTimeDigitized":"7900"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1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"bit_rate":"43114609"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'2023-06-13T09:30:19.000000Z', 'language': 'eng', 'handler_name': '\x0bGoPro H.265', 'encoder': 'GoPro H.265 encoder', 'timecode': '09:49:24:06'}"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'2023-06-13T09:30:19.000000Z', 'language': 'eng', 'handler_name': '\x0bGoPro AAC  ', 'timecode': '09:49:24:06'}"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'2023-06-13T09:30:19.000000Z', 'language': 'eng', 'handler_name': '\x0bGoPro TCD  ', 'timecode': '09:49:24:06'}"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'2023-06-13T09:30:19.000000Z', 'language': 'eng', 'handler_name': '\x0bGoPro MET  '}"</v>
      </c>
      <c r="AM214" s="50" t="str">
        <f>VLOOKUP(Table2[[#This Row],[record_id]],TblDeriven[],4,FALSE)</f>
        <v>"Model":"K-10" | "Serial Number":"DEMO6957" | "Start Time":"06/13/2023 03:29:47.283 " | "End Time":"06/13/2023 03:30:47.085 "</v>
      </c>
      <c r="AN21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"Date":"2023-06-13 00:00:00" | "Time":"15:30:04" | "Seconds since midnight 01.01.1900":"3895659004.566" | "Calibration file":"#2 Diffusor Oct22" | "Sync. frequency [Hz]":"0" | "Integration Time [ms]":"5 * 1000.000" | "Averages":"1"</v>
      </c>
      <c r="AO21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1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14" s="50" t="str">
        <f>VLOOKUP(Table2[[#This Row],[record_id]],TblDeriven[],8,FALSE)</f>
        <v>-</v>
      </c>
      <c r="AR214" s="50" t="str">
        <f>VLOOKUP(Table2[[#This Row],[record_id]],TblDeriven[],9,FALSE)</f>
        <v>-</v>
      </c>
    </row>
    <row r="215" spans="1:44" s="44" customFormat="1" x14ac:dyDescent="0.25">
      <c r="A215" s="47">
        <v>213</v>
      </c>
      <c r="B215" s="47" t="s">
        <v>27</v>
      </c>
      <c r="C215" s="47">
        <v>1011</v>
      </c>
      <c r="D215" s="47" t="s">
        <v>486</v>
      </c>
      <c r="E215" s="47">
        <v>20230613</v>
      </c>
      <c r="F215" s="48">
        <v>1000</v>
      </c>
      <c r="G215" s="47" t="s">
        <v>29</v>
      </c>
      <c r="H215" s="47" t="s">
        <v>91</v>
      </c>
      <c r="I215" s="47">
        <v>0</v>
      </c>
      <c r="J215" s="47">
        <v>0</v>
      </c>
      <c r="K215" s="47">
        <v>1</v>
      </c>
      <c r="L215" s="47">
        <v>1</v>
      </c>
      <c r="M215" s="47">
        <v>1</v>
      </c>
      <c r="N215" s="47">
        <v>1</v>
      </c>
      <c r="O215" s="47">
        <v>1</v>
      </c>
      <c r="P215" s="47">
        <v>1</v>
      </c>
      <c r="Q215" s="47">
        <v>1</v>
      </c>
      <c r="R215" s="47" t="s">
        <v>861</v>
      </c>
      <c r="S215" s="47" t="s">
        <v>878</v>
      </c>
      <c r="T215" s="47" t="s">
        <v>375</v>
      </c>
      <c r="U215" s="47">
        <v>100</v>
      </c>
      <c r="V215" s="47">
        <v>3</v>
      </c>
      <c r="W215" s="47">
        <v>0</v>
      </c>
      <c r="X215" s="47">
        <v>102</v>
      </c>
      <c r="Y215" s="49">
        <v>25.4</v>
      </c>
      <c r="Z215" s="47">
        <v>38.5</v>
      </c>
      <c r="AA215" s="47" t="s">
        <v>42</v>
      </c>
      <c r="AB215" s="47"/>
      <c r="AC215" s="47" t="s">
        <v>56</v>
      </c>
      <c r="AD215" s="47"/>
      <c r="AE215" s="47" t="s">
        <v>33</v>
      </c>
      <c r="AF215" s="47"/>
      <c r="AG215" s="47" t="s">
        <v>70</v>
      </c>
      <c r="AH215" s="47"/>
      <c r="AI215" s="47"/>
      <c r="AJ215" s="47">
        <v>2</v>
      </c>
      <c r="AK215" s="50" t="str">
        <f>VLOOKUP(Table2[[#This Row],[record_id]],TblDeriven[],2,FALSE)</f>
        <v>"ImageDescription":"DCIM\100GOPRO\GOPR0635.JPG" | "Make":"GoPro" | "Model":"HERO10 Black" | "Orientation":"1" | "XResolution":"72.0" | "YResolution":"72.0" | "ResolutionUnit":"2" | "Software":"H21.01.01.50.00" | "DateTime":"2023:06:13 10:00:01" | "YCbCrPositioning":"1" | "ExposureTime":"0.005917159763313609" | "FNumber":"2.5" | "ExifOffset":"146" | "ExposureProgram":"2" | "ISOSpeedRatings":"598" | "ExifVersion":"b'0221'" | "DateTimeOriginal":"2023:06:13 10:00:01" | "DateTimeDigitized":"2023:06:13 10:00:01"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J\x00\x00\x00\x01\xcf\xa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635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.@\xa8\r\x00\x00\xff\x7f\x00\x00\x00\x00\x00\x00\xff\x7f\x00\x00\x00\x00\x00\x00)\x01t~?\xec\x01B\xf0\xe4\xd9M\x00\x00\x00\x00\xa4\x91\x1a@\x00\x00\x00\x00\xf0\xe4\xd9M\x00\x00\x00\x00\xcc\x91\x1a@\x00\x00\x00\x00p\x02\x13D\x00\x00\x00\x00p\xeb\x12D\x00\x00\x00\x00\xf0\xe4\xd9M\x00\x00\x00\x00\xb0\x91\x1a@\x00\x00\x00\x00'" | "SubsecTime":"3970" | "SubsecTimeOriginal":"3970" | "SubsecTimeDigitized":"3970"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1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"bit_rate":"43252212"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'2023-06-13T10:00:35.000000Z', 'language': 'eng', 'handler_name': '\x0bGoPro H.265', 'encoder': 'GoPro H.265 encoder', 'timecode': '10:20:40:13'}"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'2023-06-13T10:00:35.000000Z', 'language': 'eng', 'handler_name': '\x0bGoPro AAC  ', 'timecode': '10:20:40:13'}"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'2023-06-13T10:00:35.000000Z', 'language': 'eng', 'handler_name': '\x0bGoPro TCD  ', 'timecode': '10:20:40:13'}"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'2023-06-13T10:00:35.000000Z', 'language': 'eng', 'handler_name': '\x0bGoPro MET  '}"</v>
      </c>
      <c r="AM215" s="50" t="str">
        <f>VLOOKUP(Table2[[#This Row],[record_id]],TblDeriven[],4,FALSE)</f>
        <v>"Model":"K-10" | "Serial Number":"DEMO6957" | "Start Time":"06/13/2023 04:00:10.273 " | "End Time":"06/13/2023 04:01:09.989 "</v>
      </c>
      <c r="AN21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"Date":"2023-06-13 00:00:00" | "Time":"16:00:22" | "Seconds since midnight 01.01.1900":"3895660822.241" | "Calibration file":"#2 Diffusor Oct22" | "Sync. frequency [Hz]":"0" | "Integration Time [ms]":"5 * 1000.000" | "Averages":"1"</v>
      </c>
      <c r="AO21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1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15" s="50" t="str">
        <f>VLOOKUP(Table2[[#This Row],[record_id]],TblDeriven[],8,FALSE)</f>
        <v>-</v>
      </c>
      <c r="AR215" s="50" t="str">
        <f>VLOOKUP(Table2[[#This Row],[record_id]],TblDeriven[],9,FALSE)</f>
        <v>-</v>
      </c>
    </row>
    <row r="216" spans="1:44" s="44" customFormat="1" x14ac:dyDescent="0.25">
      <c r="A216" s="47">
        <v>214</v>
      </c>
      <c r="B216" s="47" t="s">
        <v>27</v>
      </c>
      <c r="C216" s="47">
        <v>1011</v>
      </c>
      <c r="D216" s="47" t="s">
        <v>487</v>
      </c>
      <c r="E216" s="47">
        <v>20230613</v>
      </c>
      <c r="F216" s="48">
        <v>1030</v>
      </c>
      <c r="G216" s="47" t="s">
        <v>29</v>
      </c>
      <c r="H216" s="47" t="s">
        <v>91</v>
      </c>
      <c r="I216" s="47">
        <v>0</v>
      </c>
      <c r="J216" s="47">
        <v>0</v>
      </c>
      <c r="K216" s="47">
        <v>1</v>
      </c>
      <c r="L216" s="47">
        <v>1</v>
      </c>
      <c r="M216" s="47">
        <v>1</v>
      </c>
      <c r="N216" s="47">
        <v>1</v>
      </c>
      <c r="O216" s="47">
        <v>1</v>
      </c>
      <c r="P216" s="47">
        <v>1</v>
      </c>
      <c r="Q216" s="47">
        <v>1</v>
      </c>
      <c r="R216" s="47" t="s">
        <v>861</v>
      </c>
      <c r="S216" s="47" t="s">
        <v>878</v>
      </c>
      <c r="T216" s="47" t="s">
        <v>375</v>
      </c>
      <c r="U216" s="47">
        <v>100</v>
      </c>
      <c r="V216" s="47">
        <v>3</v>
      </c>
      <c r="W216" s="47">
        <v>0</v>
      </c>
      <c r="X216" s="47">
        <v>102</v>
      </c>
      <c r="Y216" s="49">
        <v>25.4</v>
      </c>
      <c r="Z216" s="47">
        <v>38.4</v>
      </c>
      <c r="AA216" s="47" t="s">
        <v>42</v>
      </c>
      <c r="AB216" s="47"/>
      <c r="AC216" s="47" t="s">
        <v>56</v>
      </c>
      <c r="AD216" s="47"/>
      <c r="AE216" s="47" t="s">
        <v>33</v>
      </c>
      <c r="AF216" s="47"/>
      <c r="AG216" s="47" t="s">
        <v>70</v>
      </c>
      <c r="AH216" s="47"/>
      <c r="AI216" s="47"/>
      <c r="AJ216" s="47">
        <v>2</v>
      </c>
      <c r="AK216" s="50" t="str">
        <f>VLOOKUP(Table2[[#This Row],[record_id]],TblDeriven[],2,FALSE)</f>
        <v>"ImageDescription":"DCIM\100GOPRO\GOPR0637.JPG" | "Make":"GoPro" | "Model":"HERO10 Black" | "Orientation":"1" | "XResolution":"72.0" | "YResolution":"72.0" | "ResolutionUnit":"2" | "Software":"H21.01.01.50.00" | "DateTime":"2023:06:13 10:30:01" | "YCbCrPositioning":"1" | "ExposureTime":"0.0056179775280898875" | "FNumber":"2.5" | "ExifOffset":"146" | "ExposureProgram":"2" | "ISOSpeedRatings":"598" | "ExifVersion":"b'0221'" | "DateTimeOriginal":"2023:06:13 10:30:01" | "DateTimeDigitized":"2023:06:13 10:30:01"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J\x00\x01\x07\x81\x01\xd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637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/@\x9e\r\x00\x00\xff\x7f\x00\x00\x00\x00\x00\x00\xff\x7f\x00\x00\x00\x00\x00\x00C\x01u~A\xec\x01B\xf0\xe4\xd9M\x00\x00\x00\x00\xa4\x91\x1a@\x00\x00\x00\x00\xf0\xe4\xd9M\x00\x00\x00\x00\xcc\x91\x1a@\x00\x00\x00\x00p\x02\x13D\x00\x00\x00\x00p\xeb\x12D\x00\x00\x00\x00\xf0\xe4\xd9M\x00\x00\x00\x00\xb0\x91\x1a@\x00\x00\x00\x00'" | "SubsecTime":"5690" | "SubsecTimeOriginal":"5690" | "SubsecTimeDigitized":"5690"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1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"bit_rate":"43197997"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'2023-06-13T10:30:40.000000Z', 'language': 'eng', 'handler_name': '\x0bGoPro H.265', 'encoder': 'GoPro H.265 encoder', 'timecode': '10:51:46:00'}"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'2023-06-13T10:30:40.000000Z', 'language': 'eng', 'handler_name': '\x0bGoPro AAC  ', 'timecode': '10:51:46:00'}"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'2023-06-13T10:30:40.000000Z', 'language': 'eng', 'handler_name': '\x0bGoPro TCD  ', 'timecode': '10:51:46:00'}"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'2023-06-13T10:30:40.000000Z', 'language': 'eng', 'handler_name': '\x0bGoPro MET  '}"</v>
      </c>
      <c r="AM216" s="50" t="str">
        <f>VLOOKUP(Table2[[#This Row],[record_id]],TblDeriven[],4,FALSE)</f>
        <v>"Model":"K-10" | "Serial Number":"DEMO6957" | "Start Time":"06/13/2023 04:30:10.377 " | "End Time":"06/13/2023 04:31:10.207 "</v>
      </c>
      <c r="AN216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"Date":"2023-06-13 00:00:00" | "Time":"16:30:24" | "Seconds since midnight 01.01.1900":"3895662624.129" | "Calibration file":"#2 Diffusor Oct22" | "Sync. frequency [Hz]":"0" | "Integration Time [ms]":"5 * 1000.000" | "Averages":"1"</v>
      </c>
      <c r="AO21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1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16" s="50" t="str">
        <f>VLOOKUP(Table2[[#This Row],[record_id]],TblDeriven[],8,FALSE)</f>
        <v>-</v>
      </c>
      <c r="AR216" s="50" t="str">
        <f>VLOOKUP(Table2[[#This Row],[record_id]],TblDeriven[],9,FALSE)</f>
        <v>-</v>
      </c>
    </row>
    <row r="217" spans="1:44" s="44" customFormat="1" x14ac:dyDescent="0.25">
      <c r="A217" s="47">
        <v>215</v>
      </c>
      <c r="B217" s="47" t="s">
        <v>27</v>
      </c>
      <c r="C217" s="47">
        <v>1011</v>
      </c>
      <c r="D217" s="47" t="s">
        <v>488</v>
      </c>
      <c r="E217" s="47">
        <v>20230613</v>
      </c>
      <c r="F217" s="48">
        <v>1100</v>
      </c>
      <c r="G217" s="47" t="s">
        <v>29</v>
      </c>
      <c r="H217" s="47" t="s">
        <v>91</v>
      </c>
      <c r="I217" s="47">
        <v>0</v>
      </c>
      <c r="J217" s="47">
        <v>0</v>
      </c>
      <c r="K217" s="47">
        <v>1</v>
      </c>
      <c r="L217" s="47">
        <v>1</v>
      </c>
      <c r="M217" s="47">
        <v>1</v>
      </c>
      <c r="N217" s="47">
        <v>1</v>
      </c>
      <c r="O217" s="47">
        <v>1</v>
      </c>
      <c r="P217" s="47">
        <v>1</v>
      </c>
      <c r="Q217" s="47">
        <v>1</v>
      </c>
      <c r="R217" s="47" t="s">
        <v>861</v>
      </c>
      <c r="S217" s="47" t="s">
        <v>878</v>
      </c>
      <c r="T217" s="47" t="s">
        <v>375</v>
      </c>
      <c r="U217" s="47">
        <v>100</v>
      </c>
      <c r="V217" s="47">
        <v>3</v>
      </c>
      <c r="W217" s="47">
        <v>0</v>
      </c>
      <c r="X217" s="47">
        <v>102</v>
      </c>
      <c r="Y217" s="49">
        <v>25.2</v>
      </c>
      <c r="Z217" s="47">
        <v>37.1</v>
      </c>
      <c r="AA217" s="47" t="s">
        <v>42</v>
      </c>
      <c r="AB217" s="47"/>
      <c r="AC217" s="47" t="s">
        <v>56</v>
      </c>
      <c r="AD217" s="47"/>
      <c r="AE217" s="47" t="s">
        <v>33</v>
      </c>
      <c r="AF217" s="47"/>
      <c r="AG217" s="47" t="s">
        <v>70</v>
      </c>
      <c r="AH217" s="47"/>
      <c r="AI217" s="47"/>
      <c r="AJ217" s="47">
        <v>2</v>
      </c>
      <c r="AK217" s="50" t="str">
        <f>VLOOKUP(Table2[[#This Row],[record_id]],TblDeriven[],2,FALSE)</f>
        <v>"ImageDescription":"DCIM\100GOPRO\GOPR0639.JPG" | "Make":"GoPro" | "Model":"HERO10 Black" | "Orientation":"1" | "XResolution":"72.0" | "YResolution":"72.0" | "ResolutionUnit":"2" | "Software":"H21.01.01.50.00" | "DateTime":"2023:06:13 11:00:01" | "YCbCrPositioning":"1" | "ExposureTime":"0.005405405405405406" | "FNumber":"2.5" | "ExifOffset":"146" | "ExposureProgram":"2" | "ISOSpeedRatings":"598" | "ExifVersion":"b'0221'" | "DateTimeOriginal":"2023:06:13 11:00:01" | "DateTimeDigitized":"2023:06:13 11:00:01"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K\x00\x01\x00\x01\xaa\xc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639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00@\x94\r\x00\x00\xff\x7f\x00\x00\x00\x00\x00\x00\xff\x7f\x00\x00\x00\x00\x00\x00`\x01t~B\xec\x01B\xf0\xe4\xd9M\x00\x00\x00\x00\xa4\x91\x1a@\x00\x00\x00\x00\xf0\xe4\xd9M\x00\x00\x00\x00\xcc\x91\x1a@\x00\x00\x00\x00p\x02\x13D\x00\x00\x00\x00p\xeb\x12D\x00\x00\x00\x00\xf0\xe4\xd9M\x00\x00\x00\x00\xb0\x91\x1a@\x00\x00\x00\x00'" | "SubsecTime":"5850" | "SubsecTimeOriginal":"5850" | "SubsecTimeDigitized":"5850"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1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"bit_rate":"43033464"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'2023-06-13T11:00:34.000000Z', 'language': 'eng', 'handler_name': '\x0bGoPro H.265', 'encoder': 'GoPro H.265 encoder', 'timecode': '11:22:40:02'}"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'2023-06-13T11:00:34.000000Z', 'language': 'eng', 'handler_name': '\x0bGoPro AAC  ', 'timecode': '11:22:40:02'}"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'2023-06-13T11:00:34.000000Z', 'language': 'eng', 'handler_name': '\x0bGoPro TCD  ', 'timecode': '11:22:40:02'}"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'2023-06-13T11:00:34.000000Z', 'language': 'eng', 'handler_name': '\x0bGoPro MET  '}"</v>
      </c>
      <c r="AM217" s="50" t="str">
        <f>VLOOKUP(Table2[[#This Row],[record_id]],TblDeriven[],4,FALSE)</f>
        <v>"Model":"K-10" | "Serial Number":"DEMO6957" | "Start Time":"06/13/2023 05:00:09.880 " | "End Time":"06/13/2023 05:01:09.633 "</v>
      </c>
      <c r="AN21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"Date":"2023-06-13 00:00:00" | "Time":"17:00:21" | "Seconds since midnight 01.01.1900":"3895664421.995" | "Calibration file":"#2 Diffusor Oct22" | "Sync. frequency [Hz]":"0" | "Integration Time [ms]":"5 * 1000.000" | "Averages":"1"</v>
      </c>
      <c r="AO21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1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17" s="50" t="str">
        <f>VLOOKUP(Table2[[#This Row],[record_id]],TblDeriven[],8,FALSE)</f>
        <v>-</v>
      </c>
      <c r="AR217" s="50" t="str">
        <f>VLOOKUP(Table2[[#This Row],[record_id]],TblDeriven[],9,FALSE)</f>
        <v>-</v>
      </c>
    </row>
    <row r="218" spans="1:44" s="44" customFormat="1" x14ac:dyDescent="0.25">
      <c r="A218" s="47">
        <v>216</v>
      </c>
      <c r="B218" s="47" t="s">
        <v>27</v>
      </c>
      <c r="C218" s="47">
        <v>1011</v>
      </c>
      <c r="D218" s="47" t="s">
        <v>489</v>
      </c>
      <c r="E218" s="47">
        <v>20230613</v>
      </c>
      <c r="F218" s="48">
        <v>1130</v>
      </c>
      <c r="G218" s="47" t="s">
        <v>29</v>
      </c>
      <c r="H218" s="47" t="s">
        <v>91</v>
      </c>
      <c r="I218" s="47">
        <v>0</v>
      </c>
      <c r="J218" s="47">
        <v>0</v>
      </c>
      <c r="K218" s="47">
        <v>1</v>
      </c>
      <c r="L218" s="47">
        <v>1</v>
      </c>
      <c r="M218" s="47">
        <v>1</v>
      </c>
      <c r="N218" s="47">
        <v>1</v>
      </c>
      <c r="O218" s="47">
        <v>1</v>
      </c>
      <c r="P218" s="47">
        <v>1</v>
      </c>
      <c r="Q218" s="47">
        <v>1</v>
      </c>
      <c r="R218" s="47" t="s">
        <v>861</v>
      </c>
      <c r="S218" s="47" t="s">
        <v>878</v>
      </c>
      <c r="T218" s="47" t="s">
        <v>375</v>
      </c>
      <c r="U218" s="47">
        <v>100</v>
      </c>
      <c r="V218" s="47">
        <v>3</v>
      </c>
      <c r="W218" s="47">
        <v>0</v>
      </c>
      <c r="X218" s="47">
        <v>102</v>
      </c>
      <c r="Y218" s="49">
        <v>25.9</v>
      </c>
      <c r="Z218" s="47">
        <v>38.299999999999997</v>
      </c>
      <c r="AA218" s="47" t="s">
        <v>42</v>
      </c>
      <c r="AB218" s="47"/>
      <c r="AC218" s="47" t="s">
        <v>56</v>
      </c>
      <c r="AD218" s="47"/>
      <c r="AE218" s="47" t="s">
        <v>33</v>
      </c>
      <c r="AF218" s="47"/>
      <c r="AG218" s="47" t="s">
        <v>70</v>
      </c>
      <c r="AH218" s="47"/>
      <c r="AI218" s="47"/>
      <c r="AJ218" s="47">
        <v>2</v>
      </c>
      <c r="AK218" s="50" t="str">
        <f>VLOOKUP(Table2[[#This Row],[record_id]],TblDeriven[],2,FALSE)</f>
        <v>"ImageDescription":"DCIM\100GOPRO\GOPR0641.JPG" | "Make":"GoPro" | "Model":"HERO10 Black" | "Orientation":"1" | "XResolution":"72.0" | "YResolution":"72.0" | "ResolutionUnit":"2" | "Software":"H21.01.01.50.00" | "DateTime":"2023:06:13 11:30:01" | "YCbCrPositioning":"1" | "ExposureTime":"0.00558659217877095" | "FNumber":"2.5" | "ExifOffset":"146" | "ExposureProgram":"2" | "ISOSpeedRatings":"598" | "ExifVersion":"b'0221'" | "DateTimeOriginal":"2023:06:13 11:30:01" | "DateTimeDigitized":"2023:06:13 11:30:01"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K\x00\x00\x07\x81f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641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000@\x94\r\x00\x00\xff\x7f\x00\x00\x00\x00\x00\x00\xff\x7f\x00\x00\x00\x00\x00\x00=\x01v~G\xec\x01B\xf0\xe4\xd9M\x00\x00\x00\x00\xa4\x91\x1a@\x00\x00\x00\x00\xf0\xe4\xd9M\x00\x00\x00\x00\xcc\x91\x1a@\x00\x00\x00\x00p\x02\x13D\x00\x00\x00\x00p\xeb\x12D\x00\x00\x00\x00\xf0\xe4\xd9M\x00\x00\x00\x00\xb0\x91\x1a@\x00\x00\x00\x00'" | "SubsecTime":"2570" | "SubsecTimeOriginal":"2570" | "SubsecTimeDigitized":"2570"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1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"bit_rate":"43303171"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'2023-06-13T11:30:39.000000Z', 'language': 'eng', 'handler_name': '\x0bGoPro H.265', 'encoder': 'GoPro H.265 encoder', 'timecode': '11:53:46:01'}"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'2023-06-13T11:30:39.000000Z', 'language': 'eng', 'handler_name': '\x0bGoPro AAC  ', 'timecode': '11:53:46:01'}"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'2023-06-13T11:30:39.000000Z', 'language': 'eng', 'handler_name': '\x0bGoPro TCD  ', 'timecode': '11:53:46:01'}"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'2023-06-13T11:30:39.000000Z', 'language': 'eng', 'handler_name': '\x0bGoPro MET  '}"</v>
      </c>
      <c r="AM218" s="50" t="str">
        <f>VLOOKUP(Table2[[#This Row],[record_id]],TblDeriven[],4,FALSE)</f>
        <v>"Model":"K-10" | "Serial Number":"DEMO6957" | "Start Time":"06/13/2023 05:30:09.874 " | "End Time":"06/13/2023 05:31:09.536 "</v>
      </c>
      <c r="AN21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"Date":"2023-06-13 00:00:00" | "Time":"17:30:22" | "Seconds since midnight 01.01.1900":"3895666222.217" | "Calibration file":"#2 Diffusor Oct22" | "Sync. frequency [Hz]":"0" | "Integration Time [ms]":"5 * 1000.000" | "Averages":"1"</v>
      </c>
      <c r="AO21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1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18" s="50" t="str">
        <f>VLOOKUP(Table2[[#This Row],[record_id]],TblDeriven[],8,FALSE)</f>
        <v>-</v>
      </c>
      <c r="AR218" s="50" t="str">
        <f>VLOOKUP(Table2[[#This Row],[record_id]],TblDeriven[],9,FALSE)</f>
        <v>-</v>
      </c>
    </row>
    <row r="219" spans="1:44" s="44" customFormat="1" x14ac:dyDescent="0.25">
      <c r="A219" s="47">
        <v>217</v>
      </c>
      <c r="B219" s="47" t="s">
        <v>27</v>
      </c>
      <c r="C219" s="47">
        <v>1011</v>
      </c>
      <c r="D219" s="47" t="s">
        <v>490</v>
      </c>
      <c r="E219" s="47">
        <v>20230613</v>
      </c>
      <c r="F219" s="48">
        <v>1200</v>
      </c>
      <c r="G219" s="47" t="s">
        <v>29</v>
      </c>
      <c r="H219" s="47" t="s">
        <v>91</v>
      </c>
      <c r="I219" s="47">
        <v>0</v>
      </c>
      <c r="J219" s="47">
        <v>0</v>
      </c>
      <c r="K219" s="47">
        <v>1</v>
      </c>
      <c r="L219" s="47">
        <v>1</v>
      </c>
      <c r="M219" s="47">
        <v>1</v>
      </c>
      <c r="N219" s="47">
        <v>1</v>
      </c>
      <c r="O219" s="47">
        <v>1</v>
      </c>
      <c r="P219" s="47">
        <v>1</v>
      </c>
      <c r="Q219" s="47">
        <v>1</v>
      </c>
      <c r="R219" s="47" t="s">
        <v>861</v>
      </c>
      <c r="S219" s="47" t="s">
        <v>878</v>
      </c>
      <c r="T219" s="47" t="s">
        <v>375</v>
      </c>
      <c r="U219" s="47">
        <v>100</v>
      </c>
      <c r="V219" s="47">
        <v>3</v>
      </c>
      <c r="W219" s="47">
        <v>0</v>
      </c>
      <c r="X219" s="47">
        <v>102</v>
      </c>
      <c r="Y219" s="49">
        <v>25.6</v>
      </c>
      <c r="Z219" s="47">
        <v>39.799999999999997</v>
      </c>
      <c r="AA219" s="47" t="s">
        <v>42</v>
      </c>
      <c r="AB219" s="47"/>
      <c r="AC219" s="47" t="s">
        <v>56</v>
      </c>
      <c r="AD219" s="47"/>
      <c r="AE219" s="47" t="s">
        <v>33</v>
      </c>
      <c r="AF219" s="47"/>
      <c r="AG219" s="47" t="s">
        <v>70</v>
      </c>
      <c r="AH219" s="47"/>
      <c r="AI219" s="47"/>
      <c r="AJ219" s="47">
        <v>2</v>
      </c>
      <c r="AK219" s="50" t="str">
        <f>VLOOKUP(Table2[[#This Row],[record_id]],TblDeriven[],2,FALSE)</f>
        <v>"ImageDescription":"DCIM\100GOPRO\GOPR0643.JPG" | "Make":"GoPro" | "Model":"HERO10 Black" | "Orientation":"1" | "XResolution":"72.0" | "YResolution":"72.0" | "ResolutionUnit":"2" | "Software":"H21.01.01.50.00" | "DateTime":"2023:06:13 12:00:00" | "YCbCrPositioning":"1" | "ExposureTime":"0.005780346820809248" | "FNumber":"2.5" | "ExifOffset":"146" | "ExposureProgram":"2" | "ISOSpeedRatings":"598" | "ExifVersion":"b'0221'" | "DateTimeOriginal":"2023:06:13 12:00:00" | "DateTimeDigitized":"2023:06:13 12:00:00"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L\x00\x00\x00\x00\xae\n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643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/@\x8a\r\x00\x00\xff\x7f\x00\x00\x00\x00\x00\x00\xff\x7f\x00\x00\x00\x00\x00\x00Y\x01u~F\xec\x01B\xf0\xe4\xd9M\x00\x00\x00\x00\xa4\x91\x1a@\x00\x00\x00\x00\xf0\xe4\xd9M\x00\x00\x00\x00\xcc\x91\x1a@\x00\x00\x00\x00p\x02\x13D\x00\x00\x00\x00p\xeb\x12D\x00\x00\x00\x00\xf0\xe4\xd9M\x00\x00\x00\x00\xb0\x91\x1a@\x00\x00\x00\x00'" | "SubsecTime":"6720" | "SubsecTimeOriginal":"6720" | "SubsecTimeDigitized":"6720"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1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"bit_rate":"43186888"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'2023-06-13T12:00:33.000000Z', 'language': 'eng', 'handler_name': '\x0bGoPro H.265', 'encoder': 'GoPro H.265 encoder', 'timecode': '12:24:40:00'}"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'2023-06-13T12:00:33.000000Z', 'language': 'eng', 'handler_name': '\x0bGoPro AAC  ', 'timecode': '12:24:40:00'}"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'2023-06-13T12:00:33.000000Z', 'language': 'eng', 'handler_name': '\x0bGoPro TCD  ', 'timecode': '12:24:40:00'}"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'2023-06-13T12:00:33.000000Z', 'language': 'eng', 'handler_name': '\x0bGoPro MET  '}"</v>
      </c>
      <c r="AM219" s="50" t="str">
        <f>VLOOKUP(Table2[[#This Row],[record_id]],TblDeriven[],4,FALSE)</f>
        <v>"Model":"K-10" | "Serial Number":"DEMO6957" | "Start Time":"06/13/2023 06:00:07.443 " | "End Time":"06/13/2023 06:01:07.171 "</v>
      </c>
      <c r="AN219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"Date":"2023-06-13 00:00:00" | "Time":"18:00:20" | "Seconds since midnight 01.01.1900":"3895668020.149" | "Calibration file":"#2 Diffusor Oct22" | "Sync. frequency [Hz]":"0" | "Integration Time [ms]":"5 * 1000.000" | "Averages":"1"</v>
      </c>
      <c r="AO21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1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19" s="50" t="str">
        <f>VLOOKUP(Table2[[#This Row],[record_id]],TblDeriven[],8,FALSE)</f>
        <v>-</v>
      </c>
      <c r="AR219" s="50" t="str">
        <f>VLOOKUP(Table2[[#This Row],[record_id]],TblDeriven[],9,FALSE)</f>
        <v>-</v>
      </c>
    </row>
    <row r="220" spans="1:44" s="44" customFormat="1" x14ac:dyDescent="0.25">
      <c r="A220" s="47">
        <v>218</v>
      </c>
      <c r="B220" s="47" t="s">
        <v>27</v>
      </c>
      <c r="C220" s="47">
        <v>1011</v>
      </c>
      <c r="D220" s="47" t="s">
        <v>491</v>
      </c>
      <c r="E220" s="47">
        <v>20230613</v>
      </c>
      <c r="F220" s="48">
        <v>1230</v>
      </c>
      <c r="G220" s="47" t="s">
        <v>29</v>
      </c>
      <c r="H220" s="47" t="s">
        <v>91</v>
      </c>
      <c r="I220" s="47">
        <v>0</v>
      </c>
      <c r="J220" s="47">
        <v>0</v>
      </c>
      <c r="K220" s="47">
        <v>1</v>
      </c>
      <c r="L220" s="47">
        <v>1</v>
      </c>
      <c r="M220" s="47">
        <v>1</v>
      </c>
      <c r="N220" s="47">
        <v>1</v>
      </c>
      <c r="O220" s="47">
        <v>1</v>
      </c>
      <c r="P220" s="47">
        <v>1</v>
      </c>
      <c r="Q220" s="47">
        <v>1</v>
      </c>
      <c r="R220" s="47" t="s">
        <v>861</v>
      </c>
      <c r="S220" s="47" t="s">
        <v>878</v>
      </c>
      <c r="T220" s="47" t="s">
        <v>375</v>
      </c>
      <c r="U220" s="47">
        <v>100</v>
      </c>
      <c r="V220" s="47">
        <v>3</v>
      </c>
      <c r="W220" s="47">
        <v>0</v>
      </c>
      <c r="X220" s="47">
        <v>102</v>
      </c>
      <c r="Y220" s="49">
        <v>25.3</v>
      </c>
      <c r="Z220" s="47">
        <v>39.700000000000003</v>
      </c>
      <c r="AA220" s="47" t="s">
        <v>42</v>
      </c>
      <c r="AB220" s="47"/>
      <c r="AC220" s="47" t="s">
        <v>56</v>
      </c>
      <c r="AD220" s="47"/>
      <c r="AE220" s="47" t="s">
        <v>33</v>
      </c>
      <c r="AF220" s="47"/>
      <c r="AG220" s="47" t="s">
        <v>70</v>
      </c>
      <c r="AH220" s="47"/>
      <c r="AI220" s="47"/>
      <c r="AJ220" s="47">
        <v>2</v>
      </c>
      <c r="AK220" s="50" t="str">
        <f>VLOOKUP(Table2[[#This Row],[record_id]],TblDeriven[],2,FALSE)</f>
        <v>"ImageDescription":"DCIM\100GOPRO\GOPR0645.JPG" | "Make":"GoPro" | "Model":"HERO10 Black" | "Orientation":"1" | "XResolution":"72.0" | "YResolution":"72.0" | "ResolutionUnit":"2" | "Software":"H21.01.01.50.00" | "DateTime":"2023:06:13 12:30:37" | "YCbCrPositioning":"1" | "ExposureTime":"0.005747126436781609" | "FNumber":"2.5" | "ExifOffset":"146" | "ExposureProgram":"2" | "ISOSpeedRatings":"598" | "ExifVersion":"b'0221'" | "DateTimeOriginal":"2023:06:13 12:30:37" | "DateTimeDigitized":"2023:06:13 12:30:37"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L\x00\x00\x07\xa5K\x13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645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/@\x94\r\x00\x00\xff\x7f\x00\x00\x00\x00\x00\x00\xff\x7f\x00\x00\x00\x00\x00\x00*\x01v~I\xec\x01B\xf0\xe4\xd9M\x00\x00\x00\x00\xa4\x91\x1a@\x00\x00\x00\x00\xf0\xe4\xd9M\x00\x00\x00\x00\xcc\x91\x1a@\x00\x00\x00\x00p\x02\x13D\x00\x00\x00\x00p\xeb\x12D\x00\x00\x00\x00\xf0\xe4\xd9M\x00\x00\x00\x00\xb0\x91\x1a@\x00\x00\x00\x00'" | "SubsecTime":"5110" | "SubsecTimeOriginal":"5110" | "SubsecTimeDigitized":"5110"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2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"bit_rate":"43195288"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'2023-06-13T12:31:15.000000Z', 'language': 'eng', 'handler_name': '\x0bGoPro H.265', 'encoder': 'GoPro H.265 encoder', 'timecode': '12:56:23:16'}"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'2023-06-13T12:31:15.000000Z', 'language': 'eng', 'handler_name': '\x0bGoPro AAC  ', 'timecode': '12:56:23:16'}"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'2023-06-13T12:31:15.000000Z', 'language': 'eng', 'handler_name': '\x0bGoPro TCD  ', 'timecode': '12:56:23:16'}"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'2023-06-13T12:31:15.000000Z', 'language': 'eng', 'handler_name': '\x0bGoPro MET  '}"</v>
      </c>
      <c r="AM220" s="50" t="str">
        <f>VLOOKUP(Table2[[#This Row],[record_id]],TblDeriven[],4,FALSE)</f>
        <v>"Model":"K-10" | "Serial Number":"DEMO6957" | "Start Time":"06/13/2023 06:30:45.417 " | "End Time":"06/13/2023 06:31:45.169 "</v>
      </c>
      <c r="AN22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"Date":"2023-06-13 00:00:00" | "Time":"18:30:57" | "Seconds since midnight 01.01.1900":"3895669857.968" | "Calibration file":"#2 Diffusor Oct22" | "Sync. frequency [Hz]":"0" | "Integration Time [ms]":"5 * 1000.000" | "Averages":"1"</v>
      </c>
      <c r="AO22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20" s="50" t="str">
        <f>VLOOKUP(Table2[[#This Row],[record_id]],TblDeriven[],7,FALSE)</f>
        <v>-</v>
      </c>
      <c r="AQ220" s="50" t="str">
        <f>VLOOKUP(Table2[[#This Row],[record_id]],TblDeriven[],8,FALSE)</f>
        <v>-</v>
      </c>
      <c r="AR220" s="50" t="str">
        <f>VLOOKUP(Table2[[#This Row],[record_id]],TblDeriven[],9,FALSE)</f>
        <v>-</v>
      </c>
    </row>
    <row r="221" spans="1:44" s="44" customFormat="1" x14ac:dyDescent="0.25">
      <c r="A221" s="47">
        <v>219</v>
      </c>
      <c r="B221" s="47" t="s">
        <v>27</v>
      </c>
      <c r="C221" s="47">
        <v>1011</v>
      </c>
      <c r="D221" s="47" t="s">
        <v>492</v>
      </c>
      <c r="E221" s="47">
        <v>20230613</v>
      </c>
      <c r="F221" s="48">
        <v>1300</v>
      </c>
      <c r="G221" s="47" t="s">
        <v>29</v>
      </c>
      <c r="H221" s="47" t="s">
        <v>91</v>
      </c>
      <c r="I221" s="47">
        <v>0</v>
      </c>
      <c r="J221" s="47">
        <v>0</v>
      </c>
      <c r="K221" s="47">
        <v>1</v>
      </c>
      <c r="L221" s="47">
        <v>1</v>
      </c>
      <c r="M221" s="47">
        <v>1</v>
      </c>
      <c r="N221" s="47">
        <v>1</v>
      </c>
      <c r="O221" s="47">
        <v>1</v>
      </c>
      <c r="P221" s="47">
        <v>1</v>
      </c>
      <c r="Q221" s="47">
        <v>1</v>
      </c>
      <c r="R221" s="47" t="s">
        <v>861</v>
      </c>
      <c r="S221" s="47" t="s">
        <v>878</v>
      </c>
      <c r="T221" s="47" t="s">
        <v>375</v>
      </c>
      <c r="U221" s="47">
        <v>100</v>
      </c>
      <c r="V221" s="47">
        <v>3</v>
      </c>
      <c r="W221" s="47">
        <v>0</v>
      </c>
      <c r="X221" s="47">
        <v>102</v>
      </c>
      <c r="Y221" s="49">
        <v>25.8</v>
      </c>
      <c r="Z221" s="47">
        <v>36.9</v>
      </c>
      <c r="AA221" s="47" t="s">
        <v>38</v>
      </c>
      <c r="AB221" s="47"/>
      <c r="AC221" s="47" t="s">
        <v>56</v>
      </c>
      <c r="AD221" s="47"/>
      <c r="AE221" s="47" t="s">
        <v>33</v>
      </c>
      <c r="AF221" s="47"/>
      <c r="AG221" s="47" t="s">
        <v>70</v>
      </c>
      <c r="AH221" s="47"/>
      <c r="AI221" s="47"/>
      <c r="AJ221" s="47">
        <v>2</v>
      </c>
      <c r="AK221" s="50" t="str">
        <f>VLOOKUP(Table2[[#This Row],[record_id]],TblDeriven[],2,FALSE)</f>
        <v>"ImageDescription":"DCIM\100GOPRO\GOPR0647.JPG" | "Make":"GoPro" | "Model":"HERO10 Black" | "Orientation":"1" | "XResolution":"72.0" | "YResolution":"72.0" | "ResolutionUnit":"2" | "Software":"H21.01.01.50.00" | "DateTime":"2023:06:13 13:00:02" | "YCbCrPositioning":"1" | "ExposureTime":"0.005649717514124294" | "FNumber":"2.5" | "ExifOffset":"146" | "ExposureProgram":"2" | "ISOSpeedRatings":"598" | "ExifVersion":"b'0221'" | "DateTimeOriginal":"2023:06:13 13:00:02" | "DateTimeDigitized":"2023:06:13 13:00:02"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M\x00\x00\x00\x03\xd2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647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/@\x8a\r\x00\x00\xff\x7f\x00\x00\x00\x00\x00\x00\xff\x7f\x00\x00\x00\x00\x00\x00G\x01u~B\xec\x01B\xf0\xe4\xd9M\x00\x00\x00\x00\xa4\x91\x1a@\x00\x00\x00\x00\xf0\xe4\xd9M\x00\x00\x00\x00\xcc\x91\x1a@\x00\x00\x00\x00p\x02\x13D\x00\x00\x00\x00p\xeb\x12D\x00\x00\x00\x00\xf0\xe4\xd9M\x00\x00\x00\x00\xb0\x91\x1a@\x00\x00\x00\x00'" | "SubsecTime":"8230" | "SubsecTimeOriginal":"8230" | "SubsecTimeDigitized":"8230"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2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"bit_rate":"43203893"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'2023-06-13T13:00:33.000000Z', 'language': 'eng', 'handler_name': '\x0bGoPro H.265', 'encoder': 'GoPro H.265 encoder', 'timecode': '13:26:39:22'}"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'2023-06-13T13:00:33.000000Z', 'language': 'eng', 'handler_name': '\x0bGoPro AAC  ', 'timecode': '13:26:39:22'}"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'2023-06-13T13:00:33.000000Z', 'language': 'eng', 'handler_name': '\x0bGoPro TCD  ', 'timecode': '13:26:39:22'}"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"bit_rate":"53657"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'2023-06-13T13:00:33.000000Z', 'language': 'eng', 'handler_name': '\x0bGoPro MET  '}"</v>
      </c>
      <c r="AM221" s="50" t="str">
        <f>VLOOKUP(Table2[[#This Row],[record_id]],TblDeriven[],4,FALSE)</f>
        <v>"Model":"K-10" | "Serial Number":"DEMO6957" | "Start Time":"06/13/2023 07:00:09.381 " | "End Time":"06/13/2023 07:01:09.226 "</v>
      </c>
      <c r="AN221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"Date":"2023-06-13 00:00:00" | "Time":"19:00:19" | "Seconds since midnight 01.01.1900":"3895671619.73" | "Calibration file":"#2 Diffusor Oct22" | "Sync. frequency [Hz]":"0" | "Integration Time [ms]":"5 * 1000.000" | "Averages":"1"</v>
      </c>
      <c r="AO22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2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21" s="50" t="str">
        <f>VLOOKUP(Table2[[#This Row],[record_id]],TblDeriven[],8,FALSE)</f>
        <v>-</v>
      </c>
      <c r="AR221" s="50" t="str">
        <f>VLOOKUP(Table2[[#This Row],[record_id]],TblDeriven[],9,FALSE)</f>
        <v>-</v>
      </c>
    </row>
    <row r="222" spans="1:44" s="44" customFormat="1" x14ac:dyDescent="0.25">
      <c r="A222" s="47">
        <v>220</v>
      </c>
      <c r="B222" s="47" t="s">
        <v>27</v>
      </c>
      <c r="C222" s="47">
        <v>1011</v>
      </c>
      <c r="D222" s="47" t="s">
        <v>493</v>
      </c>
      <c r="E222" s="47">
        <v>20230613</v>
      </c>
      <c r="F222" s="48">
        <v>1330</v>
      </c>
      <c r="G222" s="47" t="s">
        <v>29</v>
      </c>
      <c r="H222" s="47" t="s">
        <v>91</v>
      </c>
      <c r="I222" s="47">
        <v>0</v>
      </c>
      <c r="J222" s="47">
        <v>0</v>
      </c>
      <c r="K222" s="47">
        <v>1</v>
      </c>
      <c r="L222" s="47">
        <v>1</v>
      </c>
      <c r="M222" s="47">
        <v>1</v>
      </c>
      <c r="N222" s="47">
        <v>1</v>
      </c>
      <c r="O222" s="47">
        <v>1</v>
      </c>
      <c r="P222" s="47">
        <v>1</v>
      </c>
      <c r="Q222" s="47">
        <v>1</v>
      </c>
      <c r="R222" s="47" t="s">
        <v>861</v>
      </c>
      <c r="S222" s="47" t="s">
        <v>878</v>
      </c>
      <c r="T222" s="47" t="s">
        <v>375</v>
      </c>
      <c r="U222" s="47">
        <v>100</v>
      </c>
      <c r="V222" s="47">
        <v>3</v>
      </c>
      <c r="W222" s="47">
        <v>0</v>
      </c>
      <c r="X222" s="47">
        <v>102</v>
      </c>
      <c r="Y222" s="49">
        <v>26.1</v>
      </c>
      <c r="Z222" s="47">
        <v>37.299999999999997</v>
      </c>
      <c r="AA222" s="47" t="s">
        <v>38</v>
      </c>
      <c r="AB222" s="47"/>
      <c r="AC222" s="47" t="s">
        <v>56</v>
      </c>
      <c r="AD222" s="47"/>
      <c r="AE222" s="47" t="s">
        <v>33</v>
      </c>
      <c r="AF222" s="47"/>
      <c r="AG222" s="47" t="s">
        <v>70</v>
      </c>
      <c r="AH222" s="47"/>
      <c r="AI222" s="47"/>
      <c r="AJ222" s="47">
        <v>2</v>
      </c>
      <c r="AK222" s="50" t="str">
        <f>VLOOKUP(Table2[[#This Row],[record_id]],TblDeriven[],2,FALSE)</f>
        <v>"ImageDescription":"DCIM\100GOPRO\GOPR0649.JPG" | "Make":"GoPro" | "Model":"HERO10 Black" | "Orientation":"1" | "XResolution":"72.0" | "YResolution":"72.0" | "ResolutionUnit":"2" | "Software":"H21.01.01.50.00" | "DateTime":"2023:06:13 13:30:03" | "YCbCrPositioning":"1" | "ExposureTime":"0.004629629629629629" | "FNumber":"2.5" | "ExifOffset":"146" | "ExposureProgram":"2" | "ISOSpeedRatings":"598" | "ExifVersion":"b'0221'" | "DateTimeOriginal":"2023:06:13 13:30:03" | "DateTimeDigitized":"2023:06:13 13:30:03"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M\x00\x00\x07\x83\xd7\x11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649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0-@0\x0e\x00\x00\xff\x7f\x00\x00\x00\x00\x00\x00\xff\x7f\x00\x00\x00\x00\x00\x00M\x01u~B\xec\x01B\xf0\xe4\xd9M\x00\x00\x00\x00\xa4\x91\x1a@\x00\x00\x00\x00\xf0\xe4\xd9M\x00\x00\x00\x00\xcc\x91\x1a@\x00\x00\x00\x00p\x02\x13D\x00\x00\x00\x00p\xeb\x12D\x00\x00\x00\x00\xf0\xe4\xd9M\x00\x00\x00\x00\xb0\x91\x1a@\x00\x00\x00\x00'" | "SubsecTime":" 410" | "SubsecTimeOriginal":" 410" | "SubsecTimeDigitized":" 410"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2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"bit_rate":"42993887"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'2023-06-13T13:30:39.000000Z', 'language': 'eng', 'handler_name': '\x0bGoPro H.265', 'encoder': 'GoPro H.265 encoder', 'timecode': '13:57:46:00'}"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"bit_rate":"189375"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'2023-06-13T13:30:39.000000Z', 'language': 'eng', 'handler_name': '\x0bGoPro AAC  ', 'timecode': '13:57:46:00'}"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'2023-06-13T13:30:39.000000Z', 'language': 'eng', 'handler_name': '\x0bGoPro TCD  ', 'timecode': '13:57:46:00'}"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'2023-06-13T13:30:39.000000Z', 'language': 'eng', 'handler_name': '\x0bGoPro MET  '}"</v>
      </c>
      <c r="AM222" s="50" t="str">
        <f>VLOOKUP(Table2[[#This Row],[record_id]],TblDeriven[],4,FALSE)</f>
        <v>"Model":"K-10" | "Serial Number":"DEMO6957" | "Start Time":"06/13/2023 07:30:12.866 " | "End Time":"06/13/2023 07:31:12.694 "</v>
      </c>
      <c r="AN22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"Date":"2023-06-13 00:00:00" | "Time":"19:30:23" | "Seconds since midnight 01.01.1900":"3895673423.36" | "Calibration file":"#2 Diffusor Oct22" | "Sync. frequency [Hz]":"0" | "Integration Time [ms]":"4 * 1000.000" | "Averages":"1"</v>
      </c>
      <c r="AO22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2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22" s="50" t="str">
        <f>VLOOKUP(Table2[[#This Row],[record_id]],TblDeriven[],8,FALSE)</f>
        <v>-</v>
      </c>
      <c r="AR222" s="50" t="str">
        <f>VLOOKUP(Table2[[#This Row],[record_id]],TblDeriven[],9,FALSE)</f>
        <v>-</v>
      </c>
    </row>
    <row r="223" spans="1:44" s="44" customFormat="1" x14ac:dyDescent="0.25">
      <c r="A223" s="47">
        <v>221</v>
      </c>
      <c r="B223" s="47" t="s">
        <v>27</v>
      </c>
      <c r="C223" s="47">
        <v>1011</v>
      </c>
      <c r="D223" s="47" t="s">
        <v>494</v>
      </c>
      <c r="E223" s="47">
        <v>20230613</v>
      </c>
      <c r="F223" s="48">
        <v>1400</v>
      </c>
      <c r="G223" s="47" t="s">
        <v>29</v>
      </c>
      <c r="H223" s="47" t="s">
        <v>91</v>
      </c>
      <c r="I223" s="47">
        <v>0</v>
      </c>
      <c r="J223" s="47">
        <v>0</v>
      </c>
      <c r="K223" s="47">
        <v>1</v>
      </c>
      <c r="L223" s="47">
        <v>1</v>
      </c>
      <c r="M223" s="47">
        <v>1</v>
      </c>
      <c r="N223" s="47">
        <v>1</v>
      </c>
      <c r="O223" s="47">
        <v>1</v>
      </c>
      <c r="P223" s="47">
        <v>1</v>
      </c>
      <c r="Q223" s="47">
        <v>1</v>
      </c>
      <c r="R223" s="47" t="s">
        <v>861</v>
      </c>
      <c r="S223" s="47" t="s">
        <v>878</v>
      </c>
      <c r="T223" s="47" t="s">
        <v>375</v>
      </c>
      <c r="U223" s="47">
        <v>100</v>
      </c>
      <c r="V223" s="47">
        <v>3</v>
      </c>
      <c r="W223" s="47">
        <v>0</v>
      </c>
      <c r="X223" s="47">
        <v>102</v>
      </c>
      <c r="Y223" s="49">
        <v>25.6</v>
      </c>
      <c r="Z223" s="47">
        <v>38.200000000000003</v>
      </c>
      <c r="AA223" s="47" t="s">
        <v>38</v>
      </c>
      <c r="AB223" s="47"/>
      <c r="AC223" s="47" t="s">
        <v>56</v>
      </c>
      <c r="AD223" s="47"/>
      <c r="AE223" s="47" t="s">
        <v>33</v>
      </c>
      <c r="AF223" s="47"/>
      <c r="AG223" s="47" t="s">
        <v>70</v>
      </c>
      <c r="AH223" s="47"/>
      <c r="AI223" s="47"/>
      <c r="AJ223" s="47">
        <v>2</v>
      </c>
      <c r="AK223" s="50" t="str">
        <f>VLOOKUP(Table2[[#This Row],[record_id]],TblDeriven[],2,FALSE)</f>
        <v>"ImageDescription":"DCIM\100GOPRO\GOPR0651.JPG" | "Make":"GoPro" | "Model":"HERO10 Black" | "Orientation":"1" | "XResolution":"72.0" | "YResolution":"72.0" | "ResolutionUnit":"2" | "Software":"H21.01.01.50.00" | "DateTime":"2023:06:13 13:59:54" | "YCbCrPositioning":"1" | "ExposureTime":"0.005128205128205128" | "FNumber":"2.5" | "ExifOffset":"146" | "ExposureProgram":"2" | "ISOSpeedRatings":"598" | "ExifVersion":"b'0221'" | "DateTimeOriginal":"2023:06:13 13:59:54" | "DateTimeDigitized":"2023:06:13 13:59:54"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M\x00\x01\x0e\xf7&amp;\x05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651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/@\xd8\r\x00\x00\xff\x7f\x00\x00\x00\x00\x00\x00\xff\x7f\x00\x00\x00\x00\x00\x00b\x01s~8\xec\x01B\xf0\xe4\xd9M\x00\x00\x00\x00\xa4\x91\x1a@\x00\x00\x00\x00\xf0\xe4\xd9M\x00\x00\x00\x00\xcc\x91\x1a@\x00\x00\x00\x00p\x02\x13D\x00\x00\x00\x00p\xeb\x12D\x00\x00\x00\x00\xf0\xe4\xd9M\x00\x00\x00\x00\xb0\x91\x1a@\x00\x00\x00\x00'" | "SubsecTime":"8260" | "SubsecTimeOriginal":"8260" | "SubsecTimeDigitized":"8260"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2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"bit_rate":"43126167"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'2023-06-13T14:00:30.000000Z', 'language': 'eng', 'handler_name': '\x0bGoPro H.265', 'encoder': 'GoPro H.265 encoder', 'timecode': '14:28:37:01'}"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'2023-06-13T14:00:30.000000Z', 'language': 'eng', 'handler_name': '\x0bGoPro AAC  ', 'timecode': '14:28:37:01'}"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'2023-06-13T14:00:30.000000Z', 'language': 'eng', 'handler_name': '\x0bGoPro TCD  ', 'timecode': '14:28:37:01'}"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'2023-06-13T14:00:30.000000Z', 'language': 'eng', 'handler_name': '\x0bGoPro MET  '}"</v>
      </c>
      <c r="AM223" s="50" t="str">
        <f>VLOOKUP(Table2[[#This Row],[record_id]],TblDeriven[],4,FALSE)</f>
        <v>"Model":"K-10" | "Serial Number":"DEMO6957" | "Start Time":"06/13/2023 08:00:04.170 " | "End Time":"06/13/2023 08:01:03.963 "</v>
      </c>
      <c r="AN22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"Date":"2023-06-13 00:00:00" | "Time":"20:00:16" | "Seconds since midnight 01.01.1900":"3895675216.259" | "Calibration file":"#2 Diffusor Oct22" | "Sync. frequency [Hz]":"0" | "Integration Time [ms]":"5 * 1000.000" | "Averages":"1"</v>
      </c>
      <c r="AO22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2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23" s="50" t="str">
        <f>VLOOKUP(Table2[[#This Row],[record_id]],TblDeriven[],8,FALSE)</f>
        <v>-</v>
      </c>
      <c r="AR223" s="50" t="str">
        <f>VLOOKUP(Table2[[#This Row],[record_id]],TblDeriven[],9,FALSE)</f>
        <v>-</v>
      </c>
    </row>
    <row r="224" spans="1:44" s="44" customFormat="1" x14ac:dyDescent="0.25">
      <c r="A224" s="47">
        <v>222</v>
      </c>
      <c r="B224" s="47" t="s">
        <v>27</v>
      </c>
      <c r="C224" s="47">
        <v>1011</v>
      </c>
      <c r="D224" s="47" t="s">
        <v>495</v>
      </c>
      <c r="E224" s="47">
        <v>20230613</v>
      </c>
      <c r="F224" s="48">
        <v>1430</v>
      </c>
      <c r="G224" s="47" t="s">
        <v>29</v>
      </c>
      <c r="H224" s="47" t="s">
        <v>91</v>
      </c>
      <c r="I224" s="47">
        <v>0</v>
      </c>
      <c r="J224" s="47">
        <v>0</v>
      </c>
      <c r="K224" s="47">
        <v>1</v>
      </c>
      <c r="L224" s="47">
        <v>1</v>
      </c>
      <c r="M224" s="47">
        <v>1</v>
      </c>
      <c r="N224" s="47">
        <v>1</v>
      </c>
      <c r="O224" s="47">
        <v>1</v>
      </c>
      <c r="P224" s="47">
        <v>1</v>
      </c>
      <c r="Q224" s="47">
        <v>1</v>
      </c>
      <c r="R224" s="47" t="s">
        <v>861</v>
      </c>
      <c r="S224" s="47" t="s">
        <v>878</v>
      </c>
      <c r="T224" s="47" t="s">
        <v>375</v>
      </c>
      <c r="U224" s="47">
        <v>100</v>
      </c>
      <c r="V224" s="47">
        <v>3</v>
      </c>
      <c r="W224" s="47">
        <v>0</v>
      </c>
      <c r="X224" s="47">
        <v>102</v>
      </c>
      <c r="Y224" s="49">
        <v>26</v>
      </c>
      <c r="Z224" s="47">
        <v>37</v>
      </c>
      <c r="AA224" s="47" t="s">
        <v>38</v>
      </c>
      <c r="AB224" s="47"/>
      <c r="AC224" s="47" t="s">
        <v>56</v>
      </c>
      <c r="AD224" s="47"/>
      <c r="AE224" s="47" t="s">
        <v>33</v>
      </c>
      <c r="AF224" s="47"/>
      <c r="AG224" s="47" t="s">
        <v>70</v>
      </c>
      <c r="AH224" s="47"/>
      <c r="AI224" s="47"/>
      <c r="AJ224" s="47">
        <v>2</v>
      </c>
      <c r="AK224" s="50" t="str">
        <f>VLOOKUP(Table2[[#This Row],[record_id]],TblDeriven[],2,FALSE)</f>
        <v>"ImageDescription":"DCIM\100GOPRO\GOPR0653.JPG" | "Make":"GoPro" | "Model":"HERO10 Black" | "Orientation":"1" | "XResolution":"72.0" | "YResolution":"72.0" | "ResolutionUnit":"2" | "Software":"H21.01.01.50.00" | "DateTime":"2023:06:13 14:30:03" | "YCbCrPositioning":"1" | "ExposureTime":"0.0048543689320388345" | "FNumber":"2.5" | "ExifOffset":"146" | "ExposureProgram":"2" | "ISOSpeedRatings":"598" | "ExifVersion":"b'0221'" | "DateTimeOriginal":"2023:06:13 14:30:03" | "DateTimeDigitized":"2023:06:13 14:30:03"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N\x00\x00\x07\x83\xee\r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653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000@\t\x0e\x00\x00\xff\x7f\x00\x00\x00\x00\x00\x00\xff\x7f\x00\x00\x00\x00\x00\x00&lt;\x01y~^\xec\x01B\xf0\xe4\xd9M\x00\x00\x00\x00\xa4\x91\x1a@\x00\x00\x00\x00\xf0\xe4\xd9M\x00\x00\x00\x00\xcc\x91\x1a@\x00\x00\x00\x00p\x02\x13D\x00\x00\x00\x00p\xeb\x12D\x00\x00\x00\x00\xf0\xe4\xd9M\x00\x00\x00\x00\xb0\x91\x1a@\x00\x00\x00\x00'" | "SubsecTime":"2970" | "SubsecTimeOriginal":"2970" | "SubsecTimeDigitized":"2970"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2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"bit_rate":"43053880"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'2023-06-13T14:30:35.000000Z', 'language': 'eng', 'handler_name': '\x0bGoPro H.265', 'encoder': 'GoPro H.265 encoder', 'timecode': '14:59:43:04'}"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'2023-06-13T14:30:35.000000Z', 'language': 'eng', 'handler_name': '\x0bGoPro AAC  ', 'timecode': '14:59:43:04'}"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'2023-06-13T14:30:35.000000Z', 'language': 'eng', 'handler_name': '\x0bGoPro TCD  ', 'timecode': '14:59:43:04'}"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'2023-06-13T14:30:35.000000Z', 'language': 'eng', 'handler_name': '\x0bGoPro MET  '}"</v>
      </c>
      <c r="AM224" s="50" t="str">
        <f>VLOOKUP(Table2[[#This Row],[record_id]],TblDeriven[],4,FALSE)</f>
        <v>"Model":"K-10" | "Serial Number":"DEMO6957" | "Start Time":"06/13/2023 08:30:09.856 " | "End Time":"06/13/2023 08:31:09.687 "</v>
      </c>
      <c r="AN22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"Date":"2023-06-13 00:00:00" | "Time":"20:30:21" | "Seconds since midnight 01.01.1900":"3895677021.664" | "Calibration file":"#2 Diffusor Oct22" | "Sync. frequency [Hz]":"0" | "Integration Time [ms]":"5 * 1000.000" | "Averages":"1"</v>
      </c>
      <c r="AO22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2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24" s="50" t="str">
        <f>VLOOKUP(Table2[[#This Row],[record_id]],TblDeriven[],8,FALSE)</f>
        <v>-</v>
      </c>
      <c r="AR224" s="50" t="str">
        <f>VLOOKUP(Table2[[#This Row],[record_id]],TblDeriven[],9,FALSE)</f>
        <v>-</v>
      </c>
    </row>
    <row r="225" spans="1:45" s="44" customFormat="1" x14ac:dyDescent="0.25">
      <c r="A225" s="47">
        <v>223</v>
      </c>
      <c r="B225" s="47" t="s">
        <v>27</v>
      </c>
      <c r="C225" s="47">
        <v>1011</v>
      </c>
      <c r="D225" s="47" t="s">
        <v>496</v>
      </c>
      <c r="E225" s="47">
        <v>20230613</v>
      </c>
      <c r="F225" s="48">
        <v>1500</v>
      </c>
      <c r="G225" s="47" t="s">
        <v>29</v>
      </c>
      <c r="H225" s="47" t="s">
        <v>91</v>
      </c>
      <c r="I225" s="47">
        <v>0</v>
      </c>
      <c r="J225" s="47">
        <v>0</v>
      </c>
      <c r="K225" s="47">
        <v>1</v>
      </c>
      <c r="L225" s="47">
        <v>1</v>
      </c>
      <c r="M225" s="47">
        <v>1</v>
      </c>
      <c r="N225" s="47">
        <v>1</v>
      </c>
      <c r="O225" s="47">
        <v>1</v>
      </c>
      <c r="P225" s="47">
        <v>1</v>
      </c>
      <c r="Q225" s="47">
        <v>1</v>
      </c>
      <c r="R225" s="47" t="s">
        <v>861</v>
      </c>
      <c r="S225" s="47" t="s">
        <v>878</v>
      </c>
      <c r="T225" s="47" t="s">
        <v>375</v>
      </c>
      <c r="U225" s="47">
        <v>100</v>
      </c>
      <c r="V225" s="47">
        <v>3</v>
      </c>
      <c r="W225" s="47">
        <v>0</v>
      </c>
      <c r="X225" s="47">
        <v>102</v>
      </c>
      <c r="Y225" s="49">
        <v>26.2</v>
      </c>
      <c r="Z225" s="47">
        <v>36.6</v>
      </c>
      <c r="AA225" s="47" t="s">
        <v>38</v>
      </c>
      <c r="AB225" s="47"/>
      <c r="AC225" s="47" t="s">
        <v>56</v>
      </c>
      <c r="AD225" s="47"/>
      <c r="AE225" s="47" t="s">
        <v>33</v>
      </c>
      <c r="AF225" s="47"/>
      <c r="AG225" s="47" t="s">
        <v>70</v>
      </c>
      <c r="AH225" s="47"/>
      <c r="AI225" s="47"/>
      <c r="AJ225" s="47">
        <v>2</v>
      </c>
      <c r="AK225" s="50" t="str">
        <f>VLOOKUP(Table2[[#This Row],[record_id]],TblDeriven[],2,FALSE)</f>
        <v>"ImageDescription":"DCIM\100GOPRO\GOPR0655.JPG" | "Make":"GoPro" | "Model":"HERO10 Black" | "Orientation":"1" | "XResolution":"72.0" | "YResolution":"72.0" | "ResolutionUnit":"2" | "Software":"H21.01.01.50.00" | "DateTime":"2023:06:13 15:00:00" | "YCbCrPositioning":"1" | "ExposureTime":"0.004761904761904762" | "FNumber":"2.5" | "ExifOffset":"146" | "ExposureProgram":"2" | "ISOSpeedRatings":"598" | "ExifVersion":"b'0221'" | "DateTimeOriginal":"2023:06:13 15:00:00" | "DateTimeDigitized":"2023:06:13 15:00:00"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O\x00\x00\x00\x00\xc6\xb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655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002@\xa8\r\x00\x00\xff\x7f\x00\x00\x00\x00\x00\x00\xff\x7f\x00\x00\x00\x00\x00\x00T\x01t~&gt;\xec\x01B\xf0\xe4\xd9M\x00\x00\x00\x00\xa4\x91\x1a@\x00\x00\x00\x00\xf0\xe4\xd9M\x00\x00\x00\x00\xcc\x91\x1a@\x00\x00\x00\x00p\x02\x13D\x00\x00\x00\x00p\xeb\x12D\x00\x00\x00\x00\xf0\xe4\xd9M\x00\x00\x00\x00\xb0\x91\x1a@\x00\x00\x00\x00'" | "SubsecTime":"2370" | "SubsecTimeOriginal":"2370" | "SubsecTimeDigitized":"2370"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2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"bit_rate":"43315375"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'2023-06-13T15:00:32.000000Z', 'language': 'eng', 'handler_name': '\x0bGoPro H.265', 'encoder': 'GoPro H.265 encoder', 'timecode': '15:30:39:27'}"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'2023-06-13T15:00:32.000000Z', 'language': 'eng', 'handler_name': '\x0bGoPro AAC  ', 'timecode': '15:30:39:27'}"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'2023-06-13T15:00:32.000000Z', 'language': 'eng', 'handler_name': '\x0bGoPro TCD  ', 'timecode': '15:30:39:27'}"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'2023-06-13T15:00:32.000000Z', 'language': 'eng', 'handler_name': '\x0bGoPro MET  '}"</v>
      </c>
      <c r="AM225" s="50" t="str">
        <f>VLOOKUP(Table2[[#This Row],[record_id]],TblDeriven[],4,FALSE)</f>
        <v>"Model":"K-10" | "Serial Number":"DEMO6957" | "Start Time":"06/13/2023 09:00:08.170 " | "End Time":"06/13/2023 09:01:08.049 "</v>
      </c>
      <c r="AN225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"Date":"2023-06-13 00:00:00" | "Time":"21:00:17" | "Seconds since midnight 01.01.1900":"3895678817.295" | "Calibration file":"#2 Diffusor Oct22" | "Sync. frequency [Hz]":"0" | "Integration Time [ms]":"5 * 1000.000" | "Averages":"1"</v>
      </c>
      <c r="AO22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2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25" s="50" t="str">
        <f>VLOOKUP(Table2[[#This Row],[record_id]],TblDeriven[],8,FALSE)</f>
        <v>-</v>
      </c>
      <c r="AR225" s="50" t="str">
        <f>VLOOKUP(Table2[[#This Row],[record_id]],TblDeriven[],9,FALSE)</f>
        <v>-</v>
      </c>
    </row>
    <row r="226" spans="1:45" s="44" customFormat="1" x14ac:dyDescent="0.25">
      <c r="A226" s="47">
        <v>224</v>
      </c>
      <c r="B226" s="47" t="s">
        <v>27</v>
      </c>
      <c r="C226" s="47">
        <v>1011</v>
      </c>
      <c r="D226" s="47" t="s">
        <v>497</v>
      </c>
      <c r="E226" s="47">
        <v>20230613</v>
      </c>
      <c r="F226" s="48">
        <v>1530</v>
      </c>
      <c r="G226" s="47" t="s">
        <v>29</v>
      </c>
      <c r="H226" s="47" t="s">
        <v>91</v>
      </c>
      <c r="I226" s="47">
        <v>0</v>
      </c>
      <c r="J226" s="47">
        <v>0</v>
      </c>
      <c r="K226" s="47">
        <v>1</v>
      </c>
      <c r="L226" s="47">
        <v>1</v>
      </c>
      <c r="M226" s="47">
        <v>1</v>
      </c>
      <c r="N226" s="47">
        <v>1</v>
      </c>
      <c r="O226" s="47">
        <v>1</v>
      </c>
      <c r="P226" s="47">
        <v>1</v>
      </c>
      <c r="Q226" s="47">
        <v>1</v>
      </c>
      <c r="R226" s="47" t="s">
        <v>861</v>
      </c>
      <c r="S226" s="47" t="s">
        <v>878</v>
      </c>
      <c r="T226" s="47" t="s">
        <v>375</v>
      </c>
      <c r="U226" s="47">
        <v>100</v>
      </c>
      <c r="V226" s="47">
        <v>3</v>
      </c>
      <c r="W226" s="47">
        <v>0</v>
      </c>
      <c r="X226" s="47">
        <v>102</v>
      </c>
      <c r="Y226" s="49">
        <v>25.8</v>
      </c>
      <c r="Z226" s="47">
        <v>37.700000000000003</v>
      </c>
      <c r="AA226" s="47" t="s">
        <v>38</v>
      </c>
      <c r="AB226" s="47"/>
      <c r="AC226" s="47" t="s">
        <v>56</v>
      </c>
      <c r="AD226" s="47"/>
      <c r="AE226" s="47" t="s">
        <v>33</v>
      </c>
      <c r="AF226" s="47"/>
      <c r="AG226" s="47" t="s">
        <v>70</v>
      </c>
      <c r="AH226" s="47"/>
      <c r="AI226" s="47"/>
      <c r="AJ226" s="47">
        <v>2</v>
      </c>
      <c r="AK226" s="50" t="str">
        <f>VLOOKUP(Table2[[#This Row],[record_id]],TblDeriven[],2,FALSE)</f>
        <v>"ImageDescription":"DCIM\100GOPRO\GOPR0657.JPG" | "Make":"GoPro" | "Model":"HERO10 Black" | "Orientation":"1" | "XResolution":"72.0" | "YResolution":"72.0" | "ResolutionUnit":"2" | "Software":"H21.01.01.50.00" | "DateTime":"2023:06:13 15:29:26" | "YCbCrPositioning":"1" | "ExposureTime":"0.005128205128205128" | "FNumber":"2.5" | "ExifOffset":"146" | "ExposureProgram":"2" | "ISOSpeedRatings":"598" | "ExifVersion":"b'0221'" | "DateTimeOriginal":"2023:06:13 15:29:26" | "DateTimeDigitized":"2023:06:13 15:29:26"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O\x00\x00\x07Z2\x88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657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0@\xb1\r\x00\x00\xff\x7f\x00\x00\x00\x00\x00\x00\xff\x7f\x00\x00\x00\x00\x00\x009\x01z~e\xec\x01B\xf0\xe4\xd9M\x00\x00\x00\x00\xa4\x91\x1a@\x00\x00\x00\x00\xf0\xe4\xd9M\x00\x00\x00\x00\xcc\x91\x1a@\x00\x00\x00\x00p\x02\x13D\x00\x00\x00\x00p\xeb\x12D\x00\x00\x00\x00\xf0\xe4\xd9M\x00\x00\x00\x00\xb0\x91\x1a@\x00\x00\x00\x00'" | "SubsecTime":"1140" | "SubsecTimeOriginal":"1140" | "SubsecTimeDigitized":"1140"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2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"bit_rate":"43000466"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'2023-06-13T15:30:00.000000Z', 'language': 'eng', 'handler_name': '\x0bGoPro H.265', 'encoder': 'GoPro H.265 encoder', 'timecode': '16:01:07:11'}"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'2023-06-13T15:30:00.000000Z', 'language': 'eng', 'handler_name': '\x0bGoPro AAC  ', 'timecode': '16:01:07:11'}"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'2023-06-13T15:30:00.000000Z', 'language': 'eng', 'handler_name': '\x0bGoPro TCD  ', 'timecode': '16:01:07:11'}"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'2023-06-13T15:30:00.000000Z', 'language': 'eng', 'handler_name': '\x0bGoPro MET  '}"</v>
      </c>
      <c r="AM226" s="50" t="str">
        <f>VLOOKUP(Table2[[#This Row],[record_id]],TblDeriven[],4,FALSE)</f>
        <v>"Model":"K-10" | "Serial Number":"DEMO6957" | "Start Time":"06/13/2023 09:29:36.776 " | "End Time":"06/13/2023 09:30:36.614 "</v>
      </c>
      <c r="AN22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"Date":"2023-06-13 00:00:00" | "Time":"21:29:46" | "Seconds since midnight 01.01.1900":"3895680586.942" | "Calibration file":"#2 Diffusor Oct22" | "Sync. frequency [Hz]":"0" | "Integration Time [ms]":"5 * 1000.000" | "Averages":"1"</v>
      </c>
      <c r="AO22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2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26" s="50" t="str">
        <f>VLOOKUP(Table2[[#This Row],[record_id]],TblDeriven[],8,FALSE)</f>
        <v>-</v>
      </c>
      <c r="AR226" s="50" t="str">
        <f>VLOOKUP(Table2[[#This Row],[record_id]],TblDeriven[],9,FALSE)</f>
        <v>-</v>
      </c>
    </row>
    <row r="227" spans="1:45" s="44" customFormat="1" x14ac:dyDescent="0.25">
      <c r="A227" s="47">
        <v>225</v>
      </c>
      <c r="B227" s="47" t="s">
        <v>27</v>
      </c>
      <c r="C227" s="47">
        <v>1011</v>
      </c>
      <c r="D227" s="47" t="s">
        <v>498</v>
      </c>
      <c r="E227" s="47">
        <v>20230613</v>
      </c>
      <c r="F227" s="48">
        <v>1600</v>
      </c>
      <c r="G227" s="47" t="s">
        <v>29</v>
      </c>
      <c r="H227" s="47" t="s">
        <v>91</v>
      </c>
      <c r="I227" s="47">
        <v>0</v>
      </c>
      <c r="J227" s="47">
        <v>0</v>
      </c>
      <c r="K227" s="47">
        <v>1</v>
      </c>
      <c r="L227" s="47">
        <v>1</v>
      </c>
      <c r="M227" s="47">
        <v>1</v>
      </c>
      <c r="N227" s="47">
        <v>1</v>
      </c>
      <c r="O227" s="47">
        <v>1</v>
      </c>
      <c r="P227" s="47">
        <v>0</v>
      </c>
      <c r="Q227" s="47">
        <v>0</v>
      </c>
      <c r="R227" s="47" t="s">
        <v>861</v>
      </c>
      <c r="S227" s="47" t="s">
        <v>878</v>
      </c>
      <c r="T227" s="47" t="s">
        <v>375</v>
      </c>
      <c r="U227" s="47">
        <v>100</v>
      </c>
      <c r="V227" s="47">
        <v>3</v>
      </c>
      <c r="W227" s="47">
        <v>0</v>
      </c>
      <c r="X227" s="47">
        <v>102</v>
      </c>
      <c r="Y227" s="49">
        <v>25.7</v>
      </c>
      <c r="Z227" s="47">
        <v>38</v>
      </c>
      <c r="AA227" s="47" t="s">
        <v>38</v>
      </c>
      <c r="AB227" s="47"/>
      <c r="AC227" s="47" t="s">
        <v>56</v>
      </c>
      <c r="AD227" s="47"/>
      <c r="AE227" s="47" t="s">
        <v>33</v>
      </c>
      <c r="AF227" s="47"/>
      <c r="AG227" s="47" t="s">
        <v>70</v>
      </c>
      <c r="AH227" s="47"/>
      <c r="AI227" s="47"/>
      <c r="AJ227" s="47">
        <v>1</v>
      </c>
      <c r="AK227" s="50" t="str">
        <f>VLOOKUP(Table2[[#This Row],[record_id]],TblDeriven[],2,FALSE)</f>
        <v>-</v>
      </c>
      <c r="AL227" s="50" t="str">
        <f>VLOOKUP(Table2[[#This Row],[record_id]],TblDeriven[],3,FALSE)</f>
        <v>-</v>
      </c>
      <c r="AM227" s="50" t="str">
        <f>VLOOKUP(Table2[[#This Row],[record_id]],TblDeriven[],4,FALSE)</f>
        <v>"Model":"K-10" | "Serial Number":"DEMO6957" | "Start Time":"06/13/2023 10:02:25.854 " | "End Time":"06/13/2023 10:03:25.701 "</v>
      </c>
      <c r="AN22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"Date":"2023-06-13 00:00:00" | "Time":"22:02:32" | "Seconds since midnight 01.01.1900":"3895682552.082" | "Calibration file":"#2 Diffusor Oct22" | "Sync. frequency [Hz]":"0" | "Integration Time [ms]":"4 * 1000.000" | "Averages":"1"</v>
      </c>
      <c r="AO22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2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27" s="50" t="str">
        <f>VLOOKUP(Table2[[#This Row],[record_id]],TblDeriven[],8,FALSE)</f>
        <v>-</v>
      </c>
      <c r="AR227" s="50" t="str">
        <f>VLOOKUP(Table2[[#This Row],[record_id]],TblDeriven[],9,FALSE)</f>
        <v>-</v>
      </c>
    </row>
    <row r="228" spans="1:45" s="44" customFormat="1" x14ac:dyDescent="0.25">
      <c r="A228" s="47">
        <v>226</v>
      </c>
      <c r="B228" s="47" t="s">
        <v>27</v>
      </c>
      <c r="C228" s="47">
        <v>1011</v>
      </c>
      <c r="D228" s="47" t="s">
        <v>499</v>
      </c>
      <c r="E228" s="47">
        <v>20230613</v>
      </c>
      <c r="F228" s="48">
        <v>1630</v>
      </c>
      <c r="G228" s="47" t="s">
        <v>29</v>
      </c>
      <c r="H228" s="47" t="s">
        <v>91</v>
      </c>
      <c r="I228" s="47">
        <v>0</v>
      </c>
      <c r="J228" s="47">
        <v>0</v>
      </c>
      <c r="K228" s="47">
        <v>1</v>
      </c>
      <c r="L228" s="47">
        <v>1</v>
      </c>
      <c r="M228" s="47">
        <v>1</v>
      </c>
      <c r="N228" s="47">
        <v>1</v>
      </c>
      <c r="O228" s="47">
        <v>1</v>
      </c>
      <c r="P228" s="47">
        <v>0</v>
      </c>
      <c r="Q228" s="47">
        <v>0</v>
      </c>
      <c r="R228" s="47" t="s">
        <v>861</v>
      </c>
      <c r="S228" s="47" t="s">
        <v>878</v>
      </c>
      <c r="T228" s="47" t="s">
        <v>375</v>
      </c>
      <c r="U228" s="47">
        <v>100</v>
      </c>
      <c r="V228" s="47">
        <v>3</v>
      </c>
      <c r="W228" s="47">
        <v>0</v>
      </c>
      <c r="X228" s="47">
        <v>102</v>
      </c>
      <c r="Y228" s="49">
        <v>25.6</v>
      </c>
      <c r="Z228" s="47">
        <v>37.200000000000003</v>
      </c>
      <c r="AA228" s="47" t="s">
        <v>38</v>
      </c>
      <c r="AB228" s="47"/>
      <c r="AC228" s="47" t="s">
        <v>56</v>
      </c>
      <c r="AD228" s="47"/>
      <c r="AE228" s="47" t="s">
        <v>33</v>
      </c>
      <c r="AF228" s="47"/>
      <c r="AG228" s="47" t="s">
        <v>70</v>
      </c>
      <c r="AH228" s="47"/>
      <c r="AI228" s="47"/>
      <c r="AJ228" s="47">
        <v>1</v>
      </c>
      <c r="AK228" s="50" t="str">
        <f>VLOOKUP(Table2[[#This Row],[record_id]],TblDeriven[],2,FALSE)</f>
        <v>-</v>
      </c>
      <c r="AL228" s="50" t="str">
        <f>VLOOKUP(Table2[[#This Row],[record_id]],TblDeriven[],3,FALSE)</f>
        <v>-</v>
      </c>
      <c r="AM228" s="50" t="str">
        <f>VLOOKUP(Table2[[#This Row],[record_id]],TblDeriven[],4,FALSE)</f>
        <v>"Model":"K-10" | "Serial Number":"DEMO6957" | "Start Time":"06/13/2023 10:29:06.737 " | "End Time":"06/13/2023 10:30:06.538 "</v>
      </c>
      <c r="AN22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"Date":"2023-06-13 00:00:00" | "Time":"22:29:16" | "Seconds since midnight 01.01.1900":"3895684156.056" | "Calibration file":"#2 Diffusor Oct22" | "Sync. frequency [Hz]":"0" | "Integration Time [ms]":"5 * 1000.000" | "Averages":"1"</v>
      </c>
      <c r="AO22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2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28" s="50" t="str">
        <f>VLOOKUP(Table2[[#This Row],[record_id]],TblDeriven[],8,FALSE)</f>
        <v>-</v>
      </c>
      <c r="AR228" s="50" t="str">
        <f>VLOOKUP(Table2[[#This Row],[record_id]],TblDeriven[],9,FALSE)</f>
        <v>-</v>
      </c>
    </row>
    <row r="229" spans="1:45" s="10" customFormat="1" x14ac:dyDescent="0.25">
      <c r="A229" s="47">
        <v>227</v>
      </c>
      <c r="B229" s="13" t="s">
        <v>27</v>
      </c>
      <c r="C229" s="13">
        <v>1012</v>
      </c>
      <c r="D229" s="13" t="s">
        <v>500</v>
      </c>
      <c r="E229" s="14">
        <v>20230614</v>
      </c>
      <c r="F229" s="15" t="s">
        <v>819</v>
      </c>
      <c r="G229" s="13" t="s">
        <v>30</v>
      </c>
      <c r="H229" s="13" t="s">
        <v>91</v>
      </c>
      <c r="I229" s="13">
        <v>0</v>
      </c>
      <c r="J229" s="13">
        <v>0</v>
      </c>
      <c r="K229" s="13">
        <v>1</v>
      </c>
      <c r="L229" s="13">
        <v>1</v>
      </c>
      <c r="M229" s="13">
        <v>1</v>
      </c>
      <c r="N229" s="13">
        <v>1</v>
      </c>
      <c r="O229" s="13">
        <v>1</v>
      </c>
      <c r="P229" s="13">
        <v>1</v>
      </c>
      <c r="Q229" s="13">
        <v>1</v>
      </c>
      <c r="R229" s="13" t="s">
        <v>861</v>
      </c>
      <c r="S229" s="13" t="s">
        <v>879</v>
      </c>
      <c r="T229" s="13" t="s">
        <v>104</v>
      </c>
      <c r="U229" s="13">
        <v>100</v>
      </c>
      <c r="V229" s="13">
        <v>0</v>
      </c>
      <c r="W229" s="13">
        <v>0</v>
      </c>
      <c r="X229" s="13">
        <v>116</v>
      </c>
      <c r="Y229" s="16">
        <v>20.100000000000001</v>
      </c>
      <c r="Z229" s="13">
        <v>63.2</v>
      </c>
      <c r="AA229" s="13" t="s">
        <v>38</v>
      </c>
      <c r="AB229" s="13"/>
      <c r="AC229" s="13" t="s">
        <v>51</v>
      </c>
      <c r="AD229" s="13"/>
      <c r="AE229" s="13" t="s">
        <v>1042</v>
      </c>
      <c r="AF229" s="13"/>
      <c r="AG229" s="13" t="s">
        <v>68</v>
      </c>
      <c r="AH229" s="13"/>
      <c r="AI229" s="13" t="s">
        <v>379</v>
      </c>
      <c r="AJ229" s="13">
        <v>2</v>
      </c>
      <c r="AK229" s="51" t="str">
        <f>VLOOKUP(Table2[[#This Row],[record_id]],TblDeriven[],2,FALSE)</f>
        <v>"ImageDescription":"DCIM\100GOPRO\GOPR0659.JPG" | "Make":"GoPro" | "Model":"HERO10 Black" | "Orientation":"1" | "XResolution":"72.0" | "YResolution":"72.0" | "ResolutionUnit":"2" | "Software":"H21.01.01.50.00" | "DateTime":"2023:06:14 08:03:39" | "YCbCrPositioning":"1" | "ExposureTime":"0.008333333333333333" | "FNumber":"2.5" | "ExifOffset":"146" | "ExposureProgram":"2" | "ISOSpeedRatings":"1551" | "ExifVersion":"b'0221'" | "DateTimeOriginal":"2023:06:14 08:03:39" | "DateTimeDigitized":"2023:06:14 08:03:39"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88\x00\x01\x00\xe8^L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659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86\xc5\x1e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13@z\x0c\x00\x00\xff\x7f\x00\x00\x00\x00\x00\x00\xff\x7f\x00\x00\x00\x00\x00\x00T\xfdr\x7fx\xf4\x01B\xf0\xe4\xd9M\x00\x00\x00\x00\xa4\x91\x1a@\x00\x00\x00\x00\xf0\xe4\xd9M\x00\x00\x00\x00\xcc\x91\x1a@\x00\x00\x00\x00p\x02\x13D\x00\x00\x00\x00p\xeb\x12D\x00\x00\x00\x00\xf0\xe4\xd9M\x00\x00\x00\x00\xb0\x91\x1a@\x00\x00\x00\x00'" | "SubsecTime":"6790" | "SubsecTimeOriginal":"6790" | "SubsecTimeDigitized":"6790"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29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"bit_rate":"41728751"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'2023-06-14T08:04:02.000000Z', 'language': 'eng', 'handler_name': '\x0bGoPro H.265', 'encoder': 'GoPro H.265 encoder', 'timecode': '08:20:13:13'}"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'2023-06-14T08:04:02.000000Z', 'language': 'eng', 'handler_name': '\x0bGoPro AAC  ', 'timecode': '08:20:13:13'}"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'2023-06-14T08:04:02.000000Z', 'language': 'eng', 'handler_name': '\x0bGoPro TCD  ', 'timecode': '08:20:13:13'}"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'2023-06-14T08:04:02.000000Z', 'language': 'eng', 'handler_name': '\x0bGoPro MET  '}"</v>
      </c>
      <c r="AM229" s="51" t="str">
        <f>VLOOKUP(Table2[[#This Row],[record_id]],TblDeriven[],4,FALSE)</f>
        <v>"Model":"K-10" | "Serial Number":"DEMO6957" | "Start Time":"06/14/2023 08:05:18.783 " | "End Time":"06/14/2023 08:06:17.414 "</v>
      </c>
      <c r="AN229" s="51" t="str">
        <f>VLOOKUP(Table2[[#This Row],[record_id]],TblDeriven[],5,FALSE)</f>
        <v>"Device number":"1510507" | "Battery voltage":"4.119999885559082" | "Battery percentage":"100" | "Name":"#1" | "Measuring mode":"Irradiance" | "Correction":"Offset" | "Date":"2023-06-14 00:00:00" | "Time":"08:02:58" | "Seconds since midnight 01.01.1900":"3895718578.437" | "Calibration file":"#2 Diffusor Oct22" | "Sync. frequency [Hz]":"0" | "Integration Time [ms]":"27 * 1000.000" | "Averages":"1"</v>
      </c>
      <c r="AO229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29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29" s="51" t="str">
        <f>VLOOKUP(Table2[[#This Row],[record_id]],TblDeriven[],8,FALSE)</f>
        <v>-</v>
      </c>
      <c r="AR229" s="52" t="str">
        <f>VLOOKUP(Table2[[#This Row],[record_id]],TblDeriven[],9,FALSE)</f>
        <v>-</v>
      </c>
      <c r="AS229" s="12"/>
    </row>
    <row r="230" spans="1:45" s="10" customFormat="1" x14ac:dyDescent="0.25">
      <c r="A230" s="47">
        <v>228</v>
      </c>
      <c r="B230" s="13" t="s">
        <v>27</v>
      </c>
      <c r="C230" s="13">
        <v>1012</v>
      </c>
      <c r="D230" s="13" t="s">
        <v>501</v>
      </c>
      <c r="E230" s="14">
        <v>20230614</v>
      </c>
      <c r="F230" s="15" t="s">
        <v>820</v>
      </c>
      <c r="G230" s="13" t="s">
        <v>30</v>
      </c>
      <c r="H230" s="13" t="s">
        <v>91</v>
      </c>
      <c r="I230" s="13">
        <v>0</v>
      </c>
      <c r="J230" s="13">
        <v>0</v>
      </c>
      <c r="K230" s="13">
        <v>1</v>
      </c>
      <c r="L230" s="13">
        <v>1</v>
      </c>
      <c r="M230" s="13">
        <v>1</v>
      </c>
      <c r="N230" s="13">
        <v>1</v>
      </c>
      <c r="O230" s="13">
        <v>1</v>
      </c>
      <c r="P230" s="13">
        <v>1</v>
      </c>
      <c r="Q230" s="13">
        <v>1</v>
      </c>
      <c r="R230" s="13" t="s">
        <v>861</v>
      </c>
      <c r="S230" s="13" t="s">
        <v>878</v>
      </c>
      <c r="T230" s="13" t="s">
        <v>375</v>
      </c>
      <c r="U230" s="13">
        <v>100</v>
      </c>
      <c r="V230" s="13">
        <v>1</v>
      </c>
      <c r="W230" s="13">
        <v>0</v>
      </c>
      <c r="X230" s="13">
        <v>116</v>
      </c>
      <c r="Y230" s="16">
        <v>19.8</v>
      </c>
      <c r="Z230" s="13">
        <v>52.3</v>
      </c>
      <c r="AA230" s="13" t="s">
        <v>38</v>
      </c>
      <c r="AB230" s="13"/>
      <c r="AC230" s="13" t="s">
        <v>54</v>
      </c>
      <c r="AD230" s="13"/>
      <c r="AE230" s="13" t="s">
        <v>1043</v>
      </c>
      <c r="AF230" s="13"/>
      <c r="AG230" s="13" t="s">
        <v>68</v>
      </c>
      <c r="AH230" s="13"/>
      <c r="AI230" s="13" t="s">
        <v>379</v>
      </c>
      <c r="AJ230" s="13">
        <v>2</v>
      </c>
      <c r="AK230" s="51" t="str">
        <f>VLOOKUP(Table2[[#This Row],[record_id]],TblDeriven[],2,FALSE)</f>
        <v>"ImageDescription":"DCIM\100GOPRO\GOPR0661.JPG" | "Make":"GoPro" | "Model":"HERO10 Black" | "Orientation":"1" | "XResolution":"72.0" | "YResolution":"72.0" | "ResolutionUnit":"2" | "Software":"H21.01.01.50.00" | "DateTime":"2023:06:14 08:31:36" | "YCbCrPositioning":"1" | "ExposureTime":"0.008333333333333333" | "FNumber":"2.5" | "ExifOffset":"146" | "ExposureProgram":"2" | "ISOSpeedRatings":"598" | "ExifVersion":"b'0221'" | "DateTimeOriginal":"2023:06:14 08:31:36" | "DateTimeDigitized":"2023:06:14 08:31:36"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88\x00\x00\x07\xe5\x9a\x07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661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f?P\x15\x00\x00\xff\x7f\x00\x00\x00\x00\x00\x00\xff\x7f\x00\x00\x00\x00\x00\x00\xcc\x01c\x7f\xab\xf3\x01B\xf0\xe4\xd9M\x00\x00\x00\x00\xa4\x91\x1a@\x00\x00\x00\x00\xf0\xe4\xd9M\x00\x00\x00\x00\xcc\x91\x1a@\x00\x00\x00\x00p\x02\x13D\x00\x00\x00\x00p\xeb\x12D\x00\x00\x00\x00\xf0\xe4\xd9M\x00\x00\x00\x00\xb0\x91\x1a@\x00\x00\x00\x00'" | "SubsecTime":"9300" | "SubsecTimeOriginal":"9300" | "SubsecTimeDigitized":"9300"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30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"bit_rate":"43089450"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'2023-06-14T08:32:05.000000Z', 'language': 'eng', 'handler_name': '\x0bGoPro H.265', 'encoder': 'GoPro H.265 encoder', 'timecode': '08:49:12:28'}"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'2023-06-14T08:32:05.000000Z', 'language': 'eng', 'handler_name': '\x0bGoPro AAC  ', 'timecode': '08:49:12:28'}"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'2023-06-14T08:32:05.000000Z', 'language': 'eng', 'handler_name': '\x0bGoPro TCD  ', 'timecode': '08:49:12:28'}"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'2023-06-14T08:32:05.000000Z', 'language': 'eng', 'handler_name': '\x0bGoPro MET  '}"</v>
      </c>
      <c r="AM230" s="51" t="str">
        <f>VLOOKUP(Table2[[#This Row],[record_id]],TblDeriven[],4,FALSE)</f>
        <v>"Model":"K-10" | "Serial Number":"DEMO6957" | "Start Time":"06/14/2023 08:32:02.202 " | "End Time":"06/14/2023 08:33:01.904 "</v>
      </c>
      <c r="AN230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"Time":"08:31:28" | "Seconds since midnight 01.01.1900":"3895720288.574" | "Calibration file":"#2 Diffusor Oct22" | "Sync. frequency [Hz]":"0" | "Integration Time [ms]":"3 * 1000.000" | "Averages":"1"</v>
      </c>
      <c r="AO230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30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30" s="51" t="str">
        <f>VLOOKUP(Table2[[#This Row],[record_id]],TblDeriven[],8,FALSE)</f>
        <v>-</v>
      </c>
      <c r="AR230" s="52" t="str">
        <f>VLOOKUP(Table2[[#This Row],[record_id]],TblDeriven[],9,FALSE)</f>
        <v>-</v>
      </c>
      <c r="AS230" s="12"/>
    </row>
    <row r="231" spans="1:45" s="10" customFormat="1" x14ac:dyDescent="0.25">
      <c r="A231" s="47">
        <v>229</v>
      </c>
      <c r="B231" s="13" t="s">
        <v>27</v>
      </c>
      <c r="C231" s="13">
        <v>1012</v>
      </c>
      <c r="D231" s="13" t="s">
        <v>502</v>
      </c>
      <c r="E231" s="14">
        <v>20230614</v>
      </c>
      <c r="F231" s="15" t="s">
        <v>821</v>
      </c>
      <c r="G231" s="13" t="s">
        <v>30</v>
      </c>
      <c r="H231" s="13" t="s">
        <v>91</v>
      </c>
      <c r="I231" s="13">
        <v>0</v>
      </c>
      <c r="J231" s="13">
        <v>0</v>
      </c>
      <c r="K231" s="13">
        <v>1</v>
      </c>
      <c r="L231" s="13">
        <v>1</v>
      </c>
      <c r="M231" s="13">
        <v>1</v>
      </c>
      <c r="N231" s="13">
        <v>1</v>
      </c>
      <c r="O231" s="13">
        <v>1</v>
      </c>
      <c r="P231" s="13">
        <v>1</v>
      </c>
      <c r="Q231" s="13">
        <v>1</v>
      </c>
      <c r="R231" s="13" t="s">
        <v>861</v>
      </c>
      <c r="S231" s="13" t="s">
        <v>880</v>
      </c>
      <c r="T231" s="13" t="s">
        <v>378</v>
      </c>
      <c r="U231" s="13">
        <v>100</v>
      </c>
      <c r="V231" s="13">
        <v>1</v>
      </c>
      <c r="W231" s="13">
        <v>0</v>
      </c>
      <c r="X231" s="13">
        <v>116</v>
      </c>
      <c r="Y231" s="16">
        <v>20.8</v>
      </c>
      <c r="Z231" s="13">
        <v>52</v>
      </c>
      <c r="AA231" s="13" t="s">
        <v>38</v>
      </c>
      <c r="AB231" s="13"/>
      <c r="AC231" s="13" t="s">
        <v>60</v>
      </c>
      <c r="AD231" s="13"/>
      <c r="AE231" s="13" t="s">
        <v>32</v>
      </c>
      <c r="AF231" s="13"/>
      <c r="AG231" s="13" t="s">
        <v>66</v>
      </c>
      <c r="AH231" s="13"/>
      <c r="AI231" s="13" t="s">
        <v>379</v>
      </c>
      <c r="AJ231" s="13">
        <v>2</v>
      </c>
      <c r="AK231" s="51" t="str">
        <f>VLOOKUP(Table2[[#This Row],[record_id]],TblDeriven[],2,FALSE)</f>
        <v>"ImageDescription":"DCIM\100GOPRO\GOPR0664.JPG" | "Make":"GoPro" | "Model":"HERO10 Black" | "Orientation":"1" | "XResolution":"72.0" | "YResolution":"72.0" | "ResolutionUnit":"2" | "Software":"H21.01.01.50.00" | "DateTime":"2023:06:14 09:03:03" | "YCbCrPositioning":"1" | "ExposureTime":"0.0021645021645021645" | "FNumber":"2.5" | "ExifOffset":"158" | "ExposureProgram":"2" | "GPSInfo":"{1: 'N', 2: (45.0, 26.0, 58.35156), 3: 'W', 4: (75.0, 37.0, 46.0300799), 5: b'\x00', 6: 108.493, 7: (13.0, 3.0, 4.0), 29: '2023:06:14'}" | "ISOSpeedRatings":"100" | "ExifVersion":"b'0221'" | "DateTimeOriginal":"2023:06:14 09:03:03" | "DateTimeDigitized":"2023:06:14 09:03:03"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89\x00\x01\x00\xc3\xbbz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664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80x\x98Z\x02\x00\x00\x00\xf8\xe3\xd9M\x00\x00\x00\x00\x98\xe4\xd9M\x00\x00\x00\x00L\xe4\xd9M\x00\x00\x00\x00@w\x98Z\x02\x00\x00\x00\x80w\x98Z\x02\x00\x00\x00\xf0\xe3\xd9M\x00\x00\x00\x00\x00\x00\x00\x00\x00\x00\x00\x00\xf8\xe3\xd9M\x00\x00\x00\x00X\xec\x12D\x00\x00\x00\x00\x80x\x98Z\x02\x00\x00\x00\xf8\xe3\xd9M\x00\x00\x00\x00\x01\x00\x00\x00\x00\x00\x00\x00\x00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01\x00\x00\x00\x00\x00\x00\x00\x00\x00\x00\x00\x00\x00\x00\x00\x05\x00\x00\x00\x00\x00\x00\x00\x04#\x08@\x00\x00\x00\x00`\xe3\xd9M\x00\x00\x00\x00\x1c\xcc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b?%\x13\x00\x00\xff\x7f\x00\x00\x00\x00\x00\x00\xff\x7f\x00\x00\x00\x00\x00\x00\\\x00z\x7f\x83\xf4\x01B\xf0\xe4\xd9M\x00\x00\x00\x00\xa4\x91\x1a@\x00\x00\x00\x00\xf0\xe4\xd9M\x00\x00\x00\x00\xcc\x91\x1a@\x00\x00\x00\x00p\x02\x13D\x00\x00\x00\x00p\xeb\x12D\x00\x00\x00\x00\xf0\xe4\xd9M\x00\x00\x00\x00\xb0\x91\x1a@\x00\x00\x00\x00'" | "SubsecTime":"2150" | "SubsecTimeOriginal":"2150" | "SubsecTimeDigitized":"2150"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31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"bit_rate":"44997125"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'2023-06-14T09:03:07.000000Z', 'language': 'eng', 'handler_name': '\x0bGoPro H.265', 'encoder': 'GoPro H.265 encoder', 'timecode': '09:21:17:10'}"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"bit_rate":"189377"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'2023-06-14T09:03:07.000000Z', 'language': 'eng', 'handler_name': '\x0bGoPro AAC  ', 'timecode': '09:21:17:10'}"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'2023-06-14T09:03:07.000000Z', 'language': 'eng', 'handler_name': '\x0bGoPro TCD  ', 'timecode': '09:21:17:10'}"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'2023-06-14T09:03:07.000000Z', 'language': 'eng', 'handler_name': '\x0bGoPro MET  '}"</v>
      </c>
      <c r="AM231" s="51" t="str">
        <f>VLOOKUP(Table2[[#This Row],[record_id]],TblDeriven[],4,FALSE)</f>
        <v>"Model":"K-10" | "Serial Number":"DEMO6957" | "Start Time":"06/14/2023 09:03:03.385 " | "End Time":"06/14/2023 09:04:03.274 "</v>
      </c>
      <c r="AN231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"Time":"09:04:25" | "Seconds since midnight 01.01.1900":"3895722265.697" | "Calibration file":"#2 Diffusor Oct22" | "Sync. frequency [Hz]":"0" | "Integration Time [ms]":"4 * 174.790" | "Averages":"1"</v>
      </c>
      <c r="AO231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31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31" s="51" t="str">
        <f>VLOOKUP(Table2[[#This Row],[record_id]],TblDeriven[],8,FALSE)</f>
        <v>-</v>
      </c>
      <c r="AR231" s="52" t="str">
        <f>VLOOKUP(Table2[[#This Row],[record_id]],TblDeriven[],9,FALSE)</f>
        <v>-</v>
      </c>
      <c r="AS231" s="12"/>
    </row>
    <row r="232" spans="1:45" s="10" customFormat="1" x14ac:dyDescent="0.25">
      <c r="A232" s="47">
        <v>230</v>
      </c>
      <c r="B232" s="13" t="s">
        <v>27</v>
      </c>
      <c r="C232" s="13">
        <v>1012</v>
      </c>
      <c r="D232" s="13" t="s">
        <v>1190</v>
      </c>
      <c r="E232" s="14">
        <v>20230614</v>
      </c>
      <c r="F232" s="15" t="s">
        <v>822</v>
      </c>
      <c r="G232" s="13" t="s">
        <v>30</v>
      </c>
      <c r="H232" s="13" t="s">
        <v>91</v>
      </c>
      <c r="I232" s="13">
        <v>0</v>
      </c>
      <c r="J232" s="13">
        <v>0</v>
      </c>
      <c r="K232" s="13">
        <v>1</v>
      </c>
      <c r="L232" s="13">
        <v>1</v>
      </c>
      <c r="M232" s="13">
        <v>1</v>
      </c>
      <c r="N232" s="13">
        <v>1</v>
      </c>
      <c r="O232" s="13">
        <v>1</v>
      </c>
      <c r="P232" s="13">
        <v>1</v>
      </c>
      <c r="Q232" s="13">
        <v>1</v>
      </c>
      <c r="R232" s="13" t="s">
        <v>861</v>
      </c>
      <c r="S232" s="13" t="s">
        <v>881</v>
      </c>
      <c r="T232" s="13" t="s">
        <v>380</v>
      </c>
      <c r="U232" s="13">
        <v>100</v>
      </c>
      <c r="V232" s="13">
        <v>0</v>
      </c>
      <c r="W232" s="13">
        <v>0</v>
      </c>
      <c r="X232" s="13">
        <v>116</v>
      </c>
      <c r="Y232" s="16">
        <v>22.4</v>
      </c>
      <c r="Z232" s="13">
        <v>52.6</v>
      </c>
      <c r="AA232" s="13" t="s">
        <v>42</v>
      </c>
      <c r="AB232" s="13"/>
      <c r="AC232" s="13" t="s">
        <v>57</v>
      </c>
      <c r="AD232" s="13"/>
      <c r="AE232" s="13" t="s">
        <v>32</v>
      </c>
      <c r="AF232" s="13"/>
      <c r="AG232" s="13" t="s">
        <v>66</v>
      </c>
      <c r="AH232" s="13"/>
      <c r="AI232" s="13" t="s">
        <v>379</v>
      </c>
      <c r="AJ232" s="13">
        <v>2</v>
      </c>
      <c r="AK232" s="51" t="str">
        <f>VLOOKUP(Table2[[#This Row],[record_id]],TblDeriven[],2,FALSE)</f>
        <v>"ImageDescription":"DCIM\100GOPRO\GOPR0666.JPG" | "Make":"GoPro" | "Model":"HERO10 Black" | "Orientation":"1" | "XResolution":"72.0" | "YResolution":"72.0" | "ResolutionUnit":"2" | "Software":"H21.01.01.50.00" | "DateTime":"2023:06:14 09:33:15" | "YCbCrPositioning":"1" | "ExposureTime":"0.0006622516556291391" | "FNumber":"2.5" | "ExifOffset":"146" | "ExposureProgram":"2" | "ISOSpeedRatings":"100" | "ExifVersion":"b'0221'" | "DateTimeOriginal":"2023:06:14 09:33:15" | "DateTimeDigitized":"2023:06:14 09:33:15"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89\x00\x00\x08O$\xe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666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d?\xa2\x17\x00\x00\xff\x7f\x00\x00\x00\x00\x00\x00\xff\x7f\x00\x00\x00\x00\x00\x00\xe3\x01\x9c\x7fF\xf6\x01B\xf0\xe4\xd9M\x00\x00\x00\x00\xa4\x91\x1a@\x00\x00\x00\x00\xf0\xe4\xd9M\x00\x00\x00\x00\xcc\x91\x1a@\x00\x00\x00\x00p\x02\x13D\x00\x00\x00\x00p\xeb\x12D\x00\x00\x00\x00\xf0\xe4\xd9M\x00\x00\x00\x00\xb0\x91\x1a@\x00\x00\x00\x00'" | "SubsecTime":" 280" | "SubsecTimeOriginal":" 280" | "SubsecTimeDigitized":" 280"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32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"bit_rate":"44499433"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'2023-06-14T09:33:19.000000Z', 'language': 'eng', 'handler_name': '\x0bGoPro H.265', 'encoder': 'GoPro H.265 encoder', 'timecode': '09:52:30:05'}"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'2023-06-14T09:33:19.000000Z', 'language': 'eng', 'handler_name': '\x0bGoPro AAC  ', 'timecode': '09:52:30:05'}"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'2023-06-14T09:33:19.000000Z', 'language': 'eng', 'handler_name': '\x0bGoPro TCD  ', 'timecode': '09:52:30:05'}"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'2023-06-14T09:33:19.000000Z', 'language': 'eng', 'handler_name': '\x0bGoPro MET  '}"</v>
      </c>
      <c r="AM232" s="51" t="str">
        <f>VLOOKUP(Table2[[#This Row],[record_id]],TblDeriven[],4,FALSE)</f>
        <v>"Model":"K-10" | "Serial Number":"DEMO6957" | "Start Time":"06/14/2023 09:32:49.384 " | "End Time":"06/14/2023 09:33:49.241 "</v>
      </c>
      <c r="AN232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"Time":"09:35:08" | "Seconds since midnight 01.01.1900":"3895724108.145" | "Calibration file":"#2 Diffusor Oct22" | "Sync. frequency [Hz]":"0" | "Integration Time [ms]":"5 * 66.580" | "Averages":"1"</v>
      </c>
      <c r="AO232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32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32" s="51" t="str">
        <f>VLOOKUP(Table2[[#This Row],[record_id]],TblDeriven[],8,FALSE)</f>
        <v>-</v>
      </c>
      <c r="AR232" s="52" t="str">
        <f>VLOOKUP(Table2[[#This Row],[record_id]],TblDeriven[],9,FALSE)</f>
        <v>-</v>
      </c>
      <c r="AS232" s="12"/>
    </row>
    <row r="233" spans="1:45" s="10" customFormat="1" x14ac:dyDescent="0.25">
      <c r="A233" s="47">
        <v>231</v>
      </c>
      <c r="B233" s="13" t="s">
        <v>27</v>
      </c>
      <c r="C233" s="13">
        <v>1012</v>
      </c>
      <c r="D233" s="13" t="s">
        <v>1191</v>
      </c>
      <c r="E233" s="14">
        <v>20230614</v>
      </c>
      <c r="F233" s="15" t="s">
        <v>850</v>
      </c>
      <c r="G233" s="13" t="s">
        <v>30</v>
      </c>
      <c r="H233" s="13" t="s">
        <v>91</v>
      </c>
      <c r="I233" s="13">
        <v>0</v>
      </c>
      <c r="J233" s="13">
        <v>0</v>
      </c>
      <c r="K233" s="13">
        <v>1</v>
      </c>
      <c r="L233" s="13">
        <v>1</v>
      </c>
      <c r="M233" s="13">
        <v>1</v>
      </c>
      <c r="N233" s="13">
        <v>1</v>
      </c>
      <c r="O233" s="13">
        <v>1</v>
      </c>
      <c r="P233" s="13">
        <v>1</v>
      </c>
      <c r="Q233" s="13">
        <v>1</v>
      </c>
      <c r="R233" s="13" t="s">
        <v>861</v>
      </c>
      <c r="S233" s="13" t="s">
        <v>881</v>
      </c>
      <c r="T233" s="13" t="s">
        <v>381</v>
      </c>
      <c r="U233" s="13">
        <v>100</v>
      </c>
      <c r="V233" s="13">
        <v>0</v>
      </c>
      <c r="W233" s="13">
        <v>0</v>
      </c>
      <c r="X233" s="13">
        <v>116</v>
      </c>
      <c r="Y233" s="16">
        <v>23.6</v>
      </c>
      <c r="Z233" s="13">
        <v>49.8</v>
      </c>
      <c r="AA233" s="13" t="s">
        <v>42</v>
      </c>
      <c r="AB233" s="13"/>
      <c r="AC233" s="13" t="s">
        <v>57</v>
      </c>
      <c r="AD233" s="13"/>
      <c r="AE233" s="13" t="s">
        <v>32</v>
      </c>
      <c r="AF233" s="13"/>
      <c r="AG233" s="13" t="s">
        <v>66</v>
      </c>
      <c r="AH233" s="13"/>
      <c r="AI233" s="13" t="s">
        <v>379</v>
      </c>
      <c r="AJ233" s="13">
        <v>2</v>
      </c>
      <c r="AK233" s="51" t="str">
        <f>VLOOKUP(Table2[[#This Row],[record_id]],TblDeriven[],2,FALSE)</f>
        <v>"ImageDescription":"DCIM\100GOPRO\GOPR0668.JPG" | "Make":"GoPro" | "Model":"HERO10 Black" | "Orientation":"1" | "XResolution":"72.0" | "YResolution":"72.0" | "ResolutionUnit":"2" | "Software":"H21.01.01.50.00" | "DateTime":"2023:06:14 09:47:45" | "YCbCrPositioning":"1" | "ExposureTime":"0.001148105625717566" | "FNumber":"2.5" | "ExifOffset":"146" | "ExposureProgram":"2" | "ISOSpeedRatings":"100" | "ExifVersion":"b'0221'" | "DateTimeOriginal":"2023:06:14 09:47:45" | "DateTimeDigitized":"2023:06:14 09:47:45"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89\x00\x00\x0b\xee4%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668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c?;\x1a\x00\x00\xff\x7f\x00\x00\x00\x00\x00\x00\xff\x7f\x00\x00\x00\x00\x00\x00?\x00x~J\xec\x01B\xf0\xe4\xd9M\x00\x00\x00\x00\xa4\x91\x1a@\x00\x00\x00\x00\xf0\xe4\xd9M\x00\x00\x00\x00\xcc\x91\x1a@\x00\x00\x00\x00p\x02\x13D\x00\x00\x00\x00p\xeb\x12D\x00\x00\x00\x00\xf0\xe4\xd9M\x00\x00\x00\x00\xb0\x91\x1a@\x00\x00\x00\x00'" | "SubsecTime":"9330" | "SubsecTimeOriginal":"9330" | "SubsecTimeDigitized":"9330"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33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"bit_rate":"41089086"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'2023-06-14T09:48:28.000000Z', 'language': 'eng', 'handler_name': '\x0bGoPro H.265', 'encoder': 'GoPro H.265 encoder', 'timecode': '10:08:10:00'}"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'2023-06-14T09:48:28.000000Z', 'language': 'eng', 'handler_name': '\x0bGoPro AAC  ', 'timecode': '10:08:10:00'}"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'2023-06-14T09:48:28.000000Z', 'language': 'eng', 'handler_name': '\x0bGoPro TCD  ', 'timecode': '10:08:10:00'}"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'2023-06-14T09:48:28.000000Z', 'language': 'eng', 'handler_name': '\x0bGoPro MET  '}"</v>
      </c>
      <c r="AM233" s="51" t="str">
        <f>VLOOKUP(Table2[[#This Row],[record_id]],TblDeriven[],4,FALSE)</f>
        <v>"Model":"K-10" | "Serial Number":"DEMO6957" | "Start Time":"06/14/2023 09:46:55.646 " | "End Time":"06/14/2023 09:47:55.518 "</v>
      </c>
      <c r="AN233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"Time":"09:48:10" | "Seconds since midnight 01.01.1900":"3895724890.152" | "Calibration file":"#2 Diffusor Oct22" | "Sync. frequency [Hz]":"0" | "Integration Time [ms]":"4 * 132.910" | "Averages":"1"</v>
      </c>
      <c r="AO233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33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33" s="51" t="str">
        <f>VLOOKUP(Table2[[#This Row],[record_id]],TblDeriven[],8,FALSE)</f>
        <v>-</v>
      </c>
      <c r="AR233" s="52" t="str">
        <f>VLOOKUP(Table2[[#This Row],[record_id]],TblDeriven[],9,FALSE)</f>
        <v>-</v>
      </c>
      <c r="AS233" s="12"/>
    </row>
    <row r="234" spans="1:45" s="10" customFormat="1" x14ac:dyDescent="0.25">
      <c r="A234" s="47">
        <v>232</v>
      </c>
      <c r="B234" s="13" t="s">
        <v>27</v>
      </c>
      <c r="C234" s="13">
        <v>1012</v>
      </c>
      <c r="D234" s="13" t="s">
        <v>503</v>
      </c>
      <c r="E234" s="14">
        <v>20230614</v>
      </c>
      <c r="F234" s="15">
        <v>1000</v>
      </c>
      <c r="G234" s="13" t="s">
        <v>30</v>
      </c>
      <c r="H234" s="13" t="s">
        <v>91</v>
      </c>
      <c r="I234" s="13">
        <v>0</v>
      </c>
      <c r="J234" s="13">
        <v>0</v>
      </c>
      <c r="K234" s="13">
        <v>1</v>
      </c>
      <c r="L234" s="13">
        <v>1</v>
      </c>
      <c r="M234" s="13">
        <v>1</v>
      </c>
      <c r="N234" s="13">
        <v>1</v>
      </c>
      <c r="O234" s="13">
        <v>1</v>
      </c>
      <c r="P234" s="13">
        <v>0</v>
      </c>
      <c r="Q234" s="13">
        <v>0</v>
      </c>
      <c r="R234" s="13" t="s">
        <v>861</v>
      </c>
      <c r="S234" s="13" t="s">
        <v>882</v>
      </c>
      <c r="T234" s="13" t="s">
        <v>383</v>
      </c>
      <c r="U234" s="13">
        <v>100</v>
      </c>
      <c r="V234" s="13">
        <v>0</v>
      </c>
      <c r="W234" s="13">
        <v>0</v>
      </c>
      <c r="X234" s="13">
        <v>116</v>
      </c>
      <c r="Y234" s="16">
        <v>23.7</v>
      </c>
      <c r="Z234" s="13">
        <v>47.2</v>
      </c>
      <c r="AA234" s="13" t="s">
        <v>42</v>
      </c>
      <c r="AB234" s="13"/>
      <c r="AC234" s="13" t="s">
        <v>57</v>
      </c>
      <c r="AD234" s="13"/>
      <c r="AE234" s="13" t="s">
        <v>32</v>
      </c>
      <c r="AF234" s="13"/>
      <c r="AG234" s="13" t="s">
        <v>66</v>
      </c>
      <c r="AH234" s="13"/>
      <c r="AI234" s="13" t="s">
        <v>379</v>
      </c>
      <c r="AJ234" s="13">
        <v>1</v>
      </c>
      <c r="AK234" s="51" t="str">
        <f>VLOOKUP(Table2[[#This Row],[record_id]],TblDeriven[],2,FALSE)</f>
        <v>-</v>
      </c>
      <c r="AL234" s="51" t="str">
        <f>VLOOKUP(Table2[[#This Row],[record_id]],TblDeriven[],3,FALSE)</f>
        <v>-</v>
      </c>
      <c r="AM234" s="51" t="str">
        <f>VLOOKUP(Table2[[#This Row],[record_id]],TblDeriven[],4,FALSE)</f>
        <v>"Model":"K-10" | "Serial Number":"DEMO6957" | "Start Time":"06/14/2023 10:08:14.800 " | "End Time":"06/14/2023 10:08:24.663 "</v>
      </c>
      <c r="AN234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"Time":"10:11:32" | "Seconds since midnight 01.01.1900":"3895726292.639" | "Calibration file":"#2 Diffusor Oct22" | "Sync. frequency [Hz]":"0" | "Integration Time [ms]":"5 * 80.320" | "Averages":"1"</v>
      </c>
      <c r="AO234" s="51" t="str">
        <f>VLOOKUP(Table2[[#This Row],[record_id]],TblDeriven[],6,FALSE)</f>
        <v>-</v>
      </c>
      <c r="AP234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34" s="51" t="str">
        <f>VLOOKUP(Table2[[#This Row],[record_id]],TblDeriven[],8,FALSE)</f>
        <v>-</v>
      </c>
      <c r="AR234" s="52" t="str">
        <f>VLOOKUP(Table2[[#This Row],[record_id]],TblDeriven[],9,FALSE)</f>
        <v>-</v>
      </c>
      <c r="AS234" s="12"/>
    </row>
    <row r="235" spans="1:45" s="10" customFormat="1" x14ac:dyDescent="0.25">
      <c r="A235" s="47">
        <v>233</v>
      </c>
      <c r="B235" s="13" t="s">
        <v>27</v>
      </c>
      <c r="C235" s="13">
        <v>1012</v>
      </c>
      <c r="D235" s="13" t="s">
        <v>504</v>
      </c>
      <c r="E235" s="14">
        <v>20230614</v>
      </c>
      <c r="F235" s="15">
        <v>1030</v>
      </c>
      <c r="G235" s="13" t="s">
        <v>30</v>
      </c>
      <c r="H235" s="13" t="s">
        <v>91</v>
      </c>
      <c r="I235" s="13">
        <v>0</v>
      </c>
      <c r="J235" s="13">
        <v>0</v>
      </c>
      <c r="K235" s="13">
        <v>1</v>
      </c>
      <c r="L235" s="13">
        <v>1</v>
      </c>
      <c r="M235" s="13">
        <v>1</v>
      </c>
      <c r="N235" s="13">
        <v>1</v>
      </c>
      <c r="O235" s="13">
        <v>1</v>
      </c>
      <c r="P235" s="13">
        <v>1</v>
      </c>
      <c r="Q235" s="13">
        <v>1</v>
      </c>
      <c r="R235" s="13" t="s">
        <v>861</v>
      </c>
      <c r="S235" s="13" t="s">
        <v>877</v>
      </c>
      <c r="T235" s="13" t="s">
        <v>384</v>
      </c>
      <c r="U235" s="13">
        <v>100</v>
      </c>
      <c r="V235" s="13">
        <v>3</v>
      </c>
      <c r="W235" s="13">
        <v>0</v>
      </c>
      <c r="X235" s="13">
        <v>116</v>
      </c>
      <c r="Y235" s="16">
        <v>24</v>
      </c>
      <c r="Z235" s="13">
        <v>440.2</v>
      </c>
      <c r="AA235" s="13" t="s">
        <v>42</v>
      </c>
      <c r="AB235" s="13"/>
      <c r="AC235" s="13" t="s">
        <v>56</v>
      </c>
      <c r="AD235" s="13"/>
      <c r="AE235" s="13" t="s">
        <v>1042</v>
      </c>
      <c r="AF235" s="13"/>
      <c r="AG235" s="13" t="s">
        <v>70</v>
      </c>
      <c r="AH235" s="13"/>
      <c r="AI235" s="13" t="s">
        <v>379</v>
      </c>
      <c r="AJ235" s="13">
        <v>2</v>
      </c>
      <c r="AK235" s="51" t="str">
        <f>VLOOKUP(Table2[[#This Row],[record_id]],TblDeriven[],2,FALSE)</f>
        <v>"ImageDescription":"DCIM\100GOPRO\GOPR0671.JPG" | "Make":"GoPro" | "Model":"HERO10 Black" | "Orientation":"1" | "XResolution":"72.0" | "YResolution":"72.0" | "ResolutionUnit":"2" | "Software":"H21.01.01.50.00" | "DateTime":"2023:06:14 10:34:02" | "YCbCrPositioning":"1" | "ExposureTime":"0.004166666666666667" | "FNumber":"2.5" | "ExifOffset":"146" | "ExposureProgram":"2" | "ISOSpeedRatings":"307" | "ExifVersion":"b'0221'" | "DateTimeOriginal":"2023:06:14 10:34:02" | "DateTimeDigitized":"2023:06:14 10:34:02"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a\x00\x00\x08\x82#\xf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671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00-j\xfb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1?V\x12\x00\x00\xff\x7f\x00\x00\x00\x00\x00\x00\xff\x7f\x00\x00\x00\x00\x00\x00\xf5\x02s\x7f\x96\xf4\x01B\xf0\xe4\xd9M\x00\x00\x00\x00\xa4\x91\x1a@\x00\x00\x00\x00\xf0\xe4\xd9M\x00\x00\x00\x00\xcc\x91\x1a@\x00\x00\x00\x00p\x02\x13D\x00\x00\x00\x00p\xeb\x12D\x00\x00\x00\x00\xf0\xe4\xd9M\x00\x00\x00\x00\xb0\x91\x1a@\x00\x00\x00\x00'" | "SubsecTime":"5690" | "SubsecTimeOriginal":"5690" | "SubsecTimeDigitized":"5690"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35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"bit_rate":"42821159"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'2023-06-14T10:35:48.000000Z', 'language': 'eng', 'handler_name': '\x0bGoPro H.265', 'encoder': 'GoPro H.265 encoder', 'timecode': '10:57:04:22'}"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'2023-06-14T10:35:48.000000Z', 'language': 'eng', 'handler_name': '\x0bGoPro AAC  ', 'timecode': '10:57:04:22'}"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'2023-06-14T10:35:48.000000Z', 'language': 'eng', 'handler_name': '\x0bGoPro TCD  ', 'timecode': '10:57:04:22'}"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'2023-06-14T10:35:48.000000Z', 'language': 'eng', 'handler_name': '\x0bGoPro MET  '}"</v>
      </c>
      <c r="AM235" s="51" t="str">
        <f>VLOOKUP(Table2[[#This Row],[record_id]],TblDeriven[],4,FALSE)</f>
        <v>"Model":"K-10" | "Serial Number":"DEMO6957" | "Start Time":"06/14/2023 10:35:07.624 " | "End Time":"06/14/2023 10:36:07.434 "</v>
      </c>
      <c r="AN235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"Time":"10:35:39" | "Seconds since midnight 01.01.1900":"3895727739.915" | "Calibration file":"#2 Diffusor Oct22" | "Sync. frequency [Hz]":"0" | "Integration Time [ms]":"3 * 1000.000" | "Averages":"1"</v>
      </c>
      <c r="AO235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35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35" s="51" t="str">
        <f>VLOOKUP(Table2[[#This Row],[record_id]],TblDeriven[],8,FALSE)</f>
        <v>-</v>
      </c>
      <c r="AR235" s="52" t="str">
        <f>VLOOKUP(Table2[[#This Row],[record_id]],TblDeriven[],9,FALSE)</f>
        <v>-</v>
      </c>
      <c r="AS235" s="12"/>
    </row>
    <row r="236" spans="1:45" s="10" customFormat="1" x14ac:dyDescent="0.25">
      <c r="A236" s="47">
        <v>234</v>
      </c>
      <c r="B236" s="13" t="s">
        <v>27</v>
      </c>
      <c r="C236" s="13">
        <v>1012</v>
      </c>
      <c r="D236" s="13" t="s">
        <v>505</v>
      </c>
      <c r="E236" s="14">
        <v>20230614</v>
      </c>
      <c r="F236" s="15">
        <v>1100</v>
      </c>
      <c r="G236" s="13" t="s">
        <v>30</v>
      </c>
      <c r="H236" s="13" t="s">
        <v>91</v>
      </c>
      <c r="I236" s="13">
        <v>0</v>
      </c>
      <c r="J236" s="13">
        <v>0</v>
      </c>
      <c r="K236" s="13">
        <v>1</v>
      </c>
      <c r="L236" s="13">
        <v>1</v>
      </c>
      <c r="M236" s="13">
        <v>1</v>
      </c>
      <c r="N236" s="13">
        <v>1</v>
      </c>
      <c r="O236" s="13">
        <v>1</v>
      </c>
      <c r="P236" s="13">
        <v>1</v>
      </c>
      <c r="Q236" s="13">
        <v>1</v>
      </c>
      <c r="R236" s="13" t="s">
        <v>861</v>
      </c>
      <c r="S236" s="13" t="s">
        <v>877</v>
      </c>
      <c r="T236" s="13" t="s">
        <v>384</v>
      </c>
      <c r="U236" s="13">
        <v>100</v>
      </c>
      <c r="V236" s="13">
        <v>3</v>
      </c>
      <c r="W236" s="13">
        <v>0</v>
      </c>
      <c r="X236" s="13">
        <v>116</v>
      </c>
      <c r="Y236" s="16">
        <v>24.1</v>
      </c>
      <c r="Z236" s="13">
        <v>40.1</v>
      </c>
      <c r="AA236" s="13" t="s">
        <v>42</v>
      </c>
      <c r="AB236" s="13"/>
      <c r="AC236" s="13" t="s">
        <v>56</v>
      </c>
      <c r="AD236" s="13"/>
      <c r="AE236" s="13" t="s">
        <v>1042</v>
      </c>
      <c r="AF236" s="13"/>
      <c r="AG236" s="13" t="s">
        <v>70</v>
      </c>
      <c r="AH236" s="13"/>
      <c r="AI236" s="13" t="s">
        <v>379</v>
      </c>
      <c r="AJ236" s="13">
        <v>2</v>
      </c>
      <c r="AK236" s="51" t="str">
        <f>VLOOKUP(Table2[[#This Row],[record_id]],TblDeriven[],2,FALSE)</f>
        <v>"ImageDescription":"DCIM\100GOPRO\GOPR0673.JPG" | "Make":"GoPro" | "Model":"HERO10 Black" | "Orientation":"1" | "XResolution":"72.0" | "YResolution":"72.0" | "ResolutionUnit":"2" | "Software":"H21.01.01.50.00" | "DateTime":"2023:06:14 10:59:02" | "YCbCrPositioning":"1" | "ExposureTime":"0.004166666666666667" | "FNumber":"2.5" | "ExifOffset":"146" | "ExposureProgram":"2" | "ISOSpeedRatings":"287" | "ExifVersion":"b'0221'" | "DateTimeOriginal":"2023:06:14 10:59:02" | "DateTimeDigitized":"2023:06:14 10:59:02"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a\x00\x00\x0e\xc2"X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673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002\t\xeb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e?*\x12\x00\x00\xff\x7f\x00\x00\x00\x00\x00\x00\xff\x7f\x00\x00\x00\x00\x00\x00\x1c\x03s\x7f\x9e\xf4\x01B\xf0\xe4\xd9M\x00\x00\x00\x00\xa4\x91\x1a@\x00\x00\x00\x00\xf0\xe4\xd9M\x00\x00\x00\x00\xcc\x91\x1a@\x00\x00\x00\x00p\x02\x13D\x00\x00\x00\x00p\xeb\x12D\x00\x00\x00\x00\xf0\xe4\xd9M\x00\x00\x00\x00\xb0\x91\x1a@\x00\x00\x00\x00'" | "SubsecTime":"1530" | "SubsecTimeOriginal":"1530" | "SubsecTimeDigitized":"1530"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36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"bit_rate":"42491455"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'2023-06-14T10:59:07.000000Z', 'language': 'eng', 'handler_name': '\x0bGoPro H.265', 'encoder': 'GoPro H.265 encoder', 'timecode': '11:21:10:08'}"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'2023-06-14T10:59:07.000000Z', 'language': 'eng', 'handler_name': '\x0bGoPro AAC  ', 'timecode': '11:21:10:08'}"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'2023-06-14T10:59:07.000000Z', 'language': 'eng', 'handler_name': '\x0bGoPro TCD  ', 'timecode': '11:21:10:08'}"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'2023-06-14T10:59:07.000000Z', 'language': 'eng', 'handler_name': '\x0bGoPro MET  '}"</v>
      </c>
      <c r="AM236" s="51" t="str">
        <f>VLOOKUP(Table2[[#This Row],[record_id]],TblDeriven[],4,FALSE)</f>
        <v>"Model":"K-10" | "Serial Number":"DEMO6957" | "Start Time":"06/14/2023 10:59:22.337 " | "End Time":"06/14/2023 11:00:22.144 "</v>
      </c>
      <c r="AN236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"Time":"10:59:33" | "Seconds since midnight 01.01.1900":"3895729173.339" | "Calibration file":"#2 Diffusor Oct22" | "Sync. frequency [Hz]":"0" | "Integration Time [ms]":"3 * 1000.000" | "Averages":"1"</v>
      </c>
      <c r="AO236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36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36" s="51" t="str">
        <f>VLOOKUP(Table2[[#This Row],[record_id]],TblDeriven[],8,FALSE)</f>
        <v>-</v>
      </c>
      <c r="AR236" s="52" t="str">
        <f>VLOOKUP(Table2[[#This Row],[record_id]],TblDeriven[],9,FALSE)</f>
        <v>-</v>
      </c>
      <c r="AS236" s="12"/>
    </row>
    <row r="237" spans="1:45" s="10" customFormat="1" x14ac:dyDescent="0.25">
      <c r="A237" s="47">
        <v>235</v>
      </c>
      <c r="B237" s="13" t="s">
        <v>27</v>
      </c>
      <c r="C237" s="13">
        <v>1012</v>
      </c>
      <c r="D237" s="13" t="s">
        <v>506</v>
      </c>
      <c r="E237" s="14">
        <v>20230614</v>
      </c>
      <c r="F237" s="15">
        <v>1130</v>
      </c>
      <c r="G237" s="13" t="s">
        <v>30</v>
      </c>
      <c r="H237" s="13" t="s">
        <v>91</v>
      </c>
      <c r="I237" s="13">
        <v>0</v>
      </c>
      <c r="J237" s="13">
        <v>0</v>
      </c>
      <c r="K237" s="13">
        <v>1</v>
      </c>
      <c r="L237" s="13">
        <v>1</v>
      </c>
      <c r="M237" s="13">
        <v>1</v>
      </c>
      <c r="N237" s="13">
        <v>1</v>
      </c>
      <c r="O237" s="13">
        <v>1</v>
      </c>
      <c r="P237" s="13">
        <v>1</v>
      </c>
      <c r="Q237" s="13">
        <v>1</v>
      </c>
      <c r="R237" s="13" t="s">
        <v>861</v>
      </c>
      <c r="S237" s="13" t="s">
        <v>877</v>
      </c>
      <c r="T237" s="13" t="s">
        <v>384</v>
      </c>
      <c r="U237" s="13">
        <v>100</v>
      </c>
      <c r="V237" s="13">
        <v>3</v>
      </c>
      <c r="W237" s="13">
        <v>0</v>
      </c>
      <c r="X237" s="13">
        <v>116</v>
      </c>
      <c r="Y237" s="16">
        <v>24.2</v>
      </c>
      <c r="Z237" s="13">
        <v>39.299999999999997</v>
      </c>
      <c r="AA237" s="13" t="s">
        <v>42</v>
      </c>
      <c r="AB237" s="13"/>
      <c r="AC237" s="13" t="s">
        <v>56</v>
      </c>
      <c r="AD237" s="13"/>
      <c r="AE237" s="13" t="s">
        <v>1042</v>
      </c>
      <c r="AF237" s="13"/>
      <c r="AG237" s="13" t="s">
        <v>70</v>
      </c>
      <c r="AH237" s="13"/>
      <c r="AI237" s="13" t="s">
        <v>379</v>
      </c>
      <c r="AJ237" s="13">
        <v>2</v>
      </c>
      <c r="AK237" s="51" t="str">
        <f>VLOOKUP(Table2[[#This Row],[record_id]],TblDeriven[],2,FALSE)</f>
        <v>"ImageDescription":"DCIM\100GOPRO\GOPR0675.JPG" | "Make":"GoPro" | "Model":"HERO10 Black" | "Orientation":"1" | "XResolution":"72.0" | "YResolution":"72.0" | "ResolutionUnit":"2" | "Software":"H21.01.01.50.00" | "DateTime":"2023:06:14 11:29:59" | "YCbCrPositioning":"1" | "ExposureTime":"0.004166666666666667" | "FNumber":"2.5" | "ExifOffset":"146" | "ExposureProgram":"2" | "ISOSpeedRatings":"344" | "ExifVersion":"b'0221'" | "DateTimeOriginal":"2023:06:14 11:29:59" | "DateTimeDigitized":"2023:06:14 11:29:59"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b\x00\x00\x07{/\xd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675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97\xdb\x0c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e?G\x12\x00\x00\xff\x7f\x00\x00\x00\x00\x00\x00\xff\x7f\x00\x00\x00\x00\x00\x00\t\x03u\x7f\xb2\xf4\x01B\xf0\xe4\xd9M\x00\x00\x00\x00\xa4\x91\x1a@\x00\x00\x00\x00\xf0\xe4\xd9M\x00\x00\x00\x00\xcc\x91\x1a@\x00\x00\x00\x00p\x02\x13D\x00\x00\x00\x00p\xeb\x12D\x00\x00\x00\x00\xf0\xe4\xd9M\x00\x00\x00\x00\xb0\x91\x1a@\x00\x00\x00\x00'" | "SubsecTime":"5650" | "SubsecTimeOriginal":"5650" | "SubsecTimeDigitized":"5650"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37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"bit_rate":"42702857"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'2023-06-14T11:30:04.000000Z', 'language': 'eng', 'handler_name': '\x0bGoPro H.265', 'encoder': 'GoPro H.265 encoder', 'timecode': '11:53:09:13'}"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'2023-06-14T11:30:04.000000Z', 'language': 'eng', 'handler_name': '\x0bGoPro AAC  ', 'timecode': '11:53:09:13'}"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'2023-06-14T11:30:04.000000Z', 'language': 'eng', 'handler_name': '\x0bGoPro TCD  ', 'timecode': '11:53:09:13'}"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'2023-06-14T11:30:04.000000Z', 'language': 'eng', 'handler_name': '\x0bGoPro MET  '}"</v>
      </c>
      <c r="AM237" s="51" t="str">
        <f>VLOOKUP(Table2[[#This Row],[record_id]],TblDeriven[],4,FALSE)</f>
        <v>"Model":"K-10" | "Serial Number":"DEMO6957" | "Start Time":"06/14/2023 11:30:07.107 " | "End Time":"06/14/2023 11:31:07.008 "</v>
      </c>
      <c r="AN237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"Time":"11:30:22" | "Seconds since midnight 01.01.1900":"3895731022.174" | "Calibration file":"#2 Diffusor Oct22" | "Sync. frequency [Hz]":"0" | "Integration Time [ms]":"3 * 1000.000" | "Averages":"1"</v>
      </c>
      <c r="AO237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37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37" s="51" t="str">
        <f>VLOOKUP(Table2[[#This Row],[record_id]],TblDeriven[],8,FALSE)</f>
        <v>-</v>
      </c>
      <c r="AR237" s="52" t="str">
        <f>VLOOKUP(Table2[[#This Row],[record_id]],TblDeriven[],9,FALSE)</f>
        <v>-</v>
      </c>
      <c r="AS237" s="12"/>
    </row>
    <row r="238" spans="1:45" s="10" customFormat="1" x14ac:dyDescent="0.25">
      <c r="A238" s="47">
        <v>236</v>
      </c>
      <c r="B238" s="13" t="s">
        <v>27</v>
      </c>
      <c r="C238" s="13">
        <v>1012</v>
      </c>
      <c r="D238" s="13" t="s">
        <v>507</v>
      </c>
      <c r="E238" s="14">
        <v>20230614</v>
      </c>
      <c r="F238" s="15">
        <v>1200</v>
      </c>
      <c r="G238" s="13" t="s">
        <v>30</v>
      </c>
      <c r="H238" s="13" t="s">
        <v>91</v>
      </c>
      <c r="I238" s="13">
        <v>0</v>
      </c>
      <c r="J238" s="13">
        <v>0</v>
      </c>
      <c r="K238" s="13">
        <v>1</v>
      </c>
      <c r="L238" s="13">
        <v>1</v>
      </c>
      <c r="M238" s="13">
        <v>1</v>
      </c>
      <c r="N238" s="13">
        <v>1</v>
      </c>
      <c r="O238" s="13">
        <v>1</v>
      </c>
      <c r="P238" s="13">
        <v>1</v>
      </c>
      <c r="Q238" s="13">
        <v>1</v>
      </c>
      <c r="R238" s="13" t="s">
        <v>861</v>
      </c>
      <c r="S238" s="13" t="s">
        <v>877</v>
      </c>
      <c r="T238" s="13" t="s">
        <v>384</v>
      </c>
      <c r="U238" s="13">
        <v>100</v>
      </c>
      <c r="V238" s="13">
        <v>3</v>
      </c>
      <c r="W238" s="13">
        <v>0</v>
      </c>
      <c r="X238" s="13">
        <v>116</v>
      </c>
      <c r="Y238" s="16">
        <v>24.2</v>
      </c>
      <c r="Z238" s="13">
        <v>38.6</v>
      </c>
      <c r="AA238" s="13" t="s">
        <v>42</v>
      </c>
      <c r="AB238" s="13"/>
      <c r="AC238" s="13" t="s">
        <v>56</v>
      </c>
      <c r="AD238" s="13"/>
      <c r="AE238" s="13" t="s">
        <v>1042</v>
      </c>
      <c r="AF238" s="13"/>
      <c r="AG238" s="13" t="s">
        <v>70</v>
      </c>
      <c r="AH238" s="13"/>
      <c r="AI238" s="13" t="s">
        <v>379</v>
      </c>
      <c r="AJ238" s="13">
        <v>2</v>
      </c>
      <c r="AK238" s="51" t="str">
        <f>VLOOKUP(Table2[[#This Row],[record_id]],TblDeriven[],2,FALSE)</f>
        <v>"ImageDescription":"DCIM\100GOPRO\GOPR0677.JPG" | "Make":"GoPro" | "Model":"HERO10 Black" | "Orientation":"1" | "XResolution":"72.0" | "YResolution":"72.0" | "ResolutionUnit":"2" | "Software":"H21.01.01.50.00" | "DateTime":"2023:06:14 12:00:12" | "YCbCrPositioning":"1" | "ExposureTime":"0.004166666666666667" | "FNumber":"2.5" | "ExifOffset":"146" | "ExposureProgram":"2" | "ISOSpeedRatings":"383" | "ExifVersion":"b'0221'" | "DateTimeOriginal":"2023:06:14 12:00:12" | "DateTimeDigitized":"2023:06:14 12:00:12"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8c\x00\x00\x00\x0c#s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677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d\xd3\x1c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2?G\x12\x00\x00\xff\x7f\x00\x00\x00\x00\x00\x00\xff\x7f\x00\x00\x00\x00\x00\x00\x0f\x03r\x7f\x93\xf4\x01B\xf0\xe4\xd9M\x00\x00\x00\x00\xa4\x91\x1a@\x00\x00\x00\x00\xf0\xe4\xd9M\x00\x00\x00\x00\xcc\x91\x1a@\x00\x00\x00\x00p\x02\x13D\x00\x00\x00\x00p\xeb\x12D\x00\x00\x00\x00\xf0\xe4\xd9M\x00\x00\x00\x00\xb0\x91\x1a@\x00\x00\x00\x00'" | "SubsecTime":"4950" | "SubsecTimeOriginal":"4950" | "SubsecTimeDigitized":"4950"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38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"bit_rate":"43146305"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'2023-06-14T12:00:16.000000Z', 'language': 'eng', 'handler_name': '\x0bGoPro H.265', 'encoder': 'GoPro H.265 encoder', 'timecode': '12:24:22:01'}"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'2023-06-14T12:00:16.000000Z', 'language': 'eng', 'handler_name': '\x0bGoPro AAC  ', 'timecode': '12:24:22:01'}"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'2023-06-14T12:00:16.000000Z', 'language': 'eng', 'handler_name': '\x0bGoPro TCD  ', 'timecode': '12:24:22:01'}"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'2023-06-14T12:00:16.000000Z', 'language': 'eng', 'handler_name': '\x0bGoPro MET  '}"</v>
      </c>
      <c r="AM238" s="51" t="str">
        <f>VLOOKUP(Table2[[#This Row],[record_id]],TblDeriven[],4,FALSE)</f>
        <v>"Model":"K-10" | "Serial Number":"DEMO6957" | "Start Time":"06/14/2023 12:00:19.081 " | "End Time":"06/14/2023 12:01:19.032 "</v>
      </c>
      <c r="AN238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"Time":"12:00:32" | "Seconds since midnight 01.01.1900":"3895732832.177" | "Calibration file":"#2 Diffusor Oct22" | "Sync. frequency [Hz]":"0" | "Integration Time [ms]":"4 * 1000.000" | "Averages":"1"</v>
      </c>
      <c r="AO238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38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38" s="51" t="str">
        <f>VLOOKUP(Table2[[#This Row],[record_id]],TblDeriven[],8,FALSE)</f>
        <v>-</v>
      </c>
      <c r="AR238" s="52" t="str">
        <f>VLOOKUP(Table2[[#This Row],[record_id]],TblDeriven[],9,FALSE)</f>
        <v>-</v>
      </c>
      <c r="AS238" s="12"/>
    </row>
    <row r="239" spans="1:45" s="10" customFormat="1" x14ac:dyDescent="0.25">
      <c r="A239" s="47">
        <v>237</v>
      </c>
      <c r="B239" s="13" t="s">
        <v>27</v>
      </c>
      <c r="C239" s="13">
        <v>1012</v>
      </c>
      <c r="D239" s="13" t="s">
        <v>508</v>
      </c>
      <c r="E239" s="14">
        <v>20230614</v>
      </c>
      <c r="F239" s="15">
        <v>1230</v>
      </c>
      <c r="G239" s="13" t="s">
        <v>30</v>
      </c>
      <c r="H239" s="13" t="s">
        <v>91</v>
      </c>
      <c r="I239" s="13">
        <v>0</v>
      </c>
      <c r="J239" s="13">
        <v>0</v>
      </c>
      <c r="K239" s="13">
        <v>1</v>
      </c>
      <c r="L239" s="13">
        <v>1</v>
      </c>
      <c r="M239" s="13">
        <v>1</v>
      </c>
      <c r="N239" s="13">
        <v>1</v>
      </c>
      <c r="O239" s="13">
        <v>1</v>
      </c>
      <c r="P239" s="13">
        <v>1</v>
      </c>
      <c r="Q239" s="13">
        <v>1</v>
      </c>
      <c r="R239" s="13" t="s">
        <v>861</v>
      </c>
      <c r="S239" s="13" t="s">
        <v>877</v>
      </c>
      <c r="T239" s="13" t="s">
        <v>384</v>
      </c>
      <c r="U239" s="13">
        <v>100</v>
      </c>
      <c r="V239" s="13">
        <v>3</v>
      </c>
      <c r="W239" s="13">
        <v>0</v>
      </c>
      <c r="X239" s="13">
        <v>116</v>
      </c>
      <c r="Y239" s="16">
        <v>24.4</v>
      </c>
      <c r="Z239" s="13">
        <v>39.1</v>
      </c>
      <c r="AA239" s="13" t="s">
        <v>42</v>
      </c>
      <c r="AB239" s="13"/>
      <c r="AC239" s="13" t="s">
        <v>56</v>
      </c>
      <c r="AD239" s="13"/>
      <c r="AE239" s="13" t="s">
        <v>1042</v>
      </c>
      <c r="AF239" s="13"/>
      <c r="AG239" s="13" t="s">
        <v>70</v>
      </c>
      <c r="AH239" s="13"/>
      <c r="AI239" s="13" t="s">
        <v>379</v>
      </c>
      <c r="AJ239" s="13">
        <v>2</v>
      </c>
      <c r="AK239" s="51" t="str">
        <f>VLOOKUP(Table2[[#This Row],[record_id]],TblDeriven[],2,FALSE)</f>
        <v>"ImageDescription":"DCIM\100GOPRO\GOPR0679.JPG" | "Make":"GoPro" | "Model":"HERO10 Black" | "Orientation":"1" | "XResolution":"72.0" | "YResolution":"72.0" | "ResolutionUnit":"2" | "Software":"H21.01.01.50.00" | "DateTime":"2023:06:14 12:31:10" | "YCbCrPositioning":"1" | "ExposureTime":"0.004166666666666667" | "FNumber":"2.5" | "ExifOffset":"146" | "ExposureProgram":"2" | "ISOSpeedRatings":"414" | "ExifVersion":"b'0221'" | "DateTimeOriginal":"2023:06:14 12:31:10" | "DateTimeDigitized":"2023:06:14 12:31:10"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c\x8c\x00\x00\x07\xca'O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679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I\x85)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1?G\x12\x00\x00\xff\x7f\x00\x00\x00\x00\x00\x00\xff\x7f\x00\x00\x00\x00\x00\x00\x19\x03u\x7f\xb8\xf4\x01B\xf0\xe4\xd9M\x00\x00\x00\x00\xa4\x91\x1a@\x00\x00\x00\x00\xf0\xe4\xd9M\x00\x00\x00\x00\xcc\x91\x1a@\x00\x00\x00\x00p\x02\x13D\x00\x00\x00\x00p\xeb\x12D\x00\x00\x00\x00\xf0\xe4\xd9M\x00\x00\x00\x00\xb0\x91\x1a@\x00\x00\x00\x00"" | "SubsecTime":"6110" | "SubsecTimeOriginal":"6110" | "SubsecTimeDigitized":"6110"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39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"bit_rate":"43395984"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'2023-06-14T12:31:30.000000Z', 'language': 'eng', 'handler_name': '\x0bGoPro H.265', 'encoder': 'GoPro H.265 encoder', 'timecode': '12:56:38:20'}"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'2023-06-14T12:31:30.000000Z', 'language': 'eng', 'handler_name': '\x0bGoPro AAC  ', 'timecode': '12:56:38:20'}"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'2023-06-14T12:31:30.000000Z', 'language': 'eng', 'handler_name': '\x0bGoPro TCD  ', 'timecode': '12:56:38:20'}"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'2023-06-14T12:31:30.000000Z', 'language': 'eng', 'handler_name': '\x0bGoPro MET  '}"</v>
      </c>
      <c r="AM239" s="51" t="str">
        <f>VLOOKUP(Table2[[#This Row],[record_id]],TblDeriven[],4,FALSE)</f>
        <v>"Model":"K-10" | "Serial Number":"DEMO6957" | "Start Time":"06/14/2023 12:31:25.632 " | "End Time":"06/14/2023 12:32:25.549 "</v>
      </c>
      <c r="AN239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"Time":"12:31:13" | "Seconds since midnight 01.01.1900":"3895734673.782" | "Calibration file":"#2 Diffusor Oct22" | "Sync. frequency [Hz]":"0" | "Integration Time [ms]":"4 * 1000.000" | "Averages":"1"</v>
      </c>
      <c r="AO239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39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39" s="51" t="str">
        <f>VLOOKUP(Table2[[#This Row],[record_id]],TblDeriven[],8,FALSE)</f>
        <v>-</v>
      </c>
      <c r="AR239" s="52" t="str">
        <f>VLOOKUP(Table2[[#This Row],[record_id]],TblDeriven[],9,FALSE)</f>
        <v>-</v>
      </c>
      <c r="AS239" s="12"/>
    </row>
    <row r="240" spans="1:45" s="10" customFormat="1" x14ac:dyDescent="0.25">
      <c r="A240" s="47">
        <v>238</v>
      </c>
      <c r="B240" s="13" t="s">
        <v>27</v>
      </c>
      <c r="C240" s="13">
        <v>1012</v>
      </c>
      <c r="D240" s="13" t="s">
        <v>509</v>
      </c>
      <c r="E240" s="14">
        <v>20230614</v>
      </c>
      <c r="F240" s="15">
        <v>1300</v>
      </c>
      <c r="G240" s="13" t="s">
        <v>30</v>
      </c>
      <c r="H240" s="13" t="s">
        <v>91</v>
      </c>
      <c r="I240" s="13">
        <v>0</v>
      </c>
      <c r="J240" s="13">
        <v>0</v>
      </c>
      <c r="K240" s="13">
        <v>1</v>
      </c>
      <c r="L240" s="13">
        <v>1</v>
      </c>
      <c r="M240" s="13">
        <v>1</v>
      </c>
      <c r="N240" s="13">
        <v>1</v>
      </c>
      <c r="O240" s="13">
        <v>1</v>
      </c>
      <c r="P240" s="13">
        <v>1</v>
      </c>
      <c r="Q240" s="13">
        <v>1</v>
      </c>
      <c r="R240" s="13" t="s">
        <v>861</v>
      </c>
      <c r="S240" s="13" t="s">
        <v>883</v>
      </c>
      <c r="T240" s="13" t="s">
        <v>386</v>
      </c>
      <c r="U240" s="13">
        <v>100</v>
      </c>
      <c r="V240" s="13">
        <v>0</v>
      </c>
      <c r="W240" s="13">
        <v>0</v>
      </c>
      <c r="X240" s="13">
        <v>134</v>
      </c>
      <c r="Y240" s="16">
        <v>21.6</v>
      </c>
      <c r="Z240" s="13">
        <v>54.8</v>
      </c>
      <c r="AA240" s="13" t="s">
        <v>46</v>
      </c>
      <c r="AB240" s="13"/>
      <c r="AC240" s="13" t="s">
        <v>64</v>
      </c>
      <c r="AD240" s="13"/>
      <c r="AE240" s="13" t="s">
        <v>32</v>
      </c>
      <c r="AF240" s="13"/>
      <c r="AG240" s="13" t="s">
        <v>66</v>
      </c>
      <c r="AH240" s="13"/>
      <c r="AI240" s="13" t="s">
        <v>379</v>
      </c>
      <c r="AJ240" s="13">
        <v>2</v>
      </c>
      <c r="AK240" s="51" t="str">
        <f>VLOOKUP(Table2[[#This Row],[record_id]],TblDeriven[],2,FALSE)</f>
        <v>"ImageDescription":"DCIM\100GOPRO\GOPR0681.JPG" | "Make":"GoPro" | "Model":"HERO10 Black" | "Orientation":"1" | "XResolution":"72.0" | "YResolution":"72.0" | "ResolutionUnit":"2" | "Software":"H21.01.01.50.00" | "DateTime":"2023:06:14 19:04:20" | "YCbCrPositioning":"1" | "ExposureTime":"0.0009225092250922509" | "FNumber":"2.5" | "ExifOffset":"158" | "ExposureProgram":"2" | "GPSInfo":"{1: 'N', 2: (45.0, 26.0, 58.80048), 3: 'W', 4: (75.0, 37.0, 16.97304), 5: b'\x00', 6: 61.832, 7: (17.0, 4.0, 20.0), 29: '2023:06:14'}" | "ISOSpeedRatings":"100" | "ExifVersion":"b'0221'" | "DateTimeOriginal":"2023:06:14 19:04:20" | "DateTimeDigitized":"2023:06:14 19:04:20"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00\x00\x00\x00\x00\x00\xe8\xb6CM\xae\xa1SXE\xc7\xe4\xe20\x9e\xb0\xc6\x07\xe7c\x93\x00\x00\x01\x14\xb96\x00\x00\x00\x00\x00\x00\x0e\x00\x00\x00\x00\x00\x00\x00\x02\x00\x00\x00\x00\x00\x00\x00\x80\xba\xcbD\x00\x00\x00\x00P\xdf\xd9M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681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\x8a\x14\x00\x00\xff\x7f\x00\x00\x00\x00\x00\x00\xff\x7f\x00\x00\x00\x00\x00\x00(\x01\x9f\x7fH\xf6\x01B\xf0\xe4\xd9M\x00\x00\x00\x00\xa4\x91\x1a@\x00\x00\x00\x00\xf0\xe4\xd9M\x00\x00\x00\x00\xcc\x91\x1a@\x00\x00\x00\x00p\x02\x13D\x00\x00\x00\x00p\xeb\x12D\x00\x00\x00\x00\xf0\xe4\xd9M\x00\x00\x00\x00\xb0\x91\x1a@\x00\x00\x00\x00'" | "SubsecTime":"1960" | "SubsecTimeOriginal":"1960" | "SubsecTimeDigitized":"1960"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40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"bit_rate":"45121608"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'2023-06-14T19:05:40.000000Z', 'language': 'eng', 'handler_name': '\x0bGoPro H.265', 'encoder': 'GoPro H.265 encoder', 'timecode': '19:43:59:16'}"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'2023-06-14T19:05:40.000000Z', 'language': 'eng', 'handler_name': '\x0bGoPro AAC  ', 'timecode': '19:43:59:16'}"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'2023-06-14T19:05:40.000000Z', 'language': 'eng', 'handler_name': '\x0bGoPro TCD  ', 'timecode': '19:43:59:16'}"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'2023-06-14T19:05:40.000000Z', 'language': 'eng', 'handler_name': '\x0bGoPro MET  '}"</v>
      </c>
      <c r="AM240" s="51" t="str">
        <f>VLOOKUP(Table2[[#This Row],[record_id]],TblDeriven[],4,FALSE)</f>
        <v>"Model":"K-10" | "Serial Number":"DEMO6957" | "Start Time":"06/14/2023 01:04:29.345 " | "End Time":"06/14/2023 01:04:39.277 "</v>
      </c>
      <c r="AN240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"Time":"13:06:41" | "Seconds since midnight 01.01.1900":"3895736801.489" | "Calibration file":"#2 Diffusor Oct22" | "Sync. frequency [Hz]":"0" | "Integration Time [ms]":"4 * 192.740" | "Averages":"1"</v>
      </c>
      <c r="AO240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40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40" s="51" t="str">
        <f>VLOOKUP(Table2[[#This Row],[record_id]],TblDeriven[],8,FALSE)</f>
        <v>-</v>
      </c>
      <c r="AR240" s="52" t="str">
        <f>VLOOKUP(Table2[[#This Row],[record_id]],TblDeriven[],9,FALSE)</f>
        <v>-</v>
      </c>
      <c r="AS240" s="12"/>
    </row>
    <row r="241" spans="1:45" s="10" customFormat="1" x14ac:dyDescent="0.25">
      <c r="A241" s="47">
        <v>239</v>
      </c>
      <c r="B241" s="13" t="s">
        <v>27</v>
      </c>
      <c r="C241" s="13">
        <v>1012</v>
      </c>
      <c r="D241" s="13" t="s">
        <v>510</v>
      </c>
      <c r="E241" s="14">
        <v>20230614</v>
      </c>
      <c r="F241" s="15">
        <v>1330</v>
      </c>
      <c r="G241" s="13" t="s">
        <v>30</v>
      </c>
      <c r="H241" s="13" t="s">
        <v>91</v>
      </c>
      <c r="I241" s="13">
        <v>0</v>
      </c>
      <c r="J241" s="13">
        <v>0</v>
      </c>
      <c r="K241" s="13">
        <v>1</v>
      </c>
      <c r="L241" s="13">
        <v>1</v>
      </c>
      <c r="M241" s="13">
        <v>1</v>
      </c>
      <c r="N241" s="13">
        <v>1</v>
      </c>
      <c r="O241" s="13">
        <v>1</v>
      </c>
      <c r="P241" s="13">
        <v>1</v>
      </c>
      <c r="Q241" s="13">
        <v>1</v>
      </c>
      <c r="R241" s="13" t="s">
        <v>861</v>
      </c>
      <c r="S241" s="13" t="s">
        <v>884</v>
      </c>
      <c r="T241" s="13" t="s">
        <v>388</v>
      </c>
      <c r="U241" s="13">
        <v>100</v>
      </c>
      <c r="V241" s="13">
        <v>2</v>
      </c>
      <c r="W241" s="13">
        <v>0</v>
      </c>
      <c r="X241" s="13">
        <v>134</v>
      </c>
      <c r="Y241" s="16">
        <v>24.2</v>
      </c>
      <c r="Z241" s="13">
        <v>43</v>
      </c>
      <c r="AA241" s="13" t="s">
        <v>46</v>
      </c>
      <c r="AB241" s="13"/>
      <c r="AC241" s="13" t="s">
        <v>54</v>
      </c>
      <c r="AD241" s="13"/>
      <c r="AE241" s="13" t="s">
        <v>1042</v>
      </c>
      <c r="AF241" s="13"/>
      <c r="AG241" s="13" t="s">
        <v>68</v>
      </c>
      <c r="AH241" s="13"/>
      <c r="AI241" s="13" t="s">
        <v>379</v>
      </c>
      <c r="AJ241" s="13">
        <v>2</v>
      </c>
      <c r="AK241" s="51" t="str">
        <f>VLOOKUP(Table2[[#This Row],[record_id]],TblDeriven[],2,FALSE)</f>
        <v>"ImageDescription":"DCIM\100GOPRO\GOPR0683.JPG" | "Make":"GoPro" | "Model":"HERO10 Black" | "Orientation":"1" | "XResolution":"72.0" | "YResolution":"72.0" | "ResolutionUnit":"2" | "Software":"H21.01.01.50.00" | "DateTime":"2023:06:14 19:29:10" | "YCbCrPositioning":"1" | "ExposureTime":"0.004166666666666667" | "FNumber":"2.5" | "ExifOffset":"146" | "ExposureProgram":"2" | "ISOSpeedRatings":"257" | "ExifVersion":"b'0221'" | "DateTimeOriginal":"2023:06:14 19:29:10" | "DateTimeDigitized":"2023:06:14 19:29:10"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93\x00\x04\x07J\x1a\x89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683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80x\x98Z\x02\x00\x00\x00\xf8\xe3\xd9M\x00\x00\x00\x00\x98\xe4\xd9M\x00\x00\x00\x00L\xe4\xd9M\x00\x00\x00\x00@w\x98Z\x02\x00\x00\x00\x80w\x98Z\x02\x00\x00\x00\xf0\xe3\xd9M\x00\x00\x00\x00\x00\x00\x00\x00\x00\x00\x00\x00\xf8\xe3\xd9M\x00\x00\x00\x00X\xec\x12D\x00\x00\x00\x00\x80x\x98Z\x02\x00\x00\x00\xf8\xe3\xd9M\x00\x00\x00\x00\x01\x00\x00\x00\x00\x00\x00\x00\x00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01\x00\x00\x00\x00\x00\x00\x00\x00\x00\x00\x00\x00\x00\x00\x00\x05\x00\x00\x00\x00\x00\x00\x00\x04#\x08@\x00\x00\x00\x00`\xe3\xd9M\x00\x00\x00\x00\x1c\xcc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bw\xd29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a?\x9c\x13\x00\x00\xff\x7f\x00\x00\x00\x00\x00\x00\xff\x7f\x00\x00\x00\x00\x00\x00\x13\x02\xa3\x7f\xad\xf6\x01B\xf0\xe4\xd9M\x00\x00\x00\x00\xa4\x91\x1a@\x00\x00\x00\x00\xf0\xe4\xd9M\x00\x00\x00\x00\xcc\x91\x1a@\x00\x00\x00\x00p\x02\x13D\x00\x00\x00\x00p\xeb\x12D\x00\x00\x00\x00\xf0\xe4\xd9M\x00\x00\x00\x00\xb0\x91\x1a@\x00\x00\x00\x00'" | "SubsecTime":"5490" | "SubsecTimeOriginal":"5490" | "SubsecTimeDigitized":"5490"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41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"bit_rate":"42715006"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'2023-06-14T19:29:38.000000Z', 'language': 'eng', 'handler_name': '\x0bGoPro H.265', 'encoder': 'GoPro H.265 encoder', 'timecode': '20:08:46:09'}"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"bit_rate":"189432"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'2023-06-14T19:29:38.000000Z', 'language': 'eng', 'handler_name': '\x0bGoPro AAC  ', 'timecode': '20:08:46:09'}"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'2023-06-14T19:29:38.000000Z', 'language': 'eng', 'handler_name': '\x0bGoPro TCD  ', 'timecode': '20:08:46:09'}"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'2023-06-14T19:29:38.000000Z', 'language': 'eng', 'handler_name': '\x0bGoPro MET  '}"</v>
      </c>
      <c r="AM241" s="51" t="str">
        <f>VLOOKUP(Table2[[#This Row],[record_id]],TblDeriven[],4,FALSE)</f>
        <v>"Model":"K-10" | "Serial Number":"DEMO6957" | "Start Time":"06/14/2023 01:30:45.450 " | "End Time":"06/14/2023 01:31:45.298 "</v>
      </c>
      <c r="AN241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"Time":"13:29:37" | "Seconds since midnight 01.01.1900":"3895738177.361" | "Calibration file":"#2 Diffusor Oct22" | "Sync. frequency [Hz]":"0" | "Integration Time [ms]":"3 * 1000.000" | "Averages":"1"</v>
      </c>
      <c r="AO241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41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41" s="51" t="str">
        <f>VLOOKUP(Table2[[#This Row],[record_id]],TblDeriven[],8,FALSE)</f>
        <v>-</v>
      </c>
      <c r="AR241" s="52" t="str">
        <f>VLOOKUP(Table2[[#This Row],[record_id]],TblDeriven[],9,FALSE)</f>
        <v>-</v>
      </c>
      <c r="AS241" s="12"/>
    </row>
    <row r="242" spans="1:45" s="10" customFormat="1" x14ac:dyDescent="0.25">
      <c r="A242" s="47">
        <v>240</v>
      </c>
      <c r="B242" s="13" t="s">
        <v>27</v>
      </c>
      <c r="C242" s="13">
        <v>1012</v>
      </c>
      <c r="D242" s="13" t="s">
        <v>511</v>
      </c>
      <c r="E242" s="14">
        <v>20230614</v>
      </c>
      <c r="F242" s="15">
        <v>1400</v>
      </c>
      <c r="G242" s="13" t="s">
        <v>30</v>
      </c>
      <c r="H242" s="13" t="s">
        <v>91</v>
      </c>
      <c r="I242" s="13">
        <v>0</v>
      </c>
      <c r="J242" s="13">
        <v>0</v>
      </c>
      <c r="K242" s="13">
        <v>1</v>
      </c>
      <c r="L242" s="13">
        <v>1</v>
      </c>
      <c r="M242" s="13">
        <v>1</v>
      </c>
      <c r="N242" s="13">
        <v>1</v>
      </c>
      <c r="O242" s="13">
        <v>1</v>
      </c>
      <c r="P242" s="13">
        <v>1</v>
      </c>
      <c r="Q242" s="13">
        <v>1</v>
      </c>
      <c r="R242" s="13" t="s">
        <v>861</v>
      </c>
      <c r="S242" s="13" t="s">
        <v>884</v>
      </c>
      <c r="T242" s="13" t="s">
        <v>389</v>
      </c>
      <c r="U242" s="13">
        <v>100</v>
      </c>
      <c r="V242" s="13">
        <v>3</v>
      </c>
      <c r="W242" s="13">
        <v>0</v>
      </c>
      <c r="X242" s="13">
        <v>116</v>
      </c>
      <c r="Y242" s="16">
        <v>24.6</v>
      </c>
      <c r="Z242" s="13">
        <v>42.1</v>
      </c>
      <c r="AA242" s="13" t="s">
        <v>46</v>
      </c>
      <c r="AB242" s="13"/>
      <c r="AC242" s="13" t="s">
        <v>56</v>
      </c>
      <c r="AD242" s="13"/>
      <c r="AE242" s="13" t="s">
        <v>1042</v>
      </c>
      <c r="AF242" s="13"/>
      <c r="AG242" s="13" t="s">
        <v>70</v>
      </c>
      <c r="AH242" s="13"/>
      <c r="AI242" s="13" t="s">
        <v>379</v>
      </c>
      <c r="AJ242" s="13">
        <v>2</v>
      </c>
      <c r="AK242" s="51" t="str">
        <f>VLOOKUP(Table2[[#This Row],[record_id]],TblDeriven[],2,FALSE)</f>
        <v>"ImageDescription":"DCIM\100GOPRO\GOPR0685.JPG" | "Make":"GoPro" | "Model":"HERO10 Black" | "Orientation":"1" | "XResolution":"72.0" | "YResolution":"72.0" | "ResolutionUnit":"2" | "Software":"H21.01.01.50.00" | "DateTime":"2023:06:14 20:00:05" | "YCbCrPositioning":"1" | "ExposureTime":"0.00423728813559322" | "FNumber":"2.5" | "ExifOffset":"146" | "ExposureProgram":"2" | "ISOSpeedRatings":"598" | "ExifVersion":"b'0221'" | "DateTimeOriginal":"2023:06:14 20:00:05" | "DateTimeDigitized":"2023:06:14 20:00:05" | "ComponentsConfiguration":"b'\x01\x02\x03\x00'" | "CompressedBitsPerPixel":"0.004" | "ShutterSpeedValue":"8.0"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94\x00\x00\x00\x050\xa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685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b@\xa4\x11\x00\x00\xff\x7f\x00\x00\x00\x00\x00\x00\xff\x7f\x00\x00\x00\x00\x00\x00a\x02\x7f\x7f\xf9\xf4\x01B\xf0\xe4\xd9M\x00\x00\x00\x00\xa4\x91\x1a@\x00\x00\x00\x00\xf0\xe4\xd9M\x00\x00\x00\x00\xcc\x91\x1a@\x00\x00\x00\x00p\x02\x13D\x00\x00\x00\x00p\xeb\x12D\x00\x00\x00\x00\xf0\xe4\xd9M\x00\x00\x00\x00\xb0\x91\x1a@\x00\x00\x00\x00'" | "SubsecTime":" 460" | "SubsecTimeOriginal":" 460" | "SubsecTimeDigitized":" 460"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42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"bit_rate":"43120415"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'2023-06-14T20:01:00.000000Z', 'language': 'eng', 'handler_name': '\x0bGoPro H.265', 'encoder': 'GoPro H.265 encoder', 'timecode': '20:41:11:04'}"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'2023-06-14T20:01:00.000000Z', 'language': 'eng', 'handler_name': '\x0bGoPro AAC  ', 'timecode': '20:41:11:04'}"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'2023-06-14T20:01:00.000000Z', 'language': 'eng', 'handler_name': '\x0bGoPro TCD  ', 'timecode': '20:41:11:04'}"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'2023-06-14T20:01:00.000000Z', 'language': 'eng', 'handler_name': '\x0bGoPro MET  '}"</v>
      </c>
      <c r="AM242" s="51" t="str">
        <f>VLOOKUP(Table2[[#This Row],[record_id]],TblDeriven[],4,FALSE)</f>
        <v>"Model":"K-10" | "Serial Number":"DEMO6957" | "Start Time":"06/14/2023 02:05:39.689 " | "End Time":"06/14/2023 02:06:39.522 "</v>
      </c>
      <c r="AN242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"Time":"14:05:53" | "Seconds since midnight 01.01.1900":"3895740353.159" | "Calibration file":"#2 Diffusor Oct22" | "Sync. frequency [Hz]":"0" | "Integration Time [ms]":"4 * 1000.000" | "Averages":"1"</v>
      </c>
      <c r="AO242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42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42" s="51" t="str">
        <f>VLOOKUP(Table2[[#This Row],[record_id]],TblDeriven[],8,FALSE)</f>
        <v>-</v>
      </c>
      <c r="AR242" s="52" t="str">
        <f>VLOOKUP(Table2[[#This Row],[record_id]],TblDeriven[],9,FALSE)</f>
        <v>-</v>
      </c>
      <c r="AS242" s="12"/>
    </row>
    <row r="243" spans="1:45" s="10" customFormat="1" x14ac:dyDescent="0.25">
      <c r="A243" s="47">
        <v>241</v>
      </c>
      <c r="B243" s="13" t="s">
        <v>27</v>
      </c>
      <c r="C243" s="13">
        <v>1012</v>
      </c>
      <c r="D243" s="13" t="s">
        <v>512</v>
      </c>
      <c r="E243" s="14">
        <v>20230614</v>
      </c>
      <c r="F243" s="15">
        <v>1430</v>
      </c>
      <c r="G243" s="13" t="s">
        <v>30</v>
      </c>
      <c r="H243" s="13" t="s">
        <v>91</v>
      </c>
      <c r="I243" s="13">
        <v>0</v>
      </c>
      <c r="J243" s="13">
        <v>0</v>
      </c>
      <c r="K243" s="13">
        <v>1</v>
      </c>
      <c r="L243" s="13">
        <v>1</v>
      </c>
      <c r="M243" s="13">
        <v>1</v>
      </c>
      <c r="N243" s="13">
        <v>1</v>
      </c>
      <c r="O243" s="13">
        <v>1</v>
      </c>
      <c r="P243" s="13">
        <v>1</v>
      </c>
      <c r="Q243" s="13">
        <v>1</v>
      </c>
      <c r="R243" s="13" t="s">
        <v>861</v>
      </c>
      <c r="S243" s="13" t="s">
        <v>884</v>
      </c>
      <c r="T243" s="13" t="s">
        <v>389</v>
      </c>
      <c r="U243" s="13">
        <v>100</v>
      </c>
      <c r="V243" s="13">
        <v>3</v>
      </c>
      <c r="W243" s="13">
        <v>0</v>
      </c>
      <c r="X243" s="13">
        <v>116</v>
      </c>
      <c r="Y243" s="16">
        <v>24.5</v>
      </c>
      <c r="Z243" s="13">
        <v>39.6</v>
      </c>
      <c r="AA243" s="13" t="s">
        <v>42</v>
      </c>
      <c r="AB243" s="13"/>
      <c r="AC243" s="13" t="s">
        <v>56</v>
      </c>
      <c r="AD243" s="13"/>
      <c r="AE243" s="13" t="s">
        <v>1042</v>
      </c>
      <c r="AF243" s="13"/>
      <c r="AG243" s="13" t="s">
        <v>70</v>
      </c>
      <c r="AH243" s="13"/>
      <c r="AI243" s="13" t="s">
        <v>379</v>
      </c>
      <c r="AJ243" s="13">
        <v>2</v>
      </c>
      <c r="AK243" s="51" t="str">
        <f>VLOOKUP(Table2[[#This Row],[record_id]],TblDeriven[],2,FALSE)</f>
        <v>"ImageDescription":"DCIM\100GOPRO\GOPR0689.JPG" | "Make":"GoPro" | "Model":"HERO10 Black" | "Orientation":"1" | "XResolution":"72.0" | "YResolution":"72.0" | "ResolutionUnit":"2" | "Software":"H21.01.01.50.00" | "DateTime":"2023:06:14 20:30:02" | "YCbCrPositioning":"1" | "ExposureTime":"0.004166666666666667" | "FNumber":"2.5" | "ExifOffset":"146" | "ExposureProgram":"2" | "ISOSpeedRatings":"530" | "ExifVersion":"b'0221'" | "DateTimeOriginal":"2023:06:14 20:30:02" | "DateTimeDigitized":"2023:06:14 20:30:02"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94\x00\x00\x07\x82A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689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6\x04Y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07@\xee\x11\x00\x00\xff\x7f\x00\x00\x00\x00\x00\x00\xff\x7f\x00\x00\x00\x00\x00\x00\x06\x03\x91\x7f\xf9\xf5\x01B\xf0\xe4\xd9M\x00\x00\x00\x00\xa4\x91\x1a@\x00\x00\x00\x00\xf0\xe4\xd9M\x00\x00\x00\x00\xcc\x91\x1a@\x00\x00\x00\x00p\x02\x13D\x00\x00\x00\x00p\xeb\x12D\x00\x00\x00\x00\xf0\xe4\xd9M\x00\x00\x00\x00\xb0\x91\x1a@\x00\x00\x00\x00'" | "SubsecTime":" 820" | "SubsecTimeOriginal":" 820" | "SubsecTimeDigitized":" 820"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43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"bit_rate":"42992975"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'2023-06-14T20:30:22.000000Z', 'language': 'eng', 'handler_name': '\x0bGoPro H.265', 'encoder': 'GoPro H.265 encoder', 'timecode': '21:11:32:02'}"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'2023-06-14T20:30:22.000000Z', 'language': 'eng', 'handler_name': '\x0bGoPro AAC  ', 'timecode': '21:11:32:02'}"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'2023-06-14T20:30:22.000000Z', 'language': 'eng', 'handler_name': '\x0bGoPro TCD  ', 'timecode': '21:11:32:02'}"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'2023-06-14T20:30:22.000000Z', 'language': 'eng', 'handler_name': '\x0bGoPro MET  '}"</v>
      </c>
      <c r="AM243" s="51" t="str">
        <f>VLOOKUP(Table2[[#This Row],[record_id]],TblDeriven[],4,FALSE)</f>
        <v>"Model":"K-10" | "Serial Number":"DEMO6957" | "Start Time":"06/14/2023 02:30:08.973 " | "End Time":"06/14/2023 02:31:08.848 "</v>
      </c>
      <c r="AN243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"Time":"14:30:18" | "Seconds since midnight 01.01.1900":"3895741818.839" | "Calibration file":"#2 Diffusor Oct22" | "Sync. frequency [Hz]":"0" | "Integration Time [ms]":"5 * 1000.000" | "Averages":"1"</v>
      </c>
      <c r="AO243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43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43" s="51" t="str">
        <f>VLOOKUP(Table2[[#This Row],[record_id]],TblDeriven[],8,FALSE)</f>
        <v>-</v>
      </c>
      <c r="AR243" s="52" t="str">
        <f>VLOOKUP(Table2[[#This Row],[record_id]],TblDeriven[],9,FALSE)</f>
        <v>-</v>
      </c>
      <c r="AS243" s="12"/>
    </row>
    <row r="244" spans="1:45" s="10" customFormat="1" x14ac:dyDescent="0.25">
      <c r="A244" s="47">
        <v>242</v>
      </c>
      <c r="B244" s="13" t="s">
        <v>27</v>
      </c>
      <c r="C244" s="13">
        <v>1012</v>
      </c>
      <c r="D244" s="13" t="s">
        <v>513</v>
      </c>
      <c r="E244" s="14">
        <v>20230614</v>
      </c>
      <c r="F244" s="15">
        <v>1500</v>
      </c>
      <c r="G244" s="13" t="s">
        <v>30</v>
      </c>
      <c r="H244" s="13" t="s">
        <v>91</v>
      </c>
      <c r="I244" s="13">
        <v>0</v>
      </c>
      <c r="J244" s="13">
        <v>0</v>
      </c>
      <c r="K244" s="13">
        <v>1</v>
      </c>
      <c r="L244" s="13">
        <v>1</v>
      </c>
      <c r="M244" s="13">
        <v>1</v>
      </c>
      <c r="N244" s="13">
        <v>1</v>
      </c>
      <c r="O244" s="13">
        <v>1</v>
      </c>
      <c r="P244" s="13">
        <v>1</v>
      </c>
      <c r="Q244" s="13">
        <v>1</v>
      </c>
      <c r="R244" s="13" t="s">
        <v>861</v>
      </c>
      <c r="S244" s="13" t="s">
        <v>884</v>
      </c>
      <c r="T244" s="13" t="s">
        <v>389</v>
      </c>
      <c r="U244" s="13">
        <v>100</v>
      </c>
      <c r="V244" s="13">
        <v>3</v>
      </c>
      <c r="W244" s="13">
        <v>0</v>
      </c>
      <c r="X244" s="13">
        <v>116</v>
      </c>
      <c r="Y244" s="16">
        <v>24.5</v>
      </c>
      <c r="Z244" s="13">
        <v>38.5</v>
      </c>
      <c r="AA244" s="13" t="s">
        <v>42</v>
      </c>
      <c r="AB244" s="13"/>
      <c r="AC244" s="13" t="s">
        <v>56</v>
      </c>
      <c r="AD244" s="13"/>
      <c r="AE244" s="13" t="s">
        <v>1042</v>
      </c>
      <c r="AF244" s="13"/>
      <c r="AG244" s="13" t="s">
        <v>70</v>
      </c>
      <c r="AH244" s="13"/>
      <c r="AI244" s="13" t="s">
        <v>379</v>
      </c>
      <c r="AJ244" s="13">
        <v>2</v>
      </c>
      <c r="AK244" s="51" t="str">
        <f>VLOOKUP(Table2[[#This Row],[record_id]],TblDeriven[],2,FALSE)</f>
        <v>"ImageDescription":"DCIM\100GOPRO\GOPR0693.JPG" | "Make":"GoPro" | "Model":"HERO10 Black" | "Orientation":"1" | "XResolution":"72.0" | "YResolution":"72.0" | "ResolutionUnit":"2" | "Software":"H21.01.01.50.00" | "DateTime":"2023:06:14 21:01:09" | "YCbCrPositioning":"1" | "ExposureTime":"0.004166666666666667" | "FNumber":"2.5" | "ExifOffset":"146" | "ExposureProgram":"2" | "ISOSpeedRatings":"445" | "ExifVersion":"b'0221'" | "DateTimeOriginal":"2023:06:14 21:01:09" | "DateTimeDigitized":"2023:06:14 21:01:09"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95\x00\x00\x00I\x97&lt;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693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00y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266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02@\xfd\x11\x00\x00\xff\x7f\x00\x00\x00\x00\x00\x00\xff\x7f\x00\x00\x00\x00\x00\x00\xdd\x02\x90\x7f\xe6\xf5\x01\xc3\xf0\xe4\xd9M\x00\x00\x00\x00\xa4\x91\x1a@\x00\x00\x00\x00\xf0\xe4\xd9M\x00\x00\x00\x00\xcc\x91\x1a@\x00\x00\x00\x00p\x02\x13D\x00\x00\x00\x00p\xeb\x12D\x00\x00\x00\x00\xf0\xe4\xd9M\x00\x00\x00\x00\xb0\x91\x1a@\x00\x00\x00\x00'" | "SubsecTime":"4890" | "SubsecTimeOriginal":"4890" | "SubsecTimeDigitized":"4890"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44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"duration_ts":"567567" | "duration":"18.918900" | "bit_rate":"97116316" | "nb_frames":"567" | "disposition":"{'default': 1, 'dub': 0, 'original': 0, 'comment': 0, 'lyrics': 0, 'karaoke': 0, 'forced': 0, 'hearing_impaired': 0, 'visual_impaired': 0, 'clean_effects': 0, 'attached_pic': 0, 'timed_thumbnails': 0}" | "tags":"{'creation_time': '2023-06-14T21:01:27.000000Z', 'language': 'eng', 'handler_name': '\x0bGoPro H.265', 'encoder': 'GoPro H.265 encoder', 'timecode': '21:43:39:15'}" | "index":"1" | "codec_type":"data" | "codec_tag_string":"tmcd" | "codec_tag":"0x64636d74" | "r_frame_rate":"0/0" | "avg_frame_rate":"29/1" | "time_base":"1/30000" | "start_pts":"0" | "start_time":"0.000000" | "duration_ts":"567567" | "duration":"18.918900" | "bit_rate":"1" | "nb_frames":"1" | "disposition":"{'default': 1, 'dub': 0, 'original': 0, 'comment': 0, 'lyrics': 0, 'karaoke': 0, 'forced': 0, 'hearing_impaired': 0, 'visual_impaired': 0, 'clean_effects': 0, 'attached_pic': 0, 'timed_thumbnails': 0}" | "tags":"{'creation_time': '2023-06-14T21:01:27.000000Z', 'language': 'eng', 'handler_name': '\x0bGoPro TCD  ', 'timecode': '21:43:39:15'}" | "index":"2" | "codec_name":"bin_data" | "codec_long_name":"binary data" | "codec_type":"data" | "codec_tag_string":"gpmd" | "codec_tag":"0x646d7067" | "r_frame_rate":"0/0" | "avg_frame_rate":"0/0" | "time_base":"1/15000" | "start_pts":"0" | "start_time":"0.000000" | "duration_ts":"283784" | "duration":"18.918933" | "bit_rate":"363910" | "nb_frames":"568" | "disposition":"{'default': 1, 'dub': 0, 'original': 0, 'comment': 0, 'lyrics': 0, 'karaoke': 0, 'forced': 0, 'hearing_impaired': 0, 'visual_impaired': 0, 'clean_effects': 0, 'attached_pic': 0, 'timed_thumbnails': 0}" | "tags":"{'creation_time': '2023-06-14T21:01:27.000000Z', 'language': 'eng', 'handler_name': '\x0bGoPro MET  '}"</v>
      </c>
      <c r="AM244" s="51" t="str">
        <f>VLOOKUP(Table2[[#This Row],[record_id]],TblDeriven[],4,FALSE)</f>
        <v>"Model":"K-10" | "Serial Number":"DEMO6957" | "Start Time":"06/14/2023 03:00:37.708 " | "End Time":"06/14/2023 03:01:37.658 "</v>
      </c>
      <c r="AN244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"Time":"15:00:52" | "Seconds since midnight 01.01.1900":"3895743652.839" | "Calibration file":"#2 Diffusor Oct22" | "Sync. frequency [Hz]":"0" | "Integration Time [ms]":"4 * 1000.000" | "Averages":"1"</v>
      </c>
      <c r="AO244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44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44" s="51" t="str">
        <f>VLOOKUP(Table2[[#This Row],[record_id]],TblDeriven[],8,FALSE)</f>
        <v>-</v>
      </c>
      <c r="AR244" s="52" t="str">
        <f>VLOOKUP(Table2[[#This Row],[record_id]],TblDeriven[],9,FALSE)</f>
        <v>-</v>
      </c>
      <c r="AS244" s="12"/>
    </row>
    <row r="245" spans="1:45" s="10" customFormat="1" x14ac:dyDescent="0.25">
      <c r="A245" s="47">
        <v>243</v>
      </c>
      <c r="B245" s="13" t="s">
        <v>27</v>
      </c>
      <c r="C245" s="13">
        <v>1012</v>
      </c>
      <c r="D245" s="13" t="s">
        <v>514</v>
      </c>
      <c r="E245" s="14">
        <v>20230614</v>
      </c>
      <c r="F245" s="15">
        <v>1530</v>
      </c>
      <c r="G245" s="13" t="s">
        <v>30</v>
      </c>
      <c r="H245" s="13" t="s">
        <v>91</v>
      </c>
      <c r="I245" s="13">
        <v>0</v>
      </c>
      <c r="J245" s="13">
        <v>0</v>
      </c>
      <c r="K245" s="13">
        <v>1</v>
      </c>
      <c r="L245" s="13">
        <v>1</v>
      </c>
      <c r="M245" s="13">
        <v>1</v>
      </c>
      <c r="N245" s="13">
        <v>1</v>
      </c>
      <c r="O245" s="13">
        <v>1</v>
      </c>
      <c r="P245" s="13">
        <v>1</v>
      </c>
      <c r="Q245" s="13">
        <v>1</v>
      </c>
      <c r="R245" s="13" t="s">
        <v>861</v>
      </c>
      <c r="S245" s="13" t="s">
        <v>884</v>
      </c>
      <c r="T245" s="13" t="s">
        <v>389</v>
      </c>
      <c r="U245" s="13">
        <v>100</v>
      </c>
      <c r="V245" s="13">
        <v>3</v>
      </c>
      <c r="W245" s="13">
        <v>0</v>
      </c>
      <c r="X245" s="13">
        <v>116</v>
      </c>
      <c r="Y245" s="16">
        <v>24.5</v>
      </c>
      <c r="Z245" s="13">
        <v>38.6</v>
      </c>
      <c r="AA245" s="13" t="s">
        <v>42</v>
      </c>
      <c r="AB245" s="13"/>
      <c r="AC245" s="13" t="s">
        <v>56</v>
      </c>
      <c r="AD245" s="13"/>
      <c r="AE245" s="13" t="s">
        <v>1042</v>
      </c>
      <c r="AF245" s="13"/>
      <c r="AG245" s="13" t="s">
        <v>70</v>
      </c>
      <c r="AH245" s="13"/>
      <c r="AI245" s="13" t="s">
        <v>379</v>
      </c>
      <c r="AJ245" s="13">
        <v>2</v>
      </c>
      <c r="AK245" s="51" t="str">
        <f>VLOOKUP(Table2[[#This Row],[record_id]],TblDeriven[],2,FALSE)</f>
        <v>"ImageDescription":"DCIM\100GOPRO\GOPR0695.JPG" | "Make":"GoPro" | "Model":"HERO10 Black" | "Orientation":"1" | "XResolution":"72.0" | "YResolution":"72.0" | "ResolutionUnit":"2" | "Software":"H21.01.01.50.00" | "DateTime":"2023:06:14 21:30:02" | "YCbCrPositioning":"1" | "ExposureTime":"0.004166666666666667" | "FNumber":"2.5" | "ExifOffset":"146" | "ExposureProgram":"2" | "ISOSpeedRatings":"588" | "ExifVersion":"b'0221'" | "DateTimeOriginal":"2023:06:14 21:30:02" | "DateTimeDigitized":"2023:06:14 21:30:02" | "ComponentsConfiguration":"b'\x01\x02\x03\x00'" | "CompressedBitsPerPixel":"0.004" | "ShutterSpeedValue":"8.0"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95\x00\x00\x07\x83\xcd\x82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695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c\xc4p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18@\xd5\x10\x00\x00\xff\x7f\x00\x00\x00\x00\x00\x00\xff\x7f\x00\x00\x00\x00\x00\x00\x16\x03\x8c\x7f\xc3\xf5\x01B\xf0\xe4\xd9M\x00\x00\x00\x00\xa4\x91\x1a@\x00\x00\x00\x00\xf0\xe4\xd9M\x00\x00\x00\x00\xcc\x91\x1a@\x00\x00\x00\x00p\x02\x13D\x00\x00\x00\x00p\xeb\x12D\x00\x00\x00\x00\xf0\xe4\xd9M\x00\x00\x00\x00\xb0\x91\x1a@\x00\x00\x00\x00'" | "SubsecTime":"7920" | "SubsecTimeOriginal":"7920" | "SubsecTimeDigitized":"7920"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45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"bit_rate":"42820915"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'2023-06-14T21:30:23.000000Z', 'language': 'eng', 'handler_name': '\x0bGoPro H.265', 'encoder': 'GoPro H.265 encoder', 'timecode': '22:13:32:24'}"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'2023-06-14T21:30:23.000000Z', 'language': 'eng', 'handler_name': '\x0bGoPro AAC  ', 'timecode': '22:13:32:24'}"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'2023-06-14T21:30:23.000000Z', 'language': 'eng', 'handler_name': '\x0bGoPro TCD  ', 'timecode': '22:13:32:24'}"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'2023-06-14T21:30:23.000000Z', 'language': 'eng', 'handler_name': '\x0bGoPro MET  '}"</v>
      </c>
      <c r="AM245" s="51" t="str">
        <f>VLOOKUP(Table2[[#This Row],[record_id]],TblDeriven[],4,FALSE)</f>
        <v>"Model":"K-10" | "Serial Number":"DEMO6957" | "Start Time":"06/14/2023 03:30:10.227 " | "End Time":"06/14/2023 03:31:10.081 "</v>
      </c>
      <c r="AN245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"Time":"15:30:21" | "Seconds since midnight 01.01.1900":"3895745421.599" | "Calibration file":"#2 Diffusor Oct22" | "Sync. frequency [Hz]":"0" | "Integration Time [ms]":"5 * 1000.000" | "Averages":"1"</v>
      </c>
      <c r="AO245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45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45" s="51" t="str">
        <f>VLOOKUP(Table2[[#This Row],[record_id]],TblDeriven[],8,FALSE)</f>
        <v>-</v>
      </c>
      <c r="AR245" s="52" t="str">
        <f>VLOOKUP(Table2[[#This Row],[record_id]],TblDeriven[],9,FALSE)</f>
        <v>-</v>
      </c>
      <c r="AS245" s="12"/>
    </row>
    <row r="246" spans="1:45" s="10" customFormat="1" x14ac:dyDescent="0.25">
      <c r="A246" s="47">
        <v>244</v>
      </c>
      <c r="B246" s="13" t="s">
        <v>27</v>
      </c>
      <c r="C246" s="13">
        <v>1012</v>
      </c>
      <c r="D246" s="13" t="s">
        <v>515</v>
      </c>
      <c r="E246" s="14">
        <v>20230614</v>
      </c>
      <c r="F246" s="15">
        <v>1600</v>
      </c>
      <c r="G246" s="13" t="s">
        <v>30</v>
      </c>
      <c r="H246" s="13" t="s">
        <v>91</v>
      </c>
      <c r="I246" s="13">
        <v>0</v>
      </c>
      <c r="J246" s="13">
        <v>0</v>
      </c>
      <c r="K246" s="13">
        <v>1</v>
      </c>
      <c r="L246" s="13">
        <v>1</v>
      </c>
      <c r="M246" s="13">
        <v>1</v>
      </c>
      <c r="N246" s="13">
        <v>1</v>
      </c>
      <c r="O246" s="13">
        <v>1</v>
      </c>
      <c r="P246" s="13">
        <v>1</v>
      </c>
      <c r="Q246" s="13">
        <v>1</v>
      </c>
      <c r="R246" s="13" t="s">
        <v>861</v>
      </c>
      <c r="S246" s="13" t="s">
        <v>885</v>
      </c>
      <c r="T246" s="13" t="s">
        <v>390</v>
      </c>
      <c r="U246" s="13">
        <v>100</v>
      </c>
      <c r="V246" s="13">
        <v>0</v>
      </c>
      <c r="W246" s="13">
        <v>0</v>
      </c>
      <c r="X246" s="13">
        <v>134</v>
      </c>
      <c r="Y246" s="16">
        <v>19.2</v>
      </c>
      <c r="Z246" s="13">
        <v>78.7</v>
      </c>
      <c r="AA246" s="13" t="s">
        <v>47</v>
      </c>
      <c r="AB246" s="13"/>
      <c r="AC246" s="13" t="s">
        <v>1041</v>
      </c>
      <c r="AD246" s="13"/>
      <c r="AE246" s="13" t="s">
        <v>32</v>
      </c>
      <c r="AF246" s="13"/>
      <c r="AG246" s="13" t="s">
        <v>66</v>
      </c>
      <c r="AH246" s="13"/>
      <c r="AI246" s="13" t="s">
        <v>379</v>
      </c>
      <c r="AJ246" s="13">
        <v>2</v>
      </c>
      <c r="AK246" s="51" t="str">
        <f>VLOOKUP(Table2[[#This Row],[record_id]],TblDeriven[],2,FALSE)</f>
        <v>"ImageDescription":"DCIM\100GOPRO\GOPR0697.JPG" | "Make":"GoPro" | "Model":"HERO10 Black" | "Orientation":"1" | "XResolution":"72.0" | "YResolution":"72.0" | "ResolutionUnit":"2" | "Software":"H21.01.01.50.00" | "DateTime":"2023:06:14 22:01:25" | "YCbCrPositioning":"1" | "ExposureTime":"0.0008361204013377926" | "FNumber":"2.5" | "ExifOffset":"146" | "ExposureProgram":"2" | "ISOSpeedRatings":"100" | "ExifVersion":"b'0221'" | "DateTimeOriginal":"2023:06:14 22:01:25" | "DateTimeDigitized":"2023:06:14 22:01:25"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96\x00\x00\x00Y"l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697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d?+\x17\x00\x00\xff\x7f\x00\x00\x00\x00\x00\x00\xff\x7f\x00\x00\x00\x00\x00\x00\xbc\x00\xbd\x7f\xef\xf7\x01B\xf0\xe4\xd9M\x00\x00\x00\x00\xa4\x91\x1a@\x00\x00\x00\x00\xf0\xe4\xd9M\x00\x00\x00\x00\xcc\x91\x1a@\x00\x00\x00\x00p\x02\x13D\x00\x00\x00\x00p\xeb\x12D\x00\x00\x00\x00\xf0\xe4\xd9M\x00\x00\x00\x00\xb0\x91\x1a@\x00\x00\x00\x00'" | "SubsecTime":"7250" | "SubsecTimeOriginal":"7250" | "SubsecTimeDigitized":"7250"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46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"bit_rate":"42774580"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'2023-06-14T22:02:05.000000Z', 'language': 'eng', 'handler_name': '\x0bGoPro H.265', 'encoder': 'GoPro H.265 encoder', 'timecode': '22:46:18:21'}"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"bit_rate":"189334"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'2023-06-14T22:02:05.000000Z', 'language': 'eng', 'handler_name': '\x0bGoPro AAC  ', 'timecode': '22:46:18:21'}"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'2023-06-14T22:02:05.000000Z', 'language': 'eng', 'handler_name': '\x0bGoPro TCD  ', 'timecode': '22:46:18:21'}"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'2023-06-14T22:02:05.000000Z', 'language': 'eng', 'handler_name': '\x0bGoPro MET  '}"</v>
      </c>
      <c r="AM246" s="51" t="str">
        <f>VLOOKUP(Table2[[#This Row],[record_id]],TblDeriven[],4,FALSE)</f>
        <v>"Model":"K-10" | "Serial Number":"DEMO6957" | "Start Time":"06/14/2023 04:01:32.569 " | "End Time":"06/14/2023 04:02:32.465 "</v>
      </c>
      <c r="AN246" s="51" t="str">
        <f>VLOOKUP(Table2[[#This Row],[record_id]],TblDeriven[],5,FALSE)</f>
        <v>"Device number":"1510507" | "Battery voltage":"4.099999904632568" | "Battery percentage":"99" | "Name":"#1" | "Measuring mode":"Irradiance" | "Correction":"Offset" | "Date":"2023-06-14 00:00:00" | "Time":"16:01:49" | "Seconds since midnight 01.01.1900":"3895747309.966" | "Calibration file":"#2 Diffusor Oct22" | "Sync. frequency [Hz]":"0" | "Integration Time [ms]":"4 * 170.540" | "Averages":"1"</v>
      </c>
      <c r="AO246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46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46" s="51" t="str">
        <f>VLOOKUP(Table2[[#This Row],[record_id]],TblDeriven[],8,FALSE)</f>
        <v>-</v>
      </c>
      <c r="AR246" s="52" t="str">
        <f>VLOOKUP(Table2[[#This Row],[record_id]],TblDeriven[],9,FALSE)</f>
        <v>-</v>
      </c>
      <c r="AS246" s="12"/>
    </row>
    <row r="247" spans="1:45" s="10" customFormat="1" x14ac:dyDescent="0.25">
      <c r="A247" s="47">
        <v>245</v>
      </c>
      <c r="B247" s="13" t="s">
        <v>27</v>
      </c>
      <c r="C247" s="13">
        <v>1012</v>
      </c>
      <c r="D247" s="13" t="s">
        <v>516</v>
      </c>
      <c r="E247" s="14">
        <v>20230614</v>
      </c>
      <c r="F247" s="15">
        <v>1630</v>
      </c>
      <c r="G247" s="13" t="s">
        <v>30</v>
      </c>
      <c r="H247" s="13" t="s">
        <v>91</v>
      </c>
      <c r="I247" s="13">
        <v>0</v>
      </c>
      <c r="J247" s="13">
        <v>0</v>
      </c>
      <c r="K247" s="13">
        <v>1</v>
      </c>
      <c r="L247" s="13">
        <v>1</v>
      </c>
      <c r="M247" s="13">
        <v>1</v>
      </c>
      <c r="N247" s="13">
        <v>1</v>
      </c>
      <c r="O247" s="13">
        <v>1</v>
      </c>
      <c r="P247" s="13">
        <v>1</v>
      </c>
      <c r="Q247" s="13">
        <v>1</v>
      </c>
      <c r="R247" s="13" t="s">
        <v>861</v>
      </c>
      <c r="S247" s="13" t="s">
        <v>879</v>
      </c>
      <c r="T247" s="13" t="s">
        <v>392</v>
      </c>
      <c r="U247" s="13">
        <v>100</v>
      </c>
      <c r="V247" s="13">
        <v>0</v>
      </c>
      <c r="W247" s="13">
        <v>0</v>
      </c>
      <c r="X247" s="13">
        <v>134</v>
      </c>
      <c r="Y247" s="16">
        <v>20.9</v>
      </c>
      <c r="Z247" s="13">
        <v>73.900000000000006</v>
      </c>
      <c r="AA247" s="13" t="s">
        <v>46</v>
      </c>
      <c r="AB247" s="13"/>
      <c r="AC247" s="13" t="s">
        <v>57</v>
      </c>
      <c r="AD247" s="13"/>
      <c r="AE247" s="13" t="s">
        <v>32</v>
      </c>
      <c r="AF247" s="13"/>
      <c r="AG247" s="13" t="s">
        <v>66</v>
      </c>
      <c r="AH247" s="13"/>
      <c r="AI247" s="13" t="s">
        <v>379</v>
      </c>
      <c r="AJ247" s="13">
        <v>2</v>
      </c>
      <c r="AK247" s="51" t="str">
        <f>VLOOKUP(Table2[[#This Row],[record_id]],TblDeriven[],2,FALSE)</f>
        <v>"ImageDescription":"DCIM\100GOPRO\GOPR0699.JPG" | "Make":"GoPro" | "Model":"HERO10 Black" | "Orientation":"1" | "XResolution":"72.0" | "YResolution":"72.0" | "ResolutionUnit":"2" | "Software":"H21.01.01.50.00" | "DateTime":"2023:06:14 22:28:35" | "YCbCrPositioning":"1" | "ExposureTime":"0.00065359477124183" | "FNumber":"2.5" | "ExifOffset":"146" | "ExposureProgram":"2" | "ISOSpeedRatings":"100" | "ExifVersion":"b'0221'" | "DateTimeOriginal":"2023:06:14 22:28:35" | "DateTimeDigitized":"2023:06:14 22:28:35"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96\x00\x00\x07$#\xdb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699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c?z\x17\x00\x00\xff\x7f\x00\x00\x00\x00\x00\x00\xff\x7f\x00\x00\x00\x00\x00\x00\xd5\x01\x9f\x7fg\xf6\x01B\xf0\xe4\xd9M\x00\x00\x00\x00\xa4\x91\x1a@\x00\x00\x00\x00\xf0\xe4\xd9M\x00\x00\x00\x00\xcc\x91\x1a@\x00\x00\x00\x00p\x02\x13D\x00\x00\x00\x00p\xeb\x12D\x00\x00\x00\x00\xf0\xe4\xd9M\x00\x00\x00\x00\xb0\x91\x1a@\x00\x00\x00\x00'" | "SubsecTime":"9780" | "SubsecTimeOriginal":"9780" | "SubsecTimeDigitized":"9780"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47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"bit_rate":"44841466"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'2023-06-14T22:28:40.000000Z', 'language': 'eng', 'handler_name': '\x0bGoPro H.265', 'encoder': 'GoPro H.265 encoder', 'timecode': '23:13:46:23'}"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"bit_rate":"189418"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'2023-06-14T22:28:40.000000Z', 'language': 'eng', 'handler_name': '\x0bGoPro AAC  ', 'timecode': '23:13:46:23'}"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'2023-06-14T22:28:40.000000Z', 'language': 'eng', 'handler_name': '\x0bGoPro TCD  ', 'timecode': '23:13:46:23'}"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'2023-06-14T22:28:40.000000Z', 'language': 'eng', 'handler_name': '\x0bGoPro MET  '}"</v>
      </c>
      <c r="AM247" s="51" t="str">
        <f>VLOOKUP(Table2[[#This Row],[record_id]],TblDeriven[],4,FALSE)</f>
        <v>"Model":"K-10" | "Serial Number":"DEMO6957" | "Start Time":"06/14/2023 04:28:04.042 " | "End Time":"06/14/2023 04:29:03.928 "</v>
      </c>
      <c r="AN247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"Time":"16:27:30" | "Seconds since midnight 01.01.1900":"3895748850.595" | "Calibration file":"#2 Diffusor Oct22" | "Sync. frequency [Hz]":"0" | "Integration Time [ms]":"4 * 120.110" | "Averages":"1"</v>
      </c>
      <c r="AO247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47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47" s="51" t="str">
        <f>VLOOKUP(Table2[[#This Row],[record_id]],TblDeriven[],8,FALSE)</f>
        <v>-</v>
      </c>
      <c r="AR247" s="52" t="str">
        <f>VLOOKUP(Table2[[#This Row],[record_id]],TblDeriven[],9,FALSE)</f>
        <v>-</v>
      </c>
      <c r="AS247" s="12"/>
    </row>
    <row r="248" spans="1:45" s="10" customFormat="1" x14ac:dyDescent="0.25">
      <c r="A248" s="47">
        <v>246</v>
      </c>
      <c r="B248" s="13" t="s">
        <v>27</v>
      </c>
      <c r="C248" s="13">
        <v>1012</v>
      </c>
      <c r="D248" s="13" t="s">
        <v>517</v>
      </c>
      <c r="E248" s="14">
        <v>20230614</v>
      </c>
      <c r="F248" s="15">
        <v>1700</v>
      </c>
      <c r="G248" s="13" t="s">
        <v>30</v>
      </c>
      <c r="H248" s="13" t="s">
        <v>91</v>
      </c>
      <c r="I248" s="13">
        <v>0</v>
      </c>
      <c r="J248" s="13">
        <v>0</v>
      </c>
      <c r="K248" s="13">
        <v>1</v>
      </c>
      <c r="L248" s="13">
        <v>1</v>
      </c>
      <c r="M248" s="13">
        <v>1</v>
      </c>
      <c r="N248" s="13">
        <v>1</v>
      </c>
      <c r="O248" s="13">
        <v>1</v>
      </c>
      <c r="P248" s="13">
        <v>1</v>
      </c>
      <c r="Q248" s="13">
        <v>1</v>
      </c>
      <c r="R248" s="13" t="s">
        <v>861</v>
      </c>
      <c r="S248" s="13" t="s">
        <v>886</v>
      </c>
      <c r="T248" s="13" t="s">
        <v>394</v>
      </c>
      <c r="U248" s="13">
        <v>100</v>
      </c>
      <c r="V248" s="13">
        <v>0</v>
      </c>
      <c r="W248" s="13">
        <v>0</v>
      </c>
      <c r="X248" s="13">
        <v>134</v>
      </c>
      <c r="Y248" s="16">
        <v>20.6</v>
      </c>
      <c r="Z248" s="13">
        <v>66.7</v>
      </c>
      <c r="AA248" s="13" t="s">
        <v>46</v>
      </c>
      <c r="AB248" s="13"/>
      <c r="AC248" s="13" t="s">
        <v>60</v>
      </c>
      <c r="AD248" s="13"/>
      <c r="AE248" s="13" t="s">
        <v>32</v>
      </c>
      <c r="AF248" s="13"/>
      <c r="AG248" s="13" t="s">
        <v>66</v>
      </c>
      <c r="AH248" s="13"/>
      <c r="AI248" s="13" t="s">
        <v>379</v>
      </c>
      <c r="AJ248" s="13">
        <v>2</v>
      </c>
      <c r="AK248" s="51" t="str">
        <f>VLOOKUP(Table2[[#This Row],[record_id]],TblDeriven[],2,FALSE)</f>
        <v>"ImageDescription":"DCIM\100GOPRO\GOPR0701.JPG" | "Make":"GoPro" | "Model":"HERO10 Black" | "Orientation":"1" | "XResolution":"72.0" | "YResolution":"72.0" | "ResolutionUnit":"2" | "Software":"H21.01.01.50.00" | "DateTime":"2023:06:14 22:45:54" | "YCbCrPositioning":"1" | "ExposureTime":"0.004166666666666667" | "FNumber":"2.5" | "ExifOffset":"158" | "ExposureProgram":"2" | "GPSInfo":"{1: 'N', 2: (45.0, 26.0, 57.7921199), 3: 'W', 4: (75.0, 37.0, 44.63976), 5: b'\x00', 6: 99.843, 7: (20.0, 45.0, 54.0), 29: '2023:06:14'}" | "ISOSpeedRatings":"396" | "ExifVersion":"b'0221'" | "DateTimeOriginal":"2023:06:14 22:45:54" | "DateTimeDigitized":"2023:06:14 22:45:54"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96\x00\x0f\x0bw\xfe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701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u&amp;"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f?i\x11\x00\x00\xff\x7f\x00\x00\x00\x00\x00\x00\xff\x7f\x00\x00\x00\x00\x00\x00\xa8\xff\xb3\x7fN\xf7\x01B\xf0\xe4\xd9M\x00\x00\x00\x00\xa4\x91\x1a@\x00\x00\x00\x00\xf0\xe4\xd9M\x00\x00\x00\x00\xcc\x91\x1a@\x00\x00\x00\x00p\x02\x13D\x00\x00\x00\x00p\xeb\x12D\x00\x00\x00\x00\xf0\xe4\xd9M\x00\x00\x00\x00\xb0\x91\x1a@\x00\x00\x00\x00'" | "SubsecTime":"9660" | "SubsecTimeOriginal":"9660" | "SubsecTimeDigitized":"9660"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48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"bit_rate":"45309398"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'2023-06-14T22:46:24.000000Z', 'language': 'eng', 'handler_name': '\x0bGoPro H.265', 'encoder': 'GoPro H.265 encoder', 'timecode': '23:32:06:21'}"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'2023-06-14T22:46:24.000000Z', 'language': 'eng', 'handler_name': '\x0bGoPro AAC  ', 'timecode': '23:32:06:21'}"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'2023-06-14T22:46:24.000000Z', 'language': 'eng', 'handler_name': '\x0bGoPro TCD  ', 'timecode': '23:32:06:21'}"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"bit_rate":"53657"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'2023-06-14T22:46:24.000000Z', 'language': 'eng', 'handler_name': '\x0bGoPro MET  '}"</v>
      </c>
      <c r="AM248" s="51" t="str">
        <f>VLOOKUP(Table2[[#This Row],[record_id]],TblDeriven[],4,FALSE)</f>
        <v>"Model":"K-10" | "Serial Number":"DEMO6957" | "Start Time":"06/14/2023 04:46:27.240 " | "End Time":"06/14/2023 04:47:27.045 "</v>
      </c>
      <c r="AN248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"Time":"16:45:59" | "Seconds since midnight 01.01.1900":"3895749959.062" | "Calibration file":"#2 Diffusor Oct22" | "Sync. frequency [Hz]":"0" | "Integration Time [ms]":"1 * 636.670" | "Averages":"1"</v>
      </c>
      <c r="AO248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48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48" s="51" t="str">
        <f>VLOOKUP(Table2[[#This Row],[record_id]],TblDeriven[],8,FALSE)</f>
        <v>-</v>
      </c>
      <c r="AR248" s="52" t="str">
        <f>VLOOKUP(Table2[[#This Row],[record_id]],TblDeriven[],9,FALSE)</f>
        <v>-</v>
      </c>
      <c r="AS248" s="12"/>
    </row>
    <row r="249" spans="1:45" s="10" customFormat="1" x14ac:dyDescent="0.25">
      <c r="A249" s="47">
        <v>247</v>
      </c>
      <c r="B249" s="13" t="s">
        <v>27</v>
      </c>
      <c r="C249" s="13">
        <v>1012</v>
      </c>
      <c r="D249" s="13" t="s">
        <v>518</v>
      </c>
      <c r="E249" s="14">
        <v>20230614</v>
      </c>
      <c r="F249" s="15">
        <v>1730</v>
      </c>
      <c r="G249" s="13" t="s">
        <v>30</v>
      </c>
      <c r="H249" s="13" t="s">
        <v>91</v>
      </c>
      <c r="I249" s="13">
        <v>0</v>
      </c>
      <c r="J249" s="13">
        <v>0</v>
      </c>
      <c r="K249" s="13">
        <v>1</v>
      </c>
      <c r="L249" s="13">
        <v>1</v>
      </c>
      <c r="M249" s="13">
        <v>1</v>
      </c>
      <c r="N249" s="13">
        <v>1</v>
      </c>
      <c r="O249" s="13">
        <v>1</v>
      </c>
      <c r="P249" s="13">
        <v>1</v>
      </c>
      <c r="Q249" s="13">
        <v>1</v>
      </c>
      <c r="R249" s="13" t="s">
        <v>861</v>
      </c>
      <c r="S249" s="13" t="s">
        <v>879</v>
      </c>
      <c r="T249" s="13" t="s">
        <v>395</v>
      </c>
      <c r="U249" s="13">
        <v>100</v>
      </c>
      <c r="V249" s="13">
        <v>0</v>
      </c>
      <c r="W249" s="13">
        <v>0</v>
      </c>
      <c r="X249" s="13">
        <v>134</v>
      </c>
      <c r="Y249" s="16">
        <v>22.3</v>
      </c>
      <c r="Z249" s="13">
        <v>63</v>
      </c>
      <c r="AA249" s="13" t="s">
        <v>42</v>
      </c>
      <c r="AB249" s="13"/>
      <c r="AC249" s="13" t="s">
        <v>54</v>
      </c>
      <c r="AD249" s="13"/>
      <c r="AE249" s="13" t="s">
        <v>1042</v>
      </c>
      <c r="AF249" s="13"/>
      <c r="AG249" s="13" t="s">
        <v>68</v>
      </c>
      <c r="AH249" s="13"/>
      <c r="AI249" s="13" t="s">
        <v>379</v>
      </c>
      <c r="AJ249" s="13">
        <v>2</v>
      </c>
      <c r="AK249" s="51" t="str">
        <f>VLOOKUP(Table2[[#This Row],[record_id]],TblDeriven[],2,FALSE)</f>
        <v>"ImageDescription":"DCIM\100GOPRO\GOPR0703.JPG" | "Make":"GoPro" | "Model":"HERO10 Black" | "Orientation":"1" | "XResolution":"72.0" | "YResolution":"72.0" | "ResolutionUnit":"2" | "Software":"H21.01.01.50.00" | "DateTime":"2023:06:14 23:23:54" | "YCbCrPositioning":"1" | "ExposureTime":"0.008333333333333333" | "FNumber":"2.5" | "ExifOffset":"146" | "ExposureProgram":"2" | "ISOSpeedRatings":"1101" | "ExifVersion":"b'0221'" | "DateTimeOriginal":"2023:06:14 23:23:54" | "DateTimeDigitized":"2023:06:14 23:23:54"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97\x00\x01\x05\xf6\xacz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703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3i\xe1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e?\xfd\x11\x00\x00\xff\x7f\x00\x00\x00\x00\x00\x00\xff\x7f\x00\x00\x00\x00\x00\x00/\x01\x97\x7f\xe6\xf5\x01B\xf0\xe4\xd9M\x00\x00\x00\x00\xa4\x91\x1a@\x00\x00\x00\x00\xf0\xe4\xd9M\x00\x00\x00\x00\xcc\x91\x1a@\x00\x00\x00\x00p\x02\x13D\x00\x00\x00\x00p\xeb\x12D\x00\x00\x00\x00\xf0\xe4\xd9M\x00\x00\x00\x00\xb0\x91\x1a@\x00\x00\x00\x00'" | "SubsecTime":"1390" | "SubsecTimeOriginal":"1390" | "SubsecTimeDigitized":"1390"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49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"bit_rate":"42906490"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'2023-06-14T23:26:01.000000Z', 'language': 'eng', 'handler_name': '\x0bGoPro H.265', 'encoder': 'GoPro H.265 encoder', 'timecode': '00:13:03:21'}"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'2023-06-14T23:26:01.000000Z', 'language': 'eng', 'handler_name': '\x0bGoPro AAC  ', 'timecode': '00:13:03:21'}"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'2023-06-14T23:26:01.000000Z', 'language': 'eng', 'handler_name': '\x0bGoPro TCD  ', 'timecode': '00:13:03:21'}"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'2023-06-14T23:26:01.000000Z', 'language': 'eng', 'handler_name': '\x0bGoPro MET  '}"</v>
      </c>
      <c r="AM249" s="51" t="str">
        <f>VLOOKUP(Table2[[#This Row],[record_id]],TblDeriven[],4,FALSE)</f>
        <v>"Model":"K-10" | "Serial Number":"DEMO6957" | "Start Time":"06/14/2023 05:24:29.719 " | "End Time":"06/14/2023 05:25:28.991 "</v>
      </c>
      <c r="AN249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"Time":"17:24:34" | "Seconds since midnight 01.01.1900":"3895752274.465" | "Calibration file":"#2 Diffusor Oct22" | "Sync. frequency [Hz]":"0" | "Integration Time [ms]":"9 * 1000.000" | "Averages":"1"</v>
      </c>
      <c r="AO249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49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49" s="51" t="str">
        <f>VLOOKUP(Table2[[#This Row],[record_id]],TblDeriven[],8,FALSE)</f>
        <v>-</v>
      </c>
      <c r="AR249" s="52" t="str">
        <f>VLOOKUP(Table2[[#This Row],[record_id]],TblDeriven[],9,FALSE)</f>
        <v>-</v>
      </c>
      <c r="AS249" s="12"/>
    </row>
    <row r="250" spans="1:45" s="10" customFormat="1" x14ac:dyDescent="0.25">
      <c r="A250" s="47">
        <v>248</v>
      </c>
      <c r="B250" s="13" t="s">
        <v>27</v>
      </c>
      <c r="C250" s="13">
        <v>1012</v>
      </c>
      <c r="D250" s="13" t="s">
        <v>519</v>
      </c>
      <c r="E250" s="14">
        <v>20230614</v>
      </c>
      <c r="F250" s="15">
        <v>1800</v>
      </c>
      <c r="G250" s="13" t="s">
        <v>30</v>
      </c>
      <c r="H250" s="13" t="s">
        <v>91</v>
      </c>
      <c r="I250" s="13">
        <v>0</v>
      </c>
      <c r="J250" s="13">
        <v>0</v>
      </c>
      <c r="K250" s="13">
        <v>1</v>
      </c>
      <c r="L250" s="13">
        <v>1</v>
      </c>
      <c r="M250" s="13">
        <v>1</v>
      </c>
      <c r="N250" s="13">
        <v>1</v>
      </c>
      <c r="O250" s="13">
        <v>1</v>
      </c>
      <c r="P250" s="13">
        <v>1</v>
      </c>
      <c r="Q250" s="13">
        <v>1</v>
      </c>
      <c r="R250" s="13" t="s">
        <v>861</v>
      </c>
      <c r="S250" s="13" t="s">
        <v>879</v>
      </c>
      <c r="T250" s="13" t="s">
        <v>396</v>
      </c>
      <c r="U250" s="13">
        <v>100</v>
      </c>
      <c r="V250" s="13">
        <v>0</v>
      </c>
      <c r="W250" s="13">
        <v>0</v>
      </c>
      <c r="X250" s="13">
        <v>125</v>
      </c>
      <c r="Y250" s="16">
        <v>20.8</v>
      </c>
      <c r="Z250" s="13">
        <v>59.6</v>
      </c>
      <c r="AA250" s="13" t="s">
        <v>42</v>
      </c>
      <c r="AB250" s="13"/>
      <c r="AC250" s="13" t="s">
        <v>51</v>
      </c>
      <c r="AD250" s="13"/>
      <c r="AE250" s="13" t="s">
        <v>1042</v>
      </c>
      <c r="AF250" s="13"/>
      <c r="AG250" s="13" t="s">
        <v>70</v>
      </c>
      <c r="AH250" s="13"/>
      <c r="AI250" s="13" t="s">
        <v>379</v>
      </c>
      <c r="AJ250" s="13">
        <v>2</v>
      </c>
      <c r="AK250" s="51" t="str">
        <f>VLOOKUP(Table2[[#This Row],[record_id]],TblDeriven[],2,FALSE)</f>
        <v>"ImageDescription":"DCIM\100GOPRO\GOPR0705.JPG" | "Make":"GoPro" | "Model":"HERO10 Black" | "Orientation":"1" | "XResolution":"72.0" | "YResolution":"72.0" | "ResolutionUnit":"2" | "Software":"H21.01.01.50.00" | "DateTime":"2023:06:14 23:58:39" | "YCbCrPositioning":"1" | "ExposureTime":"0.008333333333333333" | "FNumber":"2.5" | "ExifOffset":"146" | "ExposureProgram":"2" | "ISOSpeedRatings":"1528" | "ExifVersion":"b'0221'" | "DateTimeOriginal":"2023:06:14 23:58:39" | "DateTimeDigitized":"2023:06:14 23:58:39"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c\x97\x00\x01\x0e\xa8`\x04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705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9j\x1c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19@\x05\x0c\x00\x00\xff\x7f\x00\x00\x00\x00\x00\x00\xff\x7f\x00\x00\x00\x00\x00\x00\xd6\x01\x84\x7f\x1e\xf5\x01B\xf0\xe4\xd9M\x00\x00\x00\x00\xa4\x91\x1a@\x00\x00\x00\x00\xf0\xe4\xd9M\x00\x00\x00\x00\xcc\x91\x1a@\x00\x00\x00\x00p\x02\x13D\x00\x00\x00\x00p\xeb\x12D\x00\x00\x00\x00\xf0\xe4\xd9M\x00\x00\x00\x00\xb0\x91\x1a@\x00\x00\x00\x00'" | "SubsecTime":"7490" | "SubsecTimeOriginal":"7490" | "SubsecTimeDigitized":"7490"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50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"bit_rate":"41973243" | "nb_frames":"450" | "disposition":"{'default': 1, 'dub': 0, 'original': 0, 'comment': 0, 'lyrics': 0, 'karaoke': 0, 'forced': 0, 'hearing_impaired': 0, 'visual_impaired': 0, 'clean_effects': 0, 'attached_pic': 0, 'timed_thumbnails': 0}" | "tags":"{'creation_time': '2023-06-14T23:59:04.000000Z', 'language': 'eng', 'handler_name': '\x0bGoPro H.265', 'encoder': 'GoPro H.265 encoder', 'timecode': '00:47:12:18'}"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'2023-06-14T23:59:04.000000Z', 'language': 'eng', 'handler_name': '\x0bGoPro AAC  ', 'timecode': '00:47:12:18'}"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'2023-06-14T23:59:04.000000Z', 'language': 'eng', 'handler_name': '\x0bGoPro TCD  ', 'timecode': '00:47:12:18'}"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'2023-06-14T23:59:04.000000Z', 'language': 'eng', 'handler_name': '\x0bGoPro MET  '}"</v>
      </c>
      <c r="AM250" s="51" t="str">
        <f>VLOOKUP(Table2[[#This Row],[record_id]],TblDeriven[],4,FALSE)</f>
        <v>"Model":"K-10" | "Serial Number":"DEMO6957" | "Start Time":"06/14/2023 05:58:58.102 " | "End Time":"06/14/2023 05:59:56.808 "</v>
      </c>
      <c r="AN250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"Time":"17:59:00" | "Seconds since midnight 01.01.1900":"3895754340.816" | "Calibration file":"#2 Diffusor Oct22" | "Sync. frequency [Hz]":"0" | "Integration Time [ms]":"26 * 1000.000" | "Averages":"1"</v>
      </c>
      <c r="AO250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50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50" s="51" t="str">
        <f>VLOOKUP(Table2[[#This Row],[record_id]],TblDeriven[],8,FALSE)</f>
        <v>-</v>
      </c>
      <c r="AR250" s="52" t="str">
        <f>VLOOKUP(Table2[[#This Row],[record_id]],TblDeriven[],9,FALSE)</f>
        <v>-</v>
      </c>
      <c r="AS250" s="12"/>
    </row>
    <row r="251" spans="1:45" s="10" customFormat="1" x14ac:dyDescent="0.25">
      <c r="A251" s="47">
        <v>249</v>
      </c>
      <c r="B251" s="13" t="s">
        <v>27</v>
      </c>
      <c r="C251" s="13">
        <v>1012</v>
      </c>
      <c r="D251" s="13" t="s">
        <v>520</v>
      </c>
      <c r="E251" s="14">
        <v>20230614</v>
      </c>
      <c r="F251" s="15">
        <v>1830</v>
      </c>
      <c r="G251" s="13" t="s">
        <v>30</v>
      </c>
      <c r="H251" s="13" t="s">
        <v>91</v>
      </c>
      <c r="I251" s="13">
        <v>0</v>
      </c>
      <c r="J251" s="13">
        <v>0</v>
      </c>
      <c r="K251" s="13">
        <v>1</v>
      </c>
      <c r="L251" s="13">
        <v>1</v>
      </c>
      <c r="M251" s="13">
        <v>1</v>
      </c>
      <c r="N251" s="13">
        <v>1</v>
      </c>
      <c r="O251" s="13">
        <v>1</v>
      </c>
      <c r="P251" s="13">
        <v>1</v>
      </c>
      <c r="Q251" s="13">
        <v>0</v>
      </c>
      <c r="R251" s="13" t="s">
        <v>861</v>
      </c>
      <c r="S251" s="13" t="s">
        <v>879</v>
      </c>
      <c r="T251" s="13" t="s">
        <v>396</v>
      </c>
      <c r="U251" s="13">
        <v>100</v>
      </c>
      <c r="V251" s="13">
        <v>0</v>
      </c>
      <c r="W251" s="13">
        <v>0</v>
      </c>
      <c r="X251" s="13">
        <v>125</v>
      </c>
      <c r="Y251" s="16">
        <v>20.6</v>
      </c>
      <c r="Z251" s="13">
        <v>59.2</v>
      </c>
      <c r="AA251" s="13" t="s">
        <v>42</v>
      </c>
      <c r="AB251" s="13"/>
      <c r="AC251" s="13" t="s">
        <v>51</v>
      </c>
      <c r="AD251" s="13"/>
      <c r="AE251" s="13" t="s">
        <v>1042</v>
      </c>
      <c r="AF251" s="13"/>
      <c r="AG251" s="13" t="s">
        <v>70</v>
      </c>
      <c r="AH251" s="13"/>
      <c r="AI251" s="13" t="s">
        <v>379</v>
      </c>
      <c r="AJ251" s="13">
        <v>1</v>
      </c>
      <c r="AK251" s="51" t="str">
        <f>VLOOKUP(Table2[[#This Row],[record_id]],TblDeriven[],2,FALSE)</f>
        <v>-</v>
      </c>
      <c r="AL251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"bit_rate":"42761808"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'2023-06-15T00:27:56.000000Z', 'language': 'eng', 'handler_name': '\x0bGoPro H.265', 'encoder': 'GoPro H.265 encoder', 'timecode': '00:28:52:07'}"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'2023-06-15T00:27:56.000000Z', 'language': 'eng', 'handler_name': '\x0bGoPro AAC  ', 'timecode': '00:28:52:07'}"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'2023-06-15T00:27:56.000000Z', 'language': 'eng', 'handler_name': '\x0bGoPro TCD  ', 'timecode': '00:28:52:07'}"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'2023-06-15T00:27:56.000000Z', 'language': 'eng', 'handler_name': '\x0bGoPro MET  '}"</v>
      </c>
      <c r="AM251" s="51" t="str">
        <f>VLOOKUP(Table2[[#This Row],[record_id]],TblDeriven[],4,FALSE)</f>
        <v>"Model":"K-10" | "Serial Number":"DEMO6957" | "Start Time":"06/14/2023 06:27:41.130 " | "End Time":"06/14/2023 06:28:39.856 "</v>
      </c>
      <c r="AN251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"Date":"2023-06-14 00:00:00" | "Time":"18:27:34" | "Seconds since midnight 01.01.1900":"3895756054.746" | "Calibration file":"#2 Diffusor Oct22" | "Sync. frequency [Hz]":"0" | "Integration Time [ms]":"26 * 1000.000" | "Averages":"1"</v>
      </c>
      <c r="AO251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51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51" s="51" t="str">
        <f>VLOOKUP(Table2[[#This Row],[record_id]],TblDeriven[],8,FALSE)</f>
        <v>-</v>
      </c>
      <c r="AR251" s="52" t="str">
        <f>VLOOKUP(Table2[[#This Row],[record_id]],TblDeriven[],9,FALSE)</f>
        <v>-</v>
      </c>
      <c r="AS251" s="12"/>
    </row>
    <row r="252" spans="1:45" s="44" customFormat="1" x14ac:dyDescent="0.25">
      <c r="A252" s="47">
        <v>250</v>
      </c>
      <c r="B252" s="47" t="s">
        <v>27</v>
      </c>
      <c r="C252" s="47">
        <v>1013</v>
      </c>
      <c r="D252" s="47" t="s">
        <v>521</v>
      </c>
      <c r="E252" s="47">
        <v>20230616</v>
      </c>
      <c r="F252" s="48" t="s">
        <v>819</v>
      </c>
      <c r="G252" s="47" t="s">
        <v>30</v>
      </c>
      <c r="H252" s="47" t="s">
        <v>91</v>
      </c>
      <c r="I252" s="47">
        <v>0</v>
      </c>
      <c r="J252" s="47">
        <v>0</v>
      </c>
      <c r="K252" s="47">
        <v>1</v>
      </c>
      <c r="L252" s="47">
        <v>1</v>
      </c>
      <c r="M252" s="47">
        <v>1</v>
      </c>
      <c r="N252" s="47">
        <v>1</v>
      </c>
      <c r="O252" s="47">
        <v>1</v>
      </c>
      <c r="P252" s="47">
        <v>1</v>
      </c>
      <c r="Q252" s="47">
        <v>1</v>
      </c>
      <c r="R252" s="47" t="s">
        <v>861</v>
      </c>
      <c r="S252" s="47" t="s">
        <v>887</v>
      </c>
      <c r="T252" s="47" t="s">
        <v>397</v>
      </c>
      <c r="U252" s="47">
        <v>100</v>
      </c>
      <c r="V252" s="47">
        <v>0</v>
      </c>
      <c r="W252" s="47">
        <v>0</v>
      </c>
      <c r="X252" s="47">
        <v>120</v>
      </c>
      <c r="Y252" s="49">
        <v>20.9</v>
      </c>
      <c r="Z252" s="47">
        <v>63</v>
      </c>
      <c r="AA252" s="47" t="s">
        <v>42</v>
      </c>
      <c r="AB252" s="47"/>
      <c r="AC252" s="47" t="s">
        <v>51</v>
      </c>
      <c r="AD252" s="47"/>
      <c r="AE252" s="13" t="s">
        <v>1042</v>
      </c>
      <c r="AF252" s="47"/>
      <c r="AG252" s="47" t="s">
        <v>70</v>
      </c>
      <c r="AH252" s="47"/>
      <c r="AI252" s="47"/>
      <c r="AJ252" s="47">
        <v>2</v>
      </c>
      <c r="AK252" s="50" t="str">
        <f>VLOOKUP(Table2[[#This Row],[record_id]],TblDeriven[],2,FALSE)</f>
        <v>"ImageDescription":"DCIM\100GOPRO\GOPR0708.JPG" | "Make":"GoPro" | "Model":"HERO10 Black" | "Orientation":"1" | "XResolution":"72.0" | "YResolution":"72.0" | "ResolutionUnit":"2" | "Software":"H21.01.01.50.00" | "DateTime":"2023:06:16 08:03:49" | "YCbCrPositioning":"1" | "ExposureTime":"0.008333333333333333" | "FNumber":"2.5" | "ExifOffset":"146" | "ExposureProgram":"2" | "ISOSpeedRatings":"1505" | "ExifVersion":"b'0221'" | "DateTimeOriginal":"2023:06:16 08:03:49" | "DateTimeDigitized":"2023:06:16 08:03:49"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08\x00\x02\x00\xf1\xce\xd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708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c\x10\x1a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12@\x84\x0c\x00\x00\xff\x7f\x00\x00\x00\x00\x00\x00\xff\x7f\x00\x00\x00\x00\x00\x00\x1c\x02\x8e\x7f\x9b\xf5\x01B\xf0\xe4\xd9M\x00\x00\x00\x00\xa4\x91\x1a@\x00\x00\x00\x00\xf0\xe4\xd9M\x00\x00\x00\x00\xcc\x91\x1a@\x00\x00\x00\x00p\x02\x13D\x00\x00\x00\x00p\xeb\x12D\x00\x00\x00\x00\xf0\xe4\xd9M\x00\x00\x00\x00\xb0\x91\x1a@\x00\x00\x00\x00'" | "SubsecTime":"3100" | "SubsecTimeOriginal":"3100" | "SubsecTimeDigitized":"3100"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5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"bit_rate":"41646881"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'2023-06-16T08:04:02.000000Z', 'language': 'eng', 'handler_name': '\x0bGoPro H.265', 'encoder': 'GoPro H.265 encoder', 'timecode': '08:20:13:13'}"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'2023-06-16T08:04:02.000000Z', 'language': 'eng', 'handler_name': '\x0bGoPro AAC  ', 'timecode': '08:20:13:13'}"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'2023-06-16T08:04:02.000000Z', 'language': 'eng', 'handler_name': '\x0bGoPro TCD  ', 'timecode': '08:20:13:13'}"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'2023-06-16T08:04:02.000000Z', 'language': 'eng', 'handler_name': '\x0bGoPro MET  '}"</v>
      </c>
      <c r="AM252" s="50" t="str">
        <f>VLOOKUP(Table2[[#This Row],[record_id]],TblDeriven[],4,FALSE)</f>
        <v>"Model":"K-10" | "Serial Number":"DEMO6957" | "Start Time":"06/16/2023 08:03:51.572 " | "End Time":"06/16/2023 08:04:50.177 "</v>
      </c>
      <c r="AN25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"Date":"2023-06-16 00:00:00" | "Time":"08:03:40" | "Seconds since midnight 01.01.1900":"3895891420.16" | "Calibration file":"#2 Diffusor Oct22" | "Sync. frequency [Hz]":"0" | "Integration Time [ms]":"27 * 1000.000" | "Averages":"1"</v>
      </c>
      <c r="AO25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5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52" s="50" t="str">
        <f>VLOOKUP(Table2[[#This Row],[record_id]],TblDeriven[],8,FALSE)</f>
        <v>-</v>
      </c>
      <c r="AR252" s="50" t="str">
        <f>VLOOKUP(Table2[[#This Row],[record_id]],TblDeriven[],9,FALSE)</f>
        <v>-</v>
      </c>
    </row>
    <row r="253" spans="1:45" s="44" customFormat="1" x14ac:dyDescent="0.25">
      <c r="A253" s="47">
        <v>251</v>
      </c>
      <c r="B253" s="47" t="s">
        <v>27</v>
      </c>
      <c r="C253" s="47">
        <v>1013</v>
      </c>
      <c r="D253" s="47" t="s">
        <v>522</v>
      </c>
      <c r="E253" s="47">
        <v>20230616</v>
      </c>
      <c r="F253" s="48" t="s">
        <v>820</v>
      </c>
      <c r="G253" s="47" t="s">
        <v>30</v>
      </c>
      <c r="H253" s="47" t="s">
        <v>91</v>
      </c>
      <c r="I253" s="47">
        <v>0</v>
      </c>
      <c r="J253" s="47">
        <v>0</v>
      </c>
      <c r="K253" s="47">
        <v>1</v>
      </c>
      <c r="L253" s="47">
        <v>1</v>
      </c>
      <c r="M253" s="47">
        <v>1</v>
      </c>
      <c r="N253" s="47">
        <v>1</v>
      </c>
      <c r="O253" s="47">
        <v>1</v>
      </c>
      <c r="P253" s="47">
        <v>1</v>
      </c>
      <c r="Q253" s="47">
        <v>0</v>
      </c>
      <c r="R253" s="47" t="s">
        <v>861</v>
      </c>
      <c r="S253" s="47" t="s">
        <v>886</v>
      </c>
      <c r="T253" s="47" t="s">
        <v>388</v>
      </c>
      <c r="U253" s="47">
        <v>100</v>
      </c>
      <c r="V253" s="47">
        <v>0</v>
      </c>
      <c r="W253" s="47">
        <v>0</v>
      </c>
      <c r="X253" s="47">
        <v>120</v>
      </c>
      <c r="Y253" s="49">
        <v>21.3</v>
      </c>
      <c r="Z253" s="47">
        <v>63.5</v>
      </c>
      <c r="AA253" s="47" t="s">
        <v>38</v>
      </c>
      <c r="AB253" s="47"/>
      <c r="AC253" s="47" t="s">
        <v>53</v>
      </c>
      <c r="AD253" s="47"/>
      <c r="AE253" s="13" t="s">
        <v>1042</v>
      </c>
      <c r="AF253" s="47"/>
      <c r="AG253" s="47" t="s">
        <v>70</v>
      </c>
      <c r="AH253" s="47"/>
      <c r="AI253" s="47"/>
      <c r="AJ253" s="47">
        <v>1</v>
      </c>
      <c r="AK253" s="50" t="str">
        <f>VLOOKUP(Table2[[#This Row],[record_id]],TblDeriven[],2,FALSE)</f>
        <v>-</v>
      </c>
      <c r="AL25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"bit_rate":"41899858"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'2023-06-16T08:30:45.000000Z', 'language': 'eng', 'handler_name': '\x0bGoPro H.265', 'encoder': 'GoPro H.265 encoder', 'timecode': '08:47:50:25'}"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'2023-06-16T08:30:45.000000Z', 'language': 'eng', 'handler_name': '\x0bGoPro AAC  ', 'timecode': '08:47:50:25'}"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'2023-06-16T08:30:45.000000Z', 'language': 'eng', 'handler_name': '\x0bGoPro TCD  ', 'timecode': '08:47:50:25'}"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'2023-06-16T08:30:45.000000Z', 'language': 'eng', 'handler_name': '\x0bGoPro MET  '}"</v>
      </c>
      <c r="AM253" s="50" t="str">
        <f>VLOOKUP(Table2[[#This Row],[record_id]],TblDeriven[],4,FALSE)</f>
        <v>"Model":"K-10" | "Serial Number":"DEMO6957" | "Start Time":"06/16/2023 08:30:45.437 " | "End Time":"06/16/2023 08:31:45.040 "</v>
      </c>
      <c r="AN25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"Date":"2023-06-16 00:00:00" | "Time":"08:30:40" | "Seconds since midnight 01.01.1900":"3895893040.448" | "Calibration file":"#2 Diffusor Oct22" | "Sync. frequency [Hz]":"0" | "Integration Time [ms]":"8 * 1000.000" | "Averages":"1"</v>
      </c>
      <c r="AO253" s="50">
        <f>VLOOKUP(Table2[[#This Row],[record_id]],TblDeriven[],6,FALSE)</f>
        <v>0</v>
      </c>
      <c r="AP25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53" s="50" t="str">
        <f>VLOOKUP(Table2[[#This Row],[record_id]],TblDeriven[],8,FALSE)</f>
        <v>-</v>
      </c>
      <c r="AR253" s="50" t="str">
        <f>VLOOKUP(Table2[[#This Row],[record_id]],TblDeriven[],9,FALSE)</f>
        <v>-</v>
      </c>
    </row>
    <row r="254" spans="1:45" s="44" customFormat="1" x14ac:dyDescent="0.25">
      <c r="A254" s="47">
        <v>252</v>
      </c>
      <c r="B254" s="47" t="s">
        <v>27</v>
      </c>
      <c r="C254" s="47">
        <v>1013</v>
      </c>
      <c r="D254" s="47" t="s">
        <v>523</v>
      </c>
      <c r="E254" s="47">
        <v>20230616</v>
      </c>
      <c r="F254" s="48" t="s">
        <v>821</v>
      </c>
      <c r="G254" s="47" t="s">
        <v>30</v>
      </c>
      <c r="H254" s="47" t="s">
        <v>91</v>
      </c>
      <c r="I254" s="47">
        <v>0</v>
      </c>
      <c r="J254" s="47">
        <v>0</v>
      </c>
      <c r="K254" s="47">
        <v>1</v>
      </c>
      <c r="L254" s="47">
        <v>1</v>
      </c>
      <c r="M254" s="47">
        <v>1</v>
      </c>
      <c r="N254" s="47">
        <v>1</v>
      </c>
      <c r="O254" s="47">
        <v>1</v>
      </c>
      <c r="P254" s="47">
        <v>1</v>
      </c>
      <c r="Q254" s="47">
        <v>1</v>
      </c>
      <c r="R254" s="47" t="s">
        <v>861</v>
      </c>
      <c r="S254" s="47" t="s">
        <v>881</v>
      </c>
      <c r="T254" s="47" t="s">
        <v>399</v>
      </c>
      <c r="U254" s="47">
        <v>100</v>
      </c>
      <c r="V254" s="47">
        <v>0</v>
      </c>
      <c r="W254" s="47">
        <v>0</v>
      </c>
      <c r="X254" s="47">
        <v>127</v>
      </c>
      <c r="Y254" s="49">
        <v>23.2</v>
      </c>
      <c r="Z254" s="47">
        <v>65</v>
      </c>
      <c r="AA254" s="47" t="s">
        <v>38</v>
      </c>
      <c r="AB254" s="47"/>
      <c r="AC254" s="47" t="s">
        <v>57</v>
      </c>
      <c r="AD254" s="47"/>
      <c r="AE254" s="47" t="s">
        <v>32</v>
      </c>
      <c r="AF254" s="47"/>
      <c r="AG254" s="47" t="s">
        <v>66</v>
      </c>
      <c r="AH254" s="47"/>
      <c r="AI254" s="47"/>
      <c r="AJ254" s="47">
        <v>2</v>
      </c>
      <c r="AK254" s="50" t="str">
        <f>VLOOKUP(Table2[[#This Row],[record_id]],TblDeriven[],2,FALSE)</f>
        <v>"ImageDescription":"DCIM\100GOPRO\GOPR0711.JPG" | "Make":"GoPro" | "Model":"HERO10 Black" | "Orientation":"1" | "XResolution":"72.0" | "YResolution":"72.0" | "ResolutionUnit":"2" | "Software":"H21.01.01.50.00" | "DateTime":"2023:06:16 09:01:56" | "YCbCrPositioning":"1" | "ExposureTime":"0.000341180484476288" | "FNumber":"2.5" | "ExifOffset":"146" | "ExposureProgram":"2" | "ISOSpeedRatings":"100" | "ExifVersion":"b'0221'" | "DateTimeOriginal":"2023:06:16 09:01:56" | "DateTimeDigitized":"2023:06:16 09:01:56"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t\x00\x00\x00x{\x86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00\x00\x00\x00\x00\x00\x00\x00\x15\x00\x00\x00\x00\x00\x00\x00X\xec\x12D\x00\x00\x00\x00X\xedMB\x00\x00\x00\x00\x00\x00\x00\x00\x00\x00\x00\x00\x00\x00\x00\x00\x00\x00\x00\x00`711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00\x00\x00\x00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00\x00\x00\x00\x00\x00\x00\x00\xaa\xaa\xaa\xaa\xaa\xaa\xaa\xaap\x02\x13D\x00\x00\x00\x00p\xeb\x12D\x00\x00\x00\x00\x98rUD\x00\x00\x00\x00 \xa7MB\x00\x00\x00\x00P\x99MB\x00\x00\x00\x00\x00 \x00\x00\x00\x00\x00\x00\x18\x01\x13D\x00\x00\x00\x00p[\x13D\x00\x00\x00\x00\x88\x04\x13D\x00\x00\x00\x00X\xec\x12D\x00\x00\x00\x00\xe0-\x16D\x00\x00\x00\x00H\x05\x13D\x00\x00\x00\x00\xd8\x05\x00\x00\x00\x00\x00\x00`.\x16D\x00\x00\x00\x00p\x0b\x13D\x00\x00\x00\x00\xc84\x16D\x00\x00\x00\x00\xc7\xe4\xe20\x9e\xb0\xc6C3461325934073\x00HERO10 Black\x00\x00\x00\x00\x00\x00\x00\x00\x00\x00\x00\x00\x00\x00\xc0\xe4\xd9M\x00\x00\x00\x00\x04\xd5\x1a@\x00\x00\x00\x00\xe0\xe1\xd9M\x00\x00\x00\x000\x00\x00\x00\x00\x00\x00\x00\x00\x00\r\x80\x00\x00\x00\x00\xf8\xff\xff\xff\xff\xff\xff\xff\x02\x00\x00\x00\x00\x00\x00\x00\x00\x00\x00\x00\x00\x00\x00\x00\xf0\xe4\xd9M\x00\x00\x00\x00\xcc\x91\x1a@\x00\x00\x00\x00p\x02\x13D\x00\x00\x00\x00p\xeb\x12D\x00\x00\x00\x00\xf0\xe4\xd9M\x00\x00\x00\x00\xb0\x91\x1a@\x00\x00\x00\x00'" | "SubsecTime":"4470" | "SubsecTimeOriginal":"4470" | "SubsecTimeDigitized":"4470"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5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"bit_rate":"42218146"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'2023-06-16T09:02:04.000000Z', 'language': 'eng', 'handler_name': '\x0bGoPro H.265', 'encoder': 'GoPro H.265 encoder', 'timecode': '09:20:12:16'}"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'2023-06-16T09:02:04.000000Z', 'language': 'eng', 'handler_name': '\x0bGoPro AAC  ', 'timecode': '09:20:12:16'}"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'2023-06-16T09:02:04.000000Z', 'language': 'eng', 'handler_name': '\x0bGoPro TCD  ', 'timecode': '09:20:12:16'}"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'2023-06-16T09:02:04.000000Z', 'language': 'eng', 'handler_name': '\x0bGoPro MET  '}"</v>
      </c>
      <c r="AM254" s="50" t="str">
        <f>VLOOKUP(Table2[[#This Row],[record_id]],TblDeriven[],4,FALSE)</f>
        <v>"Model":"K-10" | "Serial Number":"DEMO6957" | "Start Time":"06/16/2023 09:02:03.240 " | "End Time":"06/16/2023 09:03:03.049 "</v>
      </c>
      <c r="AN25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"Date":"2023-06-16 00:00:00" | "Time":"09:01:57" | "Seconds since midnight 01.01.1900":"3895894917.216" | "Calibration file":"#2 Diffusor Oct22" | "Sync. frequency [Hz]":"0" | "Integration Time [ms]":"5 * 64.220" | "Averages":"1"</v>
      </c>
      <c r="AO25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5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54" s="50" t="str">
        <f>VLOOKUP(Table2[[#This Row],[record_id]],TblDeriven[],8,FALSE)</f>
        <v>-</v>
      </c>
      <c r="AR254" s="50" t="str">
        <f>VLOOKUP(Table2[[#This Row],[record_id]],TblDeriven[],9,FALSE)</f>
        <v>-</v>
      </c>
    </row>
    <row r="255" spans="1:45" s="44" customFormat="1" x14ac:dyDescent="0.25">
      <c r="A255" s="47">
        <v>253</v>
      </c>
      <c r="B255" s="47" t="s">
        <v>27</v>
      </c>
      <c r="C255" s="47">
        <v>1013</v>
      </c>
      <c r="D255" s="47" t="s">
        <v>524</v>
      </c>
      <c r="E255" s="47">
        <v>20230616</v>
      </c>
      <c r="F255" s="48" t="s">
        <v>822</v>
      </c>
      <c r="G255" s="47" t="s">
        <v>30</v>
      </c>
      <c r="H255" s="47" t="s">
        <v>91</v>
      </c>
      <c r="I255" s="47">
        <v>0</v>
      </c>
      <c r="J255" s="47">
        <v>0</v>
      </c>
      <c r="K255" s="47">
        <v>1</v>
      </c>
      <c r="L255" s="47">
        <v>1</v>
      </c>
      <c r="M255" s="47">
        <v>1</v>
      </c>
      <c r="N255" s="47">
        <v>1</v>
      </c>
      <c r="O255" s="47">
        <v>1</v>
      </c>
      <c r="P255" s="47">
        <v>1</v>
      </c>
      <c r="Q255" s="47">
        <v>1</v>
      </c>
      <c r="R255" s="47" t="s">
        <v>861</v>
      </c>
      <c r="S255" s="47" t="s">
        <v>882</v>
      </c>
      <c r="T255" s="47" t="s">
        <v>400</v>
      </c>
      <c r="U255" s="47">
        <v>100</v>
      </c>
      <c r="V255" s="47">
        <v>0</v>
      </c>
      <c r="W255" s="47">
        <v>0</v>
      </c>
      <c r="X255" s="47">
        <v>130</v>
      </c>
      <c r="Y255" s="49">
        <v>24.2</v>
      </c>
      <c r="Z255" s="47">
        <v>62.1</v>
      </c>
      <c r="AA255" s="47" t="s">
        <v>38</v>
      </c>
      <c r="AB255" s="47"/>
      <c r="AC255" s="47" t="s">
        <v>57</v>
      </c>
      <c r="AD255" s="47"/>
      <c r="AE255" s="47" t="s">
        <v>32</v>
      </c>
      <c r="AF255" s="47"/>
      <c r="AG255" s="47" t="s">
        <v>66</v>
      </c>
      <c r="AH255" s="47"/>
      <c r="AI255" s="47"/>
      <c r="AJ255" s="47">
        <v>2</v>
      </c>
      <c r="AK255" s="50" t="str">
        <f>VLOOKUP(Table2[[#This Row],[record_id]],TblDeriven[],2,FALSE)</f>
        <v>"ImageDescription":"DCIM\100GOPRO\GOPR0713.JPG" | "Make":"GoPro" | "Model":"HERO10 Black" | "Orientation":"1" | "XResolution":"72.0" | "YResolution":"72.0" | "ResolutionUnit":"2" | "Software":"H21.01.01.50.00" | "DateTime":"2023:06:16 09:30:39" | "YCbCrPositioning":"1" | "ExposureTime":"0.0007142857142857143" | "FNumber":"2.5" | "ExifOffset":"146" | "ExposureProgram":"2" | "ISOSpeedRatings":"100" | "ExifVersion":"b'0221'" | "DateTimeOriginal":"2023:06:16 09:30:39" | "DateTimeDigitized":"2023:06:16 09:30:39"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t\x00\x00\x07\xa8R\x14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713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d?\xa2\x17\x00\x00\xff\x7f\x00\x00\x00\x00\x00\x00\xff\x7f\x00\x00\x00\x00\x00\x00%\x02\x8f\x7f\xaf\xf5\x01B\xf0\xe4\xd9M\x00\x00\x00\x00\xa4\x91\x1a@\x00\x00\x00\x00\xf0\xe4\xd9M\x00\x00\x00\x00\xcc\x91\x1a@\x00\x00\x00\x00p\x02\x13D\x00\x00\x00\x00p\xeb\x12D\x00\x00\x00\x00\xf0\xe4\xd9M\x00\x00\x00\x00\xb0\x91\x1a@\x00\x00\x00\x00'" | "SubsecTime":"8470" | "SubsecTimeOriginal":"8470" | "SubsecTimeDigitized":"8470"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5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"bit_rate":"44822075"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'2023-06-16T09:31:06.000000Z', 'language': 'eng', 'handler_name': '\x0bGoPro H.265', 'encoder': 'GoPro H.265 encoder', 'timecode': '09:50:12:18'}"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'2023-06-16T09:31:06.000000Z', 'language': 'eng', 'handler_name': '\x0bGoPro AAC  ', 'timecode': '09:50:12:18'}"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'2023-06-16T09:31:06.000000Z', 'language': 'eng', 'handler_name': '\x0bGoPro TCD  ', 'timecode': '09:50:12:18'}"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'2023-06-16T09:31:06.000000Z', 'language': 'eng', 'handler_name': '\x0bGoPro MET  '}"</v>
      </c>
      <c r="AM255" s="50" t="str">
        <f>VLOOKUP(Table2[[#This Row],[record_id]],TblDeriven[],4,FALSE)</f>
        <v>"Model":"K-10" | "Serial Number":"DEMO6957" | "Start Time":"06/16/2023 09:30:47.368 " | "End Time":"06/16/2023 09:31:47.173 "</v>
      </c>
      <c r="AN25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"Date":"2023-06-16 00:00:00" | "Time":"09:30:48" | "Seconds since midnight 01.01.1900":"3895896648.851" | "Calibration file":"#2 Diffusor Oct22" | "Sync. frequency [Hz]":"0" | "Integration Time [ms]":"5 * 69.680" | "Averages":"1"</v>
      </c>
      <c r="AO25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5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55" s="50" t="str">
        <f>VLOOKUP(Table2[[#This Row],[record_id]],TblDeriven[],8,FALSE)</f>
        <v>-</v>
      </c>
      <c r="AR255" s="50" t="str">
        <f>VLOOKUP(Table2[[#This Row],[record_id]],TblDeriven[],9,FALSE)</f>
        <v>-</v>
      </c>
    </row>
    <row r="256" spans="1:45" s="44" customFormat="1" x14ac:dyDescent="0.25">
      <c r="A256" s="47">
        <v>254</v>
      </c>
      <c r="B256" s="47" t="s">
        <v>27</v>
      </c>
      <c r="C256" s="47">
        <v>1013</v>
      </c>
      <c r="D256" s="47" t="s">
        <v>525</v>
      </c>
      <c r="E256" s="47">
        <v>20230616</v>
      </c>
      <c r="F256" s="48">
        <v>1000</v>
      </c>
      <c r="G256" s="47" t="s">
        <v>30</v>
      </c>
      <c r="H256" s="47" t="s">
        <v>91</v>
      </c>
      <c r="I256" s="47">
        <v>0</v>
      </c>
      <c r="J256" s="47">
        <v>0</v>
      </c>
      <c r="K256" s="47">
        <v>1</v>
      </c>
      <c r="L256" s="47">
        <v>1</v>
      </c>
      <c r="M256" s="47">
        <v>1</v>
      </c>
      <c r="N256" s="47">
        <v>1</v>
      </c>
      <c r="O256" s="47">
        <v>1</v>
      </c>
      <c r="P256" s="47">
        <v>1</v>
      </c>
      <c r="Q256" s="47">
        <v>1</v>
      </c>
      <c r="R256" s="47" t="s">
        <v>861</v>
      </c>
      <c r="S256" s="47" t="s">
        <v>882</v>
      </c>
      <c r="T256" s="47" t="s">
        <v>401</v>
      </c>
      <c r="U256" s="47">
        <v>100</v>
      </c>
      <c r="V256" s="47">
        <v>0</v>
      </c>
      <c r="W256" s="47">
        <v>0</v>
      </c>
      <c r="X256" s="47">
        <v>130</v>
      </c>
      <c r="Y256" s="49">
        <v>30.1</v>
      </c>
      <c r="Z256" s="47">
        <v>50.7</v>
      </c>
      <c r="AA256" s="47" t="s">
        <v>38</v>
      </c>
      <c r="AB256" s="47"/>
      <c r="AC256" s="47" t="s">
        <v>57</v>
      </c>
      <c r="AD256" s="47"/>
      <c r="AE256" s="47" t="s">
        <v>32</v>
      </c>
      <c r="AF256" s="47"/>
      <c r="AG256" s="47" t="s">
        <v>66</v>
      </c>
      <c r="AH256" s="47"/>
      <c r="AI256" s="47" t="s">
        <v>379</v>
      </c>
      <c r="AJ256" s="47">
        <v>2</v>
      </c>
      <c r="AK256" s="50" t="str">
        <f>VLOOKUP(Table2[[#This Row],[record_id]],TblDeriven[],2,FALSE)</f>
        <v>"ImageDescription":"DCIM\100GOPRO\GOPR0716.JPG" | "Make":"GoPro" | "Model":"HERO10 Black" | "Orientation":"1" | "XResolution":"72.0" | "YResolution":"72.0" | "ResolutionUnit":"2" | "Software":"H21.01.01.50.00" | "DateTime":"2023:06:16 09:59:09" | "YCbCrPositioning":"1" | "ExposureTime":"0.0007407407407407407" | "FNumber":"2.5" | "ExifOffset":"158" | "ExposureProgram":"2" | "GPSInfo":"{1: 'N', 2: (45.0, 26.0, 57.6956399), 3: 'W', 4: (75.0, 37.0, 21.69804), 5: b'\x00', 6: 87.617, 7: (13.0, 59.0, 9.0), 29: '2023:06:16'}" | "ISOSpeedRatings":"100" | "ExifVersion":"b'0221'" | "DateTimeOriginal":"2023:06:16 09:59:09" | "DateTimeDigitized":"2023:06:16 09:59:09"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t\x00\x00\x0e\xc9\x9fq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716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b?.\x19\x00\x00\xff\x7f\x00\x00\x00\x00\x00\x00\xff\x7f\x00\x00\x00\x00\x00\x00\x1f\x03\x98\x7f_\xf6\x01B\xf0\xe4\xd9M\x00\x00\x00\x00\xa4\x91\x1a@\x00\x00\x00\x00\xf0\xe4\xd9M\x00\x00\x00\x00\xcc\x91\x1a@\x00\x00\x00\x00p\x02\x13D\x00\x00\x00\x00p\xeb\x12D\x00\x00\x00\x00\xf0\xe4\xd9M\x00\x00\x00\x00\xb0\x91\x1a@\x00\x00\x00\x00'" | "SubsecTime":"5990" | "SubsecTimeOriginal":"5990" | "SubsecTimeDigitized":"5990"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5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"bit_rate":"44325085"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'2023-06-16T09:59:29.000000Z', 'language': 'eng', 'handler_name': '\x0bGoPro H.265', 'encoder': 'GoPro H.265 encoder', 'timecode': '10:19:32:21'}"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"bit_rate":"189407"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'2023-06-16T09:59:29.000000Z', 'language': 'eng', 'handler_name': '\x0bGoPro AAC  ', 'timecode': '10:19:32:21'}"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'2023-06-16T09:59:29.000000Z', 'language': 'eng', 'handler_name': '\x0bGoPro TCD  ', 'timecode': '10:19:32:21'}"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'2023-06-16T09:59:29.000000Z', 'language': 'eng', 'handler_name': '\x0bGoPro MET  '}"</v>
      </c>
      <c r="AM256" s="50" t="str">
        <f>VLOOKUP(Table2[[#This Row],[record_id]],TblDeriven[],4,FALSE)</f>
        <v>"Model":"K-10" | "Serial Number":"DEMO6957" | "Start Time":"06/16/2023 09:59:19.709 " | "End Time":"06/16/2023 10:00:19.570 "</v>
      </c>
      <c r="AN25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"Date":"2023-06-16 00:00:00" | "Time":"09:59:31" | "Seconds since midnight 01.01.1900":"3895898371.97" | "Calibration file":"#2 Diffusor Oct22" | "Sync. frequency [Hz]":"0" | "Integration Time [ms]":"5 * 67.450" | "Averages":"1"</v>
      </c>
      <c r="AO25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5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56" s="50" t="str">
        <f>VLOOKUP(Table2[[#This Row],[record_id]],TblDeriven[],8,FALSE)</f>
        <v>-</v>
      </c>
      <c r="AR256" s="50" t="str">
        <f>VLOOKUP(Table2[[#This Row],[record_id]],TblDeriven[],9,FALSE)</f>
        <v>-</v>
      </c>
    </row>
    <row r="257" spans="1:44" s="44" customFormat="1" x14ac:dyDescent="0.25">
      <c r="A257" s="47">
        <v>255</v>
      </c>
      <c r="B257" s="47" t="s">
        <v>27</v>
      </c>
      <c r="C257" s="47">
        <v>1013</v>
      </c>
      <c r="D257" s="47" t="s">
        <v>526</v>
      </c>
      <c r="E257" s="47">
        <v>20230616</v>
      </c>
      <c r="F257" s="48">
        <v>1030</v>
      </c>
      <c r="G257" s="47" t="s">
        <v>30</v>
      </c>
      <c r="H257" s="47" t="s">
        <v>91</v>
      </c>
      <c r="I257" s="47">
        <v>0</v>
      </c>
      <c r="J257" s="47">
        <v>0</v>
      </c>
      <c r="K257" s="47">
        <v>1</v>
      </c>
      <c r="L257" s="47">
        <v>1</v>
      </c>
      <c r="M257" s="47">
        <v>1</v>
      </c>
      <c r="N257" s="47">
        <v>1</v>
      </c>
      <c r="O257" s="47">
        <v>1</v>
      </c>
      <c r="P257" s="47">
        <v>1</v>
      </c>
      <c r="Q257" s="47">
        <v>1</v>
      </c>
      <c r="R257" s="47" t="s">
        <v>861</v>
      </c>
      <c r="S257" s="47" t="s">
        <v>877</v>
      </c>
      <c r="T257" s="47" t="s">
        <v>402</v>
      </c>
      <c r="U257" s="47">
        <v>100</v>
      </c>
      <c r="V257" s="47">
        <v>3</v>
      </c>
      <c r="W257" s="47">
        <v>0</v>
      </c>
      <c r="X257" s="47">
        <v>112</v>
      </c>
      <c r="Y257" s="49">
        <v>25.7</v>
      </c>
      <c r="Z257" s="47">
        <v>37.700000000000003</v>
      </c>
      <c r="AA257" s="47" t="s">
        <v>38</v>
      </c>
      <c r="AB257" s="47"/>
      <c r="AC257" s="47" t="s">
        <v>56</v>
      </c>
      <c r="AD257" s="47"/>
      <c r="AE257" s="47" t="s">
        <v>33</v>
      </c>
      <c r="AF257" s="47"/>
      <c r="AG257" s="47" t="s">
        <v>69</v>
      </c>
      <c r="AH257" s="47"/>
      <c r="AI257" s="47"/>
      <c r="AJ257" s="47">
        <v>2</v>
      </c>
      <c r="AK257" s="50" t="str">
        <f>VLOOKUP(Table2[[#This Row],[record_id]],TblDeriven[],2,FALSE)</f>
        <v>"ImageDescription":"DCIM\100GOPRO\GOPR0719.JPG" | "Make":"GoPro" | "Model":"HERO10 Black" | "Orientation":"1" | "XResolution":"72.0" | "YResolution":"72.0" | "ResolutionUnit":"2" | "Software":"H21.01.01.50.00" | "DateTime":"2023:06:16 10:32:43" | "YCbCrPositioning":"1" | "ExposureTime":"0.008333333333333333" | "FNumber":"2.5" | "ExifOffset":"158" | "ExposureProgram":"2" | "GPSInfo":"{1: 'N', 2: (45.0, 22.0, 50.3950799), 3: 'W', 4: (75.0, 53.0, 17.9095199), 5: b'\x00', 6: 93.042, 7: (14.0, 32.0, 44.0), 29: '2023:06:16'}" | "ISOSpeedRatings":"660" | "ExifVersion":"b'0221'" | "DateTimeOriginal":"2023:06:16 10:32:43" | "DateTimeDigitized":"2023:06:16 10:32:43"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n\x00\x00\x08+\x9e\x8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719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5\x1f\x87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e@\xbb\r\x00\x00\xff\x7f\x00\x00\x00\x00\x00\x00\xff\x7f\x00\x00\x00\x00\x00\x00}\x01\x8a\x7fS\xf5\x01B\xf0\xe4\xd9M\x00\x00\x00\x00\xa4\x91\x1a@\x00\x00\x00\x00\xf0\xe4\xd9M\x00\x00\x00\x00\xcc\x91\x1a@\x00\x00\x00\x00p\x02\x13D\x00\x00\x00\x00p\xeb\x12D\x00\x00\x00\x00\xf0\xe4\xd9M\x00\x00\x00\x00\xb0\x91\x1a@\x00\x00\x00\x00'" | "SubsecTime":"6710" | "SubsecTimeOriginal":"6710" | "SubsecTimeDigitized":"6710"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5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"bit_rate":"42614176"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'2023-06-16T10:33:07.000000Z', 'language': 'eng', 'handler_name': '\x0bGoPro H.265', 'encoder': 'GoPro H.265 encoder', 'timecode': '10:54:17:21'}"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'2023-06-16T10:33:07.000000Z', 'language': 'eng', 'handler_name': '\x0bGoPro AAC  ', 'timecode': '10:54:17:21'}"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'2023-06-16T10:33:07.000000Z', 'language': 'eng', 'handler_name': '\x0bGoPro TCD  ', 'timecode': '10:54:17:21'}"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"bit_rate":"53657"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'2023-06-16T10:33:07.000000Z', 'language': 'eng', 'handler_name': '\x0bGoPro MET  '}"</v>
      </c>
      <c r="AM257" s="50" t="str">
        <f>VLOOKUP(Table2[[#This Row],[record_id]],TblDeriven[],4,FALSE)</f>
        <v>"Model":"K-10" | "Serial Number":"DEMO6957" | "Start Time":"06/16/2023 10:32:51.647 " | "End Time":"06/16/2023 10:33:51.302 "</v>
      </c>
      <c r="AN257" s="50" t="str">
        <f>VLOOKUP(Table2[[#This Row],[record_id]],TblDeriven[],5,FALSE)</f>
        <v>"Device number":"1510507" | "Battery voltage":"4.099999904632568" | "Battery percentage":"99" | "Name":"#1" | "Measuring mode":"Irradiance" | "Correction":"Offset" | "Date":"2023-06-16 00:00:00" | "Time":"10:37:18" | "Seconds since midnight 01.01.1900":"3895900638.642" | "Calibration file":"#2 Diffusor Oct22" | "Sync. frequency [Hz]":"0" | "Integration Time [ms]":"4 * 1000.000" | "Averages":"1"</v>
      </c>
      <c r="AO25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5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57" s="50" t="str">
        <f>VLOOKUP(Table2[[#This Row],[record_id]],TblDeriven[],8,FALSE)</f>
        <v>-</v>
      </c>
      <c r="AR257" s="50" t="str">
        <f>VLOOKUP(Table2[[#This Row],[record_id]],TblDeriven[],9,FALSE)</f>
        <v>-</v>
      </c>
    </row>
    <row r="258" spans="1:44" s="44" customFormat="1" x14ac:dyDescent="0.25">
      <c r="A258" s="47">
        <v>256</v>
      </c>
      <c r="B258" s="47" t="s">
        <v>27</v>
      </c>
      <c r="C258" s="47">
        <v>1013</v>
      </c>
      <c r="D258" s="47" t="s">
        <v>527</v>
      </c>
      <c r="E258" s="47">
        <v>20230616</v>
      </c>
      <c r="F258" s="48">
        <v>1100</v>
      </c>
      <c r="G258" s="47" t="s">
        <v>30</v>
      </c>
      <c r="H258" s="47" t="s">
        <v>91</v>
      </c>
      <c r="I258" s="47">
        <v>0</v>
      </c>
      <c r="J258" s="47">
        <v>0</v>
      </c>
      <c r="K258" s="47">
        <v>1</v>
      </c>
      <c r="L258" s="47">
        <v>1</v>
      </c>
      <c r="M258" s="47">
        <v>1</v>
      </c>
      <c r="N258" s="47">
        <v>1</v>
      </c>
      <c r="O258" s="47">
        <v>1</v>
      </c>
      <c r="P258" s="47">
        <v>1</v>
      </c>
      <c r="Q258" s="47">
        <v>1</v>
      </c>
      <c r="R258" s="47" t="s">
        <v>861</v>
      </c>
      <c r="S258" s="47" t="s">
        <v>877</v>
      </c>
      <c r="T258" s="47" t="s">
        <v>402</v>
      </c>
      <c r="U258" s="47">
        <v>100</v>
      </c>
      <c r="V258" s="47">
        <v>3</v>
      </c>
      <c r="W258" s="47">
        <v>0</v>
      </c>
      <c r="X258" s="47">
        <v>112</v>
      </c>
      <c r="Y258" s="49">
        <v>25</v>
      </c>
      <c r="Z258" s="47">
        <v>38.9</v>
      </c>
      <c r="AA258" s="47" t="s">
        <v>38</v>
      </c>
      <c r="AB258" s="47"/>
      <c r="AC258" s="47" t="s">
        <v>56</v>
      </c>
      <c r="AD258" s="47"/>
      <c r="AE258" s="47" t="s">
        <v>33</v>
      </c>
      <c r="AF258" s="47"/>
      <c r="AG258" s="47" t="s">
        <v>69</v>
      </c>
      <c r="AH258" s="47"/>
      <c r="AI258" s="47"/>
      <c r="AJ258" s="47">
        <v>2</v>
      </c>
      <c r="AK258" s="50" t="str">
        <f>VLOOKUP(Table2[[#This Row],[record_id]],TblDeriven[],2,FALSE)</f>
        <v>"ImageDescription":"DCIM\100GOPRO\GOPR0721.JPG" | "Make":"GoPro" | "Model":"HERO10 Black" | "Orientation":"1" | "XResolution":"72.0" | "YResolution":"72.0" | "ResolutionUnit":"2" | "Software":"H21.01.01.50.00" | "DateTime":"2023:06:16 17:00:09" | "YCbCrPositioning":"1" | "ExposureTime":"0.008333333333333333" | "FNumber":"2.5" | "ExifOffset":"146" | "ExposureProgram":"2" | "ISOSpeedRatings":"664" | "ExifVersion":"b'0221'" | "DateTimeOriginal":"2023:06:16 17:00:09" | "DateTimeDigitized":"2023:06:16 17:00:09"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11\x00\x00\x00\n\x1c\xd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721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b\xf1\x87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c@\xc5\r\x00\x00\xff\x7f\x00\x00\x00\x00\x00\x00\xff\x7f\x00\x00\x00\x00\x00\x00\xa0\x01\x8a\x7f[\xf5\x01B\xf0\xe4\xd9M\x00\x00\x00\x00\xa4\x91\x1a@\x00\x00\x00\x00\xf0\xe4\xd9M\x00\x00\x00\x00\xcc\x91\x1a@\x00\x00\x00\x00p\x02\x13D\x00\x00\x00\x00p\xeb\x12D\x00\x00\x00\x00\xf0\xe4\xd9M\x00\x00\x00\x00\xb0\x91\x1a@\x00\x00\x00\x00'" | "SubsecTime":"7650" | "SubsecTimeOriginal":"7650" | "SubsecTimeDigitized":"7650"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5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"bit_rate":"42624467"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'2023-06-16T17:00:44.000000Z', 'language': 'eng', 'handler_name': '\x0bGoPro H.265', 'encoder': 'GoPro H.265 encoder', 'timecode': '17:34:53:00'}"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'2023-06-16T17:00:44.000000Z', 'language': 'eng', 'handler_name': '\x0bGoPro AAC  ', 'timecode': '17:34:53:00'}"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'2023-06-16T17:00:44.000000Z', 'language': 'eng', 'handler_name': '\x0bGoPro TCD  ', 'timecode': '17:34:53:00'}"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'2023-06-16T17:00:44.000000Z', 'language': 'eng', 'handler_name': '\x0bGoPro MET  '}"</v>
      </c>
      <c r="AM258" s="50" t="str">
        <f>VLOOKUP(Table2[[#This Row],[record_id]],TblDeriven[],4,FALSE)</f>
        <v>"Model":"K-10" | "Serial Number":"DEMO6957" | "Start Time":"06/16/2023 11:00:18.316 " | "End Time":"06/16/2023 11:01:18.084 "</v>
      </c>
      <c r="AN25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"Date":"2023-06-16 00:00:00" | "Time":"11:00:28" | "Seconds since midnight 01.01.1900":"3895902028.454" | "Calibration file":"#2 Diffusor Oct22" | "Sync. frequency [Hz]":"0" | "Integration Time [ms]":"4 * 1000.000" | "Averages":"1"</v>
      </c>
      <c r="AO25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5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58" s="50" t="str">
        <f>VLOOKUP(Table2[[#This Row],[record_id]],TblDeriven[],8,FALSE)</f>
        <v>-</v>
      </c>
      <c r="AR258" s="50" t="str">
        <f>VLOOKUP(Table2[[#This Row],[record_id]],TblDeriven[],9,FALSE)</f>
        <v>-</v>
      </c>
    </row>
    <row r="259" spans="1:44" s="44" customFormat="1" x14ac:dyDescent="0.25">
      <c r="A259" s="47">
        <v>257</v>
      </c>
      <c r="B259" s="47" t="s">
        <v>27</v>
      </c>
      <c r="C259" s="47">
        <v>1013</v>
      </c>
      <c r="D259" s="47" t="s">
        <v>528</v>
      </c>
      <c r="E259" s="47">
        <v>20230616</v>
      </c>
      <c r="F259" s="48">
        <v>1130</v>
      </c>
      <c r="G259" s="47" t="s">
        <v>30</v>
      </c>
      <c r="H259" s="47" t="s">
        <v>91</v>
      </c>
      <c r="I259" s="47">
        <v>0</v>
      </c>
      <c r="J259" s="47">
        <v>0</v>
      </c>
      <c r="K259" s="47">
        <v>1</v>
      </c>
      <c r="L259" s="47">
        <v>1</v>
      </c>
      <c r="M259" s="47">
        <v>1</v>
      </c>
      <c r="N259" s="47">
        <v>1</v>
      </c>
      <c r="O259" s="47">
        <v>1</v>
      </c>
      <c r="P259" s="47">
        <v>1</v>
      </c>
      <c r="Q259" s="47">
        <v>1</v>
      </c>
      <c r="R259" s="47" t="s">
        <v>861</v>
      </c>
      <c r="S259" s="47" t="s">
        <v>877</v>
      </c>
      <c r="T259" s="47" t="s">
        <v>402</v>
      </c>
      <c r="U259" s="47">
        <v>100</v>
      </c>
      <c r="V259" s="47">
        <v>3</v>
      </c>
      <c r="W259" s="47">
        <v>0</v>
      </c>
      <c r="X259" s="47">
        <v>112</v>
      </c>
      <c r="Y259" s="49">
        <v>24.4</v>
      </c>
      <c r="Z259" s="47">
        <v>39.299999999999997</v>
      </c>
      <c r="AA259" s="47" t="s">
        <v>38</v>
      </c>
      <c r="AB259" s="47"/>
      <c r="AC259" s="47" t="s">
        <v>56</v>
      </c>
      <c r="AD259" s="47"/>
      <c r="AE259" s="47" t="s">
        <v>33</v>
      </c>
      <c r="AF259" s="47"/>
      <c r="AG259" s="47" t="s">
        <v>69</v>
      </c>
      <c r="AH259" s="47"/>
      <c r="AI259" s="47"/>
      <c r="AJ259" s="47">
        <v>2</v>
      </c>
      <c r="AK259" s="50" t="str">
        <f>VLOOKUP(Table2[[#This Row],[record_id]],TblDeriven[],2,FALSE)</f>
        <v>"ImageDescription":"DCIM\100GOPRO\GOPR0723.JPG" | "Make":"GoPro" | "Model":"HERO10 Black" | "Orientation":"1" | "XResolution":"72.0" | "YResolution":"72.0" | "ResolutionUnit":"2" | "Software":"H21.01.01.50.00" | "DateTime":"2023:06:16 17:30:18" | "YCbCrPositioning":"1" | "ExposureTime":"0.008333333333333333" | "FNumber":"2.5" | "ExifOffset":"146" | "ExposureProgram":"2" | "ISOSpeedRatings":"656" | "ExifVersion":"b'0221'" | "DateTimeOriginal":"2023:06:16 17:30:18" | "DateTimeDigitized":"2023:06:16 17:30:18"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11\x00\x00\x07\x92\x1e\xe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723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ON\x86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e@\xe2\r\x00\x00\xff\x7f\x00\x00\x00\x00\x00\x00\xff\x7f\x00\x00\x00\x00\x00\x00\x8f\x01\x8b\x7fc\xf5\x01B\xf0\xe4\xd9M\x00\x00\x00\x00\xa4\x91\x1a@\x00\x00\x00\x00\xf0\xe4\xd9M\x00\x00\x00\x00\xcc\x91\x1a@\x00\x00\x00\x00p\x02\x13D\x00\x00\x00\x00p\xeb\x12D\x00\x00\x00\x00\xf0\xe4\xd9M\x00\x00\x00\x00\xb0\x91\x1a@\x00\x00\x00\x00'" | "SubsecTime":"3250" | "SubsecTimeOriginal":"3250" | "SubsecTimeDigitized":"3250"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5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"bit_rate":"42970114"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'2023-06-16T17:30:38.000000Z', 'language': 'eng', 'handler_name': '\x0bGoPro H.265', 'encoder': 'GoPro H.265 encoder', 'timecode': '18:05:46:17'}"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'2023-06-16T17:30:38.000000Z', 'language': 'eng', 'handler_name': '\x0bGoPro AAC  ', 'timecode': '18:05:46:17'}"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'2023-06-16T17:30:38.000000Z', 'language': 'eng', 'handler_name': '\x0bGoPro TCD  ', 'timecode': '18:05:46:17'}"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'2023-06-16T17:30:38.000000Z', 'language': 'eng', 'handler_name': '\x0bGoPro MET  '}"</v>
      </c>
      <c r="AM259" s="50" t="str">
        <f>VLOOKUP(Table2[[#This Row],[record_id]],TblDeriven[],4,FALSE)</f>
        <v>"Model":"K-10" | "Serial Number":"DEMO6957" | "Start Time":"06/16/2023 11:30:26.430 " | "End Time":"06/16/2023 11:31:26.070 "</v>
      </c>
      <c r="AN25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"Date":"2023-06-16 00:00:00" | "Time":"11:30:35" | "Seconds since midnight 01.01.1900":"3895903835.976" | "Calibration file":"#2 Diffusor Oct22" | "Sync. frequency [Hz]":"0" | "Integration Time [ms]":"4 * 1000.000" | "Averages":"1"</v>
      </c>
      <c r="AO25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5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59" s="50" t="str">
        <f>VLOOKUP(Table2[[#This Row],[record_id]],TblDeriven[],8,FALSE)</f>
        <v>-</v>
      </c>
      <c r="AR259" s="50" t="str">
        <f>VLOOKUP(Table2[[#This Row],[record_id]],TblDeriven[],9,FALSE)</f>
        <v>-</v>
      </c>
    </row>
    <row r="260" spans="1:44" s="44" customFormat="1" x14ac:dyDescent="0.25">
      <c r="A260" s="47">
        <v>258</v>
      </c>
      <c r="B260" s="47" t="s">
        <v>27</v>
      </c>
      <c r="C260" s="47">
        <v>1013</v>
      </c>
      <c r="D260" s="47" t="s">
        <v>529</v>
      </c>
      <c r="E260" s="47">
        <v>20230616</v>
      </c>
      <c r="F260" s="48">
        <v>1200</v>
      </c>
      <c r="G260" s="47" t="s">
        <v>30</v>
      </c>
      <c r="H260" s="47" t="s">
        <v>91</v>
      </c>
      <c r="I260" s="47">
        <v>0</v>
      </c>
      <c r="J260" s="47">
        <v>0</v>
      </c>
      <c r="K260" s="47">
        <v>1</v>
      </c>
      <c r="L260" s="47">
        <v>1</v>
      </c>
      <c r="M260" s="47">
        <v>1</v>
      </c>
      <c r="N260" s="47">
        <v>1</v>
      </c>
      <c r="O260" s="47">
        <v>1</v>
      </c>
      <c r="P260" s="47">
        <v>1</v>
      </c>
      <c r="Q260" s="47">
        <v>1</v>
      </c>
      <c r="R260" s="47" t="s">
        <v>861</v>
      </c>
      <c r="S260" s="47" t="s">
        <v>877</v>
      </c>
      <c r="T260" s="47" t="s">
        <v>402</v>
      </c>
      <c r="U260" s="47">
        <v>100</v>
      </c>
      <c r="V260" s="47">
        <v>3</v>
      </c>
      <c r="W260" s="47">
        <v>0</v>
      </c>
      <c r="X260" s="47">
        <v>112</v>
      </c>
      <c r="Y260" s="49">
        <v>24.9</v>
      </c>
      <c r="Z260" s="47">
        <v>38.6</v>
      </c>
      <c r="AA260" s="47" t="s">
        <v>38</v>
      </c>
      <c r="AB260" s="47"/>
      <c r="AC260" s="47" t="s">
        <v>56</v>
      </c>
      <c r="AD260" s="47"/>
      <c r="AE260" s="47" t="s">
        <v>33</v>
      </c>
      <c r="AF260" s="47"/>
      <c r="AG260" s="47" t="s">
        <v>69</v>
      </c>
      <c r="AH260" s="47"/>
      <c r="AI260" s="47"/>
      <c r="AJ260" s="47">
        <v>2</v>
      </c>
      <c r="AK260" s="50" t="str">
        <f>VLOOKUP(Table2[[#This Row],[record_id]],TblDeriven[],2,FALSE)</f>
        <v>"ImageDescription":"DCIM\100GOPRO\GOPR0725.JPG" | "Make":"GoPro" | "Model":"HERO10 Black" | "Orientation":"1" | "XResolution":"72.0" | "YResolution":"72.0" | "ResolutionUnit":"2" | "Software":"H21.01.01.50.00" | "DateTime":"2023:06:16 17:58:14" | "YCbCrPositioning":"1" | "ExposureTime":"0.008333333333333333" | "FNumber":"2.5" | "ExifOffset":"146" | "ExposureProgram":"2" | "ISOSpeedRatings":"656" | "ExifVersion":"b'0221'" | "DateTimeOriginal":"2023:06:16 17:58:14" | "DateTimeDigitized":"2023:06:16 17:58:14"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11\x00\x01\x0e\x8e\x8d\xf2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725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ON\x86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e@\xce\r\x00\x00\xff\x7f\x00\x00\x00\x00\x00\x00\xff\x7f\x00\x00\x00\x00\x00\x00~\x01\x8c\x7fk\xf5\x01B\xf0\xe4\xd9M\x00\x00\x00\x00\xa4\x91\x1a@\x00\x00\x00\x00\xf0\xe4\xd9M\x00\x00\x00\x00\xcc\x91\x1a@\x00\x00\x00\x00p\x02\x13D\x00\x00\x00\x00p\xeb\x12D\x00\x00\x00\x00\xf0\xe4\xd9M\x00\x00\x00\x00\xb0\x91\x1a@\x00\x00\x00\x00'" | "SubsecTime":"2300" | "SubsecTimeOriginal":"2300" | "SubsecTimeDigitized":"2300"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6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"bit_rate":"42636490"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'2023-06-16T17:58:20.000000Z', 'language': 'eng', 'handler_name': '\x0bGoPro H.265', 'encoder': 'GoPro H.265 encoder', 'timecode': '18:34:24:15'}"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'2023-06-16T17:58:20.000000Z', 'language': 'eng', 'handler_name': '\x0bGoPro AAC  ', 'timecode': '18:34:24:15'}"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'2023-06-16T17:58:20.000000Z', 'language': 'eng', 'handler_name': '\x0bGoPro TCD  ', 'timecode': '18:34:24:15'}"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'2023-06-16T17:58:20.000000Z', 'language': 'eng', 'handler_name': '\x0bGoPro MET  '}"</v>
      </c>
      <c r="AM260" s="50" t="str">
        <f>VLOOKUP(Table2[[#This Row],[record_id]],TblDeriven[],4,FALSE)</f>
        <v>"Model":"K-10" | "Serial Number":"DEMO6957" | "Start Time":"06/16/2023 11:58:35.569 " | "End Time":"06/16/2023 11:59:35.281 "</v>
      </c>
      <c r="AN26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"Date":"2023-06-16 00:00:00" | "Time":"11:58:50" | "Seconds since midnight 01.01.1900":"3895905530.483" | "Calibration file":"#2 Diffusor Oct22" | "Sync. frequency [Hz]":"0" | "Integration Time [ms]":"4 * 1000.000" | "Averages":"1"</v>
      </c>
      <c r="AO26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6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60" s="50" t="str">
        <f>VLOOKUP(Table2[[#This Row],[record_id]],TblDeriven[],8,FALSE)</f>
        <v>-</v>
      </c>
      <c r="AR260" s="50" t="str">
        <f>VLOOKUP(Table2[[#This Row],[record_id]],TblDeriven[],9,FALSE)</f>
        <v>-</v>
      </c>
    </row>
    <row r="261" spans="1:44" s="44" customFormat="1" x14ac:dyDescent="0.25">
      <c r="A261" s="47">
        <v>259</v>
      </c>
      <c r="B261" s="47" t="s">
        <v>27</v>
      </c>
      <c r="C261" s="47">
        <v>1013</v>
      </c>
      <c r="D261" s="47" t="s">
        <v>530</v>
      </c>
      <c r="E261" s="47">
        <v>20230616</v>
      </c>
      <c r="F261" s="48">
        <v>1230</v>
      </c>
      <c r="G261" s="47" t="s">
        <v>30</v>
      </c>
      <c r="H261" s="47" t="s">
        <v>91</v>
      </c>
      <c r="I261" s="47">
        <v>0</v>
      </c>
      <c r="J261" s="47">
        <v>0</v>
      </c>
      <c r="K261" s="47">
        <v>1</v>
      </c>
      <c r="L261" s="47">
        <v>1</v>
      </c>
      <c r="M261" s="47">
        <v>1</v>
      </c>
      <c r="N261" s="47">
        <v>1</v>
      </c>
      <c r="O261" s="47">
        <v>1</v>
      </c>
      <c r="P261" s="47">
        <v>1</v>
      </c>
      <c r="Q261" s="47">
        <v>1</v>
      </c>
      <c r="R261" s="47" t="s">
        <v>861</v>
      </c>
      <c r="S261" s="47" t="s">
        <v>877</v>
      </c>
      <c r="T261" s="47" t="s">
        <v>402</v>
      </c>
      <c r="U261" s="47">
        <v>100</v>
      </c>
      <c r="V261" s="47">
        <v>3</v>
      </c>
      <c r="W261" s="47">
        <v>0</v>
      </c>
      <c r="X261" s="47">
        <v>112</v>
      </c>
      <c r="Y261" s="49">
        <v>25</v>
      </c>
      <c r="Z261" s="47">
        <v>38.299999999999997</v>
      </c>
      <c r="AA261" s="47" t="s">
        <v>38</v>
      </c>
      <c r="AB261" s="47"/>
      <c r="AC261" s="47" t="s">
        <v>56</v>
      </c>
      <c r="AD261" s="47"/>
      <c r="AE261" s="47" t="s">
        <v>33</v>
      </c>
      <c r="AF261" s="47"/>
      <c r="AG261" s="47" t="s">
        <v>69</v>
      </c>
      <c r="AH261" s="47"/>
      <c r="AI261" s="47"/>
      <c r="AJ261" s="47">
        <v>2</v>
      </c>
      <c r="AK261" s="50" t="str">
        <f>VLOOKUP(Table2[[#This Row],[record_id]],TblDeriven[],2,FALSE)</f>
        <v>"ImageDescription":"DCIM\100GOPRO\GOPR0727.JPG" | "Make":"GoPro" | "Model":"HERO10 Black" | "Orientation":"1" | "XResolution":"72.0" | "YResolution":"72.0" | "ResolutionUnit":"2" | "Software":"H21.01.01.50.00" | "DateTime":"2023:06:16 18:30:58" | "YCbCrPositioning":"1" | "ExposureTime":"0.008333333333333333" | "FNumber":"2.5" | "ExifOffset":"146" | "ExposureProgram":"2" | "ISOSpeedRatings":"664" | "ExifVersion":"b'0221'" | "DateTimeOriginal":"2023:06:16 18:30:58" | "DateTimeDigitized":"2023:06:16 18:30:58"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12\x00\x00\x07\xbb\x1fY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727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b\xf1\x87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c@\xc5\r\x00\x00\xff\x7f\x00\x00\x00\x00\x00\x00\xff\x7f\x00\x00\x00\x00\x00\x00\xa3\x01\x8a\x7fY\xf5\x01B\xf0\xe4\xd9M\x00\x00\x00\x00\xa4\x91\x1a@\x00\x00\x00\x00\xf0\xe4\xd9M\x00\x00\x00\x00\xcc\x91\x1a@\x00\x00\x00\x00p\x02\x13D\x00\x00\x00\x00p\xeb\x12D\x00\x00\x00\x00\xf0\xe4\xd9M\x00\x00\x00\x00\xb0\x91\x1a@\x00\x00\x00\x00'" | "SubsecTime":"8810" | "SubsecTimeOriginal":"8810" | "SubsecTimeDigitized":"8810"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6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"bit_rate":"42773638"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'2023-06-16T18:31:19.000000Z', 'language': 'eng', 'handler_name': '\x0bGoPro H.265', 'encoder': 'GoPro H.265 encoder', 'timecode': '19:08:29:19'}"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'2023-06-16T18:31:19.000000Z', 'language': 'eng', 'handler_name': '\x0bGoPro AAC  ', 'timecode': '19:08:29:19'}"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'2023-06-16T18:31:19.000000Z', 'language': 'eng', 'handler_name': '\x0bGoPro TCD  ', 'timecode': '19:08:29:19'}"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'2023-06-16T18:31:19.000000Z', 'language': 'eng', 'handler_name': '\x0bGoPro MET  '}"</v>
      </c>
      <c r="AM261" s="50" t="str">
        <f>VLOOKUP(Table2[[#This Row],[record_id]],TblDeriven[],4,FALSE)</f>
        <v>"Model":"K-10" | "Serial Number":"DEMO6957" | "Start Time":"06/16/2023 12:31:08.506 " | "End Time":"06/16/2023 12:32:08.288 "</v>
      </c>
      <c r="AN26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"Date":"2023-06-16 00:00:00" | "Time":"12:31:15" | "Seconds since midnight 01.01.1900":"3895907475.965" | "Calibration file":"#2 Diffusor Oct22" | "Sync. frequency [Hz]":"0" | "Integration Time [ms]":"4 * 1000.000" | "Averages":"1"</v>
      </c>
      <c r="AO26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6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61" s="50" t="str">
        <f>VLOOKUP(Table2[[#This Row],[record_id]],TblDeriven[],8,FALSE)</f>
        <v>-</v>
      </c>
      <c r="AR261" s="50" t="str">
        <f>VLOOKUP(Table2[[#This Row],[record_id]],TblDeriven[],9,FALSE)</f>
        <v>-</v>
      </c>
    </row>
    <row r="262" spans="1:44" s="44" customFormat="1" x14ac:dyDescent="0.25">
      <c r="A262" s="47">
        <v>260</v>
      </c>
      <c r="B262" s="47" t="s">
        <v>27</v>
      </c>
      <c r="C262" s="47">
        <v>1013</v>
      </c>
      <c r="D262" s="47" t="s">
        <v>531</v>
      </c>
      <c r="E262" s="47">
        <v>20230616</v>
      </c>
      <c r="F262" s="48">
        <v>1300</v>
      </c>
      <c r="G262" s="47" t="s">
        <v>30</v>
      </c>
      <c r="H262" s="47" t="s">
        <v>91</v>
      </c>
      <c r="I262" s="47">
        <v>0</v>
      </c>
      <c r="J262" s="47">
        <v>0</v>
      </c>
      <c r="K262" s="47">
        <v>1</v>
      </c>
      <c r="L262" s="47">
        <v>1</v>
      </c>
      <c r="M262" s="47">
        <v>1</v>
      </c>
      <c r="N262" s="47">
        <v>1</v>
      </c>
      <c r="O262" s="47">
        <v>1</v>
      </c>
      <c r="P262" s="47">
        <v>1</v>
      </c>
      <c r="Q262" s="47">
        <v>1</v>
      </c>
      <c r="R262" s="47" t="s">
        <v>861</v>
      </c>
      <c r="S262" s="47" t="s">
        <v>888</v>
      </c>
      <c r="T262" s="47" t="s">
        <v>404</v>
      </c>
      <c r="U262" s="47">
        <v>100</v>
      </c>
      <c r="V262" s="47">
        <v>0</v>
      </c>
      <c r="W262" s="47">
        <v>0</v>
      </c>
      <c r="X262" s="47">
        <v>132</v>
      </c>
      <c r="Y262" s="49">
        <v>28.9</v>
      </c>
      <c r="Z262" s="47">
        <v>40.6</v>
      </c>
      <c r="AA262" s="47" t="s">
        <v>38</v>
      </c>
      <c r="AB262" s="47"/>
      <c r="AC262" s="47" t="s">
        <v>57</v>
      </c>
      <c r="AD262" s="47"/>
      <c r="AE262" s="47" t="s">
        <v>32</v>
      </c>
      <c r="AF262" s="47"/>
      <c r="AG262" s="47" t="s">
        <v>66</v>
      </c>
      <c r="AH262" s="47"/>
      <c r="AI262" s="47" t="s">
        <v>379</v>
      </c>
      <c r="AJ262" s="47">
        <v>2</v>
      </c>
      <c r="AK262" s="50" t="str">
        <f>VLOOKUP(Table2[[#This Row],[record_id]],TblDeriven[],2,FALSE)</f>
        <v>"ImageDescription":"DCIM\100GOPRO\GOPR0729.JPG" | "Make":"GoPro" | "Model":"HERO10 Black" | "Orientation":"1" | "XResolution":"72.0" | "YResolution":"72.0" | "ResolutionUnit":"2" | "Software":"H21.01.01.50.00" | "DateTime":"2023:06:16 19:00:19" | "YCbCrPositioning":"1" | "ExposureTime":"0.0003846153846153846" | "FNumber":"2.5" | "ExifOffset":"158" | "ExposureProgram":"2" | "GPSInfo":"{1: 'N', 2: (45.0, 26.0, 53.1236399), 3: 'W', 4: (75.0, 37.0, 17.72112), 5: b'\x00', 6: 448.044, 7: (17.0, 0.0, 19.0), 29: '2023:06:16'}" | "ISOSpeedRatings":"100" | "ExifVersion":"b'0221'" | "DateTimeOriginal":"2023:06:16 19:00:19" | "DateTimeDigitized":"2023:06:16 19:00:19"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13\x00\x00\x00\x13\xb7n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729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d?\xc9\x17\x00\x00\xff\x7f\x00\x00\x00\x00\x00\x00\xff\x7f\x00\x00\x00\x00\x00\x00\xc7\x01\x91\x7f\xb2\xf5\x01B\xf0\xe4\xd9M\x00\x00\x00\x00\xa4\x91\x1a@\x00\x00\x00\x00\xf0\xe4\xd9M\x00\x00\x00\x00\xcc\x91\x1a@\x00\x00\x00\x00p\x02\x13D\x00\x00\x00\x00p\xeb\x12D\x00\x00\x00\x00\xf0\xe4\xd9M\x00\x00\x00\x00\xb0\x91\x1a@\x00\x00\x00\x00'" | "SubsecTime":"7730" | "SubsecTimeOriginal":"7730" | "SubsecTimeDigitized":"7730"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6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"bit_rate":"42905913"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'2023-06-16T19:00:58.000000Z', 'language': 'eng', 'handler_name': '\x0bGoPro H.265', 'encoder': 'GoPro H.265 encoder', 'timecode': '19:39:07:28'}"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'2023-06-16T19:00:58.000000Z', 'language': 'eng', 'handler_name': '\x0bGoPro AAC  ', 'timecode': '19:39:07:28'}"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'2023-06-16T19:00:58.000000Z', 'language': 'eng', 'handler_name': '\x0bGoPro TCD  ', 'timecode': '19:39:07:28'}"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'2023-06-16T19:00:58.000000Z', 'language': 'eng', 'handler_name': '\x0bGoPro MET  '}"</v>
      </c>
      <c r="AM262" s="50" t="str">
        <f>VLOOKUP(Table2[[#This Row],[record_id]],TblDeriven[],4,FALSE)</f>
        <v>"Model":"K-10" | "Serial Number":"DEMO6957" | "Start Time":"06/16/2023 01:00:44.957 " | "End Time":"06/16/2023 01:01:44.730 "</v>
      </c>
      <c r="AN26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"Date":"2023-06-16 00:00:00" | "Time":"13:00:48" | "Seconds since midnight 01.01.1900":"3895909248.484" | "Calibration file":"#2 Diffusor Oct22" | "Sync. frequency [Hz]":"0" | "Integration Time [ms]":"5 * 66.670" | "Averages":"1"</v>
      </c>
      <c r="AO26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6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62" s="50" t="str">
        <f>VLOOKUP(Table2[[#This Row],[record_id]],TblDeriven[],8,FALSE)</f>
        <v>-</v>
      </c>
      <c r="AR262" s="50" t="str">
        <f>VLOOKUP(Table2[[#This Row],[record_id]],TblDeriven[],9,FALSE)</f>
        <v>-</v>
      </c>
    </row>
    <row r="263" spans="1:44" s="44" customFormat="1" x14ac:dyDescent="0.25">
      <c r="A263" s="47">
        <v>261</v>
      </c>
      <c r="B263" s="47" t="s">
        <v>27</v>
      </c>
      <c r="C263" s="47">
        <v>1013</v>
      </c>
      <c r="D263" s="47" t="s">
        <v>532</v>
      </c>
      <c r="E263" s="47">
        <v>20230616</v>
      </c>
      <c r="F263" s="48">
        <v>1330</v>
      </c>
      <c r="G263" s="47" t="s">
        <v>30</v>
      </c>
      <c r="H263" s="47" t="s">
        <v>91</v>
      </c>
      <c r="I263" s="47">
        <v>0</v>
      </c>
      <c r="J263" s="47">
        <v>0</v>
      </c>
      <c r="K263" s="47">
        <v>1</v>
      </c>
      <c r="L263" s="47">
        <v>0</v>
      </c>
      <c r="M263" s="47">
        <v>0</v>
      </c>
      <c r="N263" s="47">
        <v>1</v>
      </c>
      <c r="O263" s="47">
        <v>1</v>
      </c>
      <c r="P263" s="47">
        <v>1</v>
      </c>
      <c r="Q263" s="47">
        <v>1</v>
      </c>
      <c r="R263" s="47" t="s">
        <v>861</v>
      </c>
      <c r="S263" s="47" t="s">
        <v>877</v>
      </c>
      <c r="T263" s="47" t="s">
        <v>405</v>
      </c>
      <c r="U263" s="47">
        <v>100</v>
      </c>
      <c r="V263" s="47">
        <v>2</v>
      </c>
      <c r="W263" s="47">
        <v>0</v>
      </c>
      <c r="X263" s="47">
        <v>133</v>
      </c>
      <c r="Y263" s="49">
        <v>25.2</v>
      </c>
      <c r="Z263" s="47">
        <v>40.700000000000003</v>
      </c>
      <c r="AA263" s="47" t="s">
        <v>38</v>
      </c>
      <c r="AB263" s="47"/>
      <c r="AC263" s="47" t="s">
        <v>54</v>
      </c>
      <c r="AD263" s="47"/>
      <c r="AE263" s="47" t="s">
        <v>1042</v>
      </c>
      <c r="AF263" s="47"/>
      <c r="AG263" s="47" t="s">
        <v>70</v>
      </c>
      <c r="AH263" s="47"/>
      <c r="AI263" s="47" t="s">
        <v>379</v>
      </c>
      <c r="AJ263" s="47">
        <v>1</v>
      </c>
      <c r="AK263" s="50" t="str">
        <f>VLOOKUP(Table2[[#This Row],[record_id]],TblDeriven[],2,FALSE)</f>
        <v>"ImageDescription":"DCIM\100GOPRO\GOPR0731.JPG" | "Make":"GoPro" | "Model":"HERO10 Black" | "Orientation":"1" | "XResolution":"72.0" | "YResolution":"72.0" | "ResolutionUnit":"2" | "Software":"H21.01.01.50.00" | "DateTime":"2023:06:16 19:32:27" | "YCbCrPositioning":"1" | "ExposureTime":"0.004166666666666667" | "FNumber":"2.5" | "ExifOffset":"146" | "ExposureProgram":"2" | "ISOSpeedRatings":"129" | "ExifVersion":"b'0221'" | "DateTimeOriginal":"2023:06:16 19:32:27" | "DateTimeDigitized":"2023:06:16 19:32:27"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13\x00\x00\x08\x1b*q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731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zIS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5?U\x19\x00\x00\xff\x7f\x00\x00\x00\x00\x00\x00\xff\x7f\x00\x00\x00\x00\x00\x00\xbc\x01\x93\x7f\xce\xf5\x01B\xf0\xe4\xd9M\x00\x00\x00\x00\xa4\x91\x1a@\x00\x00\x00\x00\xf0\xe4\xd9M\x00\x00\x00\x00\xcc\x91\x1a@\x00\x00\x00\x00p\x02\x13D\x00\x00\x00\x00p\xeb\x12D\x00\x00\x00\x00\xf0\xe4\xd9M\x00\x00\x00\x00\xb0\x91\x1a@\x00\x00\x00\x00'" | "SubsecTime":"7000" | "SubsecTimeOriginal":"7000" | "SubsecTimeDigitized":"7000"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6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"bit_rate":"42095603"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'2023-06-16T19:32:59.000000Z', 'language': 'eng', 'handler_name': '\x0bGoPro H.265', 'encoder': 'GoPro H.265 encoder', 'timecode': '20:12:13:24'}"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'2023-06-16T19:32:59.000000Z', 'language': 'eng', 'handler_name': '\x0bGoPro AAC  ', 'timecode': '20:12:13:24'}"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'2023-06-16T19:32:59.000000Z', 'language': 'eng', 'handler_name': '\x0bGoPro TCD  ', 'timecode': '20:12:13:24'}"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'2023-06-16T19:32:59.000000Z', 'language': 'eng', 'handler_name': '\x0bGoPro MET  '}"</v>
      </c>
      <c r="AM263" s="50" t="str">
        <f>VLOOKUP(Table2[[#This Row],[record_id]],TblDeriven[],4,FALSE)</f>
        <v>"Model":"K-10" | "Serial Number":"DEMO6957" | "Start Time":"06/16/2023 01:32:29.062 " | "End Time":"06/16/2023 01:33:28.783 "</v>
      </c>
      <c r="AN263" s="50" t="str">
        <f>VLOOKUP(Table2[[#This Row],[record_id]],TblDeriven[],5,FALSE)</f>
        <v>"Device number":"1510507" | "Battery voltage":"4.099999904632568" | "Battery percentage":"99" | "Name":"#1" | "Measuring mode":"Irradiance" | "Correction":"Offset" | "Date":"2023-06-16 00:00:00" | "Time":"13:32:50" | "Seconds since midnight 01.01.1900":"3895911170.946" | "Calibration file":"#2 Diffusor Oct22" | "Sync. frequency [Hz]":"0" | "Integration Time [ms]":"1 * 860.780" | "Averages":"1"</v>
      </c>
      <c r="AO263" s="50">
        <f>VLOOKUP(Table2[[#This Row],[record_id]],TblDeriven[],6,FALSE)</f>
        <v>0</v>
      </c>
      <c r="AP263" s="50" t="str">
        <f>VLOOKUP(Table2[[#This Row],[record_id]],TblDeriven[],7,FALSE)</f>
        <v>-</v>
      </c>
      <c r="AQ263" s="50" t="str">
        <f>VLOOKUP(Table2[[#This Row],[record_id]],TblDeriven[],8,FALSE)</f>
        <v>-</v>
      </c>
      <c r="AR263" s="50" t="str">
        <f>VLOOKUP(Table2[[#This Row],[record_id]],TblDeriven[],9,FALSE)</f>
        <v>-</v>
      </c>
    </row>
    <row r="264" spans="1:44" s="44" customFormat="1" x14ac:dyDescent="0.25">
      <c r="A264" s="47">
        <v>262</v>
      </c>
      <c r="B264" s="47" t="s">
        <v>27</v>
      </c>
      <c r="C264" s="47">
        <v>1013</v>
      </c>
      <c r="D264" s="47" t="s">
        <v>533</v>
      </c>
      <c r="E264" s="47">
        <v>20230616</v>
      </c>
      <c r="F264" s="48">
        <v>1400</v>
      </c>
      <c r="G264" s="47" t="s">
        <v>30</v>
      </c>
      <c r="H264" s="47" t="s">
        <v>91</v>
      </c>
      <c r="I264" s="47">
        <v>0</v>
      </c>
      <c r="J264" s="47">
        <v>0</v>
      </c>
      <c r="K264" s="47">
        <v>1</v>
      </c>
      <c r="L264" s="47">
        <v>1</v>
      </c>
      <c r="M264" s="47">
        <v>1</v>
      </c>
      <c r="N264" s="47">
        <v>1</v>
      </c>
      <c r="O264" s="47">
        <v>1</v>
      </c>
      <c r="P264" s="47">
        <v>1</v>
      </c>
      <c r="Q264" s="47">
        <v>1</v>
      </c>
      <c r="R264" s="47" t="s">
        <v>861</v>
      </c>
      <c r="S264" s="47" t="s">
        <v>889</v>
      </c>
      <c r="T264" s="47" t="s">
        <v>406</v>
      </c>
      <c r="U264" s="47">
        <v>100</v>
      </c>
      <c r="V264" s="47">
        <v>3</v>
      </c>
      <c r="W264" s="47">
        <v>0</v>
      </c>
      <c r="X264" s="47">
        <v>112</v>
      </c>
      <c r="Y264" s="49">
        <v>25.6</v>
      </c>
      <c r="Z264" s="47">
        <v>41.5</v>
      </c>
      <c r="AA264" s="47" t="s">
        <v>38</v>
      </c>
      <c r="AB264" s="47"/>
      <c r="AC264" s="47" t="s">
        <v>56</v>
      </c>
      <c r="AD264" s="47"/>
      <c r="AE264" s="47" t="s">
        <v>33</v>
      </c>
      <c r="AF264" s="47"/>
      <c r="AG264" s="47" t="s">
        <v>69</v>
      </c>
      <c r="AH264" s="47"/>
      <c r="AI264" s="47"/>
      <c r="AJ264" s="47">
        <v>2</v>
      </c>
      <c r="AK264" s="50" t="str">
        <f>VLOOKUP(Table2[[#This Row],[record_id]],TblDeriven[],2,FALSE)</f>
        <v>"ImageDescription":"DCIM\100GOPRO\GOPR0733.JPG" | "Make":"GoPro" | "Model":"HERO10 Black" | "Orientation":"1" | "XResolution":"72.0" | "YResolution":"72.0" | "ResolutionUnit":"2" | "Software":"H21.01.01.50.00" | "DateTime":"2023:06:16 19:58:23" | "YCbCrPositioning":"1" | "ExposureTime":"0.008333333333333333" | "FNumber":"2.5" | "ExifOffset":"146" | "ExposureProgram":"2" | "ISOSpeedRatings":"624" | "ExifVersion":"b'0221'" | "DateTimeOriginal":"2023:06:16 19:58:23" | "DateTimeDigitized":"2023:06:16 19:58:23"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13\x00\x0b\x0e\x98\x1f\xe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733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C\x82\x7f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e@\xd8\r\x00\x00\xff\x7f\x00\x00\x00\x00\x00\x00\xff\x7f\x00\x00\x00\x00\x00\x00&amp;\x03o\x7ft\xf4\x01B\xf0\xe4\xd9M\x00\x00\x00\x00\xa4\x91\x1a@\x00\x00\x00\x00\xf0\xe4\xd9M\x00\x00\x00\x00\xcc\x91\x1a@\x00\x00\x00\x00p\x02\x13D\x00\x00\x00\x00p\xeb\x12D\x00\x00\x00\x00\xf0\xe4\xd9M\x00\x00\x00\x00\xb0\x91\x1a@\x00\x00\x00\x00'" | "SubsecTime":"9460" | "SubsecTimeOriginal":"9460" | "SubsecTimeDigitized":"9460"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6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"bit_rate":"42981448"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'2023-06-16T19:59:11.000000Z', 'language': 'eng', 'handler_name': '\x0bGoPro H.265', 'encoder': 'GoPro H.265 encoder', 'timecode': '20:39:18:11'}"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'2023-06-16T19:59:11.000000Z', 'language': 'eng', 'handler_name': '\x0bGoPro AAC  ', 'timecode': '20:39:18:11'}"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'2023-06-16T19:59:11.000000Z', 'language': 'eng', 'handler_name': '\x0bGoPro TCD  ', 'timecode': '20:39:18:11'}"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"bit_rate":"53657"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'2023-06-16T19:59:11.000000Z', 'language': 'eng', 'handler_name': '\x0bGoPro MET  '}"</v>
      </c>
      <c r="AM264" s="50" t="str">
        <f>VLOOKUP(Table2[[#This Row],[record_id]],TblDeriven[],4,FALSE)</f>
        <v>"Model":"K-10" | "Serial Number":"DEMO6957" | "Start Time":"06/16/2023 01:58:33.782 " | "End Time":"06/16/2023 01:59:33.431 "</v>
      </c>
      <c r="AN264" s="50" t="str">
        <f>VLOOKUP(Table2[[#This Row],[record_id]],TblDeriven[],5,FALSE)</f>
        <v>"Device number":"1510507" | "Battery voltage":"4.090000152587891" | "Battery percentage":"98" | "Name":"#1" | "Measuring mode":"Irradiance" | "Correction":"Offset" | "Date":"2023-06-16 00:00:00" | "Time":"14:01:47" | "Seconds since midnight 01.01.1900":"3895912907.991" | "Calibration file":"#2 Diffusor Oct22" | "Sync. frequency [Hz]":"0" | "Integration Time [ms]":"4 * 1000.000" | "Averages":"1"</v>
      </c>
      <c r="AO26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6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64" s="50" t="str">
        <f>VLOOKUP(Table2[[#This Row],[record_id]],TblDeriven[],8,FALSE)</f>
        <v>-</v>
      </c>
      <c r="AR264" s="50" t="str">
        <f>VLOOKUP(Table2[[#This Row],[record_id]],TblDeriven[],9,FALSE)</f>
        <v>-</v>
      </c>
    </row>
    <row r="265" spans="1:44" s="44" customFormat="1" x14ac:dyDescent="0.25">
      <c r="A265" s="47">
        <v>263</v>
      </c>
      <c r="B265" s="47" t="s">
        <v>27</v>
      </c>
      <c r="C265" s="47">
        <v>1013</v>
      </c>
      <c r="D265" s="47" t="s">
        <v>534</v>
      </c>
      <c r="E265" s="47">
        <v>20230616</v>
      </c>
      <c r="F265" s="48">
        <v>1430</v>
      </c>
      <c r="G265" s="47" t="s">
        <v>30</v>
      </c>
      <c r="H265" s="47" t="s">
        <v>91</v>
      </c>
      <c r="I265" s="47">
        <v>0</v>
      </c>
      <c r="J265" s="47">
        <v>0</v>
      </c>
      <c r="K265" s="47">
        <v>1</v>
      </c>
      <c r="L265" s="47">
        <v>1</v>
      </c>
      <c r="M265" s="47">
        <v>1</v>
      </c>
      <c r="N265" s="47">
        <v>1</v>
      </c>
      <c r="O265" s="47">
        <v>1</v>
      </c>
      <c r="P265" s="47">
        <v>1</v>
      </c>
      <c r="Q265" s="47">
        <v>1</v>
      </c>
      <c r="R265" s="47" t="s">
        <v>861</v>
      </c>
      <c r="S265" s="47" t="s">
        <v>889</v>
      </c>
      <c r="T265" s="47" t="s">
        <v>406</v>
      </c>
      <c r="U265" s="47">
        <v>100</v>
      </c>
      <c r="V265" s="47">
        <v>3</v>
      </c>
      <c r="W265" s="47">
        <v>0</v>
      </c>
      <c r="X265" s="47">
        <v>112</v>
      </c>
      <c r="Y265" s="49">
        <v>24.9</v>
      </c>
      <c r="Z265" s="47">
        <v>38.200000000000003</v>
      </c>
      <c r="AA265" s="47" t="s">
        <v>38</v>
      </c>
      <c r="AB265" s="47"/>
      <c r="AC265" s="47" t="s">
        <v>56</v>
      </c>
      <c r="AD265" s="47"/>
      <c r="AE265" s="47" t="s">
        <v>33</v>
      </c>
      <c r="AF265" s="47"/>
      <c r="AG265" s="47" t="s">
        <v>69</v>
      </c>
      <c r="AH265" s="47"/>
      <c r="AI265" s="47"/>
      <c r="AJ265" s="47">
        <v>2</v>
      </c>
      <c r="AK265" s="50" t="str">
        <f>VLOOKUP(Table2[[#This Row],[record_id]],TblDeriven[],2,FALSE)</f>
        <v>"ImageDescription":"DCIM\100GOPRO\GOPR0735.JPG" | "Make":"GoPro" | "Model":"HERO10 Black" | "Orientation":"1" | "XResolution":"72.0" | "YResolution":"72.0" | "ResolutionUnit":"2" | "Software":"H21.01.01.50.00" | "DateTime":"2023:06:16 20:30:19" | "YCbCrPositioning":"1" | "ExposureTime":"0.008333333333333333" | "FNumber":"2.5" | "ExifOffset":"146" | "ExposureProgram":"2" | "ISOSpeedRatings":"613" | "ExifVersion":"b'0221'" | "DateTimeOriginal":"2023:06:16 20:30:19" | "DateTimeDigitized":"2023:06:16 20:30:19"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14\x00\x00\x07\x93 u\x00\x00\x00\x00\x00\x00\xaa\xaa\xaa\xaa\xaa\xaa\xaa\xaa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735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004\x01{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 @\xec\r\x00\x00\xff\x7f\x00\x00\x00\x00\x00\x00\xff\x7f\x00\x00\x00\x00\x00\x00\xbd\x02y\x7f\xc8\xf4\x01B\xf0\xe4\xd9M\x00\x00\x00\x00\xa4\x91\x1a@\x00\x00\x00\x00\xf0\xe4\xd9M\x00\x00\x00\x00\xcc\x91\x1a@\x00\x00\x00\x00p\x02\x13D\x00\x00\x00\x00p\xeb\x12D\x00\x00\x00\x00\xf0\xe4\xd9M\x00\x00\x00\x00\xb0\x91\x1a@\x00\x00\x00\x00'" | "SubsecTime":"1530" | "SubsecTimeOriginal":"1530" | "SubsecTimeDigitized":"1530"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6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"bit_rate":"42950902"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'2023-06-16T20:30:39.000000Z', 'language': 'eng', 'handler_name': '\x0bGoPro H.265', 'encoder': 'GoPro H.265 encoder', 'timecode': '21:11:49:09'}"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'2023-06-16T20:30:39.000000Z', 'language': 'eng', 'handler_name': '\x0bGoPro AAC  ', 'timecode': '21:11:49:09'}"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'2023-06-16T20:30:39.000000Z', 'language': 'eng', 'handler_name': '\x0bGoPro TCD  ', 'timecode': '21:11:49:09'}"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'2023-06-16T20:30:39.000000Z', 'language': 'eng', 'handler_name': '\x0bGoPro MET  '}"</v>
      </c>
      <c r="AM265" s="50" t="str">
        <f>VLOOKUP(Table2[[#This Row],[record_id]],TblDeriven[],4,FALSE)</f>
        <v>"Model":"K-10" | "Serial Number":"DEMO6957" | "Start Time":"06/16/2023 02:30:27.751 " | "End Time":"06/16/2023 02:31:27.474 "</v>
      </c>
      <c r="AN26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"Date":"2023-06-16 00:00:00" | "Time":"14:30:37" | "Seconds since midnight 01.01.1900":"3895914637.873" | "Calibration file":"#2 Diffusor Oct22" | "Sync. frequency [Hz]":"0" | "Integration Time [ms]":"4 * 1000.000" | "Averages":"1"</v>
      </c>
      <c r="AO26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6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65" s="50" t="str">
        <f>VLOOKUP(Table2[[#This Row],[record_id]],TblDeriven[],8,FALSE)</f>
        <v>-</v>
      </c>
      <c r="AR265" s="50" t="str">
        <f>VLOOKUP(Table2[[#This Row],[record_id]],TblDeriven[],9,FALSE)</f>
        <v>-</v>
      </c>
    </row>
    <row r="266" spans="1:44" s="44" customFormat="1" x14ac:dyDescent="0.25">
      <c r="A266" s="47">
        <v>264</v>
      </c>
      <c r="B266" s="47" t="s">
        <v>27</v>
      </c>
      <c r="C266" s="47">
        <v>1013</v>
      </c>
      <c r="D266" s="47" t="s">
        <v>535</v>
      </c>
      <c r="E266" s="47">
        <v>20230616</v>
      </c>
      <c r="F266" s="48">
        <v>1500</v>
      </c>
      <c r="G266" s="47" t="s">
        <v>30</v>
      </c>
      <c r="H266" s="47" t="s">
        <v>91</v>
      </c>
      <c r="I266" s="47">
        <v>0</v>
      </c>
      <c r="J266" s="47">
        <v>0</v>
      </c>
      <c r="K266" s="47">
        <v>1</v>
      </c>
      <c r="L266" s="47">
        <v>1</v>
      </c>
      <c r="M266" s="47">
        <v>1</v>
      </c>
      <c r="N266" s="47">
        <v>1</v>
      </c>
      <c r="O266" s="47">
        <v>1</v>
      </c>
      <c r="P266" s="47">
        <v>1</v>
      </c>
      <c r="Q266" s="47">
        <v>1</v>
      </c>
      <c r="R266" s="47" t="s">
        <v>861</v>
      </c>
      <c r="S266" s="47" t="s">
        <v>889</v>
      </c>
      <c r="T266" s="47" t="s">
        <v>406</v>
      </c>
      <c r="U266" s="47">
        <v>100</v>
      </c>
      <c r="V266" s="47">
        <v>3</v>
      </c>
      <c r="W266" s="47">
        <v>0</v>
      </c>
      <c r="X266" s="47">
        <v>112</v>
      </c>
      <c r="Y266" s="49">
        <v>24.8</v>
      </c>
      <c r="Z266" s="47">
        <v>37.9</v>
      </c>
      <c r="AA266" s="47" t="s">
        <v>38</v>
      </c>
      <c r="AB266" s="47"/>
      <c r="AC266" s="47" t="s">
        <v>56</v>
      </c>
      <c r="AD266" s="47"/>
      <c r="AE266" s="47" t="s">
        <v>33</v>
      </c>
      <c r="AF266" s="47"/>
      <c r="AG266" s="47" t="s">
        <v>69</v>
      </c>
      <c r="AH266" s="47"/>
      <c r="AI266" s="47"/>
      <c r="AJ266" s="47">
        <v>2</v>
      </c>
      <c r="AK266" s="50" t="str">
        <f>VLOOKUP(Table2[[#This Row],[record_id]],TblDeriven[],2,FALSE)</f>
        <v>"ImageDescription":"DCIM\100GOPRO\GOPR0737.JPG" | "Make":"GoPro" | "Model":"HERO10 Black" | "Orientation":"1" | "XResolution":"72.0" | "YResolution":"72.0" | "ResolutionUnit":"2" | "Software":"H21.01.01.50.00" | "DateTime":"2023:06:16 21:00:30" | "YCbCrPositioning":"1" | "ExposureTime":"0.008333333333333333" | "FNumber":"2.5" | "ExifOffset":"146" | "ExposureProgram":"2" | "ISOSpeedRatings":"613" | "ExifVersion":"b'0221'" | "DateTimeOriginal":"2023:06:16 21:00:30" | "DateTimeDigitized":"2023:06:16 21:00:30"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15\x00\x00\x00\x1e\x1eD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737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004\x01{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d@\xd8\r\x00\x00\xff\x7f\x00\x00\x00\x00\x00\x00\xff\x7f\x00\x00\x00\x00\x00\x00\xca\x02x\x7f\xc2\xf4\x01B\xf0\xe4\xd9M\x00\x00\x00\x00\xa4\x91\x1a@\x00\x00\x00\x00\xf0\xe4\xd9M\x00\x00\x00\x00\xcc\x91\x1a@\x00\x00\x00\x00p\x02\x13D\x00\x00\x00\x00p\xeb\x12D\x00\x00\x00\x00\xf0\xe4\xd9M\x00\x00\x00\x00\xb0\x91\x1a@\x00\x00\x00\x00'" | "SubsecTime":"4050" | "SubsecTimeOriginal":"4050" | "SubsecTimeDigitized":"4050"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6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"bit_rate":"42998025"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'2023-06-16T21:00:55.000000Z', 'language': 'eng', 'handler_name': '\x0bGoPro H.265', 'encoder': 'GoPro H.265 encoder', 'timecode': '21:43:06:10'}"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'2023-06-16T21:00:55.000000Z', 'language': 'eng', 'handler_name': '\x0bGoPro AAC  ', 'timecode': '21:43:06:10'}"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'2023-06-16T21:00:55.000000Z', 'language': 'eng', 'handler_name': '\x0bGoPro TCD  ', 'timecode': '21:43:06:10'}"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'2023-06-16T21:00:55.000000Z', 'language': 'eng', 'handler_name': '\x0bGoPro MET  '}"</v>
      </c>
      <c r="AM266" s="50" t="str">
        <f>VLOOKUP(Table2[[#This Row],[record_id]],TblDeriven[],4,FALSE)</f>
        <v>"Model":"K-10" | "Serial Number":"DEMO6957" | "Start Time":"06/16/2023 03:00:40.087 " | "End Time":"06/16/2023 03:01:39.828 "</v>
      </c>
      <c r="AN26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"Date":"2023-06-16 00:00:00" | "Time":"15:00:51" | "Seconds since midnight 01.01.1900":"3895916451.904" | "Calibration file":"#2 Diffusor Oct22" | "Sync. frequency [Hz]":"0" | "Integration Time [ms]":"4 * 1000.000" | "Averages":"1"</v>
      </c>
      <c r="AO26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6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66" s="50" t="str">
        <f>VLOOKUP(Table2[[#This Row],[record_id]],TblDeriven[],8,FALSE)</f>
        <v>-</v>
      </c>
      <c r="AR266" s="50" t="str">
        <f>VLOOKUP(Table2[[#This Row],[record_id]],TblDeriven[],9,FALSE)</f>
        <v>-</v>
      </c>
    </row>
    <row r="267" spans="1:44" s="44" customFormat="1" x14ac:dyDescent="0.25">
      <c r="A267" s="47">
        <v>265</v>
      </c>
      <c r="B267" s="47" t="s">
        <v>27</v>
      </c>
      <c r="C267" s="47">
        <v>1013</v>
      </c>
      <c r="D267" s="47" t="s">
        <v>536</v>
      </c>
      <c r="E267" s="47">
        <v>20230616</v>
      </c>
      <c r="F267" s="48">
        <v>1530</v>
      </c>
      <c r="G267" s="47" t="s">
        <v>30</v>
      </c>
      <c r="H267" s="47" t="s">
        <v>91</v>
      </c>
      <c r="I267" s="47">
        <v>0</v>
      </c>
      <c r="J267" s="47">
        <v>0</v>
      </c>
      <c r="K267" s="47">
        <v>1</v>
      </c>
      <c r="L267" s="47">
        <v>1</v>
      </c>
      <c r="M267" s="47">
        <v>1</v>
      </c>
      <c r="N267" s="47">
        <v>1</v>
      </c>
      <c r="O267" s="47">
        <v>1</v>
      </c>
      <c r="P267" s="47">
        <v>1</v>
      </c>
      <c r="Q267" s="47">
        <v>1</v>
      </c>
      <c r="R267" s="47" t="s">
        <v>861</v>
      </c>
      <c r="S267" s="47" t="s">
        <v>889</v>
      </c>
      <c r="T267" s="47" t="s">
        <v>406</v>
      </c>
      <c r="U267" s="47">
        <v>100</v>
      </c>
      <c r="V267" s="47">
        <v>3</v>
      </c>
      <c r="W267" s="47">
        <v>0</v>
      </c>
      <c r="X267" s="47">
        <v>112</v>
      </c>
      <c r="Y267" s="49">
        <v>25</v>
      </c>
      <c r="Z267" s="47">
        <v>37.700000000000003</v>
      </c>
      <c r="AA267" s="47" t="s">
        <v>38</v>
      </c>
      <c r="AB267" s="47"/>
      <c r="AC267" s="47" t="s">
        <v>56</v>
      </c>
      <c r="AD267" s="47"/>
      <c r="AE267" s="47" t="s">
        <v>33</v>
      </c>
      <c r="AF267" s="47"/>
      <c r="AG267" s="47" t="s">
        <v>69</v>
      </c>
      <c r="AH267" s="47"/>
      <c r="AI267" s="47"/>
      <c r="AJ267" s="47">
        <v>2</v>
      </c>
      <c r="AK267" s="50" t="str">
        <f>VLOOKUP(Table2[[#This Row],[record_id]],TblDeriven[],2,FALSE)</f>
        <v>"ImageDescription":"DCIM\100GOPRO\GOPR0739.JPG" | "Make":"GoPro" | "Model":"HERO10 Black" | "Orientation":"1" | "XResolution":"72.0" | "YResolution":"72.0" | "ResolutionUnit":"2" | "Software":"H21.01.01.50.00" | "DateTime":"2023:06:16 21:30:13" | "YCbCrPositioning":"1" | "ExposureTime":"0.008333333333333333" | "FNumber":"2.5" | "ExifOffset":"146" | "ExposureProgram":"2" | "ISOSpeedRatings":"609" | "ExifVersion":"b'0221'" | "DateTimeOriginal":"2023:06:16 21:30:13" | "DateTimeDigitized":"2023:06:16 21:30:13"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15\x00\x00\x07\x8d\x1ew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739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8]y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e@\xe2\r\x00\x00\xff\x7f\x00\x00\x00\x00\x00\x00\xff\x7f\x00\x00\x00\x00\x00\x00\xda\x02x\x7f\xc6\xf4\x01B\xf0\xe4\xd9M\x00\x00\x00\x00\xa4\x91\x1a@\x00\x00\x00\x00\xf0\xe4\xd9M\x00\x00\x00\x00\xcc\x91\x1a@\x00\x00\x00\x00p\x02\x13D\x00\x00\x00\x00p\xeb\x12D\x00\x00\x00\x00\xf0\xe4\xd9M\x00\x00\x00\x00\xb0\x91\x1a@\x00\x00\x00\x00'" | "SubsecTime":"3410" | "SubsecTimeOriginal":"3410" | "SubsecTimeDigitized":"3410"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6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"bit_rate":"42851828"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'2023-06-16T21:30:35.000000Z', 'language': 'eng', 'handler_name': '\x0bGoPro H.265', 'encoder': 'GoPro H.265 encoder', 'timecode': '22:13:45:04'}"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'2023-06-16T21:30:35.000000Z', 'language': 'eng', 'handler_name': '\x0bGoPro AAC  ', 'timecode': '22:13:45:04'}"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'2023-06-16T21:30:35.000000Z', 'language': 'eng', 'handler_name': '\x0bGoPro TCD  ', 'timecode': '22:13:45:04'}"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'2023-06-16T21:30:35.000000Z', 'language': 'eng', 'handler_name': '\x0bGoPro MET  '}"</v>
      </c>
      <c r="AM267" s="50" t="str">
        <f>VLOOKUP(Table2[[#This Row],[record_id]],TblDeriven[],4,FALSE)</f>
        <v>"Model":"K-10" | "Serial Number":"DEMO6957" | "Start Time":"06/16/2023 03:30:21.870 " | "End Time":"06/16/2023 03:31:21.599 "</v>
      </c>
      <c r="AN26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"Date":"2023-06-16 00:00:00" | "Time":"15:30:34" | "Seconds since midnight 01.01.1900":"3895918234.264" | "Calibration file":"#2 Diffusor Oct22" | "Sync. frequency [Hz]":"0" | "Integration Time [ms]":"4 * 1000.000" | "Averages":"1"</v>
      </c>
      <c r="AO26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6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67" s="50" t="str">
        <f>VLOOKUP(Table2[[#This Row],[record_id]],TblDeriven[],8,FALSE)</f>
        <v>-</v>
      </c>
      <c r="AR267" s="50" t="str">
        <f>VLOOKUP(Table2[[#This Row],[record_id]],TblDeriven[],9,FALSE)</f>
        <v>-</v>
      </c>
    </row>
    <row r="268" spans="1:44" s="44" customFormat="1" x14ac:dyDescent="0.25">
      <c r="A268" s="47">
        <v>266</v>
      </c>
      <c r="B268" s="47" t="s">
        <v>27</v>
      </c>
      <c r="C268" s="47">
        <v>1013</v>
      </c>
      <c r="D268" s="47" t="s">
        <v>537</v>
      </c>
      <c r="E268" s="47">
        <v>20230616</v>
      </c>
      <c r="F268" s="48">
        <v>1600</v>
      </c>
      <c r="G268" s="47" t="s">
        <v>30</v>
      </c>
      <c r="H268" s="47" t="s">
        <v>91</v>
      </c>
      <c r="I268" s="47">
        <v>0</v>
      </c>
      <c r="J268" s="47">
        <v>0</v>
      </c>
      <c r="K268" s="47">
        <v>1</v>
      </c>
      <c r="L268" s="47">
        <v>1</v>
      </c>
      <c r="M268" s="47">
        <v>1</v>
      </c>
      <c r="N268" s="47">
        <v>1</v>
      </c>
      <c r="O268" s="47">
        <v>1</v>
      </c>
      <c r="P268" s="47">
        <v>1</v>
      </c>
      <c r="Q268" s="47">
        <v>1</v>
      </c>
      <c r="R268" s="47" t="s">
        <v>861</v>
      </c>
      <c r="S268" s="47" t="s">
        <v>878</v>
      </c>
      <c r="T268" s="47" t="s">
        <v>407</v>
      </c>
      <c r="U268" s="47">
        <v>100</v>
      </c>
      <c r="V268" s="13">
        <v>0</v>
      </c>
      <c r="W268" s="47">
        <v>0</v>
      </c>
      <c r="X268" s="47">
        <v>130</v>
      </c>
      <c r="Y268" s="49">
        <v>30.6</v>
      </c>
      <c r="Z268" s="47">
        <v>32.200000000000003</v>
      </c>
      <c r="AA268" s="47" t="s">
        <v>38</v>
      </c>
      <c r="AB268" s="47"/>
      <c r="AC268" s="47" t="s">
        <v>57</v>
      </c>
      <c r="AD268" s="47"/>
      <c r="AE268" s="47" t="s">
        <v>32</v>
      </c>
      <c r="AF268" s="47"/>
      <c r="AG268" s="47" t="s">
        <v>66</v>
      </c>
      <c r="AH268" s="47"/>
      <c r="AI268" s="47"/>
      <c r="AJ268" s="47">
        <v>2</v>
      </c>
      <c r="AK268" s="50" t="str">
        <f>VLOOKUP(Table2[[#This Row],[record_id]],TblDeriven[],2,FALSE)</f>
        <v>"ImageDescription":"DCIM\100GOPRO\GOPR0741.JPG" | "Make":"GoPro" | "Model":"HERO10 Black" | "Orientation":"1" | "XResolution":"72.0" | "YResolution":"72.0" | "ResolutionUnit":"2" | "Software":"H21.01.01.50.00" | "DateTime":"2023:06:16 15:57:20" | "YCbCrPositioning":"1" | "ExposureTime":"0.0004366812227074236" | "FNumber":"2.5" | "ExifOffset":"146" | "ExposureProgram":"2" | "ISOSpeedRatings":"100" | "ExifVersion":"b'0221'" | "DateTimeOriginal":"2023:06:16 15:57:20" | "DateTimeDigitized":"2023:06:16 15:57:20"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0f\x00\x00\x0eU/\xb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741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0?\x03\x17\x00\x00\xff\x7f\x00\x00\x00\x00\x00\x00\xff\x7f\x00\x00\x00\x00\x00\x00m\x02\xa9\x7f\x10\xf7\x01B\xf0\xe4\xd9M\x00\x00\x00\x00\xa4\x91\x1a@\x00\x00\x00\x00\xf0\xe4\xd9M\x00\x00\x00\x00\xcc\x91\x1a@\x00\x00\x00\x00p\x02\x13D\x00\x00\x00\x00p\xeb\x12D\x00\x00\x00\x00\xf0\xe4\xd9M\x00\x00\x00\x00\xb0\x91\x1a@\x00\x00\x00\x00'" | "SubsecTime":"9130" | "SubsecTimeOriginal":"9130" | "SubsecTimeDigitized":"9130"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6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"bit_rate":"45155300"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'2023-06-16T15:57:58.000000Z', 'language': 'eng', 'handler_name': '\x0bGoPro H.265', 'encoder': 'GoPro H.265 encoder', 'timecode': '16:30:01:10'}"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'2023-06-16T15:57:58.000000Z', 'language': 'eng', 'handler_name': '\x0bGoPro AAC  ', 'timecode': '16:30:01:10'}"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'2023-06-16T15:57:58.000000Z', 'language': 'eng', 'handler_name': '\x0bGoPro TCD  ', 'timecode': '16:30:01:10'}"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'2023-06-16T15:57:58.000000Z', 'language': 'eng', 'handler_name': '\x0bGoPro MET  '}"</v>
      </c>
      <c r="AM268" s="50" t="str">
        <f>VLOOKUP(Table2[[#This Row],[record_id]],TblDeriven[],4,FALSE)</f>
        <v>"Model":"K-10" | "Serial Number":"DEMO6957" | "Start Time":"06/16/2023 03:57:30.153 " | "End Time":"06/16/2023 03:58:29.982 "</v>
      </c>
      <c r="AN26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"Date":"2023-06-16 00:00:00" | "Time":"15:58:00" | "Seconds since midnight 01.01.1900":"3895919880.281" | "Calibration file":"#2 Diffusor Oct22" | "Sync. frequency [Hz]":"0" | "Integration Time [ms]":"5 * 70.410" | "Averages":"1"</v>
      </c>
      <c r="AO26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6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68" s="50" t="str">
        <f>VLOOKUP(Table2[[#This Row],[record_id]],TblDeriven[],8,FALSE)</f>
        <v>-</v>
      </c>
      <c r="AR268" s="50" t="str">
        <f>VLOOKUP(Table2[[#This Row],[record_id]],TblDeriven[],9,FALSE)</f>
        <v>-</v>
      </c>
    </row>
    <row r="269" spans="1:44" s="44" customFormat="1" x14ac:dyDescent="0.25">
      <c r="A269" s="47">
        <v>267</v>
      </c>
      <c r="B269" s="47" t="s">
        <v>27</v>
      </c>
      <c r="C269" s="47">
        <v>1013</v>
      </c>
      <c r="D269" s="47" t="s">
        <v>538</v>
      </c>
      <c r="E269" s="47">
        <v>20230616</v>
      </c>
      <c r="F269" s="48">
        <v>1630</v>
      </c>
      <c r="G269" s="47" t="s">
        <v>30</v>
      </c>
      <c r="H269" s="47" t="s">
        <v>91</v>
      </c>
      <c r="I269" s="47">
        <v>0</v>
      </c>
      <c r="J269" s="47">
        <v>0</v>
      </c>
      <c r="K269" s="47">
        <v>1</v>
      </c>
      <c r="L269" s="47">
        <v>1</v>
      </c>
      <c r="M269" s="47">
        <v>1</v>
      </c>
      <c r="N269" s="47">
        <v>1</v>
      </c>
      <c r="O269" s="47">
        <v>1</v>
      </c>
      <c r="P269" s="47">
        <v>1</v>
      </c>
      <c r="Q269" s="47">
        <v>0</v>
      </c>
      <c r="R269" s="47" t="s">
        <v>861</v>
      </c>
      <c r="S269" s="47" t="s">
        <v>1179</v>
      </c>
      <c r="T269" s="47" t="s">
        <v>405</v>
      </c>
      <c r="U269" s="47">
        <v>90</v>
      </c>
      <c r="V269" s="13">
        <v>0</v>
      </c>
      <c r="W269" s="47">
        <v>0</v>
      </c>
      <c r="X269" s="47">
        <v>132</v>
      </c>
      <c r="Y269" s="49">
        <v>27.2</v>
      </c>
      <c r="Z269" s="47">
        <v>34.200000000000003</v>
      </c>
      <c r="AA269" s="47" t="s">
        <v>38</v>
      </c>
      <c r="AB269" s="47"/>
      <c r="AC269" s="47" t="s">
        <v>57</v>
      </c>
      <c r="AD269" s="47"/>
      <c r="AE269" s="47" t="s">
        <v>32</v>
      </c>
      <c r="AF269" s="47"/>
      <c r="AG269" s="47" t="s">
        <v>66</v>
      </c>
      <c r="AH269" s="47"/>
      <c r="AI269" s="47"/>
      <c r="AJ269" s="47">
        <v>1</v>
      </c>
      <c r="AK269" s="50" t="str">
        <f>VLOOKUP(Table2[[#This Row],[record_id]],TblDeriven[],2,FALSE)</f>
        <v>-</v>
      </c>
      <c r="AL26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"bit_rate":"43773257"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'2023-06-16T16:22:42.000000Z', 'language': 'eng', 'handler_name': '\x0bGoPro H.265', 'encoder': 'GoPro H.265 encoder', 'timecode': '16:55:34:06'}"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'2023-06-16T16:22:42.000000Z', 'language': 'eng', 'handler_name': '\x0bGoPro AAC  ', 'timecode': '16:55:34:06'}"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'2023-06-16T16:22:42.000000Z', 'language': 'eng', 'handler_name': '\x0bGoPro TCD  ', 'timecode': '16:55:34:06'}"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'2023-06-16T16:22:42.000000Z', 'language': 'eng', 'handler_name': '\x0bGoPro MET  '}"</v>
      </c>
      <c r="AM269" s="50" t="str">
        <f>VLOOKUP(Table2[[#This Row],[record_id]],TblDeriven[],4,FALSE)</f>
        <v>"Model":"K-10" | "Serial Number":"DEMO6957" | "Start Time":"06/16/2023 04:22:54.081 " | "End Time":"06/16/2023 04:23:53.967 "</v>
      </c>
      <c r="AN26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"Date":"2023-06-16 00:00:00" | "Time":"16:22:42" | "Seconds since midnight 01.01.1900":"3895921362.8" | "Calibration file":"#2 Diffusor Oct22" | "Sync. frequency [Hz]":"0" | "Integration Time [ms]":"5 * 65.970" | "Averages":"1"</v>
      </c>
      <c r="AO26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6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69" s="50" t="str">
        <f>VLOOKUP(Table2[[#This Row],[record_id]],TblDeriven[],8,FALSE)</f>
        <v>-</v>
      </c>
      <c r="AR269" s="50" t="str">
        <f>VLOOKUP(Table2[[#This Row],[record_id]],TblDeriven[],9,FALSE)</f>
        <v>-</v>
      </c>
    </row>
    <row r="270" spans="1:44" s="44" customFormat="1" x14ac:dyDescent="0.25">
      <c r="A270" s="47">
        <v>268</v>
      </c>
      <c r="B270" s="47" t="s">
        <v>27</v>
      </c>
      <c r="C270" s="47">
        <v>1013</v>
      </c>
      <c r="D270" s="47" t="s">
        <v>539</v>
      </c>
      <c r="E270" s="47">
        <v>20230616</v>
      </c>
      <c r="F270" s="48">
        <v>1700</v>
      </c>
      <c r="G270" s="47" t="s">
        <v>30</v>
      </c>
      <c r="H270" s="47" t="s">
        <v>91</v>
      </c>
      <c r="I270" s="47">
        <v>0</v>
      </c>
      <c r="J270" s="47">
        <v>0</v>
      </c>
      <c r="K270" s="47">
        <v>1</v>
      </c>
      <c r="L270" s="47">
        <v>1</v>
      </c>
      <c r="M270" s="47">
        <v>1</v>
      </c>
      <c r="N270" s="47">
        <v>1</v>
      </c>
      <c r="O270" s="47">
        <v>1</v>
      </c>
      <c r="P270" s="47">
        <v>1</v>
      </c>
      <c r="Q270" s="47">
        <v>1</v>
      </c>
      <c r="R270" s="47" t="s">
        <v>861</v>
      </c>
      <c r="S270" s="47" t="s">
        <v>1180</v>
      </c>
      <c r="T270" s="47" t="s">
        <v>1182</v>
      </c>
      <c r="U270" s="47">
        <v>90</v>
      </c>
      <c r="V270" s="13">
        <v>0</v>
      </c>
      <c r="W270" s="47">
        <v>0</v>
      </c>
      <c r="X270" s="47">
        <v>132</v>
      </c>
      <c r="Y270" s="49">
        <v>24.2</v>
      </c>
      <c r="Z270" s="47">
        <v>35.799999999999997</v>
      </c>
      <c r="AA270" s="47" t="s">
        <v>38</v>
      </c>
      <c r="AB270" s="47"/>
      <c r="AC270" s="47" t="s">
        <v>60</v>
      </c>
      <c r="AD270" s="47"/>
      <c r="AE270" s="47" t="s">
        <v>32</v>
      </c>
      <c r="AF270" s="47"/>
      <c r="AG270" s="47" t="s">
        <v>66</v>
      </c>
      <c r="AH270" s="47"/>
      <c r="AI270" s="47"/>
      <c r="AJ270" s="47">
        <v>2</v>
      </c>
      <c r="AK270" s="50" t="str">
        <f>VLOOKUP(Table2[[#This Row],[record_id]],TblDeriven[],2,FALSE)</f>
        <v>"ImageDescription":"DCIM\100GOPRO\GOPR0744.JPG" | "Make":"GoPro" | "Model":"HERO10 Black" | "Orientation":"1" | "XResolution":"72.0" | "YResolution":"72.0" | "ResolutionUnit":"2" | "Software":"H21.01.01.50.00" | "DateTime":"2023:06:16 16:51:14" | "YCbCrPositioning":"1" | "ExposureTime":"0.0025380710659898475" | "FNumber":"2.5" | "ExifOffset":"158" | "ExposureProgram":"2" | "GPSInfo":"{1: 'N', 2: (45.0, 26.0, 57.45876), 3: 'W', 4: (75.0, 37.0, 46.3007999), 5: b'\x00', 6: 61.962, 7: (20.0, 51.0, 15.0), 29: '2023:06:16'}" | "ISOSpeedRatings":"100" | "ExifVersion":"b'0221'" | "DateTimeOriginal":"2023:06:16 16:51:14" | "DateTimeDigitized":"2023:06:16 16:51:14"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10\x00\x00\x0c\xceX&gt;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744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3?\xb4\x16\x00\x00\xff\x7f\x00\x00\x00\x00\x00\x00\xff\x7f\x00\x00\x00\x00\x00\x00\xdf\x01\xa2\x7f\x94\xf6\x01B\xf0\xe4\xd9M\x00\x00\x00\x00\xa4\x91\x1a@\x00\x00\x00\x00\xf0\xe4\xd9M\x00\x00\x00\x00\xcc\x91\x1a@\x00\x00\x00\x00p\x02\x13D\x00\x00\x00\x00p\xeb\x12D\x00\x00\x00\x00\xf0\xe4\xd9M\x00\x00\x00\x00\xb0\x91\x1a@\x00\x00\x00\x00'" | "SubsecTime":"7380" | "SubsecTimeOriginal":"7380" | "SubsecTimeDigitized":"7380"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7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"bit_rate":"44724266"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'2023-06-16T16:51:43.000000Z', 'language': 'eng', 'handler_name': '\x0bGoPro H.265', 'encoder': 'GoPro H.265 encoder', 'timecode': '17:25:33:26'}"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'2023-06-16T16:51:43.000000Z', 'language': 'eng', 'handler_name': '\x0bGoPro AAC  ', 'timecode': '17:25:33:26'}"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'2023-06-16T16:51:43.000000Z', 'language': 'eng', 'handler_name': '\x0bGoPro TCD  ', 'timecode': '17:25:33:26'}"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'2023-06-16T16:51:43.000000Z', 'language': 'eng', 'handler_name': '\x0bGoPro MET  '}"</v>
      </c>
      <c r="AM270" s="50" t="str">
        <f>VLOOKUP(Table2[[#This Row],[record_id]],TblDeriven[],4,FALSE)</f>
        <v>"Model":"K-10" | "Serial Number":"DEMO6957" | "Start Time":"06/16/2023 04:52:38.805 " | "End Time":"06/16/2023 04:53:38.612 "</v>
      </c>
      <c r="AN27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"Date":"2023-06-16 00:00:00" | "Time":"16:51:06" | "Seconds since midnight 01.01.1900":"3895923066.511" | "Calibration file":"#2 Diffusor Oct22" | "Sync. frequency [Hz]":"0" | "Integration Time [ms]":"3 * 254.930" | "Averages":"1"</v>
      </c>
      <c r="AO270" s="50">
        <f>VLOOKUP(Table2[[#This Row],[record_id]],TblDeriven[],6,FALSE)</f>
        <v>0</v>
      </c>
      <c r="AP27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70" s="50" t="str">
        <f>VLOOKUP(Table2[[#This Row],[record_id]],TblDeriven[],8,FALSE)</f>
        <v>-</v>
      </c>
      <c r="AR270" s="50" t="str">
        <f>VLOOKUP(Table2[[#This Row],[record_id]],TblDeriven[],9,FALSE)</f>
        <v>-</v>
      </c>
    </row>
    <row r="271" spans="1:44" s="44" customFormat="1" x14ac:dyDescent="0.25">
      <c r="A271" s="47">
        <v>269</v>
      </c>
      <c r="B271" s="47" t="s">
        <v>27</v>
      </c>
      <c r="C271" s="47">
        <v>1013</v>
      </c>
      <c r="D271" s="47" t="s">
        <v>540</v>
      </c>
      <c r="E271" s="47">
        <v>20230616</v>
      </c>
      <c r="F271" s="48">
        <v>1730</v>
      </c>
      <c r="G271" s="47" t="s">
        <v>30</v>
      </c>
      <c r="H271" s="47" t="s">
        <v>91</v>
      </c>
      <c r="I271" s="47">
        <v>0</v>
      </c>
      <c r="J271" s="47">
        <v>0</v>
      </c>
      <c r="K271" s="47">
        <v>1</v>
      </c>
      <c r="L271" s="47">
        <v>1</v>
      </c>
      <c r="M271" s="47">
        <v>1</v>
      </c>
      <c r="N271" s="47">
        <v>1</v>
      </c>
      <c r="O271" s="47">
        <v>1</v>
      </c>
      <c r="P271" s="47">
        <v>1</v>
      </c>
      <c r="Q271" s="47">
        <v>1</v>
      </c>
      <c r="R271" s="47" t="s">
        <v>861</v>
      </c>
      <c r="S271" s="47" t="s">
        <v>1181</v>
      </c>
      <c r="T271" s="47" t="s">
        <v>1183</v>
      </c>
      <c r="U271" s="47">
        <v>90</v>
      </c>
      <c r="V271" s="13">
        <v>0</v>
      </c>
      <c r="W271" s="47">
        <v>0</v>
      </c>
      <c r="X271" s="47">
        <v>127</v>
      </c>
      <c r="Y271" s="49">
        <v>22.1</v>
      </c>
      <c r="Z271" s="47">
        <v>55.2</v>
      </c>
      <c r="AA271" s="47" t="s">
        <v>38</v>
      </c>
      <c r="AB271" s="47"/>
      <c r="AC271" s="47" t="s">
        <v>51</v>
      </c>
      <c r="AD271" s="47"/>
      <c r="AE271" s="47" t="s">
        <v>1042</v>
      </c>
      <c r="AF271" s="47"/>
      <c r="AG271" s="47" t="s">
        <v>68</v>
      </c>
      <c r="AH271" s="47"/>
      <c r="AI271" s="47"/>
      <c r="AJ271" s="47">
        <v>2</v>
      </c>
      <c r="AK271" s="50" t="str">
        <f>VLOOKUP(Table2[[#This Row],[record_id]],TblDeriven[],2,FALSE)</f>
        <v>"ImageDescription":"DCIM\100GOPRO\GOPR0746.JPG" | "Make":"GoPro" | "Model":"HERO10 Black" | "Orientation":"1" | "XResolution":"72.0" | "YResolution":"72.0" | "ResolutionUnit":"2" | "Software":"H21.01.01.50.00" | "DateTime":"2023:06:16 17:29:24" | "YCbCrPositioning":"1" | "ExposureTime":"0.008333333333333333" | "FNumber":"2.5" | "ExifOffset":"146" | "ExposureProgram":"2" | "ISOSpeedRatings":"2381" | "ExifVersion":"b'0221'" | "DateTimeOriginal":"2023:06:16 17:29:24" | "DateTimeDigitized":"2023:06:16 17:29:24"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11\x00\x00\x07Y1 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746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83\xbcs;\x00\x00\x00\x00\x00\x00\x00\x00\x00\x00\x00\x00N\x98Q5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4?\xbe\x12\x00\x00\xff\x7f\x00\x00\x00\x00\x00\x00\xff\x7f\x00\x00\x00\x00\x00\x00N\xff\xaa\x7f\xd7\xf6\x01B\xf0\xe4\xd9M\x00\x00\x00\x00\xa4\x91\x1a@\x00\x00\x00\x00\xf0\xe4\xd9M\x00\x00\x00\x00\xcc\x91\x1a@\x00\x00\x00\x00p\x02\x13D\x00\x00\x00\x00p\xeb\x12D\x00\x00\x00\x00\xf0\xe4\xd9M\x00\x00\x00\x00\xb0\x91\x1a@\x00\x00\x00\x00'" | "SubsecTime":"8950" | "SubsecTimeOriginal":"8950" | "SubsecTimeDigitized":"8950"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7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"bit_rate":"43430628"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'2023-06-16T17:29:55.000000Z', 'language': 'eng', 'handler_name': '\x0bGoPro H.265', 'encoder': 'GoPro H.265 encoder', 'timecode': '18:05:02:16'}"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'2023-06-16T17:29:55.000000Z', 'language': 'eng', 'handler_name': '\x0bGoPro AAC  ', 'timecode': '18:05:02:16'}"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'2023-06-16T17:29:55.000000Z', 'language': 'eng', 'handler_name': '\x0bGoPro TCD  ', 'timecode': '18:05:02:16'}"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'2023-06-16T17:29:55.000000Z', 'language': 'eng', 'handler_name': '\x0bGoPro MET  '}"</v>
      </c>
      <c r="AM271" s="50" t="str">
        <f>VLOOKUP(Table2[[#This Row],[record_id]],TblDeriven[],4,FALSE)</f>
        <v>"Model":"K-10" | "Serial Number":"DEMO6957" | "Start Time":"06/16/2023 05:29:43.147 " | "End Time":"06/16/2023 05:30:41.772 "</v>
      </c>
      <c r="AN27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"Date":"2023-06-16 00:00:00" | "Time":"17:29:33" | "Seconds since midnight 01.01.1900":"3895925373.854" | "Calibration file":"#2 Diffusor Oct22" | "Sync. frequency [Hz]":"0" | "Integration Time [ms]":"40 * 1000.000" | "Averages":"1"</v>
      </c>
      <c r="AO27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7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71" s="50" t="str">
        <f>VLOOKUP(Table2[[#This Row],[record_id]],TblDeriven[],8,FALSE)</f>
        <v>-</v>
      </c>
      <c r="AR271" s="50" t="str">
        <f>VLOOKUP(Table2[[#This Row],[record_id]],TblDeriven[],9,FALSE)</f>
        <v>-</v>
      </c>
    </row>
    <row r="272" spans="1:44" s="44" customFormat="1" x14ac:dyDescent="0.25">
      <c r="A272" s="47">
        <v>270</v>
      </c>
      <c r="B272" s="47" t="s">
        <v>27</v>
      </c>
      <c r="C272" s="47">
        <v>1013</v>
      </c>
      <c r="D272" s="47" t="s">
        <v>2275</v>
      </c>
      <c r="E272" s="47">
        <v>20230616</v>
      </c>
      <c r="F272" s="48">
        <v>1800</v>
      </c>
      <c r="G272" s="47" t="s">
        <v>30</v>
      </c>
      <c r="H272" s="47" t="s">
        <v>91</v>
      </c>
      <c r="I272" s="47">
        <v>0</v>
      </c>
      <c r="J272" s="47">
        <v>0</v>
      </c>
      <c r="K272" s="47">
        <v>1</v>
      </c>
      <c r="L272" s="47">
        <v>1</v>
      </c>
      <c r="M272" s="47">
        <v>1</v>
      </c>
      <c r="N272" s="47">
        <v>1</v>
      </c>
      <c r="O272" s="47">
        <v>1</v>
      </c>
      <c r="P272" s="47">
        <v>1</v>
      </c>
      <c r="Q272" s="47">
        <v>1</v>
      </c>
      <c r="R272" s="47" t="s">
        <v>861</v>
      </c>
      <c r="S272" s="47" t="s">
        <v>1181</v>
      </c>
      <c r="T272" s="47" t="s">
        <v>1183</v>
      </c>
      <c r="U272" s="47">
        <v>90</v>
      </c>
      <c r="V272" s="13">
        <v>0</v>
      </c>
      <c r="W272" s="47">
        <v>0</v>
      </c>
      <c r="X272" s="47">
        <v>127</v>
      </c>
      <c r="Y272" s="49">
        <v>22.5</v>
      </c>
      <c r="Z272" s="47">
        <v>56.3</v>
      </c>
      <c r="AA272" s="47" t="s">
        <v>38</v>
      </c>
      <c r="AB272" s="47"/>
      <c r="AC272" s="47" t="s">
        <v>51</v>
      </c>
      <c r="AD272" s="47"/>
      <c r="AE272" s="47" t="s">
        <v>1042</v>
      </c>
      <c r="AF272" s="47"/>
      <c r="AG272" s="47" t="s">
        <v>68</v>
      </c>
      <c r="AH272" s="47"/>
      <c r="AI272" s="47"/>
      <c r="AJ272" s="47">
        <v>2</v>
      </c>
      <c r="AK272" s="50" t="str">
        <f>VLOOKUP(Table2[[#This Row],[record_id]],TblDeriven[],2,FALSE)</f>
        <v>"ImageDescription":"DCIM\100GOPRO\GOPR0748.JPG" | "Make":"GoPro" | "Model":"HERO10 Black" | "Orientation":"1" | "XResolution":"72.0" | "YResolution":"72.0" | "ResolutionUnit":"2" | "Software":"H21.01.01.50.00" | "DateTime":"2023:06:16 18:00:02" | "YCbCrPositioning":"1" | "ExposureTime":"0.008333333333333333" | "FNumber":"2.5" | "ExifOffset":"146" | "ExposureProgram":"2" | "ISOSpeedRatings":"2007" | "ExifVersion":"b'0221'" | "DateTimeOriginal":"2023:06:16 18:00:02" | "DateTimeDigitized":"2023:06:16 18:00:02"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12\x00\x00\x00\x02&amp;\x0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748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vsM;\x00\x00\x00\x00\x00\x00\x00\x00\x00\x00\x00\x00N\x98Q5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07@\xd9\x0f\x00\x00\xff\x7f\x00\x00\x00\x00\x00\x00\xff\x7f\x00\x00\x00\x00\x00\x00w\xff\xa8\x7f\xbb\xf6\x01B\xf0\xe4\xd9M\x00\x00\x00\x00\xa4\x91\x1a@\x00\x00\x00\x00\xf0\xe4\xd9M\x00\x00\x00\x00\xcc\x91\x1a@\x00\x00\x00\x00p\x02\x13D\x00\x00\x00\x00p\xeb\x12D\x00\x00\x00\x00\xf0\xe4\xd9M\x00\x00\x00\x00\xb0\x91\x1a@\x00\x00\x00\x00'" | "SubsecTime":"1950" | "SubsecTimeOriginal":"1950" | "SubsecTimeDigitized":"1950"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7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"bit_rate":"42615948"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'2023-06-16T18:00:40.000000Z', 'language': 'eng', 'handler_name': '\x0bGoPro H.265', 'encoder': 'GoPro H.265 encoder', 'timecode': '18:36:49:20'}"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"bit_rate":"189701"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'2023-06-16T18:00:40.000000Z', 'language': 'eng', 'handler_name': '\x0bGoPro AAC  ', 'timecode': '18:36:49:20'}"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'2023-06-16T18:00:40.000000Z', 'language': 'eng', 'handler_name': '\x0bGoPro TCD  ', 'timecode': '18:36:49:20'}"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'2023-06-16T18:00:40.000000Z', 'language': 'eng', 'handler_name': '\x0bGoPro MET  '}"</v>
      </c>
      <c r="AM272" s="50" t="str">
        <f>VLOOKUP(Table2[[#This Row],[record_id]],TblDeriven[],4,FALSE)</f>
        <v>"Model":"K-10" | "Serial Number":"DEMO6957" | "Start Time":"06/16/2023 06:00:12.213 " | "End Time":"06/16/2023 06:01:11.389 "</v>
      </c>
      <c r="AN27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"Date":"2023-06-16 00:00:00" | "Time":"18:00:26" | "Seconds since midnight 01.01.1900":"3895927226.618" | "Calibration file":"#2 Diffusor Oct22" | "Sync. frequency [Hz]":"0" | "Integration Time [ms]":"25 * 1000.000" | "Averages":"1"</v>
      </c>
      <c r="AO27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7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72" s="50" t="str">
        <f>VLOOKUP(Table2[[#This Row],[record_id]],TblDeriven[],8,FALSE)</f>
        <v>-</v>
      </c>
      <c r="AR272" s="50" t="str">
        <f>VLOOKUP(Table2[[#This Row],[record_id]],TblDeriven[],9,FALSE)</f>
        <v>-</v>
      </c>
    </row>
    <row r="273" spans="1:45" s="10" customFormat="1" x14ac:dyDescent="0.25">
      <c r="A273" s="47">
        <v>271</v>
      </c>
      <c r="B273" s="13" t="s">
        <v>27</v>
      </c>
      <c r="C273" s="13">
        <v>1014</v>
      </c>
      <c r="D273" s="13" t="s">
        <v>541</v>
      </c>
      <c r="E273" s="14">
        <v>20230619</v>
      </c>
      <c r="F273" s="15" t="s">
        <v>819</v>
      </c>
      <c r="G273" s="13" t="s">
        <v>30</v>
      </c>
      <c r="H273" s="13" t="s">
        <v>91</v>
      </c>
      <c r="I273" s="13">
        <v>0</v>
      </c>
      <c r="J273" s="13">
        <v>0</v>
      </c>
      <c r="K273" s="13">
        <v>1</v>
      </c>
      <c r="L273" s="13">
        <v>1</v>
      </c>
      <c r="M273" s="13">
        <v>1</v>
      </c>
      <c r="N273" s="13">
        <v>1</v>
      </c>
      <c r="O273" s="13">
        <v>1</v>
      </c>
      <c r="P273" s="13">
        <v>1</v>
      </c>
      <c r="Q273" s="13">
        <v>1</v>
      </c>
      <c r="R273" s="13" t="s">
        <v>861</v>
      </c>
      <c r="S273" s="13" t="s">
        <v>1181</v>
      </c>
      <c r="T273" s="13" t="s">
        <v>1185</v>
      </c>
      <c r="U273" s="13">
        <v>90</v>
      </c>
      <c r="V273" s="13">
        <v>0</v>
      </c>
      <c r="W273" s="13">
        <v>0</v>
      </c>
      <c r="X273" s="13">
        <v>123</v>
      </c>
      <c r="Y273" s="16">
        <v>21.2</v>
      </c>
      <c r="Z273" s="13">
        <v>64</v>
      </c>
      <c r="AA273" s="13" t="s">
        <v>40</v>
      </c>
      <c r="AB273" s="13"/>
      <c r="AC273" s="47" t="s">
        <v>51</v>
      </c>
      <c r="AD273" s="13"/>
      <c r="AE273" s="47" t="s">
        <v>1042</v>
      </c>
      <c r="AF273" s="13"/>
      <c r="AG273" s="13" t="s">
        <v>70</v>
      </c>
      <c r="AH273" s="13"/>
      <c r="AI273" s="13"/>
      <c r="AJ273" s="13">
        <v>2</v>
      </c>
      <c r="AK273" s="51" t="str">
        <f>VLOOKUP(Table2[[#This Row],[record_id]],TblDeriven[],2,FALSE)</f>
        <v>"ImageDescription":"DCIM\100GOPRO\GOPR0750.JPG" | "Make":"GoPro" | "Model":"HERO10 Black" | "Orientation":"1" | "XResolution":"72.0" | "YResolution":"72.0" | "ResolutionUnit":"2" | "Software":"H21.01.01.50.00" | "DateTime":"2023:06:19 08:02:35" | "YCbCrPositioning":"1" | "ExposureTime":"0.008333333333333333" | "FNumber":"2.5" | "ExifOffset":"146" | "ExposureProgram":"2" | "ISOSpeedRatings":"1296" | "ExifVersion":"b'0221'" | "DateTimeOriginal":"2023:06:19 08:02:35" | "DateTimeDigitized":"2023:06:19 08:02:35"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c8\x00\x00\x00\xa4\xe8W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750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d\xaa\x04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15@I\x0c\x00\x00\xff\x7f\x00\x00\x00\x00\x00\x00\xff\x7f\x00\x00\x00\x00\x00\x00\x0b\x01\x8e\x7fu\xf5\x01B\xf0\xe4\xd9M\x00\x00\x00\x00\xa4\x91\x1a@\x00\x00\x00\x00\xf0\xe4\xd9M\x00\x00\x00\x00\xcc\x91\x1a@\x00\x00\x00\x00p\x02\x13D\x00\x00\x00\x00p\xeb\x12D\x00\x00\x00\x00\xf0\xe4\xd9M\x00\x00\x00\x00\xb0\x91\x1a@\x00\x00\x00\x00'" | "SubsecTime":"6840" | "SubsecTimeOriginal":"6840" | "SubsecTimeDigitized":"6840"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73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"bit_rate":"42501337"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'2023-06-19T08:03:02.000000Z', 'language': 'eng', 'handler_name': '\x0bGoPro H.265', 'encoder': 'GoPro H.265 encoder', 'timecode': '08:19:12:12'}"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"bit_rate":"189706"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'2023-06-19T08:03:02.000000Z', 'language': 'eng', 'handler_name': '\x0bGoPro AAC  ', 'timecode': '08:19:12:12'}"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'2023-06-19T08:03:02.000000Z', 'language': 'eng', 'handler_name': '\x0bGoPro TCD  ', 'timecode': '08:19:12:12'}"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'2023-06-19T08:03:02.000000Z', 'language': 'eng', 'handler_name': '\x0bGoPro MET  '}"</v>
      </c>
      <c r="AM273" s="51" t="str">
        <f>VLOOKUP(Table2[[#This Row],[record_id]],TblDeriven[],4,FALSE)</f>
        <v>"Model":"K-10" | "Serial Number":"DEMO6957" | "Start Time":"06/19/2023 08:03:06.291 " | "End Time":"06/19/2023 08:04:05.104 "</v>
      </c>
      <c r="AN273" s="51" t="str">
        <f>VLOOKUP(Table2[[#This Row],[record_id]],TblDeriven[],5,FALSE)</f>
        <v>"Device number":"1510507" | "Battery voltage":"4.119999885559082" | "Battery percentage":"100" | "Name":"#1" | "Measuring mode":"Irradiance" | "Correction":"Offset" | "Date":"2023-06-19 00:00:00" | "Time":"08:03:28" | "Seconds since midnight 01.01.1900":"3896150609.08" | "Calibration file":"#2 Diffusor Oct22" | "Sync. frequency [Hz]":"0" | "Integration Time [ms]":"23 * 1000.000" | "Averages":"1"</v>
      </c>
      <c r="AO273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73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73" s="51" t="str">
        <f>VLOOKUP(Table2[[#This Row],[record_id]],TblDeriven[],8,FALSE)</f>
        <v>-</v>
      </c>
      <c r="AR273" s="52" t="str">
        <f>VLOOKUP(Table2[[#This Row],[record_id]],TblDeriven[],9,FALSE)</f>
        <v>-</v>
      </c>
      <c r="AS273" s="12"/>
    </row>
    <row r="274" spans="1:45" s="10" customFormat="1" x14ac:dyDescent="0.25">
      <c r="A274" s="47">
        <v>272</v>
      </c>
      <c r="B274" s="13" t="s">
        <v>27</v>
      </c>
      <c r="C274" s="13">
        <v>1014</v>
      </c>
      <c r="D274" s="13" t="s">
        <v>542</v>
      </c>
      <c r="E274" s="14">
        <v>20230619</v>
      </c>
      <c r="F274" s="15" t="s">
        <v>820</v>
      </c>
      <c r="G274" s="13" t="s">
        <v>30</v>
      </c>
      <c r="H274" s="13" t="s">
        <v>91</v>
      </c>
      <c r="I274" s="13">
        <v>0</v>
      </c>
      <c r="J274" s="13">
        <v>0</v>
      </c>
      <c r="K274" s="13">
        <v>1</v>
      </c>
      <c r="L274" s="13">
        <v>1</v>
      </c>
      <c r="M274" s="13">
        <v>1</v>
      </c>
      <c r="N274" s="13">
        <v>1</v>
      </c>
      <c r="O274" s="13">
        <v>1</v>
      </c>
      <c r="P274" s="13">
        <v>1</v>
      </c>
      <c r="Q274" s="13">
        <v>1</v>
      </c>
      <c r="R274" s="13" t="s">
        <v>861</v>
      </c>
      <c r="S274" s="13" t="s">
        <v>1181</v>
      </c>
      <c r="T274" s="13" t="s">
        <v>1186</v>
      </c>
      <c r="U274" s="13">
        <v>90</v>
      </c>
      <c r="V274" s="13">
        <v>0</v>
      </c>
      <c r="W274" s="13">
        <v>0</v>
      </c>
      <c r="X274" s="13">
        <v>133</v>
      </c>
      <c r="Y274" s="16">
        <v>21.1</v>
      </c>
      <c r="Z274" s="13">
        <v>59.7</v>
      </c>
      <c r="AA274" s="13" t="s">
        <v>40</v>
      </c>
      <c r="AB274" s="13"/>
      <c r="AC274" s="13" t="s">
        <v>53</v>
      </c>
      <c r="AD274" s="13"/>
      <c r="AE274" s="47" t="s">
        <v>1042</v>
      </c>
      <c r="AF274" s="13"/>
      <c r="AG274" s="13" t="s">
        <v>68</v>
      </c>
      <c r="AH274" s="13"/>
      <c r="AI274" s="13"/>
      <c r="AJ274" s="13">
        <v>2</v>
      </c>
      <c r="AK274" s="51" t="str">
        <f>VLOOKUP(Table2[[#This Row],[record_id]],TblDeriven[],2,FALSE)</f>
        <v>"ImageDescription":"DCIM\100GOPRO\GOPR0752.JPG" | "Make":"GoPro" | "Model":"HERO10 Black" | "Orientation":"1" | "XResolution":"72.0" | "YResolution":"72.0" | "ResolutionUnit":"2" | "Software":"H21.01.01.50.00" | "DateTime":"2023:06:19 08:32:32" | "YCbCrPositioning":"1" | "ExposureTime":"0.008333333333333333" | "FNumber":"2.5" | "ExifOffset":"146" | "ExposureProgram":"2" | "ISOSpeedRatings":"591" | "ExifVersion":"b'0221'" | "DateTimeOriginal":"2023:06:19 08:32:32" | "DateTimeDigitized":"2023:06:19 08:32:32"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d\xc8\x00\x00\x08 '\x0c\x00\x00\x00\x00\x00\x00\xaa\xaa\xaa\xaa\xaa\xaa\xaa\xaa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752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15\xffq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16@q\x0f\x00\x00\xff\x7f\x00\x00\x00\x00\x00\x00\xff\x7f\x00\x00\x00\x00\x00\x006\xff\xac\x7f\xf6\xf6\x01B\xf0\xe4\xd9M\x00\x00\x00\x00\xa4\x91\x1a@\x00\x00\x00\x00\xf0\xe4\xd9M\x00\x00\x00\x00\xcc\x91\x1a@\x00\x00\x00\x00p\x02\x13D\x00\x00\x00\x00p\xeb\x12D\x00\x00\x00\x00\xf0\xe4\xd9M\x00\x00\x00\x00\xb0\x91\x1a@\x00\x00\x00\x00"" | "SubsecTime":"4290" | "SubsecTimeOriginal":"4290" | "SubsecTimeDigitized":"4290"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74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"bit_rate":"42226675"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'2023-06-19T08:33:20.000000Z', 'language': 'eng', 'handler_name': '\x0bGoPro H.265', 'encoder': 'GoPro H.265 encoder', 'timecode': '08:50:30:12'}"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'2023-06-19T08:33:20.000000Z', 'language': 'eng', 'handler_name': '\x0bGoPro AAC  ', 'timecode': '08:50:30:12'}"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'2023-06-19T08:33:20.000000Z', 'language': 'eng', 'handler_name': '\x0bGoPro TCD  ', 'timecode': '08:50:30:12'}"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'2023-06-19T08:33:20.000000Z', 'language': 'eng', 'handler_name': '\x0bGoPro MET  '}"</v>
      </c>
      <c r="AM274" s="51" t="str">
        <f>VLOOKUP(Table2[[#This Row],[record_id]],TblDeriven[],4,FALSE)</f>
        <v>"Model":"K-10" | "Serial Number":"DEMO6957" | "Start Time":"06/19/2023 08:32:43.735 " | "End Time":"06/19/2023 08:33:43.402 "</v>
      </c>
      <c r="AN274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"Date":"2023-06-19 00:00:00" | "Time":"08:32:55" | "Seconds since midnight 01.01.1900":"3896152375.42" | "Calibration file":"#2 Diffusor Oct22" | "Sync. frequency [Hz]":"0" | "Integration Time [ms]":"9 * 1000.000" | "Averages":"1"</v>
      </c>
      <c r="AO274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74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74" s="51" t="str">
        <f>VLOOKUP(Table2[[#This Row],[record_id]],TblDeriven[],8,FALSE)</f>
        <v>-</v>
      </c>
      <c r="AR274" s="52" t="str">
        <f>VLOOKUP(Table2[[#This Row],[record_id]],TblDeriven[],9,FALSE)</f>
        <v>-</v>
      </c>
      <c r="AS274" s="12"/>
    </row>
    <row r="275" spans="1:45" s="10" customFormat="1" x14ac:dyDescent="0.25">
      <c r="A275" s="47">
        <v>273</v>
      </c>
      <c r="B275" s="13" t="s">
        <v>27</v>
      </c>
      <c r="C275" s="13">
        <v>1014</v>
      </c>
      <c r="D275" s="13" t="s">
        <v>543</v>
      </c>
      <c r="E275" s="14">
        <v>20230619</v>
      </c>
      <c r="F275" s="15" t="s">
        <v>821</v>
      </c>
      <c r="G275" s="13" t="s">
        <v>30</v>
      </c>
      <c r="H275" s="13" t="s">
        <v>91</v>
      </c>
      <c r="I275" s="13">
        <v>0</v>
      </c>
      <c r="J275" s="13">
        <v>0</v>
      </c>
      <c r="K275" s="13">
        <v>1</v>
      </c>
      <c r="L275" s="13">
        <v>1</v>
      </c>
      <c r="M275" s="13">
        <v>1</v>
      </c>
      <c r="N275" s="13">
        <v>1</v>
      </c>
      <c r="O275" s="13">
        <v>1</v>
      </c>
      <c r="P275" s="13">
        <v>1</v>
      </c>
      <c r="Q275" s="13">
        <v>1</v>
      </c>
      <c r="R275" s="13" t="s">
        <v>861</v>
      </c>
      <c r="S275" s="13" t="s">
        <v>1179</v>
      </c>
      <c r="T275" s="13" t="s">
        <v>1187</v>
      </c>
      <c r="U275" s="13">
        <v>90</v>
      </c>
      <c r="V275" s="13">
        <v>0</v>
      </c>
      <c r="W275" s="13">
        <v>0</v>
      </c>
      <c r="X275" s="13">
        <v>80</v>
      </c>
      <c r="Y275" s="16">
        <v>19.7</v>
      </c>
      <c r="Z275" s="13">
        <v>60.1</v>
      </c>
      <c r="AA275" s="13" t="s">
        <v>42</v>
      </c>
      <c r="AB275" s="13"/>
      <c r="AC275" s="13" t="s">
        <v>57</v>
      </c>
      <c r="AD275" s="13"/>
      <c r="AE275" s="13" t="s">
        <v>32</v>
      </c>
      <c r="AF275" s="13"/>
      <c r="AG275" s="13" t="s">
        <v>66</v>
      </c>
      <c r="AH275" s="13"/>
      <c r="AI275" s="13"/>
      <c r="AJ275" s="13">
        <v>2</v>
      </c>
      <c r="AK275" s="51" t="str">
        <f>VLOOKUP(Table2[[#This Row],[record_id]],TblDeriven[],2,FALSE)</f>
        <v>"ImageDescription":"DCIM\100GOPRO\GOPR0754.JPG" | "Make":"GoPro" | "Model":"HERO10 Black" | "Orientation":"1" | "XResolution":"72.0" | "YResolution":"72.0" | "ResolutionUnit":"2" | "Software":"H21.01.01.50.00" | "DateTime":"2023:06:19 08:59:35" | "YCbCrPositioning":"1" | "ExposureTime":"0.0008445945945945946" | "FNumber":"2.5" | "ExifOffset":"158" | "ExposureProgram":"2" | "GPSInfo":"{1: 'N', 2: (45.0, 26.0, 57.5826), 3: 'W', 4: (75.0, 37.0, 32.58516), 5: b'\x00', 6: 63.835, 7: (12.0, 59.0, 35.0), 29: '2023:06:19'}" | "ISOSpeedRatings":"100" | "ExifVersion":"b'0221'" | "DateTimeOriginal":"2023:06:19 08:59:35" | "DateTimeDigitized":"2023:06:19 08:59:35"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c8\x00\x01\x0e\xe3\x15\x9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754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d?\x05\x1d\x00\x00\xff\x7f\x00\x00\x00\x00\x00\x00\xff\x7f\x00\x00\x00\x00\x00\x00-\xf8\xeax\xc2\xd6\x01B\xf0\xe4\xd9M\x00\x00\x00\x00\xa4\x91\x1a@\x00\x00\x00\x00\xf0\xe4\xd9M\x00\x00\x00\x00\xcc\x91\x1a@\x00\x00\x00\x00p\x02\x13D\x00\x00\x00\x00p\xeb\x12D\x00\x00\x00\x00\xf0\xe4\xd9M\x00\x00\x00\x00\xb0\x91\x1a@\x00\x00\x00\x00'" | "SubsecTime":"5230" | "SubsecTimeOriginal":"5230" | "SubsecTimeDigitized":"5230"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75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"bit_rate":"41876257"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'2023-06-19T09:00:07.000000Z', 'language': 'eng', 'handler_name': '\x0bGoPro H.265', 'encoder': 'GoPro H.265 encoder', 'timecode': '09:18:11:25'}"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'2023-06-19T09:00:07.000000Z', 'language': 'eng', 'handler_name': '\x0bGoPro AAC  ', 'timecode': '09:18:11:25'}"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'2023-06-19T09:00:07.000000Z', 'language': 'eng', 'handler_name': '\x0bGoPro TCD  ', 'timecode': '09:18:11:25'}"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'2023-06-19T09:00:07.000000Z', 'language': 'eng', 'handler_name': '\x0bGoPro MET  '}"</v>
      </c>
      <c r="AM275" s="51" t="str">
        <f>VLOOKUP(Table2[[#This Row],[record_id]],TblDeriven[],4,FALSE)</f>
        <v>"Model":"K-10" | "Serial Number":"DEMO6957" | "Start Time":"06/19/2023 09:00:11.423 " | "End Time":"06/19/2023 09:01:11.172 "</v>
      </c>
      <c r="AN275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"Date":"2023-06-19 00:00:00" | "Time":"09:06:41" | "Seconds since midnight 01.01.1900":"3896154401.231" | "Calibration file":"#2 Diffusor Oct22" | "Sync. frequency [Hz]":"0" | "Integration Time [ms]":"4 * 157.880" | "Averages":"1"</v>
      </c>
      <c r="AO275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75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75" s="51" t="str">
        <f>VLOOKUP(Table2[[#This Row],[record_id]],TblDeriven[],8,FALSE)</f>
        <v>-</v>
      </c>
      <c r="AR275" s="52" t="str">
        <f>VLOOKUP(Table2[[#This Row],[record_id]],TblDeriven[],9,FALSE)</f>
        <v>-</v>
      </c>
      <c r="AS275" s="12"/>
    </row>
    <row r="276" spans="1:45" s="10" customFormat="1" x14ac:dyDescent="0.25">
      <c r="A276" s="47">
        <v>274</v>
      </c>
      <c r="B276" s="13" t="s">
        <v>27</v>
      </c>
      <c r="C276" s="13">
        <v>1014</v>
      </c>
      <c r="D276" s="13" t="s">
        <v>544</v>
      </c>
      <c r="E276" s="14">
        <v>20230619</v>
      </c>
      <c r="F276" s="15" t="s">
        <v>822</v>
      </c>
      <c r="G276" s="13" t="s">
        <v>30</v>
      </c>
      <c r="H276" s="13" t="s">
        <v>91</v>
      </c>
      <c r="I276" s="13">
        <v>0</v>
      </c>
      <c r="J276" s="13">
        <v>0</v>
      </c>
      <c r="K276" s="13">
        <v>1</v>
      </c>
      <c r="L276" s="13">
        <v>1</v>
      </c>
      <c r="M276" s="13">
        <v>1</v>
      </c>
      <c r="N276" s="13">
        <v>1</v>
      </c>
      <c r="O276" s="13">
        <v>1</v>
      </c>
      <c r="P276" s="13">
        <v>1</v>
      </c>
      <c r="Q276" s="13">
        <v>1</v>
      </c>
      <c r="R276" s="13" t="s">
        <v>861</v>
      </c>
      <c r="S276" s="13" t="s">
        <v>1179</v>
      </c>
      <c r="T276" s="13" t="s">
        <v>1188</v>
      </c>
      <c r="U276" s="13">
        <v>90</v>
      </c>
      <c r="V276" s="13">
        <v>0</v>
      </c>
      <c r="W276" s="13">
        <v>0</v>
      </c>
      <c r="X276" s="13">
        <v>127</v>
      </c>
      <c r="Y276" s="16">
        <v>16.2</v>
      </c>
      <c r="Z276" s="13">
        <v>77</v>
      </c>
      <c r="AA276" s="13" t="s">
        <v>42</v>
      </c>
      <c r="AB276" s="13"/>
      <c r="AC276" s="13" t="s">
        <v>57</v>
      </c>
      <c r="AD276" s="13"/>
      <c r="AE276" s="13" t="s">
        <v>32</v>
      </c>
      <c r="AF276" s="13"/>
      <c r="AG276" s="13" t="s">
        <v>66</v>
      </c>
      <c r="AH276" s="13"/>
      <c r="AI276" s="13"/>
      <c r="AJ276" s="13">
        <v>2</v>
      </c>
      <c r="AK276" s="51" t="str">
        <f>VLOOKUP(Table2[[#This Row],[record_id]],TblDeriven[],2,FALSE)</f>
        <v>"ImageDescription":"DCIM\100GOPRO\GOPR0756.JPG" | "Make":"GoPro" | "Model":"HERO10 Black" | "Orientation":"1" | "XResolution":"72.0" | "YResolution":"72.0" | "ResolutionUnit":"2" | "Software":"H21.01.01.50.00" | "DateTime":"2023:06:19 09:22:19" | "YCbCrPositioning":"1" | "ExposureTime":"0.0005668934240362812" | "FNumber":"2.5" | "ExifOffset":"146" | "ExposureProgram":"2" | "ISOSpeedRatings":"100" | "ExifVersion":"b'0221'" | "DateTimeOriginal":"2023:06:19 09:22:19" | "DateTimeDigitized":"2023:06:19 09:22:19"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c9\x00\x00\x05\x93%&gt;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756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e?\xdc\x16\x00\x00\xff\x7f\x00\x00\x00\x00\x00\x00\xff\x7f\x00\x00\x00\x00\x00\x00[\x01\xa6\x7f\xb2\xf6\x01B\xf0\xe4\xd9M\x00\x00\x00\x00\xa4\x91\x1a@\x00\x00\x00\x00\xf0\xe4\xd9M\x00\x00\x00\x00\xcc\x91\x1a@\x00\x00\x00\x00p\x02\x13D\x00\x00\x00\x00p\xeb\x12D\x00\x00\x00\x00\xf0\xe4\xd9M\x00\x00\x00\x00\xb0\x91\x1a@\x00\x00\x00\x00'" | "SubsecTime":"5670" | "SubsecTimeOriginal":"5670" | "SubsecTimeDigitized":"5670"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76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"bit_rate":"42569934"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'2023-06-19T09:22:27.000000Z', 'language': 'eng', 'handler_name': '\x0bGoPro H.265', 'encoder': 'GoPro H.265 encoder', 'timecode': '09:41:16:06'}"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'2023-06-19T09:22:27.000000Z', 'language': 'eng', 'handler_name': '\x0bGoPro AAC  ', 'timecode': '09:41:16:06'}"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'2023-06-19T09:22:27.000000Z', 'language': 'eng', 'handler_name': '\x0bGoPro TCD  ', 'timecode': '09:41:16:06'}"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'2023-06-19T09:22:27.000000Z', 'language': 'eng', 'handler_name': '\x0bGoPro MET  '}"</v>
      </c>
      <c r="AM276" s="51" t="str">
        <f>VLOOKUP(Table2[[#This Row],[record_id]],TblDeriven[],4,FALSE)</f>
        <v>"Model":"K-10" | "Serial Number":"DEMO6957" | "Start Time":"06/19/2023 09:22:25.146 " | "End Time":"06/19/2023 09:23:24.936 "</v>
      </c>
      <c r="AN276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"Date":"2023-06-19 00:00:00" | "Time":"09:21:43" | "Seconds since midnight 01.01.1900":"3896155303.918" | "Calibration file":"#2 Diffusor Oct22" | "Sync. frequency [Hz]":"0" | "Integration Time [ms]":"5 * 88.960" | "Averages":"1"</v>
      </c>
      <c r="AO276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76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76" s="51" t="str">
        <f>VLOOKUP(Table2[[#This Row],[record_id]],TblDeriven[],8,FALSE)</f>
        <v>-</v>
      </c>
      <c r="AR276" s="52" t="str">
        <f>VLOOKUP(Table2[[#This Row],[record_id]],TblDeriven[],9,FALSE)</f>
        <v>-</v>
      </c>
      <c r="AS276" s="12"/>
    </row>
    <row r="277" spans="1:45" s="10" customFormat="1" x14ac:dyDescent="0.25">
      <c r="A277" s="47">
        <v>275</v>
      </c>
      <c r="B277" s="13" t="s">
        <v>27</v>
      </c>
      <c r="C277" s="13">
        <v>1014</v>
      </c>
      <c r="D277" s="13" t="s">
        <v>545</v>
      </c>
      <c r="E277" s="14">
        <v>20230619</v>
      </c>
      <c r="F277" s="15">
        <v>1000</v>
      </c>
      <c r="G277" s="13" t="s">
        <v>30</v>
      </c>
      <c r="H277" s="13" t="s">
        <v>91</v>
      </c>
      <c r="I277" s="13">
        <v>0</v>
      </c>
      <c r="J277" s="13">
        <v>0</v>
      </c>
      <c r="K277" s="13">
        <v>1</v>
      </c>
      <c r="L277" s="13">
        <v>1</v>
      </c>
      <c r="M277" s="13">
        <v>1</v>
      </c>
      <c r="N277" s="13">
        <v>1</v>
      </c>
      <c r="O277" s="13">
        <v>1</v>
      </c>
      <c r="P277" s="13">
        <v>1</v>
      </c>
      <c r="Q277" s="13">
        <v>1</v>
      </c>
      <c r="R277" s="13" t="s">
        <v>861</v>
      </c>
      <c r="S277" s="13" t="s">
        <v>1184</v>
      </c>
      <c r="T277" s="13" t="s">
        <v>400</v>
      </c>
      <c r="U277" s="13">
        <v>90</v>
      </c>
      <c r="V277" s="13">
        <v>0</v>
      </c>
      <c r="W277" s="13">
        <v>0</v>
      </c>
      <c r="X277" s="13">
        <v>130</v>
      </c>
      <c r="Y277" s="16">
        <v>16.8</v>
      </c>
      <c r="Z277" s="13">
        <v>72</v>
      </c>
      <c r="AA277" s="13" t="s">
        <v>42</v>
      </c>
      <c r="AB277" s="13"/>
      <c r="AC277" s="13" t="s">
        <v>57</v>
      </c>
      <c r="AD277" s="13"/>
      <c r="AE277" s="13" t="s">
        <v>32</v>
      </c>
      <c r="AF277" s="13"/>
      <c r="AG277" s="13" t="s">
        <v>66</v>
      </c>
      <c r="AH277" s="13"/>
      <c r="AI277" s="13" t="s">
        <v>408</v>
      </c>
      <c r="AJ277" s="13">
        <v>2</v>
      </c>
      <c r="AK277" s="51" t="str">
        <f>VLOOKUP(Table2[[#This Row],[record_id]],TblDeriven[],2,FALSE)</f>
        <v>"ImageDescription":"DCIM\100GOPRO\GOPR0758.JPG" | "Make":"GoPro" | "Model":"HERO10 Black" | "Orientation":"1" | "XResolution":"72.0" | "YResolution":"72.0" | "ResolutionUnit":"2" | "Software":"H21.01.01.50.00" | "DateTime":"2023:06:19 09:51:50" | "YCbCrPositioning":"1" | "ExposureTime":"0.0008532423208191126" | "FNumber":"2.5" | "ExifOffset":"146" | "ExposureProgram":"2" | "ISOSpeedRatings":"100" | "ExifVersion":"b'0221'" | "DateTimeOriginal":"2023:06:19 09:51:50" | "DateTimeDigitized":"2023:06:19 09:51:50"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c9\x00\x00\x0c\xf2\x8c\xf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758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e?\xdc\x16\x00\x00\xff\x7f\x00\x00\x00\x00\x00\x00\xff\x7f\x00\x00\x00\x00\x00\x00\xf7\x00\xac\x7f\xf5\xf6\x01B\xf0\xe4\xd9M\x00\x00\x00\x00\xa4\x91\x1a@\x00\x00\x00\x00\xf0\xe4\xd9M\x00\x00\x00\x00\xcc\x91\x1a@\x00\x00\x00\x00p\x02\x13D\x00\x00\x00\x00p\xeb\x12D\x00\x00\x00\x00\xf0\xe4\xd9M\x00\x00\x00\x00\xb0\x91\x1a@\x00\x00\x00\x00'" | "SubsecTime":"3500" | "SubsecTimeOriginal":"3500" | "SubsecTimeDigitized":"3500"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77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"bit_rate":"44100810"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'2023-06-19T09:52:19.000000Z', 'language': 'eng', 'handler_name': '\x0bGoPro H.265', 'encoder': 'GoPro H.265 encoder', 'timecode': '10:12:07:22'}"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'2023-06-19T09:52:19.000000Z', 'language': 'eng', 'handler_name': '\x0bGoPro AAC  ', 'timecode': '10:12:07:22'}"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'2023-06-19T09:52:19.000000Z', 'language': 'eng', 'handler_name': '\x0bGoPro TCD  ', 'timecode': '10:12:07:22'}"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'2023-06-19T09:52:19.000000Z', 'language': 'eng', 'handler_name': '\x0bGoPro MET  '}"</v>
      </c>
      <c r="AM277" s="51" t="str">
        <f>VLOOKUP(Table2[[#This Row],[record_id]],TblDeriven[],4,FALSE)</f>
        <v>"Model":"K-10" | "Serial Number":"DEMO6957" | "Start Time":"06/19/2023 09:52:03.369 " | "End Time":"06/19/2023 09:52:13.189 "</v>
      </c>
      <c r="AN277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"Date":"2023-06-19 00:00:00" | "Time":"09:52:22" | "Seconds since midnight 01.01.1900":"3896157142.245" | "Calibration file":"#2 Diffusor Oct22" | "Sync. frequency [Hz]":"0" | "Integration Time [ms]":"5 * 81.630" | "Averages":"1"</v>
      </c>
      <c r="AO277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77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77" s="51" t="str">
        <f>VLOOKUP(Table2[[#This Row],[record_id]],TblDeriven[],8,FALSE)</f>
        <v>-</v>
      </c>
      <c r="AR277" s="52" t="str">
        <f>VLOOKUP(Table2[[#This Row],[record_id]],TblDeriven[],9,FALSE)</f>
        <v>-</v>
      </c>
      <c r="AS277" s="12"/>
    </row>
    <row r="278" spans="1:45" s="10" customFormat="1" x14ac:dyDescent="0.25">
      <c r="A278" s="47">
        <v>276</v>
      </c>
      <c r="B278" s="13" t="s">
        <v>27</v>
      </c>
      <c r="C278" s="13">
        <v>1014</v>
      </c>
      <c r="D278" s="13" t="s">
        <v>546</v>
      </c>
      <c r="E278" s="14">
        <v>20230619</v>
      </c>
      <c r="F278" s="15">
        <v>1030</v>
      </c>
      <c r="G278" s="13" t="s">
        <v>30</v>
      </c>
      <c r="H278" s="13" t="s">
        <v>91</v>
      </c>
      <c r="I278" s="13">
        <v>0</v>
      </c>
      <c r="J278" s="13">
        <v>0</v>
      </c>
      <c r="K278" s="13">
        <v>1</v>
      </c>
      <c r="L278" s="13">
        <v>1</v>
      </c>
      <c r="M278" s="13">
        <v>1</v>
      </c>
      <c r="N278" s="13">
        <v>1</v>
      </c>
      <c r="O278" s="13">
        <v>1</v>
      </c>
      <c r="P278" s="13">
        <v>1</v>
      </c>
      <c r="Q278" s="13">
        <v>1</v>
      </c>
      <c r="R278" s="13" t="s">
        <v>861</v>
      </c>
      <c r="S278" s="13" t="s">
        <v>878</v>
      </c>
      <c r="T278" s="13" t="s">
        <v>409</v>
      </c>
      <c r="U278" s="13">
        <v>100</v>
      </c>
      <c r="V278" s="13">
        <v>2</v>
      </c>
      <c r="W278" s="13">
        <v>0</v>
      </c>
      <c r="X278" s="13">
        <v>118</v>
      </c>
      <c r="Y278" s="16">
        <v>21.6</v>
      </c>
      <c r="Z278" s="13">
        <v>43.3</v>
      </c>
      <c r="AA278" s="13" t="s">
        <v>38</v>
      </c>
      <c r="AB278" s="13"/>
      <c r="AC278" s="13" t="s">
        <v>56</v>
      </c>
      <c r="AD278" s="13"/>
      <c r="AE278" s="13" t="s">
        <v>1042</v>
      </c>
      <c r="AF278" s="13"/>
      <c r="AG278" s="13" t="s">
        <v>68</v>
      </c>
      <c r="AH278" s="13"/>
      <c r="AI278" s="13" t="s">
        <v>408</v>
      </c>
      <c r="AJ278" s="13">
        <v>2</v>
      </c>
      <c r="AK278" s="51" t="str">
        <f>VLOOKUP(Table2[[#This Row],[record_id]],TblDeriven[],2,FALSE)</f>
        <v>"ImageDescription":"DCIM\100GOPRO\GOPR0760.JPG" | "Make":"GoPro" | "Model":"HERO10 Black" | "Orientation":"1" | "XResolution":"72.0" | "YResolution":"72.0" | "ResolutionUnit":"2" | "Software":"H21.01.01.50.00" | "DateTime":"2023:06:19 16:28:52" | "YCbCrPositioning":"1" | "ExposureTime":"0.001218026796589525" | "FNumber":"2.5" | "ExifOffset":"158" | "ExposureProgram":"2" | "GPSInfo":"{1: 'N', 2: (45.0, 26.0, 57.0102), 3: 'W', 4: (75.0, 37.0, 20.0658), 5: b'\x00', 6: 126.052, 7: (14.0, 28.0, 54.0), 29: '2023:06:19'}" | "ISOSpeedRatings":"100" | "ExifVersion":"b'0221'" | "DateTimeOriginal":"2023:06:19 16:28:52" | "DateTimeDigitized":"2023:06:19 16:28:52"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0\x00\x08\x074\xaa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760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b?\xa6\x1c\x00\x00\xff\x7f\x00\x00\x00\x00\x00\x00\xff\x7f\x00\x00\x00\x00\x00\x00d\x02\x8b\x7f\x8d\xf5\x01B\xf0\xe4\xd9M\x00\x00\x00\x00\xa4\x91\x1a@\x00\x00\x00\x00\xf0\xe4\xd9M\x00\x00\x00\x00\xcc\x91\x1a@\x00\x00\x00\x00p\x02\x13D\x00\x00\x00\x00p\xeb\x12D\x00\x00\x00\x00\xf0\xe4\xd9M\x00\x00\x00\x00\xb0\x91\x1a@\x00\x00\x00\x00'" | "SubsecTime":"6790" | "SubsecTimeOriginal":"6790" | "SubsecTimeDigitized":"6790"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78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"bit_rate":"41565418"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'2023-06-19T16:29:19.000000Z', 'language': 'eng', 'handler_name': '\x0bGoPro H.265', 'encoder': 'GoPro H.265 encoder', 'timecode': '17:02:24:20'}"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'2023-06-19T16:29:19.000000Z', 'language': 'eng', 'handler_name': '\x0bGoPro AAC  ', 'timecode': '17:02:24:20'}"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'2023-06-19T16:29:19.000000Z', 'language': 'eng', 'handler_name': '\x0bGoPro TCD  ', 'timecode': '17:02:24:20'}"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'2023-06-19T16:29:19.000000Z', 'language': 'eng', 'handler_name': '\x0bGoPro MET  '}"</v>
      </c>
      <c r="AM278" s="51" t="str">
        <f>VLOOKUP(Table2[[#This Row],[record_id]],TblDeriven[],4,FALSE)</f>
        <v>"Model":"K-10" | "Serial Number":"DEMO6957" | "Start Time":"06/19/2023 10:29:08.410 " | "End Time":"06/19/2023 10:29:18.291 "</v>
      </c>
      <c r="AN278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"Date":"2023-06-19 00:00:00" | "Time":"10:29:24" | "Seconds since midnight 01.01.1900":"3896159364.305" | "Calibration file":"#2 Diffusor Oct22" | "Sync. frequency [Hz]":"0" | "Integration Time [ms]":"3 * 260.600" | "Averages":"1"</v>
      </c>
      <c r="AO278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78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78" s="51" t="str">
        <f>VLOOKUP(Table2[[#This Row],[record_id]],TblDeriven[],8,FALSE)</f>
        <v>-</v>
      </c>
      <c r="AR278" s="52" t="str">
        <f>VLOOKUP(Table2[[#This Row],[record_id]],TblDeriven[],9,FALSE)</f>
        <v>-</v>
      </c>
      <c r="AS278" s="12"/>
    </row>
    <row r="279" spans="1:45" s="10" customFormat="1" x14ac:dyDescent="0.25">
      <c r="A279" s="47">
        <v>277</v>
      </c>
      <c r="B279" s="13" t="s">
        <v>27</v>
      </c>
      <c r="C279" s="13">
        <v>1014</v>
      </c>
      <c r="D279" s="13" t="s">
        <v>547</v>
      </c>
      <c r="E279" s="14">
        <v>20230619</v>
      </c>
      <c r="F279" s="15">
        <v>1100</v>
      </c>
      <c r="G279" s="13" t="s">
        <v>30</v>
      </c>
      <c r="H279" s="13" t="s">
        <v>91</v>
      </c>
      <c r="I279" s="13">
        <v>0</v>
      </c>
      <c r="J279" s="13">
        <v>0</v>
      </c>
      <c r="K279" s="13">
        <v>1</v>
      </c>
      <c r="L279" s="13">
        <v>1</v>
      </c>
      <c r="M279" s="13">
        <v>1</v>
      </c>
      <c r="N279" s="13">
        <v>1</v>
      </c>
      <c r="O279" s="13">
        <v>1</v>
      </c>
      <c r="P279" s="13">
        <v>1</v>
      </c>
      <c r="Q279" s="13">
        <v>1</v>
      </c>
      <c r="R279" s="13" t="s">
        <v>861</v>
      </c>
      <c r="S279" s="13" t="s">
        <v>878</v>
      </c>
      <c r="T279" s="13" t="s">
        <v>409</v>
      </c>
      <c r="U279" s="13">
        <v>100</v>
      </c>
      <c r="V279" s="13">
        <v>2</v>
      </c>
      <c r="W279" s="13">
        <v>0</v>
      </c>
      <c r="X279" s="13">
        <v>118</v>
      </c>
      <c r="Y279" s="16">
        <v>21.7</v>
      </c>
      <c r="Z279" s="13">
        <v>43.1</v>
      </c>
      <c r="AA279" s="13" t="s">
        <v>38</v>
      </c>
      <c r="AB279" s="13"/>
      <c r="AC279" s="13" t="s">
        <v>56</v>
      </c>
      <c r="AD279" s="13"/>
      <c r="AE279" s="13" t="s">
        <v>1042</v>
      </c>
      <c r="AF279" s="13"/>
      <c r="AG279" s="13" t="s">
        <v>68</v>
      </c>
      <c r="AH279" s="13"/>
      <c r="AI279" s="13" t="s">
        <v>408</v>
      </c>
      <c r="AJ279" s="13">
        <v>2</v>
      </c>
      <c r="AK279" s="51" t="str">
        <f>VLOOKUP(Table2[[#This Row],[record_id]],TblDeriven[],2,FALSE)</f>
        <v>"ImageDescription":"DCIM\100GOPRO\GOPR0762.JPG" | "Make":"GoPro" | "Model":"HERO10 Black" | "Orientation":"1" | "XResolution":"72.0" | "YResolution":"72.0" | "ResolutionUnit":"2" | "Software":"H21.01.01.50.00" | "DateTime":"2023:06:19 16:58:28" | "YCbCrPositioning":"1" | "ExposureTime":"0.001122334455667789" | "FNumber":"2.5" | "ExifOffset":"146" | "ExposureProgram":"2" | "ISOSpeedRatings":"100" | "ExifVersion":"b'0221'" | "DateTimeOriginal":"2023:06:19 16:58:28" | "DateTimeDigitized":"2023:06:19 16:58:28"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0\x00\x00\x0e\x9c$\xa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762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9?\xa6\x1c\x00\x00\xff\x7f\x00\x00\x00\x00\x00\x00\xff\x7f\x00\x00\x00\x00\x00\x00O\x02\x91\x7f\xca\xf5\x01B\xf0\xe4\xd9M\x00\x00\x00\x00\xa4\x91\x1a@\x00\x00\x00\x00\xf0\xe4\xd9M\x00\x00\x00\x00\xcc\x91\x1a@\x00\x00\x00\x00p\x02\x13D\x00\x00\x00\x00p\xeb\x12D\x00\x00\x00\x00\xf0\xe4\xd9M\x00\x00\x00\x00\xb0\x91\x1a@\x00\x00\x00\x00'" | "SubsecTime":"3000" | "SubsecTimeOriginal":"3000" | "SubsecTimeDigitized":"3000"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79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"bit_rate":"41419470"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'2023-06-19T16:58:52.000000Z', 'language': 'eng', 'handler_name': '\x0bGoPro H.265', 'encoder': 'GoPro H.265 encoder', 'timecode': '17:32:57:01'}"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'2023-06-19T16:58:52.000000Z', 'language': 'eng', 'handler_name': '\x0bGoPro AAC  ', 'timecode': '17:32:57:01'}"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'2023-06-19T16:58:52.000000Z', 'language': 'eng', 'handler_name': '\x0bGoPro TCD  ', 'timecode': '17:32:57:01'}"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'2023-06-19T16:58:52.000000Z', 'language': 'eng', 'handler_name': '\x0bGoPro MET  '}"</v>
      </c>
      <c r="AM279" s="51" t="str">
        <f>VLOOKUP(Table2[[#This Row],[record_id]],TblDeriven[],4,FALSE)</f>
        <v>"Model":"K-10" | "Serial Number":"DEMO6957" | "Start Time":"06/19/2023 10:58:40.301 " | "End Time":"06/19/2023 10:58:50.240 "</v>
      </c>
      <c r="AN279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"Date":"2023-06-19 00:00:00" | "Time":"10:58:53" | "Seconds since midnight 01.01.1900":"3896161133.586" | "Calibration file":"#2 Diffusor Oct22" | "Sync. frequency [Hz]":"0" | "Integration Time [ms]":"3 * 235.170" | "Averages":"1"</v>
      </c>
      <c r="AO279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79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79" s="51" t="str">
        <f>VLOOKUP(Table2[[#This Row],[record_id]],TblDeriven[],8,FALSE)</f>
        <v>-</v>
      </c>
      <c r="AR279" s="52" t="str">
        <f>VLOOKUP(Table2[[#This Row],[record_id]],TblDeriven[],9,FALSE)</f>
        <v>-</v>
      </c>
      <c r="AS279" s="12"/>
    </row>
    <row r="280" spans="1:45" s="10" customFormat="1" x14ac:dyDescent="0.25">
      <c r="A280" s="47">
        <v>278</v>
      </c>
      <c r="B280" s="13" t="s">
        <v>27</v>
      </c>
      <c r="C280" s="13">
        <v>1014</v>
      </c>
      <c r="D280" s="13" t="s">
        <v>548</v>
      </c>
      <c r="E280" s="14">
        <v>20230619</v>
      </c>
      <c r="F280" s="15">
        <v>1130</v>
      </c>
      <c r="G280" s="13" t="s">
        <v>30</v>
      </c>
      <c r="H280" s="13" t="s">
        <v>91</v>
      </c>
      <c r="I280" s="13">
        <v>0</v>
      </c>
      <c r="J280" s="13">
        <v>0</v>
      </c>
      <c r="K280" s="13">
        <v>1</v>
      </c>
      <c r="L280" s="13">
        <v>1</v>
      </c>
      <c r="M280" s="13">
        <v>1</v>
      </c>
      <c r="N280" s="13">
        <v>1</v>
      </c>
      <c r="O280" s="13">
        <v>1</v>
      </c>
      <c r="P280" s="13">
        <v>1</v>
      </c>
      <c r="Q280" s="13">
        <v>1</v>
      </c>
      <c r="R280" s="13" t="s">
        <v>861</v>
      </c>
      <c r="S280" s="13" t="s">
        <v>878</v>
      </c>
      <c r="T280" s="13" t="s">
        <v>409</v>
      </c>
      <c r="U280" s="13">
        <v>100</v>
      </c>
      <c r="V280" s="13">
        <v>2</v>
      </c>
      <c r="W280" s="13">
        <v>0</v>
      </c>
      <c r="X280" s="13">
        <v>118</v>
      </c>
      <c r="Y280" s="16">
        <v>22.1</v>
      </c>
      <c r="Z280" s="13">
        <v>42.6</v>
      </c>
      <c r="AA280" s="13" t="s">
        <v>38</v>
      </c>
      <c r="AB280" s="13"/>
      <c r="AC280" s="13" t="s">
        <v>56</v>
      </c>
      <c r="AD280" s="13"/>
      <c r="AE280" s="13" t="s">
        <v>1042</v>
      </c>
      <c r="AF280" s="13"/>
      <c r="AG280" s="13" t="s">
        <v>68</v>
      </c>
      <c r="AH280" s="13"/>
      <c r="AI280" s="13" t="s">
        <v>408</v>
      </c>
      <c r="AJ280" s="13">
        <v>2</v>
      </c>
      <c r="AK280" s="51" t="str">
        <f>VLOOKUP(Table2[[#This Row],[record_id]],TblDeriven[],2,FALSE)</f>
        <v>"ImageDescription":"DCIM\100GOPRO\GOPR0764.JPG" | "Make":"GoPro" | "Model":"HERO10 Black" | "Orientation":"1" | "XResolution":"72.0" | "YResolution":"72.0" | "ResolutionUnit":"2" | "Software":"H21.01.01.50.00" | "DateTime":"2023:06:19 17:29:52" | "YCbCrPositioning":"1" | "ExposureTime":"0.0010183299389002036" | "FNumber":"2.5" | "ExifOffset":"146" | "ExposureProgram":"2" | "ISOSpeedRatings":"100" | "ExifVersion":"b'0221'" | "DateTimeOriginal":"2023:06:19 17:29:52" | "DateTimeDigitized":"2023:06:19 17:29:52"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1\x00\x00\x07t$%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764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\xd0\x1b\x00\x00\xff\x7f\x00\x00\x00\x00\x00\x00\xff\x7f\x00\x00\x00\x00\x00\x00M\x02\x8f\x7f\xb9\xf5\x01B\xf0\xe4\xd9M\x00\x00\x00\x00\xa4\x91\x1a@\x00\x00\x00\x00\xf0\xe4\xd9M\x00\x00\x00\x00\xcc\x91\x1a@\x00\x00\x00\x00p\x02\x13D\x00\x00\x00\x00p\xeb\x12D\x00\x00\x00\x00\xf0\xe4\xd9M\x00\x00\x00\x00\xb0\x91\x1a@\x00\x00\x00\x00'" | "SubsecTime":" 470" | "SubsecTimeOriginal":" 470" | "SubsecTimeDigitized":" 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80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"bit_rate":"41647349"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'2023-06-19T17:30:15.000000Z', 'language': 'eng', 'handler_name': '\x0bGoPro H.265', 'encoder': 'GoPro H.265 encoder', 'timecode': '18:05:23:11'}"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'2023-06-19T17:30:15.000000Z', 'language': 'eng', 'handler_name': '\x0bGoPro AAC  ', 'timecode': '18:05:23:11'}"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'2023-06-19T17:30:15.000000Z', 'language': 'eng', 'handler_name': '\x0bGoPro TCD  ', 'timecode': '18:05:23:11'}"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'2023-06-19T17:30:15.000000Z', 'language': 'eng', 'handler_name': '\x0bGoPro MET  '}"</v>
      </c>
      <c r="AM280" s="51" t="str">
        <f>VLOOKUP(Table2[[#This Row],[record_id]],TblDeriven[],4,FALSE)</f>
        <v>"Model":"K-10" | "Serial Number":"DEMO6957" | "Start Time":"06/19/2023 11:30:03.304 " | "End Time":"06/19/2023 11:30:13.156 "</v>
      </c>
      <c r="AN280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"Date":"2023-06-19 00:00:00" | "Time":"11:30:10" | "Seconds since midnight 01.01.1900":"3896163010.918" | "Calibration file":"#2 Diffusor Oct22" | "Sync. frequency [Hz]":"0" | "Integration Time [ms]":"3 * 219.710" | "Averages":"1"</v>
      </c>
      <c r="AO280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80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80" s="51" t="str">
        <f>VLOOKUP(Table2[[#This Row],[record_id]],TblDeriven[],8,FALSE)</f>
        <v>-</v>
      </c>
      <c r="AR280" s="52" t="str">
        <f>VLOOKUP(Table2[[#This Row],[record_id]],TblDeriven[],9,FALSE)</f>
        <v>-</v>
      </c>
      <c r="AS280" s="12"/>
    </row>
    <row r="281" spans="1:45" s="10" customFormat="1" x14ac:dyDescent="0.25">
      <c r="A281" s="47">
        <v>279</v>
      </c>
      <c r="B281" s="13" t="s">
        <v>27</v>
      </c>
      <c r="C281" s="13">
        <v>1014</v>
      </c>
      <c r="D281" s="13" t="s">
        <v>549</v>
      </c>
      <c r="E281" s="14">
        <v>20230619</v>
      </c>
      <c r="F281" s="15">
        <v>1200</v>
      </c>
      <c r="G281" s="13" t="s">
        <v>30</v>
      </c>
      <c r="H281" s="13" t="s">
        <v>91</v>
      </c>
      <c r="I281" s="13">
        <v>0</v>
      </c>
      <c r="J281" s="13">
        <v>0</v>
      </c>
      <c r="K281" s="13">
        <v>1</v>
      </c>
      <c r="L281" s="13">
        <v>0</v>
      </c>
      <c r="M281" s="13">
        <v>0</v>
      </c>
      <c r="N281" s="13">
        <v>1</v>
      </c>
      <c r="O281" s="13">
        <v>1</v>
      </c>
      <c r="P281" s="13">
        <v>1</v>
      </c>
      <c r="Q281" s="13">
        <v>1</v>
      </c>
      <c r="R281" s="13" t="s">
        <v>861</v>
      </c>
      <c r="S281" s="13" t="s">
        <v>878</v>
      </c>
      <c r="T281" s="13" t="s">
        <v>409</v>
      </c>
      <c r="U281" s="13">
        <v>100</v>
      </c>
      <c r="V281" s="13">
        <v>2</v>
      </c>
      <c r="W281" s="13">
        <v>0</v>
      </c>
      <c r="X281" s="13">
        <v>118</v>
      </c>
      <c r="Y281" s="16">
        <v>21.3</v>
      </c>
      <c r="Z281" s="13">
        <v>41.6</v>
      </c>
      <c r="AA281" s="13" t="s">
        <v>40</v>
      </c>
      <c r="AB281" s="13"/>
      <c r="AC281" s="13" t="s">
        <v>56</v>
      </c>
      <c r="AD281" s="13"/>
      <c r="AE281" s="13" t="s">
        <v>1042</v>
      </c>
      <c r="AF281" s="13"/>
      <c r="AG281" s="13" t="s">
        <v>68</v>
      </c>
      <c r="AH281" s="13"/>
      <c r="AI281" s="13" t="s">
        <v>408</v>
      </c>
      <c r="AJ281" s="13">
        <v>2</v>
      </c>
      <c r="AK281" s="51" t="str">
        <f>VLOOKUP(Table2[[#This Row],[record_id]],TblDeriven[],2,FALSE)</f>
        <v>"ImageDescription":"DCIM\100GOPRO\GOPR0766.JPG" | "Make":"GoPro" | "Model":"HERO10 Black" | "Orientation":"1" | "XResolution":"72.0" | "YResolution":"72.0" | "ResolutionUnit":"2" | "Software":"H21.01.01.50.00" | "DateTime":"2023:06:19 18:01:06" | "YCbCrPositioning":"1" | "ExposureTime":"0.0010438413361169101" | "FNumber":"2.5" | "ExifOffset":"146" | "ExposureProgram":"2" | "ISOSpeedRatings":"100" | "ExifVersion":"b'0221'" | "DateTimeOriginal":"2023:06:19 18:01:06" | "DateTimeDigitized":"2023:06:19 18:01:06"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2\x00\x00\x00F9\x93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766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a?\xe7\x1b\x00\x00\xff\x7f\x00\x00\x00\x00\x00\x00\xff\x7f\x00\x00\x00\x00\x00\x00;\x02\x94\x7f\xf1\xf5\x01B\xf0\xe4\xd9M\x00\x00\x00\x00\xa4\x91\x1a@\x00\x00\x00\x00\xf0\xe4\xd9M\x00\x00\x00\x00\xcc\x91\x1a@\x00\x00\x00\x00p\x02\x13D\x00\x00\x00\x00p\xeb\x12D\x00\x00\x00\x00\xf0\xe4\xd9M\x00\x00\x00\x00\xb0\x91\x1a@\x00\x00\x00\x00'" | "SubsecTime":"3530" | "SubsecTimeOriginal":"3530" | "SubsecTimeDigitized":"3530"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81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"bit_rate":"41424522"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'2023-06-19T18:01:13.000000Z', 'language': 'eng', 'handler_name': '\x0bGoPro H.265', 'encoder': 'GoPro H.265 encoder', 'timecode': '18:37:23:02'}"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'2023-06-19T18:01:13.000000Z', 'language': 'eng', 'handler_name': '\x0bGoPro AAC  ', 'timecode': '18:37:23:02'}"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'2023-06-19T18:01:13.000000Z', 'language': 'eng', 'handler_name': '\x0bGoPro TCD  ', 'timecode': '18:37:23:02'}"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'2023-06-19T18:01:13.000000Z', 'language': 'eng', 'handler_name': '\x0bGoPro MET  '}"</v>
      </c>
      <c r="AM281" s="51" t="str">
        <f>VLOOKUP(Table2[[#This Row],[record_id]],TblDeriven[],4,FALSE)</f>
        <v>"Model":"K-10" | "Serial Number":"DEMO6957" | "Start Time":"06/19/2023 12:01:00.793 " | "End Time":"06/19/2023 12:01:10.632 "</v>
      </c>
      <c r="AN281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"Date":"2023-06-19 00:00:00" | "Time":"12:01:14" | "Seconds since midnight 01.01.1900":"3896164874.303" | "Calibration file":"#2 Diffusor Oct22" | "Sync. frequency [Hz]":"0" | "Integration Time [ms]":"3 * 226.290" | "Averages":"1"</v>
      </c>
      <c r="AO281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81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81" s="51" t="str">
        <f>VLOOKUP(Table2[[#This Row],[record_id]],TblDeriven[],8,FALSE)</f>
        <v>-</v>
      </c>
      <c r="AR281" s="52" t="str">
        <f>VLOOKUP(Table2[[#This Row],[record_id]],TblDeriven[],9,FALSE)</f>
        <v>-</v>
      </c>
      <c r="AS281" s="12"/>
    </row>
    <row r="282" spans="1:45" s="10" customFormat="1" x14ac:dyDescent="0.25">
      <c r="A282" s="47">
        <v>280</v>
      </c>
      <c r="B282" s="13" t="s">
        <v>27</v>
      </c>
      <c r="C282" s="13">
        <v>1014</v>
      </c>
      <c r="D282" s="13" t="s">
        <v>550</v>
      </c>
      <c r="E282" s="14">
        <v>20230619</v>
      </c>
      <c r="F282" s="15">
        <v>1230</v>
      </c>
      <c r="G282" s="13" t="s">
        <v>30</v>
      </c>
      <c r="H282" s="13" t="s">
        <v>91</v>
      </c>
      <c r="I282" s="13">
        <v>0</v>
      </c>
      <c r="J282" s="13">
        <v>0</v>
      </c>
      <c r="K282" s="13">
        <v>1</v>
      </c>
      <c r="L282" s="13">
        <v>1</v>
      </c>
      <c r="M282" s="13">
        <v>1</v>
      </c>
      <c r="N282" s="13">
        <v>1</v>
      </c>
      <c r="O282" s="13">
        <v>1</v>
      </c>
      <c r="P282" s="13">
        <v>1</v>
      </c>
      <c r="Q282" s="13">
        <v>1</v>
      </c>
      <c r="R282" s="13" t="s">
        <v>861</v>
      </c>
      <c r="S282" s="13" t="s">
        <v>878</v>
      </c>
      <c r="T282" s="13" t="s">
        <v>409</v>
      </c>
      <c r="U282" s="13">
        <v>100</v>
      </c>
      <c r="V282" s="13">
        <v>2</v>
      </c>
      <c r="W282" s="13">
        <v>0</v>
      </c>
      <c r="X282" s="13">
        <v>118</v>
      </c>
      <c r="Y282" s="16">
        <v>22.4</v>
      </c>
      <c r="Z282" s="13">
        <v>41.3</v>
      </c>
      <c r="AA282" s="13" t="s">
        <v>40</v>
      </c>
      <c r="AB282" s="13"/>
      <c r="AC282" s="13" t="s">
        <v>56</v>
      </c>
      <c r="AD282" s="13"/>
      <c r="AE282" s="13" t="s">
        <v>1042</v>
      </c>
      <c r="AF282" s="13"/>
      <c r="AG282" s="13" t="s">
        <v>68</v>
      </c>
      <c r="AH282" s="13"/>
      <c r="AI282" s="13"/>
      <c r="AJ282" s="13">
        <v>2</v>
      </c>
      <c r="AK282" s="51" t="str">
        <f>VLOOKUP(Table2[[#This Row],[record_id]],TblDeriven[],2,FALSE)</f>
        <v>"ImageDescription":"DCIM\100GOPRO\GOPR0768.JPG" | "Make":"GoPro" | "Model":"HERO10 Black" | "Orientation":"1" | "XResolution":"72.0" | "YResolution":"72.0" | "ResolutionUnit":"2" | "Software":"H21.01.01.50.00" | "DateTime":"2023:06:19 18:29:31" | "YCbCrPositioning":"1" | "ExposureTime":"0.0012091898428053204" | "FNumber":"2.5" | "ExifOffset":"146" | "ExposureProgram":"2" | "ISOSpeedRatings":"100" | "ExifVersion":"b'0221'" | "DateTimeOriginal":"2023:06:19 18:29:31" | "DateTimeDigitized":"2023:06:19 18:29:31"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2\x00\x00\x07_@\xc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768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\xed\x1c\x00\x00\xff\x7f\x00\x00\x00\x00\x00\x00\xff\x7f\x00\x00\x00\x00\x00\x007\x02\x93\x7f\xe4\xf5\x01B\xf0\xe4\xd9M\x00\x00\x00\x00\xa4\x91\x1a@\x00\x00\x00\x00\xf0\xe4\xd9M\x00\x00\x00\x00\xcc\x91\x1a@\x00\x00\x00\x00p\x02\x13D\x00\x00\x00\x00p\xeb\x12D\x00\x00\x00\x00\xf0\xe4\xd9M\x00\x00\x00\x00\xb0\x91\x1a@\x00\x00\x00\x00'" | "SubsecTime":"  40" | "SubsecTimeOriginal":"  40" | "SubsecTimeDigitized":"  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82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"bit_rate":"41539800"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'2023-06-19T18:29:47.000000Z', 'language': 'eng', 'handler_name': '\x0bGoPro H.265', 'encoder': 'GoPro H.265 encoder', 'timecode': '19:06:55:06'}"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'2023-06-19T18:29:47.000000Z', 'language': 'eng', 'handler_name': '\x0bGoPro AAC  ', 'timecode': '19:06:55:06'}"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'2023-06-19T18:29:47.000000Z', 'language': 'eng', 'handler_name': '\x0bGoPro TCD  ', 'timecode': '19:06:55:06'}"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'2023-06-19T18:29:47.000000Z', 'language': 'eng', 'handler_name': '\x0bGoPro MET  '}"</v>
      </c>
      <c r="AM282" s="51" t="str">
        <f>VLOOKUP(Table2[[#This Row],[record_id]],TblDeriven[],4,FALSE)</f>
        <v>"Model":"K-10" | "Serial Number":"DEMO6957" | "Start Time":"06/19/2023 12:29:35.857 " | "End Time":"06/19/2023 12:30:35.733 "</v>
      </c>
      <c r="AN282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"Date":"2023-06-19 00:00:00" | "Time":"12:29:52" | "Seconds since midnight 01.01.1900":"3896166592.019" | "Calibration file":"#2 Diffusor Oct22" | "Sync. frequency [Hz]":"0" | "Integration Time [ms]":"3 * 264.250" | "Averages":"1"</v>
      </c>
      <c r="AO282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82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82" s="51" t="str">
        <f>VLOOKUP(Table2[[#This Row],[record_id]],TblDeriven[],8,FALSE)</f>
        <v>-</v>
      </c>
      <c r="AR282" s="52" t="str">
        <f>VLOOKUP(Table2[[#This Row],[record_id]],TblDeriven[],9,FALSE)</f>
        <v>-</v>
      </c>
      <c r="AS282" s="12"/>
    </row>
    <row r="283" spans="1:45" s="10" customFormat="1" x14ac:dyDescent="0.25">
      <c r="A283" s="47">
        <v>281</v>
      </c>
      <c r="B283" s="13" t="s">
        <v>27</v>
      </c>
      <c r="C283" s="13">
        <v>1014</v>
      </c>
      <c r="D283" s="13" t="s">
        <v>551</v>
      </c>
      <c r="E283" s="14">
        <v>20230619</v>
      </c>
      <c r="F283" s="15">
        <v>1300</v>
      </c>
      <c r="G283" s="13" t="s">
        <v>30</v>
      </c>
      <c r="H283" s="13" t="s">
        <v>91</v>
      </c>
      <c r="I283" s="13">
        <v>0</v>
      </c>
      <c r="J283" s="13">
        <v>0</v>
      </c>
      <c r="K283" s="13">
        <v>1</v>
      </c>
      <c r="L283" s="13">
        <v>1</v>
      </c>
      <c r="M283" s="13">
        <v>1</v>
      </c>
      <c r="N283" s="13">
        <v>1</v>
      </c>
      <c r="O283" s="13">
        <v>1</v>
      </c>
      <c r="P283" s="13">
        <v>1</v>
      </c>
      <c r="Q283" s="13">
        <v>1</v>
      </c>
      <c r="R283" s="13" t="s">
        <v>861</v>
      </c>
      <c r="S283" s="13" t="s">
        <v>936</v>
      </c>
      <c r="T283" s="13" t="s">
        <v>410</v>
      </c>
      <c r="U283" s="13">
        <v>90</v>
      </c>
      <c r="V283" s="13">
        <v>2</v>
      </c>
      <c r="W283" s="13">
        <v>0</v>
      </c>
      <c r="X283" s="13">
        <v>128</v>
      </c>
      <c r="Y283" s="16">
        <v>24.5</v>
      </c>
      <c r="Z283" s="13">
        <v>42.2</v>
      </c>
      <c r="AA283" s="13" t="s">
        <v>38</v>
      </c>
      <c r="AB283" s="13"/>
      <c r="AC283" s="13" t="s">
        <v>1041</v>
      </c>
      <c r="AD283" s="13"/>
      <c r="AE283" s="13" t="s">
        <v>32</v>
      </c>
      <c r="AF283" s="13"/>
      <c r="AG283" s="13" t="s">
        <v>66</v>
      </c>
      <c r="AH283" s="13"/>
      <c r="AI283" s="13"/>
      <c r="AJ283" s="13">
        <v>2</v>
      </c>
      <c r="AK283" s="51" t="str">
        <f>VLOOKUP(Table2[[#This Row],[record_id]],TblDeriven[],2,FALSE)</f>
        <v>"ImageDescription":"DCIM\100GOPRO\GOPR0770.JPG" | "Make":"GoPro" | "Model":"HERO10 Black" | "Orientation":"1" | "XResolution":"72.0" | "YResolution":"72.0" | "ResolutionUnit":"2" | "Software":"H21.01.01.50.00" | "DateTime":"2023:06:19 18:58:28" | "YCbCrPositioning":"1" | "ExposureTime":"0.0002457002457002457" | "FNumber":"2.5" | "ExifOffset":"158" | "ExposureProgram":"2" | "GPSInfo":"{1: 'N', 2: (45.0, 26.0, 57.02316), 3: 'W', 4: (75.0, 37.0, 19.0311599), 5: b'\x00', 6: 95.462, 7: (16.0, 58.0, 28.0), 29: '2023:06:19'}" | "ISOSpeedRatings":"100" | "ExifVersion":"b'0221'" | "DateTimeOriginal":"2023:06:19 18:58:28" | "DateTimeDigitized":"2023:06:19 18:58:28"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2\x00\x00\x0e\x9c\xc2\xb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770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2?\xb1\x14\x00\x00\xff\x7f\x00\x00\x00\x00\x00\x00\xff\x7f\x00\x00\x00\x00\x00\x00\xb7\x01\x92\x7f\xc0\xf5\x01B\xf0\xe4\xd9M\x00\x00\x00\x00\xa4\x91\x1a@\x00\x00\x00\x00\xf0\xe4\xd9M\x00\x00\x00\x00\xcc\x91\x1a@\x00\x00\x00\x00p\x02\x13D\x00\x00\x00\x00p\xeb\x12D\x00\x00\x00\x00\xf0\xe4\xd9M\x00\x00\x00\x00\xb0\x91\x1a@\x00\x00\x00\x00'" | "SubsecTime":"7100" | "SubsecTimeOriginal":"7100" | "SubsecTimeDigitized":"7100"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83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"bit_rate":"42302306"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'2023-06-19T18:58:56.000000Z', 'language': 'eng', 'handler_name': '\x0bGoPro H.265', 'encoder': 'GoPro H.265 encoder', 'timecode': '19:37:02:00'}"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'2023-06-19T18:58:56.000000Z', 'language': 'eng', 'handler_name': '\x0bGoPro AAC  ', 'timecode': '19:37:02:00'}"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'2023-06-19T18:58:56.000000Z', 'language': 'eng', 'handler_name': '\x0bGoPro TCD  ', 'timecode': '19:37:02:00'}"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"bit_rate":"53657"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'2023-06-19T18:58:56.000000Z', 'language': 'eng', 'handler_name': '\x0bGoPro MET  '}"</v>
      </c>
      <c r="AM283" s="51" t="str">
        <f>VLOOKUP(Table2[[#This Row],[record_id]],TblDeriven[],4,FALSE)</f>
        <v>"Model":"K-10" | "Serial Number":"DEMO6957" | "Start Time":"06/19/2023 12:58:39.422 " | "End Time":"06/19/2023 12:59:39.155 "</v>
      </c>
      <c r="AN283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"Date":"2023-06-19 00:00:00" | "Time":"12:58:59" | "Seconds since midnight 01.01.1900":"3896168339.946" | "Calibration file":"#2 Diffusor Oct22" | "Sync. frequency [Hz]":"0" | "Integration Time [ms]":"8 * 28.660" | "Averages":"1"</v>
      </c>
      <c r="AO283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83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83" s="51" t="str">
        <f>VLOOKUP(Table2[[#This Row],[record_id]],TblDeriven[],8,FALSE)</f>
        <v>-</v>
      </c>
      <c r="AR283" s="52" t="str">
        <f>VLOOKUP(Table2[[#This Row],[record_id]],TblDeriven[],9,FALSE)</f>
        <v>-</v>
      </c>
      <c r="AS283" s="12"/>
    </row>
    <row r="284" spans="1:45" s="10" customFormat="1" x14ac:dyDescent="0.25">
      <c r="A284" s="47">
        <v>282</v>
      </c>
      <c r="B284" s="13" t="s">
        <v>27</v>
      </c>
      <c r="C284" s="13">
        <v>1014</v>
      </c>
      <c r="D284" s="13" t="s">
        <v>552</v>
      </c>
      <c r="E284" s="14">
        <v>20230619</v>
      </c>
      <c r="F284" s="15">
        <v>1330</v>
      </c>
      <c r="G284" s="13" t="s">
        <v>30</v>
      </c>
      <c r="H284" s="13" t="s">
        <v>91</v>
      </c>
      <c r="I284" s="13">
        <v>0</v>
      </c>
      <c r="J284" s="13">
        <v>0</v>
      </c>
      <c r="K284" s="13">
        <v>1</v>
      </c>
      <c r="L284" s="13">
        <v>1</v>
      </c>
      <c r="M284" s="13">
        <v>1</v>
      </c>
      <c r="N284" s="13">
        <v>1</v>
      </c>
      <c r="O284" s="13">
        <v>1</v>
      </c>
      <c r="P284" s="13">
        <v>1</v>
      </c>
      <c r="Q284" s="13">
        <v>1</v>
      </c>
      <c r="R284" s="13" t="s">
        <v>861</v>
      </c>
      <c r="S284" s="13" t="s">
        <v>889</v>
      </c>
      <c r="T284" s="13" t="s">
        <v>411</v>
      </c>
      <c r="U284" s="13">
        <v>100</v>
      </c>
      <c r="V284" s="13">
        <v>2</v>
      </c>
      <c r="W284" s="13">
        <v>0</v>
      </c>
      <c r="X284" s="13">
        <v>119</v>
      </c>
      <c r="Y284" s="16">
        <v>22.9</v>
      </c>
      <c r="Z284" s="13">
        <v>40.5</v>
      </c>
      <c r="AA284" s="13" t="s">
        <v>38</v>
      </c>
      <c r="AB284" s="13"/>
      <c r="AC284" s="13" t="s">
        <v>54</v>
      </c>
      <c r="AD284" s="13"/>
      <c r="AE284" s="13" t="s">
        <v>1042</v>
      </c>
      <c r="AF284" s="13"/>
      <c r="AG284" s="13" t="s">
        <v>68</v>
      </c>
      <c r="AH284" s="13"/>
      <c r="AI284" s="13"/>
      <c r="AJ284" s="13">
        <v>2</v>
      </c>
      <c r="AK284" s="51" t="str">
        <f>VLOOKUP(Table2[[#This Row],[record_id]],TblDeriven[],2,FALSE)</f>
        <v>"ImageDescription":"DCIM\100GOPRO\GOPR0772.JPG" | "Make":"GoPro" | "Model":"HERO10 Black" | "Orientation":"1" | "XResolution":"72.0" | "YResolution":"72.0" | "ResolutionUnit":"2" | "Software":"H21.01.01.50.00" | "DateTime":"2023:06:19 19:29:32" | "YCbCrPositioning":"1" | "ExposureTime":"0.004166666666666667" | "FNumber":"2.5" | "ExifOffset":"146" | "ExposureProgram":"2" | "ISOSpeedRatings":"182" | "ExifVersion":"b'0221'" | "DateTimeOriginal":"2023:06:19 19:29:32" | "DateTimeDigitized":"2023:06:19 19:29:32"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3\x00\x00\x07`\x1dd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772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16\x0c\x959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3?\xb7\x18\x00\x00\xff\x7f\x00\x00\x00\x00\x00\x00\xff\x7f\x00\x00\x00\x00\x00\x008\x01h\x7f\xcf\xf3\x01B\xf0\xe4\xd9M\x00\x00\x00\x00\xa4\x91\x1a@\x00\x00\x00\x00\xf0\xe4\xd9M\x00\x00\x00\x00\xcc\x91\x1a@\x00\x00\x00\x00p\x02\x13D\x00\x00\x00\x00p\xeb\x12D\x00\x00\x00\x00\xf0\xe4\xd9M\x00\x00\x00\x00\xb0\x91\x1a@\x00\x00\x00\x00'" | "SubsecTime":"5160" | "SubsecTimeOriginal":"5160" | "SubsecTimeDigitized":"5160"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84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"bit_rate":"42770393"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'2023-06-19T19:29:58.000000Z', 'language': 'eng', 'handler_name': '\x0bGoPro H.265', 'encoder': 'GoPro H.265 encoder', 'timecode': '20:09:06:16'}"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'2023-06-19T19:29:58.000000Z', 'language': 'eng', 'handler_name': '\x0bGoPro AAC  ', 'timecode': '20:09:06:16'}"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'2023-06-19T19:29:58.000000Z', 'language': 'eng', 'handler_name': '\x0bGoPro TCD  ', 'timecode': '20:09:06:16'}"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'2023-06-19T19:29:58.000000Z', 'language': 'eng', 'handler_name': '\x0bGoPro MET  '}"</v>
      </c>
      <c r="AM284" s="51" t="str">
        <f>VLOOKUP(Table2[[#This Row],[record_id]],TblDeriven[],4,FALSE)</f>
        <v>"Model":"K-10" | "Serial Number":"DEMO6957" | "Start Time":"06/19/2023 01:29:39.583 " | "End Time":"06/19/2023 01:30:39.434 "</v>
      </c>
      <c r="AN284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"Date":"2023-06-19 00:00:00" | "Time":"13:30:00" | "Seconds since midnight 01.01.1900":"3896170200.279" | "Calibration file":"#2 Diffusor Oct22" | "Sync. frequency [Hz]":"0" | "Integration Time [ms]":"1 * 666.000" | "Averages":"1"</v>
      </c>
      <c r="AO284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84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84" s="51" t="str">
        <f>VLOOKUP(Table2[[#This Row],[record_id]],TblDeriven[],8,FALSE)</f>
        <v>-</v>
      </c>
      <c r="AR284" s="52" t="str">
        <f>VLOOKUP(Table2[[#This Row],[record_id]],TblDeriven[],9,FALSE)</f>
        <v>-</v>
      </c>
      <c r="AS284" s="12"/>
    </row>
    <row r="285" spans="1:45" s="10" customFormat="1" x14ac:dyDescent="0.25">
      <c r="A285" s="47">
        <v>283</v>
      </c>
      <c r="B285" s="13" t="s">
        <v>27</v>
      </c>
      <c r="C285" s="13">
        <v>1014</v>
      </c>
      <c r="D285" s="13" t="s">
        <v>553</v>
      </c>
      <c r="E285" s="14">
        <v>20230619</v>
      </c>
      <c r="F285" s="15">
        <v>1400</v>
      </c>
      <c r="G285" s="13" t="s">
        <v>30</v>
      </c>
      <c r="H285" s="13" t="s">
        <v>91</v>
      </c>
      <c r="I285" s="13">
        <v>0</v>
      </c>
      <c r="J285" s="13">
        <v>0</v>
      </c>
      <c r="K285" s="13">
        <v>1</v>
      </c>
      <c r="L285" s="13">
        <v>1</v>
      </c>
      <c r="M285" s="13">
        <v>1</v>
      </c>
      <c r="N285" s="13">
        <v>1</v>
      </c>
      <c r="O285" s="13">
        <v>1</v>
      </c>
      <c r="P285" s="13">
        <v>1</v>
      </c>
      <c r="Q285" s="13">
        <v>1</v>
      </c>
      <c r="R285" s="13" t="s">
        <v>861</v>
      </c>
      <c r="S285" s="13" t="s">
        <v>937</v>
      </c>
      <c r="T285" s="13" t="s">
        <v>368</v>
      </c>
      <c r="U285" s="13">
        <v>100</v>
      </c>
      <c r="V285" s="13">
        <v>2</v>
      </c>
      <c r="W285" s="13">
        <v>0</v>
      </c>
      <c r="X285" s="13">
        <v>118</v>
      </c>
      <c r="Y285" s="16">
        <v>23.1</v>
      </c>
      <c r="Z285" s="13">
        <v>39.6</v>
      </c>
      <c r="AA285" s="13" t="s">
        <v>40</v>
      </c>
      <c r="AB285" s="13"/>
      <c r="AC285" s="13" t="s">
        <v>56</v>
      </c>
      <c r="AD285" s="13"/>
      <c r="AE285" s="13" t="s">
        <v>1042</v>
      </c>
      <c r="AF285" s="13"/>
      <c r="AG285" s="13" t="s">
        <v>68</v>
      </c>
      <c r="AH285" s="13"/>
      <c r="AI285" s="13"/>
      <c r="AJ285" s="13">
        <v>2</v>
      </c>
      <c r="AK285" s="51" t="str">
        <f>VLOOKUP(Table2[[#This Row],[record_id]],TblDeriven[],2,FALSE)</f>
        <v>"ImageDescription":"DCIM\100GOPRO\GOPR0774.JPG" | "Make":"GoPro" | "Model":"HERO10 Black" | "Orientation":"1" | "XResolution":"72.0" | "YResolution":"72.0" | "ResolutionUnit":"2" | "Software":"H21.01.01.50.00" | "DateTime":"2023:06:19 19:58:55" | "YCbCrPositioning":"1" | "ExposureTime":"0.00065359477124183" | "FNumber":"2.5" | "ExifOffset":"146" | "ExposureProgram":"2" | "ISOSpeedRatings":"100" | "ExifVersion":"b'0221'" | "DateTimeOriginal":"2023:06:19 19:58:55" | "DateTimeDigitized":"2023:06:19 19:58:55"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d\xd3\x00\x00\x0e\xb7'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774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)\x1b\x00\x00\xff\x7f\x00\x00\x00\x00\x00\x00\xff\x7f\x00\x00\x00\x00\x00\x00\x97\xfff\x7f\xac\xf3\x01B\xf0\xe4\xd9M\x00\x00\x00\x00\xa4\x91\x1a@\x00\x00\x00\x00\xf0\xe4\xd9M\x00\x00\x00\x00\xcc\x91\x1a@\x00\x00\x00\x00p\x02\x13D\x00\x00\x00\x00p\xeb\x12D\x00\x00\x00\x00\xf0\xe4\xd9M\x00\x00\x00\x00\xb0\x91\x1a@\x00\x00\x00\x00"" | "SubsecTime":"6020" | "SubsecTimeOriginal":"6020" | "SubsecTimeDigitized":"6020"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85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"bit_rate":"42139641"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'2023-06-19T19:59:27.000000Z', 'language': 'eng', 'handler_name': '\x0bGoPro H.265', 'encoder': 'GoPro H.265 encoder', 'timecode': '20:39:34:14'}"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'2023-06-19T19:59:27.000000Z', 'language': 'eng', 'handler_name': '\x0bGoPro AAC  ', 'timecode': '20:39:34:14'}"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'2023-06-19T19:59:27.000000Z', 'language': 'eng', 'handler_name': '\x0bGoPro TCD  ', 'timecode': '20:39:34:14'}"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'2023-06-19T19:59:27.000000Z', 'language': 'eng', 'handler_name': '\x0bGoPro MET  '}"</v>
      </c>
      <c r="AM285" s="51" t="str">
        <f>VLOOKUP(Table2[[#This Row],[record_id]],TblDeriven[],4,FALSE)</f>
        <v>"Model":"K-10" | "Serial Number":"DEMO6957" | "Start Time":"06/19/2023 01:59:04.723 " | "End Time":"06/19/2023 02:00:04.533 "</v>
      </c>
      <c r="AN285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"Date":"2023-06-19 00:00:00" | "Time":"13:59:25" | "Seconds since midnight 01.01.1900":"3896171965.664" | "Calibration file":"#2 Diffusor Oct22" | "Sync. frequency [Hz]":"0" | "Integration Time [ms]":"4 * 151.280" | "Averages":"1"</v>
      </c>
      <c r="AO285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85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85" s="51" t="str">
        <f>VLOOKUP(Table2[[#This Row],[record_id]],TblDeriven[],8,FALSE)</f>
        <v>-</v>
      </c>
      <c r="AR285" s="52" t="str">
        <f>VLOOKUP(Table2[[#This Row],[record_id]],TblDeriven[],9,FALSE)</f>
        <v>-</v>
      </c>
      <c r="AS285" s="12"/>
    </row>
    <row r="286" spans="1:45" s="10" customFormat="1" x14ac:dyDescent="0.25">
      <c r="A286" s="47">
        <v>284</v>
      </c>
      <c r="B286" s="13" t="s">
        <v>27</v>
      </c>
      <c r="C286" s="13">
        <v>1014</v>
      </c>
      <c r="D286" s="13" t="s">
        <v>554</v>
      </c>
      <c r="E286" s="14">
        <v>20230619</v>
      </c>
      <c r="F286" s="15">
        <v>1430</v>
      </c>
      <c r="G286" s="13" t="s">
        <v>30</v>
      </c>
      <c r="H286" s="13" t="s">
        <v>91</v>
      </c>
      <c r="I286" s="13">
        <v>0</v>
      </c>
      <c r="J286" s="13">
        <v>0</v>
      </c>
      <c r="K286" s="13">
        <v>1</v>
      </c>
      <c r="L286" s="13">
        <v>1</v>
      </c>
      <c r="M286" s="13">
        <v>1</v>
      </c>
      <c r="N286" s="13">
        <v>1</v>
      </c>
      <c r="O286" s="13">
        <v>1</v>
      </c>
      <c r="P286" s="13">
        <v>1</v>
      </c>
      <c r="Q286" s="13">
        <v>1</v>
      </c>
      <c r="R286" s="13" t="s">
        <v>861</v>
      </c>
      <c r="S286" s="13" t="s">
        <v>937</v>
      </c>
      <c r="T286" s="13" t="s">
        <v>368</v>
      </c>
      <c r="U286" s="13">
        <v>100</v>
      </c>
      <c r="V286" s="13">
        <v>2</v>
      </c>
      <c r="W286" s="13">
        <v>0</v>
      </c>
      <c r="X286" s="13">
        <v>118</v>
      </c>
      <c r="Y286" s="16">
        <v>23.6</v>
      </c>
      <c r="Z286" s="13">
        <v>38.799999999999997</v>
      </c>
      <c r="AA286" s="13" t="s">
        <v>38</v>
      </c>
      <c r="AB286" s="13"/>
      <c r="AC286" s="13" t="s">
        <v>56</v>
      </c>
      <c r="AD286" s="13"/>
      <c r="AE286" s="13" t="s">
        <v>1042</v>
      </c>
      <c r="AF286" s="13"/>
      <c r="AG286" s="13" t="s">
        <v>68</v>
      </c>
      <c r="AH286" s="13"/>
      <c r="AI286" s="13"/>
      <c r="AJ286" s="13">
        <v>2</v>
      </c>
      <c r="AK286" s="51" t="str">
        <f>VLOOKUP(Table2[[#This Row],[record_id]],TblDeriven[],2,FALSE)</f>
        <v>"ImageDescription":"DCIM\100GOPRO\GOPR0776.JPG" | "Make":"GoPro" | "Model":"HERO10 Black" | "Orientation":"1" | "XResolution":"72.0" | "YResolution":"72.0" | "ResolutionUnit":"2" | "Software":"H21.01.01.50.00" | "DateTime":"2023:06:19 20:29:18" | "YCbCrPositioning":"1" | "ExposureTime":"0.0005668934240362812" | "FNumber":"2.5" | "ExifOffset":"146" | "ExposureProgram":"2" | "ISOSpeedRatings":"100" | "ExifVersion":"b'0221'" | "DateTimeOriginal":"2023:06:19 20:29:18" | "DateTimeDigitized":"2023:06:19 20:29:18"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4\x00\x00\x07R%\xd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776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\x8e\x1c\x00\x00\xff\x7f\x00\x00\x00\x00\x00\x00\xff\x7f\x00\x00\x00\x00\x00\x00\x98\xfff\x7f\xad\xf3\x01B\xf0\xe4\xd9M\x00\x00\x00\x00\xa4\x91\x1a@\x00\x00\x00\x00\xf0\xe4\xd9M\x00\x00\x00\x00\xcc\x91\x1a@\x00\x00\x00\x00p\x02\x13D\x00\x00\x00\x00p\xeb\x12D\x00\x00\x00\x00\xf0\xe4\xd9M\x00\x00\x00\x00\xb0\x91\x1a@\x00\x00\x00\x00'" | "SubsecTime":"5700" | "SubsecTimeOriginal":"5700" | "SubsecTimeDigitized":"5700"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86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"bit_rate":"41873424"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'2023-06-19T20:29:35.000000Z', 'language': 'eng', 'handler_name': '\x0bGoPro H.265', 'encoder': 'GoPro H.265 encoder', 'timecode': '21:10:42:24'}"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'2023-06-19T20:29:35.000000Z', 'language': 'eng', 'handler_name': '\x0bGoPro AAC  ', 'timecode': '21:10:42:24'}"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'2023-06-19T20:29:35.000000Z', 'language': 'eng', 'handler_name': '\x0bGoPro TCD  ', 'timecode': '21:10:42:24'}"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'2023-06-19T20:29:35.000000Z', 'language': 'eng', 'handler_name': '\x0bGoPro MET  '}"</v>
      </c>
      <c r="AM286" s="51" t="str">
        <f>VLOOKUP(Table2[[#This Row],[record_id]],TblDeriven[],4,FALSE)</f>
        <v>"Model":"K-10" | "Serial Number":"DEMO6957" | "Start Time":"06/19/2023 02:29:28.881 " | "End Time":"06/19/2023 02:30:28.768 "</v>
      </c>
      <c r="AN286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"Date":"2023-06-19 00:00:00" | "Time":"14:29:38" | "Seconds since midnight 01.01.1900":"3896173778.237" | "Calibration file":"#2 Diffusor Oct22" | "Sync. frequency [Hz]":"0" | "Integration Time [ms]":"4 * 131.060" | "Averages":"1"</v>
      </c>
      <c r="AO286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86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86" s="51" t="str">
        <f>VLOOKUP(Table2[[#This Row],[record_id]],TblDeriven[],8,FALSE)</f>
        <v>-</v>
      </c>
      <c r="AR286" s="52" t="str">
        <f>VLOOKUP(Table2[[#This Row],[record_id]],TblDeriven[],9,FALSE)</f>
        <v>-</v>
      </c>
      <c r="AS286" s="12"/>
    </row>
    <row r="287" spans="1:45" s="10" customFormat="1" x14ac:dyDescent="0.25">
      <c r="A287" s="47">
        <v>285</v>
      </c>
      <c r="B287" s="13" t="s">
        <v>27</v>
      </c>
      <c r="C287" s="13">
        <v>1014</v>
      </c>
      <c r="D287" s="13" t="s">
        <v>555</v>
      </c>
      <c r="E287" s="14">
        <v>20230619</v>
      </c>
      <c r="F287" s="15">
        <v>1500</v>
      </c>
      <c r="G287" s="13" t="s">
        <v>30</v>
      </c>
      <c r="H287" s="13" t="s">
        <v>91</v>
      </c>
      <c r="I287" s="13">
        <v>0</v>
      </c>
      <c r="J287" s="13">
        <v>0</v>
      </c>
      <c r="K287" s="13">
        <v>1</v>
      </c>
      <c r="L287" s="13">
        <v>1</v>
      </c>
      <c r="M287" s="13">
        <v>1</v>
      </c>
      <c r="N287" s="13">
        <v>1</v>
      </c>
      <c r="O287" s="13">
        <v>1</v>
      </c>
      <c r="P287" s="13">
        <v>1</v>
      </c>
      <c r="Q287" s="13">
        <v>1</v>
      </c>
      <c r="R287" s="13" t="s">
        <v>861</v>
      </c>
      <c r="S287" s="13" t="s">
        <v>937</v>
      </c>
      <c r="T287" s="13" t="s">
        <v>368</v>
      </c>
      <c r="U287" s="13">
        <v>100</v>
      </c>
      <c r="V287" s="13">
        <v>2</v>
      </c>
      <c r="W287" s="13">
        <v>0</v>
      </c>
      <c r="X287" s="13">
        <v>118</v>
      </c>
      <c r="Y287" s="16">
        <v>23.8</v>
      </c>
      <c r="Z287" s="13">
        <v>41.1</v>
      </c>
      <c r="AA287" s="13" t="s">
        <v>38</v>
      </c>
      <c r="AB287" s="13"/>
      <c r="AC287" s="13" t="s">
        <v>56</v>
      </c>
      <c r="AD287" s="13"/>
      <c r="AE287" s="13" t="s">
        <v>1042</v>
      </c>
      <c r="AF287" s="13"/>
      <c r="AG287" s="13" t="s">
        <v>68</v>
      </c>
      <c r="AH287" s="13"/>
      <c r="AI287" s="13"/>
      <c r="AJ287" s="13">
        <v>2</v>
      </c>
      <c r="AK287" s="51" t="str">
        <f>VLOOKUP(Table2[[#This Row],[record_id]],TblDeriven[],2,FALSE)</f>
        <v>"ImageDescription":"DCIM\100GOPRO\GOPR0778.JPG" | "Make":"GoPro" | "Model":"HERO10 Black" | "Orientation":"1" | "XResolution":"72.0" | "YResolution":"72.0" | "ResolutionUnit":"2" | "Software":"H21.01.01.50.00" | "DateTime":"2023:06:19 20:59:25" | "YCbCrPositioning":"1" | "ExposureTime":"0.0005841121495327102" | "FNumber":"2.5" | "ExifOffset":"146" | "ExposureProgram":"2" | "ISOSpeedRatings":"100" | "ExifVersion":"b'0221'" | "DateTimeOriginal":"2023:06:19 20:59:25" | "DateTimeDigitized":"2023:06:19 20:59:25"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4\x00\x00\x0e\xda.\xd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778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f?\xff\x1b\x00\x00\xff\x7f\x00\x00\x00\x00\x00\x00\xff\x7f\x00\x00\x00\x00\x00\x00\x88\xffe\x7f\xa6\xf3\x01B\xf0\xe4\xd9M\x00\x00\x00\x00\xa4\x91\x1a@\x00\x00\x00\x00\xf0\xe4\xd9M\x00\x00\x00\x00\xcc\x91\x1a@\x00\x00\x00\x00p\x02\x13D\x00\x00\x00\x00p\xeb\x12D\x00\x00\x00\x00\xf0\xe4\xd9M\x00\x00\x00\x00\xb0\x91\x1a@\x00\x00\x00\x00'" | "SubsecTime":"9640" | "SubsecTimeOriginal":"9640" | "SubsecTimeDigitized":"9640"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87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"bit_rate":"42046388"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'2023-06-19T20:59:53.000000Z', 'language': 'eng', 'handler_name': '\x0bGoPro H.265', 'encoder': 'GoPro H.265 encoder', 'timecode': '21:42:01:16'}"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'2023-06-19T20:59:53.000000Z', 'language': 'eng', 'handler_name': '\x0bGoPro AAC  ', 'timecode': '21:42:01:16'}"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'2023-06-19T20:59:53.000000Z', 'language': 'eng', 'handler_name': '\x0bGoPro TCD  ', 'timecode': '21:42:01:16'}"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'2023-06-19T20:59:53.000000Z', 'language': 'eng', 'handler_name': '\x0bGoPro MET  '}"</v>
      </c>
      <c r="AM287" s="51" t="str">
        <f>VLOOKUP(Table2[[#This Row],[record_id]],TblDeriven[],4,FALSE)</f>
        <v>"Model":"K-10" | "Serial Number":"DEMO6957" | "Start Time":"06/19/2023 02:59:36.181 " | "End Time":"06/19/2023 03:00:36.042 "</v>
      </c>
      <c r="AN287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"Date":"2023-06-19 00:00:00" | "Time":"14:59:44" | "Seconds since midnight 01.01.1900":"3896175584.381" | "Calibration file":"#2 Diffusor Oct22" | "Sync. frequency [Hz]":"0" | "Integration Time [ms]":"4 * 129.440" | "Averages":"1"</v>
      </c>
      <c r="AO287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87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87" s="51" t="str">
        <f>VLOOKUP(Table2[[#This Row],[record_id]],TblDeriven[],8,FALSE)</f>
        <v>-</v>
      </c>
      <c r="AR287" s="52" t="str">
        <f>VLOOKUP(Table2[[#This Row],[record_id]],TblDeriven[],9,FALSE)</f>
        <v>-</v>
      </c>
      <c r="AS287" s="12"/>
    </row>
    <row r="288" spans="1:45" s="10" customFormat="1" x14ac:dyDescent="0.25">
      <c r="A288" s="47">
        <v>286</v>
      </c>
      <c r="B288" s="13" t="s">
        <v>27</v>
      </c>
      <c r="C288" s="13">
        <v>1014</v>
      </c>
      <c r="D288" s="13" t="s">
        <v>556</v>
      </c>
      <c r="E288" s="14">
        <v>20230619</v>
      </c>
      <c r="F288" s="15">
        <v>1530</v>
      </c>
      <c r="G288" s="13" t="s">
        <v>30</v>
      </c>
      <c r="H288" s="13" t="s">
        <v>91</v>
      </c>
      <c r="I288" s="13">
        <v>0</v>
      </c>
      <c r="J288" s="13">
        <v>0</v>
      </c>
      <c r="K288" s="13">
        <v>1</v>
      </c>
      <c r="L288" s="13">
        <v>1</v>
      </c>
      <c r="M288" s="13">
        <v>1</v>
      </c>
      <c r="N288" s="13">
        <v>1</v>
      </c>
      <c r="O288" s="13">
        <v>1</v>
      </c>
      <c r="P288" s="13">
        <v>1</v>
      </c>
      <c r="Q288" s="13">
        <v>1</v>
      </c>
      <c r="R288" s="13" t="s">
        <v>861</v>
      </c>
      <c r="S288" s="13" t="s">
        <v>937</v>
      </c>
      <c r="T288" s="13" t="s">
        <v>368</v>
      </c>
      <c r="U288" s="13">
        <v>100</v>
      </c>
      <c r="V288" s="13">
        <v>2</v>
      </c>
      <c r="W288" s="13">
        <v>0</v>
      </c>
      <c r="X288" s="13">
        <v>118</v>
      </c>
      <c r="Y288" s="16">
        <v>23.7</v>
      </c>
      <c r="Z288" s="13">
        <v>39.6</v>
      </c>
      <c r="AA288" s="13" t="s">
        <v>38</v>
      </c>
      <c r="AB288" s="13"/>
      <c r="AC288" s="13" t="s">
        <v>56</v>
      </c>
      <c r="AD288" s="13"/>
      <c r="AE288" s="13" t="s">
        <v>1042</v>
      </c>
      <c r="AF288" s="13"/>
      <c r="AG288" s="13" t="s">
        <v>68</v>
      </c>
      <c r="AH288" s="13"/>
      <c r="AI288" s="13"/>
      <c r="AJ288" s="13">
        <v>2</v>
      </c>
      <c r="AK288" s="51" t="str">
        <f>VLOOKUP(Table2[[#This Row],[record_id]],TblDeriven[],2,FALSE)</f>
        <v>"ImageDescription":"DCIM\100GOPRO\GOPR0780.JPG" | "Make":"GoPro" | "Model":"HERO10 Black" | "Orientation":"1" | "XResolution":"72.0" | "YResolution":"72.0" | "ResolutionUnit":"2" | "Software":"H21.01.01.50.00" | "DateTime":"2023:06:19 21:31:23" | "YCbCrPositioning":"1" | "ExposureTime":"0.0005321979776476849" | "FNumber":"2.5" | "ExifOffset":"146" | "ExposureProgram":"2" | "ISOSpeedRatings":"100" | "ExifVersion":"b'0221'" | "DateTimeOriginal":"2023:06:19 21:31:23" | "DateTimeDigitized":"2023:06:19 21:31:23"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5\x00\x00\x07\xd7&amp;\xd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780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0?F\x1c\x00\x00\xff\x7f\x00\x00\x00\x00\x00\x00\xff\x7f\x00\x00\x00\x00\x00\x00\x97\xffg\x7f\xb5\xf3\x01B\xf0\xe4\xd9M\x00\x00\x00\x00\xa4\x91\x1a@\x00\x00\x00\x00\xf0\xe4\xd9M\x00\x00\x00\x00\xcc\x91\x1a@\x00\x00\x00\x00p\x02\x13D\x00\x00\x00\x00p\xeb\x12D\x00\x00\x00\x00\xf0\xe4\xd9M\x00\x00\x00\x00\xb0\x91\x1a@\x00\x00\x00\x00'" | "SubsecTime":"5340" | "SubsecTimeOriginal":"5340" | "SubsecTimeDigitized":"5340"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88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"bit_rate":"41906742"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'2023-06-19T21:31:43.000000Z', 'language': 'eng', 'handler_name': '\x0bGoPro H.265', 'encoder': 'GoPro H.265 encoder', 'timecode': '22:14:56:04'}"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'2023-06-19T21:31:43.000000Z', 'language': 'eng', 'handler_name': '\x0bGoPro AAC  ', 'timecode': '22:14:56:04'}"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'2023-06-19T21:31:43.000000Z', 'language': 'eng', 'handler_name': '\x0bGoPro TCD  ', 'timecode': '22:14:56:04'}"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'2023-06-19T21:31:43.000000Z', 'language': 'eng', 'handler_name': '\x0bGoPro MET  '}"</v>
      </c>
      <c r="AM288" s="51" t="str">
        <f>VLOOKUP(Table2[[#This Row],[record_id]],TblDeriven[],4,FALSE)</f>
        <v>"Model":"K-10" | "Serial Number":"DEMO6957" | "Start Time":"06/19/2023 03:31:45.707 " | "End Time":"06/19/2023 03:32:45.654 "</v>
      </c>
      <c r="AN288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"Date":"2023-06-19 00:00:00" | "Time":"15:31:50" | "Seconds since midnight 01.01.1900":"3896177510.295" | "Calibration file":"#2 Diffusor Oct22" | "Sync. frequency [Hz]":"0" | "Integration Time [ms]":"4 * 111.960" | "Averages":"1"</v>
      </c>
      <c r="AO288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88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88" s="51" t="str">
        <f>VLOOKUP(Table2[[#This Row],[record_id]],TblDeriven[],8,FALSE)</f>
        <v>-</v>
      </c>
      <c r="AR288" s="52" t="str">
        <f>VLOOKUP(Table2[[#This Row],[record_id]],TblDeriven[],9,FALSE)</f>
        <v>-</v>
      </c>
      <c r="AS288" s="12"/>
    </row>
    <row r="289" spans="1:45" s="10" customFormat="1" x14ac:dyDescent="0.25">
      <c r="A289" s="47">
        <v>287</v>
      </c>
      <c r="B289" s="13" t="s">
        <v>27</v>
      </c>
      <c r="C289" s="13">
        <v>1014</v>
      </c>
      <c r="D289" s="13" t="s">
        <v>557</v>
      </c>
      <c r="E289" s="14">
        <v>20230619</v>
      </c>
      <c r="F289" s="15">
        <v>1600</v>
      </c>
      <c r="G289" s="13" t="s">
        <v>30</v>
      </c>
      <c r="H289" s="13" t="s">
        <v>91</v>
      </c>
      <c r="I289" s="13">
        <v>0</v>
      </c>
      <c r="J289" s="13">
        <v>0</v>
      </c>
      <c r="K289" s="13">
        <v>1</v>
      </c>
      <c r="L289" s="13">
        <v>1</v>
      </c>
      <c r="M289" s="13">
        <v>1</v>
      </c>
      <c r="N289" s="13">
        <v>1</v>
      </c>
      <c r="O289" s="13">
        <v>1</v>
      </c>
      <c r="P289" s="13">
        <v>1</v>
      </c>
      <c r="Q289" s="13">
        <v>1</v>
      </c>
      <c r="R289" s="13" t="s">
        <v>861</v>
      </c>
      <c r="S289" s="13" t="s">
        <v>878</v>
      </c>
      <c r="T289" s="13" t="s">
        <v>412</v>
      </c>
      <c r="U289" s="13">
        <v>90</v>
      </c>
      <c r="V289" s="13">
        <v>0</v>
      </c>
      <c r="W289" s="13">
        <v>0</v>
      </c>
      <c r="X289" s="13">
        <v>125</v>
      </c>
      <c r="Y289" s="16">
        <v>28.6</v>
      </c>
      <c r="Z289" s="13">
        <v>39.5</v>
      </c>
      <c r="AA289" s="13" t="s">
        <v>38</v>
      </c>
      <c r="AB289" s="13"/>
      <c r="AC289" s="13" t="s">
        <v>57</v>
      </c>
      <c r="AD289" s="13"/>
      <c r="AE289" s="13" t="s">
        <v>32</v>
      </c>
      <c r="AF289" s="13"/>
      <c r="AG289" s="13" t="s">
        <v>66</v>
      </c>
      <c r="AH289" s="13"/>
      <c r="AI289" s="13"/>
      <c r="AJ289" s="13">
        <v>2</v>
      </c>
      <c r="AK289" s="51" t="str">
        <f>VLOOKUP(Table2[[#This Row],[record_id]],TblDeriven[],2,FALSE)</f>
        <v>"ImageDescription":"DCIM\100GOPRO\GOPR0782.JPG" | "Make":"GoPro" | "Model":"HERO10 Black" | "Orientation":"1" | "XResolution":"72.0" | "YResolution":"72.0" | "ResolutionUnit":"2" | "Software":"H21.01.01.50.00" | "DateTime":"2023:06:19 22:04:12" | "YCbCrPositioning":"1" | "ExposureTime":"0.0006188118811881188" | "FNumber":"2.5" | "ExifOffset":"146" | "ExposureProgram":"2" | "ISOSpeedRatings":"100" | "ExifVersion":"b'0221'" | "DateTimeOriginal":"2023:06:19 22:04:12" | "DateTimeDigitized":"2023:06:19 22:04:12"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6\x00\x00\x01\x0c\x1cN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782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\x82\x12\x00\x00\xff\x7f\x00\x00\x00\x00\x00\x00\xff\x7f\x00\x00\x00\x00\x00\x00,\x00r\x7f+\xf4\x01B\xf0\xe4\xd9M\x00\x00\x00\x00\xa4\x91\x1a@\x00\x00\x00\x00\xf0\xe4\xd9M\x00\x00\x00\x00\xcc\x91\x1a@\x00\x00\x00\x00p\x02\x13D\x00\x00\x00\x00p\xeb\x12D\x00\x00\x00\x00\xf0\xe4\xd9M\x00\x00\x00\x00\xb0\x91\x1a@\x00\x00\x00\x00'" | "SubsecTime":"4470" | "SubsecTimeOriginal":"4470" | "SubsecTimeDigitized":"4470"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89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"bit_rate":"45085436"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'2023-06-19T22:04:43.000000Z', 'language': 'eng', 'handler_name': '\x0bGoPro H.265', 'encoder': 'GoPro H.265 encoder', 'timecode': '22:49:01:21'}"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'2023-06-19T22:04:43.000000Z', 'language': 'eng', 'handler_name': '\x0bGoPro AAC  ', 'timecode': '22:49:01:21'}"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'2023-06-19T22:04:43.000000Z', 'language': 'eng', 'handler_name': '\x0bGoPro TCD  ', 'timecode': '22:49:01:21'}"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'2023-06-19T22:04:43.000000Z', 'language': 'eng', 'handler_name': '\x0bGoPro MET  '}"</v>
      </c>
      <c r="AM289" s="51" t="str">
        <f>VLOOKUP(Table2[[#This Row],[record_id]],TblDeriven[],4,FALSE)</f>
        <v>"Model":"K-10" | "Serial Number":"DEMO6957" | "Start Time":"06/19/2023 04:04:27.555 " | "End Time":"06/19/2023 04:05:27.340 "</v>
      </c>
      <c r="AN289" s="51" t="str">
        <f>VLOOKUP(Table2[[#This Row],[record_id]],TblDeriven[],5,FALSE)</f>
        <v>"Device number":"1510507" | "Battery voltage":"4.110000133514404" | "Battery percentage":"99" | "Name":"#1" | "Measuring mode":"Irradiance" | "Correction":"Offset" | "Date":"2023-06-19 00:00:00" | "Time":"16:04:12" | "Seconds since midnight 01.01.1900":"3896179452.379" | "Calibration file":"#2 Diffusor Oct22" | "Sync. frequency [Hz]":"0" | "Integration Time [ms]":"5 * 82.260" | "Averages":"1"</v>
      </c>
      <c r="AO289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89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89" s="51" t="str">
        <f>VLOOKUP(Table2[[#This Row],[record_id]],TblDeriven[],8,FALSE)</f>
        <v>-</v>
      </c>
      <c r="AR289" s="52" t="str">
        <f>VLOOKUP(Table2[[#This Row],[record_id]],TblDeriven[],9,FALSE)</f>
        <v>-</v>
      </c>
      <c r="AS289" s="12"/>
    </row>
    <row r="290" spans="1:45" s="10" customFormat="1" x14ac:dyDescent="0.25">
      <c r="A290" s="47">
        <v>288</v>
      </c>
      <c r="B290" s="13" t="s">
        <v>27</v>
      </c>
      <c r="C290" s="13">
        <v>1014</v>
      </c>
      <c r="D290" s="13" t="s">
        <v>1192</v>
      </c>
      <c r="E290" s="14">
        <v>20230619</v>
      </c>
      <c r="F290" s="15" t="s">
        <v>1193</v>
      </c>
      <c r="G290" s="13" t="s">
        <v>30</v>
      </c>
      <c r="H290" s="13" t="s">
        <v>91</v>
      </c>
      <c r="I290" s="13">
        <v>0</v>
      </c>
      <c r="J290" s="13">
        <v>0</v>
      </c>
      <c r="K290" s="13">
        <v>1</v>
      </c>
      <c r="L290" s="13">
        <v>1</v>
      </c>
      <c r="M290" s="13">
        <v>1</v>
      </c>
      <c r="N290" s="13">
        <v>1</v>
      </c>
      <c r="O290" s="13">
        <v>1</v>
      </c>
      <c r="P290" s="13">
        <v>1</v>
      </c>
      <c r="Q290" s="13">
        <v>1</v>
      </c>
      <c r="R290" s="13" t="s">
        <v>861</v>
      </c>
      <c r="S290" s="13" t="s">
        <v>1179</v>
      </c>
      <c r="T290" s="13" t="s">
        <v>407</v>
      </c>
      <c r="U290" s="13">
        <v>90</v>
      </c>
      <c r="V290" s="13">
        <v>0</v>
      </c>
      <c r="W290" s="13">
        <v>0</v>
      </c>
      <c r="X290" s="13">
        <v>80</v>
      </c>
      <c r="Y290" s="16">
        <v>31</v>
      </c>
      <c r="Z290" s="13">
        <v>36.1</v>
      </c>
      <c r="AA290" s="13" t="s">
        <v>38</v>
      </c>
      <c r="AB290" s="13"/>
      <c r="AC290" s="13" t="s">
        <v>57</v>
      </c>
      <c r="AD290" s="13"/>
      <c r="AE290" s="13" t="s">
        <v>32</v>
      </c>
      <c r="AF290" s="13"/>
      <c r="AG290" s="13" t="s">
        <v>66</v>
      </c>
      <c r="AH290" s="13"/>
      <c r="AI290" s="13"/>
      <c r="AJ290" s="13">
        <v>2</v>
      </c>
      <c r="AK290" s="51" t="str">
        <f>VLOOKUP(Table2[[#This Row],[record_id]],TblDeriven[],2,FALSE)</f>
        <v>"ImageDescription":"DCIM\100GOPRO\GOPR0785.JPG" | "Make":"GoPro" | "Model":"HERO10 Black" | "Orientation":"1" | "XResolution":"72.0" | "YResolution":"72.0" | "ResolutionUnit":"2" | "Software":"H21.01.01.50.00" | "DateTime":"2023:06:19 22:19:16" | "YCbCrPositioning":"1" | "ExposureTime":"0.0010787486515641855" | "FNumber":"2.5" | "ExifOffset":"146" | "ExposureProgram":"2" | "ISOSpeedRatings":"100" | "ExifVersion":"b'0221'" | "DateTimeOriginal":"2023:06:19 22:19:16" | "DateTimeDigitized":"2023:06:19 22:19:16"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6\x00\x00\x04\xd0\x88\xf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785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8?\x11\x1b\x00\x00\xff\x7f\x00\x00\x00\x00\x00\x00\xff\x7f\x00\x00\x00\x00\x00\x00\xd1\xfdKzJ\xda\x01B\xf0\xe4\xd9M\x00\x00\x00\x00\xa4\x91\x1a@\x00\x00\x00\x00\xf0\xe4\xd9M\x00\x00\x00\x00\xcc\x91\x1a@\x00\x00\x00\x00p\x02\x13D\x00\x00\x00\x00p\xeb\x12D\x00\x00\x00\x00\xf0\xe4\xd9M\x00\x00\x00\x00\xb0\x91\x1a@\x00\x00\x00\x00'" | "SubsecTime":"3600" | "SubsecTimeOriginal":"3600" | "SubsecTimeDigitized":"3600"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90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"bit_rate":"43016128"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'2023-06-19T22:19:21.000000Z', 'language': 'eng', 'handler_name': '\x0bGoPro H.265', 'encoder': 'GoPro H.265 encoder', 'timecode': '23:04:09:20'}"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'2023-06-19T22:19:21.000000Z', 'language': 'eng', 'handler_name': '\x0bGoPro AAC  ', 'timecode': '23:04:09:20'}"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'2023-06-19T22:19:21.000000Z', 'language': 'eng', 'handler_name': '\x0bGoPro TCD  ', 'timecode': '23:04:09:20'}"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'2023-06-19T22:19:21.000000Z', 'language': 'eng', 'handler_name': '\x0bGoPro MET  '}"</v>
      </c>
      <c r="AM290" s="51" t="str">
        <f>VLOOKUP(Table2[[#This Row],[record_id]],TblDeriven[],4,FALSE)</f>
        <v>"Model":"K-10" | "Serial Number":"DEMO6957" | "Start Time":"06/19/2023 04:19:08.133 " | "End Time":"06/19/2023 04:20:07.918 "</v>
      </c>
      <c r="AN290" s="51" t="str">
        <f>VLOOKUP(Table2[[#This Row],[record_id]],TblDeriven[],5,FALSE)</f>
        <v>"Device number":"1510507" | "Battery voltage":"4.110000133514404" | "Battery percentage":"99" | "Name":"#1" | "Measuring mode":"Radiance" | "Correction":"Offset" | "Date":"2023-06-19 00:00:00" | "Time":"16:19:01" | "Seconds since midnight 01.01.1900":"3896180341.297" | "Calibration file":"#1 no accessory Oct22" | "Sync. frequency [Hz]":"0" | "Integration Time [ms]":"3 * 240.700" | "Averages":"1"</v>
      </c>
      <c r="AO290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90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90" s="51" t="str">
        <f>VLOOKUP(Table2[[#This Row],[record_id]],TblDeriven[],8,FALSE)</f>
        <v>-</v>
      </c>
      <c r="AR290" s="52" t="str">
        <f>VLOOKUP(Table2[[#This Row],[record_id]],TblDeriven[],9,FALSE)</f>
        <v>-</v>
      </c>
      <c r="AS290" s="12"/>
    </row>
    <row r="291" spans="1:45" s="10" customFormat="1" x14ac:dyDescent="0.25">
      <c r="A291" s="47">
        <v>289</v>
      </c>
      <c r="B291" s="13" t="s">
        <v>27</v>
      </c>
      <c r="C291" s="13">
        <v>1014</v>
      </c>
      <c r="D291" s="13" t="s">
        <v>558</v>
      </c>
      <c r="E291" s="14">
        <v>20230619</v>
      </c>
      <c r="F291" s="15">
        <v>1630</v>
      </c>
      <c r="G291" s="13" t="s">
        <v>30</v>
      </c>
      <c r="H291" s="13" t="s">
        <v>91</v>
      </c>
      <c r="I291" s="13">
        <v>0</v>
      </c>
      <c r="J291" s="13">
        <v>0</v>
      </c>
      <c r="K291" s="13">
        <v>1</v>
      </c>
      <c r="L291" s="13">
        <v>1</v>
      </c>
      <c r="M291" s="13">
        <v>1</v>
      </c>
      <c r="N291" s="13">
        <v>1</v>
      </c>
      <c r="O291" s="13">
        <v>1</v>
      </c>
      <c r="P291" s="13">
        <v>1</v>
      </c>
      <c r="Q291" s="13">
        <v>1</v>
      </c>
      <c r="R291" s="13" t="s">
        <v>861</v>
      </c>
      <c r="S291" s="13" t="s">
        <v>1179</v>
      </c>
      <c r="T291" s="13" t="s">
        <v>407</v>
      </c>
      <c r="U291" s="13">
        <v>90</v>
      </c>
      <c r="V291" s="13">
        <v>0</v>
      </c>
      <c r="W291" s="13">
        <v>0</v>
      </c>
      <c r="X291" s="13">
        <v>125</v>
      </c>
      <c r="Y291" s="16">
        <v>29</v>
      </c>
      <c r="Z291" s="13">
        <v>36.299999999999997</v>
      </c>
      <c r="AA291" s="13" t="s">
        <v>38</v>
      </c>
      <c r="AB291" s="13"/>
      <c r="AC291" s="13" t="s">
        <v>57</v>
      </c>
      <c r="AD291" s="13"/>
      <c r="AE291" s="13" t="s">
        <v>32</v>
      </c>
      <c r="AF291" s="13"/>
      <c r="AG291" s="13" t="s">
        <v>66</v>
      </c>
      <c r="AH291" s="13"/>
      <c r="AI291" s="13"/>
      <c r="AJ291" s="13">
        <v>2</v>
      </c>
      <c r="AK291" s="51" t="str">
        <f>VLOOKUP(Table2[[#This Row],[record_id]],TblDeriven[],2,FALSE)</f>
        <v>"ImageDescription":"DCIM\100GOPRO\GOPR0787.JPG" | "Make":"GoPro" | "Model":"HERO10 Black" | "Orientation":"1" | "XResolution":"72.0" | "YResolution":"72.0" | "ResolutionUnit":"2" | "Software":"H21.01.01.50.00" | "DateTime":"2023:06:19 22:36:17" | "YCbCrPositioning":"1" | "ExposureTime":"0.0005668934240362812" | "FNumber":"2.5" | "ExifOffset":"146" | "ExposureProgram":"2" | "ISOSpeedRatings":"100" | "ExifVersion":"b'0221'" | "DateTimeOriginal":"2023:06:19 22:36:17" | "DateTimeDigitized":"2023:06:19 22:36:17"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6\x00\x00\t\x11\x1f]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787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c?%\x13\x00\x00\xff\x7f\x00\x00\x00\x00\x00\x00\xff\x7f\x00\x00\x00\x00\x00\x00h\xff}\x7f\xa3\xf4\x01B\xf0\xe4\xd9M\x00\x00\x00\x00\xa4\x91\x1a@\x00\x00\x00\x00\xf0\xe4\xd9M\x00\x00\x00\x00\xcc\x91\x1a@\x00\x00\x00\x00p\x02\x13D\x00\x00\x00\x00p\xeb\x12D\x00\x00\x00\x00\xf0\xe4\xd9M\x00\x00\x00\x00\xb0\x91\x1a@\x00\x00\x00\x00'" | "SubsecTime":"8230" | "SubsecTimeOriginal":"8230" | "SubsecTimeDigitized":"8230"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91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"bit_rate":"44632877"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'2023-06-19T22:36:29.000000Z', 'language': 'eng', 'handler_name': '\x0bGoPro H.265', 'encoder': 'GoPro H.265 encoder', 'timecode': '23:21:51:16'}"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'2023-06-19T22:36:29.000000Z', 'language': 'eng', 'handler_name': '\x0bGoPro AAC  ', 'timecode': '23:21:51:16'}"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'2023-06-19T22:36:29.000000Z', 'language': 'eng', 'handler_name': '\x0bGoPro TCD  ', 'timecode': '23:21:51:16'}"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"bit_rate":"53657"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'2023-06-19T22:36:29.000000Z', 'language': 'eng', 'handler_name': '\x0bGoPro MET  '}"</v>
      </c>
      <c r="AM291" s="51" t="str">
        <f>VLOOKUP(Table2[[#This Row],[record_id]],TblDeriven[],4,FALSE)</f>
        <v>"Model":"K-10" | "Serial Number":"DEMO6957" | "Start Time":"06/19/2023 04:36:32.499 " | "End Time":"06/19/2023 04:37:32.348 "</v>
      </c>
      <c r="AN291" s="51" t="str">
        <f>VLOOKUP(Table2[[#This Row],[record_id]],TblDeriven[],5,FALSE)</f>
        <v>"Device number":"1510507" | "Battery voltage":"4.110000133514404" | "Battery percentage":"100" | "Name":"#1" | "Measuring mode":"Radiance" | "Correction":"Offset" | "Date":"2023-06-19 00:00:00" | "Time":"16:36:22" | "Seconds since midnight 01.01.1900":"3896181382.353" | "Calibration file":"#1 no accessory Oct22" | "Sync. frequency [Hz]":"0" | "Integration Time [ms]":"5 * 90.510" | "Averages":"1"</v>
      </c>
      <c r="AO291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91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91" s="51" t="str">
        <f>VLOOKUP(Table2[[#This Row],[record_id]],TblDeriven[],8,FALSE)</f>
        <v>-</v>
      </c>
      <c r="AR291" s="52" t="str">
        <f>VLOOKUP(Table2[[#This Row],[record_id]],TblDeriven[],9,FALSE)</f>
        <v>-</v>
      </c>
      <c r="AS291" s="12"/>
    </row>
    <row r="292" spans="1:45" s="10" customFormat="1" x14ac:dyDescent="0.25">
      <c r="A292" s="47">
        <v>290</v>
      </c>
      <c r="B292" s="13" t="s">
        <v>27</v>
      </c>
      <c r="C292" s="13">
        <v>1014</v>
      </c>
      <c r="D292" s="13" t="s">
        <v>559</v>
      </c>
      <c r="E292" s="14">
        <v>20230619</v>
      </c>
      <c r="F292" s="15">
        <v>1700</v>
      </c>
      <c r="G292" s="13" t="s">
        <v>30</v>
      </c>
      <c r="H292" s="13" t="s">
        <v>91</v>
      </c>
      <c r="I292" s="13">
        <v>0</v>
      </c>
      <c r="J292" s="13">
        <v>0</v>
      </c>
      <c r="K292" s="13">
        <v>1</v>
      </c>
      <c r="L292" s="13">
        <v>1</v>
      </c>
      <c r="M292" s="13">
        <v>1</v>
      </c>
      <c r="N292" s="13">
        <v>1</v>
      </c>
      <c r="O292" s="13">
        <v>1</v>
      </c>
      <c r="P292" s="13">
        <v>1</v>
      </c>
      <c r="Q292" s="13">
        <v>1</v>
      </c>
      <c r="R292" s="13" t="s">
        <v>861</v>
      </c>
      <c r="S292" s="13" t="s">
        <v>1179</v>
      </c>
      <c r="T292" s="13" t="s">
        <v>92</v>
      </c>
      <c r="U292" s="13">
        <v>90</v>
      </c>
      <c r="V292" s="13">
        <v>0</v>
      </c>
      <c r="W292" s="13">
        <v>0</v>
      </c>
      <c r="X292" s="13">
        <v>125</v>
      </c>
      <c r="Y292" s="16">
        <v>28.8</v>
      </c>
      <c r="Z292" s="13">
        <v>39.200000000000003</v>
      </c>
      <c r="AA292" s="13" t="s">
        <v>38</v>
      </c>
      <c r="AB292" s="13"/>
      <c r="AC292" s="13" t="s">
        <v>57</v>
      </c>
      <c r="AD292" s="13"/>
      <c r="AE292" s="13" t="s">
        <v>32</v>
      </c>
      <c r="AF292" s="13"/>
      <c r="AG292" s="13" t="s">
        <v>66</v>
      </c>
      <c r="AH292" s="13"/>
      <c r="AI292" s="13"/>
      <c r="AJ292" s="13">
        <v>2</v>
      </c>
      <c r="AK292" s="51" t="str">
        <f>VLOOKUP(Table2[[#This Row],[record_id]],TblDeriven[],2,FALSE)</f>
        <v>"ImageDescription":"DCIM\100GOPRO\GOPR0789.JPG" | "Make":"GoPro" | "Model":"HERO10 Black" | "Orientation":"1" | "XResolution":"72.0" | "YResolution":"72.0" | "ResolutionUnit":"2" | "Software":"H21.01.01.50.00" | "DateTime":"2023:06:19 22:46:45" | "YCbCrPositioning":"1" | "ExposureTime":"0.0006277463904582549" | "FNumber":"2.5" | "ExifOffset":"158" | "ExposureProgram":"2" | "GPSInfo":"{1: 'N', 2: (45.0, 26.0, 57.95772), 3: 'W', 4: (75.0, 37.0, 32.82888), 5: b'\x00', 6: 50.838, 7: (20.0, 46.0, 46.0), 29: '2023:06:19'}" | "ISOSpeedRatings":"100" | "ExifVersion":"b'0221'" | "DateTimeOriginal":"2023:06:19 22:46:45" | "DateTimeDigitized":"2023:06:19 22:46:45"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6\x00\x08\x0b\xae\xc2\xa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789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9?U\x19\x00\x00\xff\x7f\x00\x00\x00\x00\x00\x00\xff\x7f\x00\x00\x00\x00\x00\x00Y\x05kx\xf5\xd4\x01B\xf0\xe4\xd9M\x00\x00\x00\x00\xa4\x91\x1a@\x00\x00\x00\x00\xf0\xe4\xd9M\x00\x00\x00\x00\xcc\x91\x1a@\x00\x00\x00\x00p\x02\x13D\x00\x00\x00\x00p\xeb\x12D\x00\x00\x00\x00\xf0\xe4\xd9M\x00\x00\x00\x00\xb0\x91\x1a@\x00\x00\x00\x00'" | "SubsecTime":"9050" | "SubsecTimeOriginal":"9050" | "SubsecTimeDigitized":"9050"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92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"bit_rate":"41783484"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'2023-06-19T22:46:51.000000Z', 'language': 'eng', 'handler_name': '\x0bGoPro H.265', 'encoder': 'GoPro H.265 encoder', 'timecode': '23:32:34:07'}"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'2023-06-19T22:46:51.000000Z', 'language': 'eng', 'handler_name': '\x0bGoPro AAC  ', 'timecode': '23:32:34:07'}"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'2023-06-19T22:46:51.000000Z', 'language': 'eng', 'handler_name': '\x0bGoPro TCD  ', 'timecode': '23:32:34:07'}"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"bit_rate":"53657"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'2023-06-19T22:46:51.000000Z', 'language': 'eng', 'handler_name': '\x0bGoPro MET  '}"</v>
      </c>
      <c r="AM292" s="51" t="str">
        <f>VLOOKUP(Table2[[#This Row],[record_id]],TblDeriven[],4,FALSE)</f>
        <v>"Model":"K-10" | "Serial Number":"DEMO6957" | "Start Time":"06/19/2023 04:46:43.668 " | "End Time":"06/19/2023 04:47:43.504 "</v>
      </c>
      <c r="AN292" s="51" t="str">
        <f>VLOOKUP(Table2[[#This Row],[record_id]],TblDeriven[],5,FALSE)</f>
        <v>"Device number":"1510507" | "Battery voltage":"4.110000133514404" | "Battery percentage":"100" | "Name":"#1" | "Measuring mode":"Radiance" | "Correction":"Offset" | "Date":"2023-06-19 00:00:00" | "Time":"16:46:47" | "Seconds since midnight 01.01.1900":"3896182007.234" | "Calibration file":"#1 no accessory Oct22" | "Sync. frequency [Hz]":"0" | "Integration Time [ms]":"4 * 142.340" | "Averages":"1"</v>
      </c>
      <c r="AO292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92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92" s="51" t="str">
        <f>VLOOKUP(Table2[[#This Row],[record_id]],TblDeriven[],8,FALSE)</f>
        <v>-</v>
      </c>
      <c r="AR292" s="52" t="str">
        <f>VLOOKUP(Table2[[#This Row],[record_id]],TblDeriven[],9,FALSE)</f>
        <v>-</v>
      </c>
      <c r="AS292" s="12"/>
    </row>
    <row r="293" spans="1:45" s="10" customFormat="1" x14ac:dyDescent="0.25">
      <c r="A293" s="47">
        <v>291</v>
      </c>
      <c r="B293" s="13" t="s">
        <v>27</v>
      </c>
      <c r="C293" s="13">
        <v>1014</v>
      </c>
      <c r="D293" s="13" t="s">
        <v>560</v>
      </c>
      <c r="E293" s="14">
        <v>20230619</v>
      </c>
      <c r="F293" s="15">
        <v>1730</v>
      </c>
      <c r="G293" s="13" t="s">
        <v>30</v>
      </c>
      <c r="H293" s="13" t="s">
        <v>91</v>
      </c>
      <c r="I293" s="13">
        <v>0</v>
      </c>
      <c r="J293" s="13">
        <v>0</v>
      </c>
      <c r="K293" s="13">
        <v>1</v>
      </c>
      <c r="L293" s="13">
        <v>1</v>
      </c>
      <c r="M293" s="13">
        <v>1</v>
      </c>
      <c r="N293" s="13">
        <v>1</v>
      </c>
      <c r="O293" s="13">
        <v>1</v>
      </c>
      <c r="P293" s="13">
        <v>1</v>
      </c>
      <c r="Q293" s="13">
        <v>1</v>
      </c>
      <c r="R293" s="13" t="s">
        <v>861</v>
      </c>
      <c r="S293" s="13" t="s">
        <v>1181</v>
      </c>
      <c r="T293" s="13" t="s">
        <v>1189</v>
      </c>
      <c r="U293" s="13">
        <v>90</v>
      </c>
      <c r="V293" s="13">
        <v>0</v>
      </c>
      <c r="W293" s="13">
        <v>0</v>
      </c>
      <c r="X293" s="13">
        <v>125</v>
      </c>
      <c r="Y293" s="16">
        <v>22.5</v>
      </c>
      <c r="Z293" s="13">
        <v>57.3</v>
      </c>
      <c r="AA293" s="13" t="s">
        <v>38</v>
      </c>
      <c r="AB293" s="13"/>
      <c r="AC293" s="13" t="s">
        <v>51</v>
      </c>
      <c r="AD293" s="13"/>
      <c r="AE293" s="13" t="s">
        <v>1042</v>
      </c>
      <c r="AF293" s="13"/>
      <c r="AG293" s="13" t="s">
        <v>68</v>
      </c>
      <c r="AH293" s="13"/>
      <c r="AI293" s="13"/>
      <c r="AJ293" s="13">
        <v>2</v>
      </c>
      <c r="AK293" s="51" t="str">
        <f>VLOOKUP(Table2[[#This Row],[record_id]],TblDeriven[],2,FALSE)</f>
        <v>"ImageDescription":"DCIM\100GOPRO\GOPR0791.JPG" | "Make":"GoPro" | "Model":"HERO10 Black" | "Orientation":"1" | "XResolution":"72.0" | "YResolution":"72.0" | "ResolutionUnit":"2" | "Software":"H21.01.01.50.00" | "DateTime":"2023:06:19 23:33:55" | "YCbCrPositioning":"1" | "ExposureTime":"0.008333333333333333" | "FNumber":"2.5" | "ExifOffset":"146" | "ExposureProgram":"2" | "ISOSpeedRatings":"1735" | "ExifVersion":"b'0221'" | "DateTimeOriginal":"2023:06:19 23:33:55" | "DateTimeDigitized":"2023:06:19 23:33:55"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d\xd7\x00\x00\x08x8\xf2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791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n\x9b1;\x00\x00\x00\x00\x00\x00\x00\x00\x00\x00\x00\x00N\x98Q5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b?x\x11\x00\x00\xff\x7f\x00\x00\x00\x00\x00\x00\xff\x7f\x00\x00\x00\x00\x00\x00!\xfc\x93\x7fg\xf6\x01B\xf0\xe4\xd9M\x00\x00\x00\x00\xa4\x91\x1a@\x00\x00\x00\x00\xf0\xe4\xd9M\x00\x00\x00\x00\xcc\x91\x1a@\x00\x00\x00\x00p\x02\x13D\x00\x00\x00\x00p\xeb\x12D\x00\x00\x00\x00\xf0\xe4\xd9M\x00\x00\x00\x00\xb0\x91\x1a@\x00\x00\x00\x00'" | "SubsecTime":"8170" | "SubsecTimeOriginal":"8170" | "SubsecTimeDigitized":"8170"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93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"bit_rate":"42834673" | "nb_frames":"450" | "disposition":"{'default': 1, 'dub': 0, 'original': 0, 'comment': 0, 'lyrics': 0, 'karaoke': 0, 'forced': 0, 'hearing_impaired': 0, 'visual_impaired': 0, 'clean_effects': 0, 'attached_pic': 0, 'timed_thumbnails': 0}" | "tags":"{'creation_time': '2023-06-19T23:34:13.000000Z', 'language': 'eng', 'handler_name': '\x0bGoPro H.265', 'encoder': 'GoPro H.265 encoder', 'timecode': '00:21:31:25'}"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"bit_rate":"189695"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'2023-06-19T23:34:13.000000Z', 'language': 'eng', 'handler_name': '\x0bGoPro AAC  ', 'timecode': '00:21:31:25'}"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'2023-06-19T23:34:13.000000Z', 'language': 'eng', 'handler_name': '\x0bGoPro TCD  ', 'timecode': '00:21:31:25'}"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'2023-06-19T23:34:13.000000Z', 'language': 'eng', 'handler_name': '\x0bGoPro MET  '}"</v>
      </c>
      <c r="AM293" s="51" t="str">
        <f>VLOOKUP(Table2[[#This Row],[record_id]],TblDeriven[],4,FALSE)</f>
        <v>"Model":"K-10" | "Serial Number":"DEMO6957" | "Start Time":"06/19/2023 05:34:21.079 " | "End Time":"06/19/2023 05:35:19.989 "</v>
      </c>
      <c r="AN293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"Date":"2023-06-19 00:00:00" | "Time":"17:35:57" | "Seconds since midnight 01.01.1900":"3896184957.717" | "Calibration file":"#2 Diffusor Oct22" | "Sync. frequency [Hz]":"0" | "Integration Time [ms]":"31 * 1000.000" | "Averages":"1"</v>
      </c>
      <c r="AO293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93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93" s="51" t="str">
        <f>VLOOKUP(Table2[[#This Row],[record_id]],TblDeriven[],8,FALSE)</f>
        <v>-</v>
      </c>
      <c r="AR293" s="52" t="str">
        <f>VLOOKUP(Table2[[#This Row],[record_id]],TblDeriven[],9,FALSE)</f>
        <v>-</v>
      </c>
      <c r="AS293" s="12"/>
    </row>
    <row r="294" spans="1:45" s="10" customFormat="1" x14ac:dyDescent="0.25">
      <c r="A294" s="47">
        <v>292</v>
      </c>
      <c r="B294" s="13" t="s">
        <v>27</v>
      </c>
      <c r="C294" s="13">
        <v>1014</v>
      </c>
      <c r="D294" s="13" t="s">
        <v>561</v>
      </c>
      <c r="E294" s="14">
        <v>20230619</v>
      </c>
      <c r="F294" s="15">
        <v>1800</v>
      </c>
      <c r="G294" s="13" t="s">
        <v>30</v>
      </c>
      <c r="H294" s="13" t="s">
        <v>91</v>
      </c>
      <c r="I294" s="13">
        <v>0</v>
      </c>
      <c r="J294" s="13">
        <v>0</v>
      </c>
      <c r="K294" s="13">
        <v>1</v>
      </c>
      <c r="L294" s="13">
        <v>1</v>
      </c>
      <c r="M294" s="13">
        <v>1</v>
      </c>
      <c r="N294" s="13">
        <v>1</v>
      </c>
      <c r="O294" s="13">
        <v>1</v>
      </c>
      <c r="P294" s="13">
        <v>1</v>
      </c>
      <c r="Q294" s="13">
        <v>1</v>
      </c>
      <c r="R294" s="13" t="s">
        <v>861</v>
      </c>
      <c r="S294" s="13" t="s">
        <v>1181</v>
      </c>
      <c r="T294" s="13" t="s">
        <v>1189</v>
      </c>
      <c r="U294" s="13">
        <v>90</v>
      </c>
      <c r="V294" s="13">
        <v>0</v>
      </c>
      <c r="W294" s="13">
        <v>0</v>
      </c>
      <c r="X294" s="13">
        <v>125</v>
      </c>
      <c r="Y294" s="16">
        <v>22.5</v>
      </c>
      <c r="Z294" s="13">
        <v>57.2</v>
      </c>
      <c r="AA294" s="13" t="s">
        <v>38</v>
      </c>
      <c r="AB294" s="13"/>
      <c r="AC294" s="13" t="s">
        <v>51</v>
      </c>
      <c r="AD294" s="13"/>
      <c r="AE294" s="13" t="s">
        <v>1042</v>
      </c>
      <c r="AF294" s="13"/>
      <c r="AG294" s="13" t="s">
        <v>68</v>
      </c>
      <c r="AH294" s="13"/>
      <c r="AI294" s="13"/>
      <c r="AJ294" s="13">
        <v>2</v>
      </c>
      <c r="AK294" s="51" t="str">
        <f>VLOOKUP(Table2[[#This Row],[record_id]],TblDeriven[],2,FALSE)</f>
        <v>"ImageDescription":"DCIM\100GOPRO\GOPR0793.JPG" | "Make":"GoPro" | "Model":"HERO10 Black" | "Orientation":"1" | "XResolution":"72.0" | "YResolution":"72.0" | "ResolutionUnit":"2" | "Software":"H21.01.01.50.00" | "DateTime":"2023:06:20 00:01:44" | "YCbCrPositioning":"1" | "ExposureTime":"0.008333333333333333" | "FNumber":"2.5" | "ExifOffset":"146" | "ExposureProgram":"2" | "ISOSpeedRatings":"1296" | "ExifVersion":"b'0221'" | "DateTimeOriginal":"2023:06:20 00:01:44" | "DateTimeDigitized":"2023:06:20 00:01:44"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00\x00\x00\x00l%\xeb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793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d\xaa\x04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06@\x05\x10\x00\x00\xff\x7f\x00\x00\x00\x00\x00\x00\xff\x7f\x00\x00\x00\x00\x00\x00$\xfc\x93\x7fc\xf6\x01B\xf0\xe4\xd9M\x00\x00\x00\x00\xa4\x91\x1a@\x00\x00\x00\x00\xf0\xe4\xd9M\x00\x00\x00\x00\xcc\x91\x1a@\x00\x00\x00\x00p\x02\x13D\x00\x00\x00\x00p\xeb\x12D\x00\x00\x00\x00\xf0\xe4\xd9M\x00\x00\x00\x00\xb0\x91\x1a@\x00\x00\x00\x00'" | "SubsecTime":"2640" | "SubsecTimeOriginal":"2640" | "SubsecTimeDigitized":"2640"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94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"bit_rate":"42663881"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'2023-06-20T00:01:59.000000Z', 'language': 'eng', 'handler_name': '\x0bGoPro H.265', 'encoder': 'GoPro H.265 encoder', 'timecode': '00:02:03:25'}"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'2023-06-20T00:01:59.000000Z', 'language': 'eng', 'handler_name': '\x0bGoPro AAC  ', 'timecode': '00:02:03:25'}"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'2023-06-20T00:01:59.000000Z', 'language': 'eng', 'handler_name': '\x0bGoPro TCD  ', 'timecode': '00:02:03:25'}"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'2023-06-20T00:01:59.000000Z', 'language': 'eng', 'handler_name': '\x0bGoPro MET  '}"</v>
      </c>
      <c r="AM294" s="51" t="str">
        <f>VLOOKUP(Table2[[#This Row],[record_id]],TblDeriven[],4,FALSE)</f>
        <v>"Model":"K-10" | "Serial Number":"DEMO6957" | "Start Time":"06/19/2023 06:01:51.866 " | "End Time":"06/19/2023 06:02:51.317 "</v>
      </c>
      <c r="AN294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"Date":"2023-06-19 00:00:00" | "Time":"18:01:57" | "Seconds since midnight 01.01.1900":"3896186517.615" | "Calibration file":"#2 Diffusor Oct22" | "Sync. frequency [Hz]":"0" | "Integration Time [ms]":"17 * 1000.000" | "Averages":"1"</v>
      </c>
      <c r="AO294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94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94" s="51" t="str">
        <f>VLOOKUP(Table2[[#This Row],[record_id]],TblDeriven[],8,FALSE)</f>
        <v>-</v>
      </c>
      <c r="AR294" s="52" t="str">
        <f>VLOOKUP(Table2[[#This Row],[record_id]],TblDeriven[],9,FALSE)</f>
        <v>-</v>
      </c>
      <c r="AS294" s="12"/>
    </row>
    <row r="295" spans="1:45" s="44" customFormat="1" x14ac:dyDescent="0.25">
      <c r="A295" s="47">
        <v>293</v>
      </c>
      <c r="B295" s="47" t="s">
        <v>27</v>
      </c>
      <c r="C295" s="47">
        <v>1015</v>
      </c>
      <c r="D295" s="47" t="s">
        <v>562</v>
      </c>
      <c r="E295" s="47">
        <v>20230621</v>
      </c>
      <c r="F295" s="48" t="s">
        <v>820</v>
      </c>
      <c r="G295" s="47" t="s">
        <v>29</v>
      </c>
      <c r="H295" s="47" t="s">
        <v>91</v>
      </c>
      <c r="I295" s="47">
        <v>0</v>
      </c>
      <c r="J295" s="47">
        <v>0</v>
      </c>
      <c r="K295" s="47">
        <v>1</v>
      </c>
      <c r="L295" s="47">
        <v>1</v>
      </c>
      <c r="M295" s="47">
        <v>1</v>
      </c>
      <c r="N295" s="47">
        <v>1</v>
      </c>
      <c r="O295" s="47">
        <v>1</v>
      </c>
      <c r="P295" s="47">
        <v>1</v>
      </c>
      <c r="Q295" s="47">
        <v>1</v>
      </c>
      <c r="R295" s="47" t="s">
        <v>861</v>
      </c>
      <c r="S295" s="47" t="s">
        <v>877</v>
      </c>
      <c r="T295" s="47" t="s">
        <v>185</v>
      </c>
      <c r="U295" s="47">
        <v>100</v>
      </c>
      <c r="V295" s="47">
        <v>2</v>
      </c>
      <c r="W295" s="47">
        <v>0</v>
      </c>
      <c r="X295" s="47">
        <v>106</v>
      </c>
      <c r="Y295" s="49">
        <v>22.8</v>
      </c>
      <c r="Z295" s="47">
        <v>40.200000000000003</v>
      </c>
      <c r="AA295" s="47" t="s">
        <v>38</v>
      </c>
      <c r="AB295" s="47"/>
      <c r="AC295" s="47" t="s">
        <v>56</v>
      </c>
      <c r="AD295" s="47"/>
      <c r="AE295" s="47" t="s">
        <v>33</v>
      </c>
      <c r="AF295" s="47"/>
      <c r="AG295" s="47" t="s">
        <v>70</v>
      </c>
      <c r="AH295" s="47"/>
      <c r="AI295" s="47"/>
      <c r="AJ295" s="47">
        <v>2</v>
      </c>
      <c r="AK295" s="50" t="str">
        <f>VLOOKUP(Table2[[#This Row],[record_id]],TblDeriven[],2,FALSE)</f>
        <v>"ImageDescription":"DCIM\100GOPRO\GOPR0795.JPG" | "Make":"GoPro" | "Model":"HERO10 Black" | "Orientation":"1" | "XResolution":"72.0" | "YResolution":"72.0" | "ResolutionUnit":"2" | "Software":"H21.01.01.50.00" | "DateTime":"2023:06:21 14:32:03" | "YCbCrPositioning":"1" | "ExposureTime":"0.004166666666666667" | "FNumber":"2.5" | "ExifOffset":"146" | "ExposureProgram":"2" | "ISOSpeedRatings":"310" | "ExifVersion":"b'0221'" | "DateTimeOriginal":"2023:06:21 14:32:03" | "DateTimeDigitized":"2023:06:21 14:32:03"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N\x00\x00\x08\x04\x99\xc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02\x00\x00\x00\x00\x00\x00\x00\x15\x00\x00\x00\x00\x00\x00\x00X\xec\x12D\x00\x00\x00\x00X\xedMB\x00\x00\x00\x00\x00\x00\x00\x00\x00\x00\x00\x00\x00\x00\x00\x00\x00\x00\x00\x00`795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e\xdf\xfd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00@\x19\x18\x00\x00\xff\x7f\x00\x00\x00\x00\x00\x00\xff\x7f\x00\x00\x00\x00\x00\x00\xc9\xfc\x93\x7f*\xf6\x01B\xf0\xe4\xd9M\x00\x00\x00\x00\xa4\x91\x1a@\x00\x00\x00\x00\xf0\xe4\xd9M\x00\x00\x00\x00\xcc\x91\x1a@\x00\x00\x00\x00p\x02\x13D\x00\x00\x00\x00p\xeb\x12D\x00\x00\x00\x00\xf0\xe4\xd9M\x00\x00\x00\x00\xb0\x91\x1a@\x00\x00\x00\x00'" | "SubsecTime":"7530" | "SubsecTimeOriginal":"7530" | "SubsecTimeDigitized":"7530"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9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"bit_rate":"42721258"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'2023-06-21T14:32:28.000000Z', 'language': 'eng', 'handler_name': '\x0bGoPro H.265', 'encoder': 'GoPro H.265 encoder', 'timecode': '15:01:39:15'}"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'2023-06-21T14:32:28.000000Z', 'language': 'eng', 'handler_name': '\x0bGoPro AAC  ', 'timecode': '15:01:39:15'}"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'2023-06-21T14:32:28.000000Z', 'language': 'eng', 'handler_name': '\x0bGoPro TCD  ', 'timecode': '15:01:39:15'}"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'2023-06-21T14:32:28.000000Z', 'language': 'eng', 'handler_name': '\x0bGoPro MET  '}"</v>
      </c>
      <c r="AM295" s="50" t="str">
        <f>VLOOKUP(Table2[[#This Row],[record_id]],TblDeriven[],4,FALSE)</f>
        <v>"Model":"K-10" | "Serial Number":"DEMO6957" | "Start Time":"06/21/2023 08:32:14.393 " | "End Time":"06/21/2023 08:33:14.140 "</v>
      </c>
      <c r="AN29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"Date":"2023-06-21 00:00:00" | "Time":"08:32:33" | "Seconds since midnight 01.01.1900":"3896325153.381" | "Calibration file":"#2 Diffusor Oct22" | "Sync. frequency [Hz]":"0" | "Integration Time [ms]":"3 * 1000.000" | "Averages":"1"</v>
      </c>
      <c r="AO29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9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95" s="50" t="str">
        <f>VLOOKUP(Table2[[#This Row],[record_id]],TblDeriven[],8,FALSE)</f>
        <v>-</v>
      </c>
      <c r="AR295" s="50" t="str">
        <f>VLOOKUP(Table2[[#This Row],[record_id]],TblDeriven[],9,FALSE)</f>
        <v>-</v>
      </c>
    </row>
    <row r="296" spans="1:45" s="44" customFormat="1" x14ac:dyDescent="0.25">
      <c r="A296" s="47">
        <v>294</v>
      </c>
      <c r="B296" s="47" t="s">
        <v>27</v>
      </c>
      <c r="C296" s="47">
        <v>1015</v>
      </c>
      <c r="D296" s="47" t="s">
        <v>563</v>
      </c>
      <c r="E296" s="47">
        <v>20230621</v>
      </c>
      <c r="F296" s="48" t="s">
        <v>821</v>
      </c>
      <c r="G296" s="47" t="s">
        <v>29</v>
      </c>
      <c r="H296" s="47" t="s">
        <v>91</v>
      </c>
      <c r="I296" s="47">
        <v>0</v>
      </c>
      <c r="J296" s="47">
        <v>0</v>
      </c>
      <c r="K296" s="47">
        <v>1</v>
      </c>
      <c r="L296" s="47">
        <v>1</v>
      </c>
      <c r="M296" s="47">
        <v>1</v>
      </c>
      <c r="N296" s="47">
        <v>1</v>
      </c>
      <c r="O296" s="47">
        <v>1</v>
      </c>
      <c r="P296" s="47">
        <v>1</v>
      </c>
      <c r="Q296" s="47">
        <v>1</v>
      </c>
      <c r="R296" s="47" t="s">
        <v>861</v>
      </c>
      <c r="S296" s="47" t="s">
        <v>877</v>
      </c>
      <c r="T296" s="47" t="s">
        <v>185</v>
      </c>
      <c r="U296" s="47">
        <v>100</v>
      </c>
      <c r="V296" s="47">
        <v>2</v>
      </c>
      <c r="W296" s="47">
        <v>0</v>
      </c>
      <c r="X296" s="47">
        <v>106</v>
      </c>
      <c r="Y296" s="49">
        <v>21.7</v>
      </c>
      <c r="Z296" s="47">
        <v>43.1</v>
      </c>
      <c r="AA296" s="47" t="s">
        <v>38</v>
      </c>
      <c r="AB296" s="47"/>
      <c r="AC296" s="47" t="s">
        <v>56</v>
      </c>
      <c r="AD296" s="47"/>
      <c r="AE296" s="47" t="s">
        <v>33</v>
      </c>
      <c r="AF296" s="47"/>
      <c r="AG296" s="47" t="s">
        <v>70</v>
      </c>
      <c r="AH296" s="47"/>
      <c r="AI296" s="47"/>
      <c r="AJ296" s="47">
        <v>2</v>
      </c>
      <c r="AK296" s="50" t="str">
        <f>VLOOKUP(Table2[[#This Row],[record_id]],TblDeriven[],2,FALSE)</f>
        <v>"ImageDescription":"DCIM\100GOPRO\GOPR0797.JPG" | "Make":"GoPro" | "Model":"HERO10 Black" | "Orientation":"1" | "XResolution":"72.0" | "YResolution":"72.0" | "ResolutionUnit":"2" | "Software":"H21.01.01.50.00" | "DateTime":"2023:06:21 14:59:47" | "YCbCrPositioning":"1" | "ExposureTime":"0.004166666666666667" | "FNumber":"2.5" | "ExifOffset":"146" | "ExposureProgram":"2" | "ISOSpeedRatings":"298" | "ExifVersion":"b'0221'" | "DateTimeOriginal":"2023:06:21 14:59:47" | "DateTimeDigitized":"2023:06:21 14:59:47"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N\x00\x00\x0e\xef&amp;\xc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03\x00\x00\x00\x00\x00\x00\x00X\xe0\xd9M\x00\x00\x00\x00\x00\xed\xcbD\x00\x00\x00\x00@\xe0\xd9M\x00\x00\x00\x00@\xe0\xd9M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\x03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797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U\x0b\xf49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02@\xa2\x17\x00\x00\xff\x7f\x00\x00\x00\x00\x00\x00\xff\x7f\x00\x00\x00\x00\x00\x00\xb5\xfc\x93\x7f0\xf6\x01B\xf0\xe4\xd9M\x00\x00\x00\x00\xa4\x91\x1a@\x00\x00\x00\x00\xf0\xe4\xd9M\x00\x00\x00\x00\xcc\x91\x1a@\x00\x00\x00\x00p\x02\x13D\x00\x00\x00\x00p\xeb\x12D\x00\x00\x00\x00\xf0\xe4\xd9M\x00\x00\x00\x00\xb0\x91\x1a@\x00\x00\x00\x00'" | "SubsecTime":"7180" | "SubsecTimeOriginal":"7180" | "SubsecTimeDigitized":"7180"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9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"bit_rate":"42765558"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'2023-06-21T15:00:03.000000Z', 'language': 'eng', 'handler_name': '\x0bGoPro H.265', 'encoder': 'GoPro H.265 encoder', 'timecode': '15:30:09:25'}"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"bit_rate":"189535"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'2023-06-21T15:00:03.000000Z', 'language': 'eng', 'handler_name': '\x0bGoPro AAC  ', 'timecode': '15:30:09:25'}"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'2023-06-21T15:00:03.000000Z', 'language': 'eng', 'handler_name': '\x0bGoPro TCD  ', 'timecode': '15:30:09:25'}"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'2023-06-21T15:00:03.000000Z', 'language': 'eng', 'handler_name': '\x0bGoPro MET  '}"</v>
      </c>
      <c r="AM296" s="50" t="str">
        <f>VLOOKUP(Table2[[#This Row],[record_id]],TblDeriven[],4,FALSE)</f>
        <v>"Model":"K-10" | "Serial Number":"DEMO6957" | "Start Time":"06/21/2023 09:00:00.532 " | "End Time":"06/21/2023 09:01:00.481 "</v>
      </c>
      <c r="AN29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"Date":"2023-06-21 00:00:00" | "Time":"09:00:10" | "Seconds since midnight 01.01.1900":"3896326810.514" | "Calibration file":"#2 Diffusor Oct22" | "Sync. frequency [Hz]":"0" | "Integration Time [ms]":"3 * 1000.000" | "Averages":"1"</v>
      </c>
      <c r="AO29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9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96" s="50" t="str">
        <f>VLOOKUP(Table2[[#This Row],[record_id]],TblDeriven[],8,FALSE)</f>
        <v>-</v>
      </c>
      <c r="AR296" s="50" t="str">
        <f>VLOOKUP(Table2[[#This Row],[record_id]],TblDeriven[],9,FALSE)</f>
        <v>-</v>
      </c>
    </row>
    <row r="297" spans="1:45" s="44" customFormat="1" x14ac:dyDescent="0.25">
      <c r="A297" s="47">
        <v>295</v>
      </c>
      <c r="B297" s="47" t="s">
        <v>27</v>
      </c>
      <c r="C297" s="47">
        <v>1015</v>
      </c>
      <c r="D297" s="47" t="s">
        <v>564</v>
      </c>
      <c r="E297" s="47">
        <v>20230621</v>
      </c>
      <c r="F297" s="48" t="s">
        <v>822</v>
      </c>
      <c r="G297" s="47" t="s">
        <v>29</v>
      </c>
      <c r="H297" s="47" t="s">
        <v>91</v>
      </c>
      <c r="I297" s="47">
        <v>0</v>
      </c>
      <c r="J297" s="47">
        <v>0</v>
      </c>
      <c r="K297" s="47">
        <v>1</v>
      </c>
      <c r="L297" s="47">
        <v>1</v>
      </c>
      <c r="M297" s="47">
        <v>1</v>
      </c>
      <c r="N297" s="47">
        <v>1</v>
      </c>
      <c r="O297" s="47">
        <v>1</v>
      </c>
      <c r="P297" s="47">
        <v>1</v>
      </c>
      <c r="Q297" s="47">
        <v>1</v>
      </c>
      <c r="R297" s="47" t="s">
        <v>861</v>
      </c>
      <c r="S297" s="47" t="s">
        <v>877</v>
      </c>
      <c r="T297" s="47" t="s">
        <v>185</v>
      </c>
      <c r="U297" s="47">
        <v>100</v>
      </c>
      <c r="V297" s="47">
        <v>2</v>
      </c>
      <c r="W297" s="47">
        <v>0</v>
      </c>
      <c r="X297" s="47">
        <v>106</v>
      </c>
      <c r="Y297" s="49">
        <v>21.9</v>
      </c>
      <c r="Z297" s="47">
        <v>41.1</v>
      </c>
      <c r="AA297" s="47" t="s">
        <v>38</v>
      </c>
      <c r="AB297" s="47"/>
      <c r="AC297" s="47" t="s">
        <v>56</v>
      </c>
      <c r="AD297" s="47"/>
      <c r="AE297" s="47" t="s">
        <v>33</v>
      </c>
      <c r="AF297" s="47"/>
      <c r="AG297" s="47" t="s">
        <v>70</v>
      </c>
      <c r="AH297" s="47"/>
      <c r="AI297" s="47"/>
      <c r="AJ297" s="47">
        <v>2</v>
      </c>
      <c r="AK297" s="50" t="str">
        <f>VLOOKUP(Table2[[#This Row],[record_id]],TblDeriven[],2,FALSE)</f>
        <v>"ImageDescription":"DCIM\100GOPRO\GOPR0799.JPG" | "Make":"GoPro" | "Model":"HERO10 Black" | "Orientation":"1" | "XResolution":"72.0" | "YResolution":"72.0" | "ResolutionUnit":"2" | "Software":"H21.01.01.50.00" | "DateTime":"2023:06:21 15:29:23" | "YCbCrPositioning":"1" | "ExposureTime":"0.004166666666666667" | "FNumber":"2.5" | "ExifOffset":"146" | "ExposureProgram":"2" | "ISOSpeedRatings":"268" | "ExifVersion":"b'0221'" | "DateTimeOriginal":"2023:06:21 15:29:23" | "DateTimeDigitized":"2023:06:21 15:29:23"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O\x00\x00\x07W1\x1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799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fy\xdb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e?\xdc\x19\x00\x00\xff\x7f\x00\x00\x00\x00\x00\x00\xff\x7f\x00\x00\x00\x00\x00\x00\xac\xfc\x94\x7f@\xf6\x01B\xf0\xe4\xd9M\x00\x00\x00\x00\xa4\x91\x1a@\x00\x00\x00\x00\xf0\xe4\xd9M\x00\x00\x00\x00\xcc\x91\x1a@\x00\x00\x00\x00p\x02\x13D\x00\x00\x00\x00p\xeb\x12D\x00\x00\x00\x00\xf0\xe4\xd9M\x00\x00\x00\x00\xb0\x91\x1a@\x00\x00\x00\x00'" | "SubsecTime":"5000" | "SubsecTimeOriginal":"5000" | "SubsecTimeDigitized":"5000"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9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"bit_rate":"42548981"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'2023-06-21T15:29:39.000000Z', 'language': 'eng', 'handler_name': '\x0bGoPro H.265', 'encoder': 'GoPro H.265 encoder', 'timecode': '16:00:45:08'}"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"bit_rate":"189503"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'2023-06-21T15:29:39.000000Z', 'language': 'eng', 'handler_name': '\x0bGoPro AAC  ', 'timecode': '16:00:45:08'}"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'2023-06-21T15:29:39.000000Z', 'language': 'eng', 'handler_name': '\x0bGoPro TCD  ', 'timecode': '16:00:45:08'}"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'2023-06-21T15:29:39.000000Z', 'language': 'eng', 'handler_name': '\x0bGoPro MET  '}"</v>
      </c>
      <c r="AM297" s="50" t="str">
        <f>VLOOKUP(Table2[[#This Row],[record_id]],TblDeriven[],4,FALSE)</f>
        <v>"Model":"K-10" | "Serial Number":"DEMO6957" | "Start Time":"06/21/2023 09:29:36.117 " | "End Time":"06/21/2023 09:30:35.983 "</v>
      </c>
      <c r="AN29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"Date":"2023-06-21 00:00:00" | "Time":"09:29:45" | "Seconds since midnight 01.01.1900":"3896328585.232" | "Calibration file":"#2 Diffusor Oct22" | "Sync. frequency [Hz]":"0" | "Integration Time [ms]":"3 * 1000.000" | "Averages":"1"</v>
      </c>
      <c r="AO29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9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97" s="50" t="str">
        <f>VLOOKUP(Table2[[#This Row],[record_id]],TblDeriven[],8,FALSE)</f>
        <v>-</v>
      </c>
      <c r="AR297" s="50" t="str">
        <f>VLOOKUP(Table2[[#This Row],[record_id]],TblDeriven[],9,FALSE)</f>
        <v>-</v>
      </c>
    </row>
    <row r="298" spans="1:45" s="44" customFormat="1" x14ac:dyDescent="0.25">
      <c r="A298" s="47">
        <v>296</v>
      </c>
      <c r="B298" s="47" t="s">
        <v>27</v>
      </c>
      <c r="C298" s="47">
        <v>1015</v>
      </c>
      <c r="D298" s="47" t="s">
        <v>565</v>
      </c>
      <c r="E298" s="47">
        <v>20230621</v>
      </c>
      <c r="F298" s="48">
        <v>1000</v>
      </c>
      <c r="G298" s="47" t="s">
        <v>29</v>
      </c>
      <c r="H298" s="47" t="s">
        <v>91</v>
      </c>
      <c r="I298" s="47">
        <v>0</v>
      </c>
      <c r="J298" s="47">
        <v>0</v>
      </c>
      <c r="K298" s="47">
        <v>1</v>
      </c>
      <c r="L298" s="47">
        <v>1</v>
      </c>
      <c r="M298" s="47">
        <v>1</v>
      </c>
      <c r="N298" s="47">
        <v>1</v>
      </c>
      <c r="O298" s="47">
        <v>1</v>
      </c>
      <c r="P298" s="47">
        <v>1</v>
      </c>
      <c r="Q298" s="47">
        <v>1</v>
      </c>
      <c r="R298" s="47" t="s">
        <v>861</v>
      </c>
      <c r="S298" s="47" t="s">
        <v>877</v>
      </c>
      <c r="T298" s="47" t="s">
        <v>185</v>
      </c>
      <c r="U298" s="47">
        <v>100</v>
      </c>
      <c r="V298" s="47">
        <v>2</v>
      </c>
      <c r="W298" s="47">
        <v>0</v>
      </c>
      <c r="X298" s="47">
        <v>106</v>
      </c>
      <c r="Y298" s="49">
        <v>21.9</v>
      </c>
      <c r="Z298" s="47">
        <v>42</v>
      </c>
      <c r="AA298" s="47" t="s">
        <v>38</v>
      </c>
      <c r="AB298" s="47"/>
      <c r="AC298" s="47" t="s">
        <v>56</v>
      </c>
      <c r="AD298" s="47"/>
      <c r="AE298" s="47" t="s">
        <v>33</v>
      </c>
      <c r="AF298" s="47"/>
      <c r="AG298" s="47" t="s">
        <v>70</v>
      </c>
      <c r="AH298" s="47"/>
      <c r="AI298" s="47"/>
      <c r="AJ298" s="47">
        <v>2</v>
      </c>
      <c r="AK298" s="50" t="str">
        <f>VLOOKUP(Table2[[#This Row],[record_id]],TblDeriven[],2,FALSE)</f>
        <v>"ImageDescription":"DCIM\100GOPRO\GOPR0801.JPG" | "Make":"GoPro" | "Model":"HERO10 Black" | "Orientation":"1" | "XResolution":"72.0" | "YResolution":"72.0" | "ResolutionUnit":"2" | "Software":"H21.01.01.50.00" | "DateTime":"2023:06:21 15:58:01" | "YCbCrPositioning":"1" | "ExposureTime":"0.004166666666666667" | "FNumber":"2.5" | "ExifOffset":"146" | "ExposureProgram":"2" | "ISOSpeedRatings":"252" | "ExifVersion":"b'0221'" | "DateTimeOriginal":"2023:06:21 15:58:01" | "DateTimeDigitized":"2023:06:21 15:58:01"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O\x00\x00\x0e\x81\xf84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801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}_\xce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e?\x95\x19\x00\x00\xff\x7f\x00\x00\x00\x00\x00\x00\xff\x7f\x00\x00\x00\x00\x00\x00\xc3\xfc\x94\x7f4\xf6\x01B\xf0\xe4\xd9M\x00\x00\x00\x00\xa4\x91\x1a@\x00\x00\x00\x00\xf0\xe4\xd9M\x00\x00\x00\x00\xcc\x91\x1a@\x00\x00\x00\x00p\x02\x13D\x00\x00\x00\x00p\xeb\x12D\x00\x00\x00\x00\xf0\xe4\xd9M\x00\x00\x00\x00\xb0\x91\x1a@\x00\x00\x00\x00'" | "SubsecTime":"1280" | "SubsecTimeOriginal":"1280" | "SubsecTimeDigitized":"1280"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9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"bit_rate":"42806963"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'2023-06-21T15:58:22.000000Z', 'language': 'eng', 'handler_name': '\x0bGoPro H.265', 'encoder': 'GoPro H.265 encoder', 'timecode': '16:30:25:25'}"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'2023-06-21T15:58:22.000000Z', 'language': 'eng', 'handler_name': '\x0bGoPro AAC  ', 'timecode': '16:30:25:25'}"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'2023-06-21T15:58:22.000000Z', 'language': 'eng', 'handler_name': '\x0bGoPro TCD  ', 'timecode': '16:30:25:25'}"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'2023-06-21T15:58:22.000000Z', 'language': 'eng', 'handler_name': '\x0bGoPro MET  '}"</v>
      </c>
      <c r="AM298" s="50" t="str">
        <f>VLOOKUP(Table2[[#This Row],[record_id]],TblDeriven[],4,FALSE)</f>
        <v>"Model":"K-10" | "Serial Number":"DEMO6957" | "Start Time":"06/21/2023 09:58:12.780 " | "End Time":"06/21/2023 09:59:12.706 "</v>
      </c>
      <c r="AN29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"Date":"2023-06-21 00:00:00" | "Time":"09:58:23" | "Seconds since midnight 01.01.1900":"3896330303.511" | "Calibration file":"#2 Diffusor Oct22" | "Sync. frequency [Hz]":"0" | "Integration Time [ms]":"3 * 1000.000" | "Averages":"1"</v>
      </c>
      <c r="AO29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9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98" s="50" t="str">
        <f>VLOOKUP(Table2[[#This Row],[record_id]],TblDeriven[],8,FALSE)</f>
        <v>-</v>
      </c>
      <c r="AR298" s="50" t="str">
        <f>VLOOKUP(Table2[[#This Row],[record_id]],TblDeriven[],9,FALSE)</f>
        <v>-</v>
      </c>
    </row>
    <row r="299" spans="1:45" s="44" customFormat="1" x14ac:dyDescent="0.25">
      <c r="A299" s="47">
        <v>297</v>
      </c>
      <c r="B299" s="47" t="s">
        <v>27</v>
      </c>
      <c r="C299" s="47">
        <v>1015</v>
      </c>
      <c r="D299" s="47" t="s">
        <v>566</v>
      </c>
      <c r="E299" s="47">
        <v>20230621</v>
      </c>
      <c r="F299" s="48">
        <v>1030</v>
      </c>
      <c r="G299" s="47" t="s">
        <v>29</v>
      </c>
      <c r="H299" s="47" t="s">
        <v>91</v>
      </c>
      <c r="I299" s="47">
        <v>0</v>
      </c>
      <c r="J299" s="47">
        <v>0</v>
      </c>
      <c r="K299" s="47">
        <v>1</v>
      </c>
      <c r="L299" s="47">
        <v>1</v>
      </c>
      <c r="M299" s="47">
        <v>1</v>
      </c>
      <c r="N299" s="47">
        <v>1</v>
      </c>
      <c r="O299" s="47">
        <v>1</v>
      </c>
      <c r="P299" s="47">
        <v>1</v>
      </c>
      <c r="Q299" s="47">
        <v>1</v>
      </c>
      <c r="R299" s="47" t="s">
        <v>861</v>
      </c>
      <c r="S299" s="47" t="s">
        <v>877</v>
      </c>
      <c r="T299" s="47" t="s">
        <v>185</v>
      </c>
      <c r="U299" s="47">
        <v>100</v>
      </c>
      <c r="V299" s="47">
        <v>2</v>
      </c>
      <c r="W299" s="47">
        <v>0</v>
      </c>
      <c r="X299" s="47">
        <v>106</v>
      </c>
      <c r="Y299" s="49">
        <v>21.8</v>
      </c>
      <c r="Z299" s="47">
        <v>42.2</v>
      </c>
      <c r="AA299" s="47" t="s">
        <v>38</v>
      </c>
      <c r="AB299" s="47"/>
      <c r="AC299" s="47" t="s">
        <v>56</v>
      </c>
      <c r="AD299" s="47"/>
      <c r="AE299" s="47" t="s">
        <v>33</v>
      </c>
      <c r="AF299" s="47"/>
      <c r="AG299" s="47" t="s">
        <v>70</v>
      </c>
      <c r="AH299" s="47"/>
      <c r="AI299" s="47"/>
      <c r="AJ299" s="47">
        <v>2</v>
      </c>
      <c r="AK299" s="50" t="str">
        <f>VLOOKUP(Table2[[#This Row],[record_id]],TblDeriven[],2,FALSE)</f>
        <v>"ImageDescription":"DCIM\100GOPRO\GOPR0803.JPG" | "Make":"GoPro" | "Model":"HERO10 Black" | "Orientation":"1" | "XResolution":"72.0" | "YResolution":"72.0" | "ResolutionUnit":"2" | "Software":"H21.01.01.50.00" | "DateTime":"2023:06:21 16:28:46" | "YCbCrPositioning":"1" | "ExposureTime":"0.004166666666666667" | "FNumber":"2.5" | "ExifOffset":"146" | "ExposureProgram":"2" | "ISOSpeedRatings":"244" | "ExifVersion":"b'0221'" | "DateTimeOriginal":"2023:06:21 16:28:46" | "DateTimeDigitized":"2023:06:21 16:28:46"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P\x00\x00\x07.PO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803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M\xd2\xc79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d?k\x1a\x00\x00\xff\x7f\x00\x00\x00\x00\x00\x00\xff\x7f\x00\x00\x00\x00\x00\x00\xba\xfc\x95\x7fK\xf6\x01B\xf0\xe4\xd9M\x00\x00\x00\x00\xa4\x91\x1a@\x00\x00\x00\x00\xf0\xe4\xd9M\x00\x00\x00\x00\xcc\x91\x1a@\x00\x00\x00\x00p\x02\x13D\x00\x00\x00\x00p\xeb\x12D\x00\x00\x00\x00\xf0\xe4\xd9M\x00\x00\x00\x00\xb0\x91\x1a@\x00\x00\x00\x00'" | "SubsecTime":"  10" | "SubsecTimeOriginal":"  10" | "SubsecTimeDigitized":"  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29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"bit_rate":"42414271"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'2023-06-21T16:28:53.000000Z', 'language': 'eng', 'handler_name': '\x0bGoPro H.265', 'encoder': 'GoPro H.265 encoder', 'timecode': '17:01:58:09'}"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'2023-06-21T16:28:53.000000Z', 'language': 'eng', 'handler_name': '\x0bGoPro AAC  ', 'timecode': '17:01:58:09'}"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'2023-06-21T16:28:53.000000Z', 'language': 'eng', 'handler_name': '\x0bGoPro TCD  ', 'timecode': '17:01:58:09'}"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'2023-06-21T16:28:53.000000Z', 'language': 'eng', 'handler_name': '\x0bGoPro MET  '}"</v>
      </c>
      <c r="AM299" s="50" t="str">
        <f>VLOOKUP(Table2[[#This Row],[record_id]],TblDeriven[],4,FALSE)</f>
        <v>"Model":"K-10" | "Serial Number":"DEMO6957" | "Start Time":"06/21/2023 10:28:47.971 " | "End Time":"06/21/2023 10:29:47.864 "</v>
      </c>
      <c r="AN29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"Date":"2023-06-21 00:00:00" | "Time":"10:28:54" | "Seconds since midnight 01.01.1900":"3896332134.882" | "Calibration file":"#2 Diffusor Oct22" | "Sync. frequency [Hz]":"0" | "Integration Time [ms]":"3 * 1000.000" | "Averages":"1"</v>
      </c>
      <c r="AO29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29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299" s="50" t="str">
        <f>VLOOKUP(Table2[[#This Row],[record_id]],TblDeriven[],8,FALSE)</f>
        <v>-</v>
      </c>
      <c r="AR299" s="50" t="str">
        <f>VLOOKUP(Table2[[#This Row],[record_id]],TblDeriven[],9,FALSE)</f>
        <v>-</v>
      </c>
    </row>
    <row r="300" spans="1:45" s="44" customFormat="1" x14ac:dyDescent="0.25">
      <c r="A300" s="47">
        <v>298</v>
      </c>
      <c r="B300" s="47" t="s">
        <v>27</v>
      </c>
      <c r="C300" s="47">
        <v>1015</v>
      </c>
      <c r="D300" s="47" t="s">
        <v>567</v>
      </c>
      <c r="E300" s="47">
        <v>20230621</v>
      </c>
      <c r="F300" s="48">
        <v>1100</v>
      </c>
      <c r="G300" s="47" t="s">
        <v>29</v>
      </c>
      <c r="H300" s="47" t="s">
        <v>91</v>
      </c>
      <c r="I300" s="47">
        <v>0</v>
      </c>
      <c r="J300" s="47">
        <v>0</v>
      </c>
      <c r="K300" s="47">
        <v>1</v>
      </c>
      <c r="L300" s="47">
        <v>1</v>
      </c>
      <c r="M300" s="47">
        <v>1</v>
      </c>
      <c r="N300" s="47">
        <v>1</v>
      </c>
      <c r="O300" s="47">
        <v>1</v>
      </c>
      <c r="P300" s="47">
        <v>1</v>
      </c>
      <c r="Q300" s="47">
        <v>1</v>
      </c>
      <c r="R300" s="47" t="s">
        <v>861</v>
      </c>
      <c r="S300" s="47" t="s">
        <v>877</v>
      </c>
      <c r="T300" s="47" t="s">
        <v>185</v>
      </c>
      <c r="U300" s="47">
        <v>100</v>
      </c>
      <c r="V300" s="47">
        <v>2</v>
      </c>
      <c r="W300" s="47">
        <v>0</v>
      </c>
      <c r="X300" s="47">
        <v>106</v>
      </c>
      <c r="Y300" s="49">
        <v>22.2</v>
      </c>
      <c r="Z300" s="47">
        <v>41.6</v>
      </c>
      <c r="AA300" s="47" t="s">
        <v>38</v>
      </c>
      <c r="AB300" s="47"/>
      <c r="AC300" s="47" t="s">
        <v>56</v>
      </c>
      <c r="AD300" s="47"/>
      <c r="AE300" s="47" t="s">
        <v>33</v>
      </c>
      <c r="AF300" s="47"/>
      <c r="AG300" s="47" t="s">
        <v>70</v>
      </c>
      <c r="AH300" s="47"/>
      <c r="AI300" s="47"/>
      <c r="AJ300" s="47">
        <v>2</v>
      </c>
      <c r="AK300" s="50" t="str">
        <f>VLOOKUP(Table2[[#This Row],[record_id]],TblDeriven[],2,FALSE)</f>
        <v>"ImageDescription":"DCIM\100GOPRO\GOPR0805.JPG" | "Make":"GoPro" | "Model":"HERO10 Black" | "Orientation":"1" | "XResolution":"72.0" | "YResolution":"72.0" | "ResolutionUnit":"2" | "Software":"H21.01.01.50.00" | "DateTime":"2023:06:21 16:59:12" | "YCbCrPositioning":"1" | "ExposureTime":"0.004166666666666667" | "FNumber":"2.5" | "ExifOffset":"146" | "ExposureProgram":"2" | "ISOSpeedRatings":"241" | "ExifVersion":"b'0221'" | "DateTimeOriginal":"2023:06:21 16:59:12" | "DateTimeDigitized":"2023:06:21 16:59:12"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P\x00\x00\x0e\xcdE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805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[]\xc59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c?\x83\x1a\x00\x00\xff\x7f\x00\x00\x00\x00\x00\x00\xff\x7f\x00\x00\x00\x00\x00\x00\xb3\xfc\x96\x7fT\xf6\x01B\xf0\xe4\xd9M\x00\x00\x00\x00\xa4\x91\x1a@\x00\x00\x00\x00\xf0\xe4\xd9M\x00\x00\x00\x00\xcc\x91\x1a@\x00\x00\x00\x00p\x02\x13D\x00\x00\x00\x00p\xeb\x12D\x00\x00\x00\x00\xf0\xe4\xd9M\x00\x00\x00\x00\xb0\x91\x1a@\x00\x00\x00\x00'" | "SubsecTime":"8360" | "SubsecTimeOriginal":"8360" | "SubsecTimeDigitized":"8360"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0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"bit_rate":"41886494"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'2023-06-21T16:59:29.000000Z', 'language': 'eng', 'handler_name': '\x0bGoPro H.265', 'encoder': 'GoPro H.265 encoder', 'timecode': '17:33:35:12'}"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"bit_rate":"189500"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'2023-06-21T16:59:29.000000Z', 'language': 'eng', 'handler_name': '\x0bGoPro AAC  ', 'timecode': '17:33:35:12'}"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'2023-06-21T16:59:29.000000Z', 'language': 'eng', 'handler_name': '\x0bGoPro TCD  ', 'timecode': '17:33:35:12'}"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'2023-06-21T16:59:29.000000Z', 'language': 'eng', 'handler_name': '\x0bGoPro MET  '}"</v>
      </c>
      <c r="AM300" s="50" t="str">
        <f>VLOOKUP(Table2[[#This Row],[record_id]],TblDeriven[],4,FALSE)</f>
        <v>"Model":"K-10" | "Serial Number":"DEMO6957" | "Start Time":"06/21/2023 10:59:25.424 " | "End Time":"06/21/2023 11:00:25.336 "</v>
      </c>
      <c r="AN30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"Date":"2023-06-21 00:00:00" | "Time":"10:59:34" | "Seconds since midnight 01.01.1900":"3896333974.093" | "Calibration file":"#2 Diffusor Oct22" | "Sync. frequency [Hz]":"0" | "Integration Time [ms]":"3 * 1000.000" | "Averages":"1"</v>
      </c>
      <c r="AO30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0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00" s="50" t="str">
        <f>VLOOKUP(Table2[[#This Row],[record_id]],TblDeriven[],8,FALSE)</f>
        <v>-</v>
      </c>
      <c r="AR300" s="50" t="str">
        <f>VLOOKUP(Table2[[#This Row],[record_id]],TblDeriven[],9,FALSE)</f>
        <v>-</v>
      </c>
    </row>
    <row r="301" spans="1:45" s="44" customFormat="1" x14ac:dyDescent="0.25">
      <c r="A301" s="47">
        <v>299</v>
      </c>
      <c r="B301" s="47" t="s">
        <v>27</v>
      </c>
      <c r="C301" s="47">
        <v>1015</v>
      </c>
      <c r="D301" s="47" t="s">
        <v>568</v>
      </c>
      <c r="E301" s="47">
        <v>20230621</v>
      </c>
      <c r="F301" s="48">
        <v>1130</v>
      </c>
      <c r="G301" s="47" t="s">
        <v>29</v>
      </c>
      <c r="H301" s="47" t="s">
        <v>91</v>
      </c>
      <c r="I301" s="47">
        <v>0</v>
      </c>
      <c r="J301" s="47">
        <v>0</v>
      </c>
      <c r="K301" s="47">
        <v>1</v>
      </c>
      <c r="L301" s="47">
        <v>1</v>
      </c>
      <c r="M301" s="47">
        <v>1</v>
      </c>
      <c r="N301" s="47">
        <v>1</v>
      </c>
      <c r="O301" s="47">
        <v>1</v>
      </c>
      <c r="P301" s="47">
        <v>1</v>
      </c>
      <c r="Q301" s="47">
        <v>1</v>
      </c>
      <c r="R301" s="47" t="s">
        <v>861</v>
      </c>
      <c r="S301" s="47" t="s">
        <v>877</v>
      </c>
      <c r="T301" s="47" t="s">
        <v>185</v>
      </c>
      <c r="U301" s="47">
        <v>100</v>
      </c>
      <c r="V301" s="47">
        <v>2</v>
      </c>
      <c r="W301" s="47">
        <v>0</v>
      </c>
      <c r="X301" s="47">
        <v>106</v>
      </c>
      <c r="Y301" s="49">
        <v>22.2</v>
      </c>
      <c r="Z301" s="47">
        <v>41.9</v>
      </c>
      <c r="AA301" s="47" t="s">
        <v>38</v>
      </c>
      <c r="AB301" s="47"/>
      <c r="AC301" s="47" t="s">
        <v>56</v>
      </c>
      <c r="AD301" s="47"/>
      <c r="AE301" s="47" t="s">
        <v>33</v>
      </c>
      <c r="AF301" s="47"/>
      <c r="AG301" s="47" t="s">
        <v>70</v>
      </c>
      <c r="AH301" s="47"/>
      <c r="AI301" s="47"/>
      <c r="AJ301" s="47">
        <v>2</v>
      </c>
      <c r="AK301" s="50" t="str">
        <f>VLOOKUP(Table2[[#This Row],[record_id]],TblDeriven[],2,FALSE)</f>
        <v>"ImageDescription":"DCIM\100GOPRO\GOPR0807.JPG" | "Make":"GoPro" | "Model":"HERO10 Black" | "Orientation":"1" | "XResolution":"72.0" | "YResolution":"72.0" | "ResolutionUnit":"2" | "Software":"H21.01.01.50.00" | "DateTime":"2023:06:21 17:29:48" | "YCbCrPositioning":"1" | "ExposureTime":"0.004166666666666667" | "FNumber":"2.5" | "ExifOffset":"146" | "ExposureProgram":"2" | "ISOSpeedRatings":"233" | "ExifVersion":"b'0221'" | "DateTimeOriginal":"2023:06:21 17:29:48" | "DateTimeDigitized":"2023:06:21 17:29:48"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Q\x00\x00\x07qO\xb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807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00)\xd0\xbe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c?k\x1a\x00\x00\xff\x7f\x00\x00\x00\x00\x00\x00\xff\x7f\x00\x00\x00\x00\x00\x00\xb0\xfc\x95\x7fI\xf6\x01B\xf0\xe4\xd9M\x00\x00\x00\x00\xa4\x91\x1a@\x00\x00\x00\x00\xf0\xe4\xd9M\x00\x00\x00\x00\xcc\x91\x1a@\x00\x00\x00\x00p\x02\x13D\x00\x00\x00\x00p\xeb\x12D\x00\x00\x00\x00\xf0\xe4\xd9M\x00\x00\x00\x00\xb0\x91\x1a@\x00\x00\x00\x00'" | "SubsecTime":"9010" | "SubsecTimeOriginal":"9010" | "SubsecTimeDigitized":"9010"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0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"bit_rate":"42500520"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'2023-06-21T17:30:05.000000Z', 'language': 'eng', 'handler_name': '\x0bGoPro H.265', 'encoder': 'GoPro H.265 encoder', 'timecode': '18:05:12:21'}"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'2023-06-21T17:30:05.000000Z', 'language': 'eng', 'handler_name': '\x0bGoPro AAC  ', 'timecode': '18:05:12:21'}"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'2023-06-21T17:30:05.000000Z', 'language': 'eng', 'handler_name': '\x0bGoPro TCD  ', 'timecode': '18:05:12:21'}"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'2023-06-21T17:30:05.000000Z', 'language': 'eng', 'handler_name': '\x0bGoPro MET  '}"</v>
      </c>
      <c r="AM301" s="50" t="str">
        <f>VLOOKUP(Table2[[#This Row],[record_id]],TblDeriven[],4,FALSE)</f>
        <v>"Model":"K-10" | "Serial Number":"DEMO6957" | "Start Time":"06/21/2023 11:30:08.420 " | "End Time":"06/21/2023 11:31:08.274 "</v>
      </c>
      <c r="AN30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"Date":"2023-06-21 00:00:00" | "Time":"11:30:12" | "Seconds since midnight 01.01.1900":"3896335812.586" | "Calibration file":"#2 Diffusor Oct22" | "Sync. frequency [Hz]":"0" | "Integration Time [ms]":"3 * 1000.000" | "Averages":"1"</v>
      </c>
      <c r="AO30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0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01" s="50" t="str">
        <f>VLOOKUP(Table2[[#This Row],[record_id]],TblDeriven[],8,FALSE)</f>
        <v>-</v>
      </c>
      <c r="AR301" s="50" t="str">
        <f>VLOOKUP(Table2[[#This Row],[record_id]],TblDeriven[],9,FALSE)</f>
        <v>-</v>
      </c>
    </row>
    <row r="302" spans="1:45" s="44" customFormat="1" x14ac:dyDescent="0.25">
      <c r="A302" s="47">
        <v>300</v>
      </c>
      <c r="B302" s="47" t="s">
        <v>27</v>
      </c>
      <c r="C302" s="47">
        <v>1015</v>
      </c>
      <c r="D302" s="47" t="s">
        <v>569</v>
      </c>
      <c r="E302" s="47">
        <v>20230621</v>
      </c>
      <c r="F302" s="48">
        <v>1200</v>
      </c>
      <c r="G302" s="47" t="s">
        <v>29</v>
      </c>
      <c r="H302" s="47" t="s">
        <v>91</v>
      </c>
      <c r="I302" s="47">
        <v>0</v>
      </c>
      <c r="J302" s="47">
        <v>0</v>
      </c>
      <c r="K302" s="47">
        <v>1</v>
      </c>
      <c r="L302" s="47">
        <v>1</v>
      </c>
      <c r="M302" s="47">
        <v>1</v>
      </c>
      <c r="N302" s="47">
        <v>1</v>
      </c>
      <c r="O302" s="47">
        <v>1</v>
      </c>
      <c r="P302" s="47">
        <v>1</v>
      </c>
      <c r="Q302" s="47">
        <v>1</v>
      </c>
      <c r="R302" s="47" t="s">
        <v>861</v>
      </c>
      <c r="S302" s="47" t="s">
        <v>877</v>
      </c>
      <c r="T302" s="47" t="s">
        <v>185</v>
      </c>
      <c r="U302" s="47">
        <v>100</v>
      </c>
      <c r="V302" s="47">
        <v>2</v>
      </c>
      <c r="W302" s="47">
        <v>0</v>
      </c>
      <c r="X302" s="47">
        <v>106</v>
      </c>
      <c r="Y302" s="49">
        <v>22.4</v>
      </c>
      <c r="Z302" s="47">
        <v>41.8</v>
      </c>
      <c r="AA302" s="47" t="s">
        <v>38</v>
      </c>
      <c r="AB302" s="47"/>
      <c r="AC302" s="47" t="s">
        <v>56</v>
      </c>
      <c r="AD302" s="47"/>
      <c r="AE302" s="47" t="s">
        <v>33</v>
      </c>
      <c r="AF302" s="47"/>
      <c r="AG302" s="47" t="s">
        <v>70</v>
      </c>
      <c r="AH302" s="47"/>
      <c r="AI302" s="47"/>
      <c r="AJ302" s="47">
        <v>2</v>
      </c>
      <c r="AK302" s="50" t="str">
        <f>VLOOKUP(Table2[[#This Row],[record_id]],TblDeriven[],2,FALSE)</f>
        <v>"ImageDescription":"DCIM\100GOPRO\GOPR0809.JPG" | "Make":"GoPro" | "Model":"HERO10 Black" | "Orientation":"1" | "XResolution":"72.0" | "YResolution":"72.0" | "ResolutionUnit":"2" | "Software":"H21.01.01.50.00" | "DateTime":"2023:06:21 18:00:24" | "YCbCrPositioning":"1" | "ExposureTime":"0.004166666666666667" | "FNumber":"2.5" | "ExifOffset":"146" | "ExposureProgram":"2" | "ISOSpeedRatings":"212" | "ExifVersion":"b'0221'" | "DateTimeOriginal":"2023:06:21 18:00:24" | "DateTimeDigitized":"2023:06:21 18:00:24"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eR\x00\x00\x00\x18'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809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89\x9d\xad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d?\x83\x1a\x00\x00\xff\x7f\x00\x00\x00\x00\x00\x00\xff\x7f\x00\x00\x00\x00\x00\x00\xb5\xfc\x93\x7f,\xf6\x01B\xf0\xe4\xd9M\x00\x00\x00\x00\xa4\x91\x1a@\x00\x00\x00\x00\xf0\xe4\xd9M\x00\x00\x00\x00\xcc\x91\x1a@\x00\x00\x00\x00p\x02\x13D\x00\x00\x00\x00p\xeb\x12D\x00\x00\x00\x00\xf0\xe4\xd9M\x00\x00\x00\x00\xb0\x91\x1a@\x00\x00\x00\x00"" | "SubsecTime":"2250" | "SubsecTimeOriginal":"2250" | "SubsecTimeDigitized":"2250"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0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"bit_rate":"42554603"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'2023-06-21T18:00:32.000000Z', 'language': 'eng', 'handler_name': '\x0bGoPro H.265', 'encoder': 'GoPro H.265 encoder', 'timecode': '18:36:41:14'}"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'2023-06-21T18:00:32.000000Z', 'language': 'eng', 'handler_name': '\x0bGoPro AAC  ', 'timecode': '18:36:41:14'}"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'2023-06-21T18:00:32.000000Z', 'language': 'eng', 'handler_name': '\x0bGoPro TCD  ', 'timecode': '18:36:41:14'}"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'2023-06-21T18:00:32.000000Z', 'language': 'eng', 'handler_name': '\x0bGoPro MET  '}"</v>
      </c>
      <c r="AM302" s="50" t="str">
        <f>VLOOKUP(Table2[[#This Row],[record_id]],TblDeriven[],4,FALSE)</f>
        <v>"Model":"K-10" | "Serial Number":"DEMO6957" | "Start Time":"06/21/2023 12:00:30.394 " | "End Time":"06/21/2023 12:01:30.266 "</v>
      </c>
      <c r="AN30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"Date":"2023-06-21 00:00:00" | "Time":"12:00:40" | "Seconds since midnight 01.01.1900":"3896337640.225" | "Calibration file":"#2 Diffusor Oct22" | "Sync. frequency [Hz]":"0" | "Integration Time [ms]":"3 * 1000.000" | "Averages":"1"</v>
      </c>
      <c r="AO30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0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02" s="50" t="str">
        <f>VLOOKUP(Table2[[#This Row],[record_id]],TblDeriven[],8,FALSE)</f>
        <v>-</v>
      </c>
      <c r="AR302" s="50" t="str">
        <f>VLOOKUP(Table2[[#This Row],[record_id]],TblDeriven[],9,FALSE)</f>
        <v>-</v>
      </c>
    </row>
    <row r="303" spans="1:45" s="44" customFormat="1" x14ac:dyDescent="0.25">
      <c r="A303" s="47">
        <v>301</v>
      </c>
      <c r="B303" s="47" t="s">
        <v>27</v>
      </c>
      <c r="C303" s="47">
        <v>1015</v>
      </c>
      <c r="D303" s="47" t="s">
        <v>570</v>
      </c>
      <c r="E303" s="47">
        <v>20230621</v>
      </c>
      <c r="F303" s="48">
        <v>1230</v>
      </c>
      <c r="G303" s="47" t="s">
        <v>29</v>
      </c>
      <c r="H303" s="47" t="s">
        <v>91</v>
      </c>
      <c r="I303" s="47">
        <v>0</v>
      </c>
      <c r="J303" s="47">
        <v>0</v>
      </c>
      <c r="K303" s="47">
        <v>1</v>
      </c>
      <c r="L303" s="47">
        <v>1</v>
      </c>
      <c r="M303" s="47">
        <v>1</v>
      </c>
      <c r="N303" s="47">
        <v>1</v>
      </c>
      <c r="O303" s="47">
        <v>1</v>
      </c>
      <c r="P303" s="47">
        <v>1</v>
      </c>
      <c r="Q303" s="47">
        <v>1</v>
      </c>
      <c r="R303" s="47" t="s">
        <v>861</v>
      </c>
      <c r="S303" s="47" t="s">
        <v>877</v>
      </c>
      <c r="T303" s="47" t="s">
        <v>185</v>
      </c>
      <c r="U303" s="47">
        <v>100</v>
      </c>
      <c r="V303" s="47">
        <v>2</v>
      </c>
      <c r="W303" s="47">
        <v>0</v>
      </c>
      <c r="X303" s="47">
        <v>106</v>
      </c>
      <c r="Y303" s="49">
        <v>22.8</v>
      </c>
      <c r="Z303" s="47">
        <v>39.799999999999997</v>
      </c>
      <c r="AA303" s="47" t="s">
        <v>38</v>
      </c>
      <c r="AB303" s="47"/>
      <c r="AC303" s="47" t="s">
        <v>56</v>
      </c>
      <c r="AD303" s="47"/>
      <c r="AE303" s="47" t="s">
        <v>33</v>
      </c>
      <c r="AF303" s="47"/>
      <c r="AG303" s="47" t="s">
        <v>70</v>
      </c>
      <c r="AH303" s="47"/>
      <c r="AI303" s="47"/>
      <c r="AJ303" s="47">
        <v>2</v>
      </c>
      <c r="AK303" s="50" t="str">
        <f>VLOOKUP(Table2[[#This Row],[record_id]],TblDeriven[],2,FALSE)</f>
        <v>"ImageDescription":"DCIM\100GOPRO\GOPR0811.JPG" | "Make":"GoPro" | "Model":"HERO10 Black" | "Orientation":"1" | "XResolution":"72.0" | "YResolution":"72.0" | "ResolutionUnit":"2" | "Software":"H21.01.01.50.00" | "DateTime":"2023:06:21 18:30:15" | "YCbCrPositioning":"1" | "ExposureTime":"0.004166666666666667" | "FNumber":"2.5" | "ExifOffset":"146" | "ExposureProgram":"2" | "ISOSpeedRatings":"215" | "ExifVersion":"b'0221'" | "DateTimeOriginal":"2023:06:21 18:30:15" | "DateTimeDigitized":"2023:06:21 18:30:15"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R\x00\x00\x07\x8f$\xc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811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}\x12\xb09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c?\xe2\x1a\x00\x00\xff\x7f\x00\x00\x00\x00\x00\x00\xff\x7f\x00\x00\x00\x00\x00\x00\xb8\xfc\x93\x7f/\xf6\x01B\xf0\xe4\xd9M\x00\x00\x00\x00\xa4\x91\x1a@\x00\x00\x00\x00\xf0\xe4\xd9M\x00\x00\x00\x00\xcc\x91\x1a@\x00\x00\x00\x00p\x02\x13D\x00\x00\x00\x00p\xeb\x12D\x00\x00\x00\x00\xf0\xe4\xd9M\x00\x00\x00\x00\xb0\x91\x1a@\x00\x00\x00\x00'" | "SubsecTime":"5870" | "SubsecTimeOriginal":"5870" | "SubsecTimeDigitized":"5870"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0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"bit_rate":"42903450"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'2023-06-21T18:30:21.000000Z', 'language': 'eng', 'handler_name': '\x0bGoPro H.265', 'encoder': 'GoPro H.265 encoder', 'timecode': '19:07:29:24'}"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'2023-06-21T18:30:21.000000Z', 'language': 'eng', 'handler_name': '\x0bGoPro AAC  ', 'timecode': '19:07:29:24'}"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'2023-06-21T18:30:21.000000Z', 'language': 'eng', 'handler_name': '\x0bGoPro TCD  ', 'timecode': '19:07:29:24'}"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'2023-06-21T18:30:21.000000Z', 'language': 'eng', 'handler_name': '\x0bGoPro MET  '}"</v>
      </c>
      <c r="AM303" s="50" t="str">
        <f>VLOOKUP(Table2[[#This Row],[record_id]],TblDeriven[],4,FALSE)</f>
        <v>"Model":"K-10" | "Serial Number":"DEMO6957" | "Start Time":"06/21/2023 12:30:16.124 " | "End Time":"06/21/2023 12:31:15.943 "</v>
      </c>
      <c r="AN30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"Date":"2023-06-21 00:00:00" | "Time":"12:30:24" | "Seconds since midnight 01.01.1900":"3896339424.451" | "Calibration file":"#2 Diffusor Oct22" | "Sync. frequency [Hz]":"0" | "Integration Time [ms]":"3 * 1000.000" | "Averages":"1"</v>
      </c>
      <c r="AO30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0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03" s="50" t="str">
        <f>VLOOKUP(Table2[[#This Row],[record_id]],TblDeriven[],8,FALSE)</f>
        <v>-</v>
      </c>
      <c r="AR303" s="50" t="str">
        <f>VLOOKUP(Table2[[#This Row],[record_id]],TblDeriven[],9,FALSE)</f>
        <v>-</v>
      </c>
    </row>
    <row r="304" spans="1:45" s="44" customFormat="1" x14ac:dyDescent="0.25">
      <c r="A304" s="47">
        <v>302</v>
      </c>
      <c r="B304" s="47" t="s">
        <v>27</v>
      </c>
      <c r="C304" s="47">
        <v>1015</v>
      </c>
      <c r="D304" s="47" t="s">
        <v>571</v>
      </c>
      <c r="E304" s="47">
        <v>20230621</v>
      </c>
      <c r="F304" s="48">
        <v>1300</v>
      </c>
      <c r="G304" s="47" t="s">
        <v>29</v>
      </c>
      <c r="H304" s="47" t="s">
        <v>91</v>
      </c>
      <c r="I304" s="47">
        <v>0</v>
      </c>
      <c r="J304" s="47">
        <v>0</v>
      </c>
      <c r="K304" s="47">
        <v>1</v>
      </c>
      <c r="L304" s="47">
        <v>1</v>
      </c>
      <c r="M304" s="47">
        <v>1</v>
      </c>
      <c r="N304" s="47">
        <v>1</v>
      </c>
      <c r="O304" s="47">
        <v>1</v>
      </c>
      <c r="P304" s="47">
        <v>1</v>
      </c>
      <c r="Q304" s="47">
        <v>1</v>
      </c>
      <c r="R304" s="47" t="s">
        <v>861</v>
      </c>
      <c r="S304" s="47" t="s">
        <v>877</v>
      </c>
      <c r="T304" s="47" t="s">
        <v>185</v>
      </c>
      <c r="U304" s="47">
        <v>100</v>
      </c>
      <c r="V304" s="47">
        <v>2</v>
      </c>
      <c r="W304" s="47">
        <v>0</v>
      </c>
      <c r="X304" s="47">
        <v>106</v>
      </c>
      <c r="Y304" s="49">
        <v>23.4</v>
      </c>
      <c r="Z304" s="47">
        <v>38.799999999999997</v>
      </c>
      <c r="AA304" s="47" t="s">
        <v>38</v>
      </c>
      <c r="AB304" s="47"/>
      <c r="AC304" s="47" t="s">
        <v>56</v>
      </c>
      <c r="AD304" s="47"/>
      <c r="AE304" s="47" t="s">
        <v>33</v>
      </c>
      <c r="AF304" s="47"/>
      <c r="AG304" s="47" t="s">
        <v>70</v>
      </c>
      <c r="AH304" s="47"/>
      <c r="AI304" s="47"/>
      <c r="AJ304" s="47">
        <v>2</v>
      </c>
      <c r="AK304" s="50" t="str">
        <f>VLOOKUP(Table2[[#This Row],[record_id]],TblDeriven[],2,FALSE)</f>
        <v>"ImageDescription":"DCIM\100GOPRO\GOPR0813.JPG" | "Make":"GoPro" | "Model":"HERO10 Black" | "Orientation":"1" | "XResolution":"72.0" | "YResolution":"72.0" | "ResolutionUnit":"2" | "Software":"H21.01.01.50.00" | "DateTime":"2023:06:21 18:59:03" | "YCbCrPositioning":"1" | "ExposureTime":"0.004166666666666667" | "FNumber":"2.5" | "ExifOffset":"146" | "ExposureProgram":"2" | "ISOSpeedRatings":"200" | "ExifVersion":"b'0221'" | "DateTimeOriginal":"2023:06:21 18:59:03" | "DateTimeDigitized":"2023:06:21 18:59:03"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R\x00\x01\x0e\xc3T\xe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P\xba\xcbD\x00\x00\x00\x00\x08\x00\x00\x00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813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1\xc9\xa39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c?\xb2\x1a\x00\x00\xff\x7f\x00\x00\x00\x00\x00\x00\xff\x7f\x00\x00\x00\x00\x00\x00\xe1\xfc\x90\x7f\xfe\xf5\x01B\xf0\xe4\xd9M\x00\x00\x00\x00\xa4\x91\x1a@\x00\x00\x00\x00\xf0\xe4\xd9M\x00\x00\x00\x00\xcc\x91\x1a@\x00\x00\x00\x00p\x02\x13D\x00\x00\x00\x00p\xeb\x12D\x00\x00\x00\x00\xf0\xe4\xd9M\x00\x00\x00\x00\xb0\x91\x1a@\x00\x00\x00\x00'" | "SubsecTime":"3860" | "SubsecTimeOriginal":"3860" | "SubsecTimeDigitized":"3860"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0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"bit_rate":"42579638"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'2023-06-21T18:59:33.000000Z', 'language': 'eng', 'handler_name': '\x0bGoPro H.265', 'encoder': 'GoPro H.265 encoder', 'timecode': '19:37:40:02'}"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'2023-06-21T18:59:33.000000Z', 'language': 'eng', 'handler_name': '\x0bGoPro AAC  ', 'timecode': '19:37:40:02'}"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'2023-06-21T18:59:33.000000Z', 'language': 'eng', 'handler_name': '\x0bGoPro TCD  ', 'timecode': '19:37:40:02'}"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'2023-06-21T18:59:33.000000Z', 'language': 'eng', 'handler_name': '\x0bGoPro MET  '}"</v>
      </c>
      <c r="AM304" s="50" t="str">
        <f>VLOOKUP(Table2[[#This Row],[record_id]],TblDeriven[],4,FALSE)</f>
        <v>"Model":"K-10" | "Serial Number":"DEMO6957" | "Start Time":"06/21/2023 12:59:22.499 " | "End Time":"06/21/2023 01:00:22.439 "</v>
      </c>
      <c r="AN30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"Date":"2023-06-21 00:00:00" | "Time":"12:59:26" | "Seconds since midnight 01.01.1900":"3896341166.794" | "Calibration file":"#2 Diffusor Oct22" | "Sync. frequency [Hz]":"0" | "Integration Time [ms]":"3 * 1000.000" | "Averages":"1"</v>
      </c>
      <c r="AO30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0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04" s="50" t="str">
        <f>VLOOKUP(Table2[[#This Row],[record_id]],TblDeriven[],8,FALSE)</f>
        <v>-</v>
      </c>
      <c r="AR304" s="50" t="str">
        <f>VLOOKUP(Table2[[#This Row],[record_id]],TblDeriven[],9,FALSE)</f>
        <v>-</v>
      </c>
    </row>
    <row r="305" spans="1:45" s="44" customFormat="1" x14ac:dyDescent="0.25">
      <c r="A305" s="47">
        <v>303</v>
      </c>
      <c r="B305" s="47" t="s">
        <v>27</v>
      </c>
      <c r="C305" s="47">
        <v>1015</v>
      </c>
      <c r="D305" s="47" t="s">
        <v>572</v>
      </c>
      <c r="E305" s="47">
        <v>20230621</v>
      </c>
      <c r="F305" s="48">
        <v>1330</v>
      </c>
      <c r="G305" s="47" t="s">
        <v>29</v>
      </c>
      <c r="H305" s="47" t="s">
        <v>91</v>
      </c>
      <c r="I305" s="47">
        <v>0</v>
      </c>
      <c r="J305" s="47">
        <v>0</v>
      </c>
      <c r="K305" s="47">
        <v>1</v>
      </c>
      <c r="L305" s="47">
        <v>1</v>
      </c>
      <c r="M305" s="47">
        <v>1</v>
      </c>
      <c r="N305" s="47">
        <v>1</v>
      </c>
      <c r="O305" s="47">
        <v>1</v>
      </c>
      <c r="P305" s="47">
        <v>1</v>
      </c>
      <c r="Q305" s="47">
        <v>1</v>
      </c>
      <c r="R305" s="47" t="s">
        <v>861</v>
      </c>
      <c r="S305" s="47" t="s">
        <v>877</v>
      </c>
      <c r="T305" s="47" t="s">
        <v>185</v>
      </c>
      <c r="U305" s="47">
        <v>100</v>
      </c>
      <c r="V305" s="47">
        <v>2</v>
      </c>
      <c r="W305" s="47">
        <v>0</v>
      </c>
      <c r="X305" s="47">
        <v>106</v>
      </c>
      <c r="Y305" s="49">
        <v>24.8</v>
      </c>
      <c r="Z305" s="47">
        <v>36.9</v>
      </c>
      <c r="AA305" s="47" t="s">
        <v>38</v>
      </c>
      <c r="AB305" s="47"/>
      <c r="AC305" s="47" t="s">
        <v>56</v>
      </c>
      <c r="AD305" s="47"/>
      <c r="AE305" s="47" t="s">
        <v>33</v>
      </c>
      <c r="AF305" s="47"/>
      <c r="AG305" s="47" t="s">
        <v>70</v>
      </c>
      <c r="AH305" s="47"/>
      <c r="AI305" s="47"/>
      <c r="AJ305" s="47">
        <v>2</v>
      </c>
      <c r="AK305" s="50" t="str">
        <f>VLOOKUP(Table2[[#This Row],[record_id]],TblDeriven[],2,FALSE)</f>
        <v>"ImageDescription":"DCIM\100GOPRO\GOPR0815.JPG" | "Make":"GoPro" | "Model":"HERO10 Black" | "Orientation":"1" | "XResolution":"72.0" | "YResolution":"72.0" | "ResolutionUnit":"2" | "Software":"H21.01.01.50.00" | "DateTime":"2023:06:21 19:29:32" | "YCbCrPositioning":"1" | "ExposureTime":"0.004166666666666667" | "FNumber":"2.5" | "ExifOffset":"146" | "ExposureProgram":"2" | "ISOSpeedRatings":"181" | "ExifVersion":"b'0221'" | "DateTimeOriginal":"2023:06:21 19:29:32" | "DateTimeDigitized":"2023:06:21 19:29:32"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S\x00\x00\x07`\x1d\xf4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815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q:\x949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d?\xb2\x1a\x00\x00\xff\x7f\x00\x00\x00\x00\x00\x00\xff\x7f\x00\x00\x00\x00\x00\x00\xd7\xfc\x93\x7f \xf6\x01B\xf0\xe4\xd9M\x00\x00\x00\x00\xa4\x91\x1a@\x00\x00\x00\x00\xf0\xe4\xd9M\x00\x00\x00\x00\xcc\x91\x1a@\x00\x00\x00\x00p\x02\x13D\x00\x00\x00\x00p\xeb\x12D\x00\x00\x00\x00\xf0\xe4\xd9M\x00\x00\x00\x00\xb0\x91\x1a@\x00\x00\x00\x00'" | "SubsecTime":"2680" | "SubsecTimeOriginal":"2680" | "SubsecTimeDigitized":"2680"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0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"bit_rate":"42539771"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'2023-06-21T19:29:47.000000Z', 'language': 'eng', 'handler_name': '\x0bGoPro H.265', 'encoder': 'GoPro H.265 encoder', 'timecode': '20:08:55:18'}"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"bit_rate":"189535"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'2023-06-21T19:29:47.000000Z', 'language': 'eng', 'handler_name': '\x0bGoPro AAC  ', 'timecode': '20:08:55:18'}"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'2023-06-21T19:29:47.000000Z', 'language': 'eng', 'handler_name': '\x0bGoPro TCD  ', 'timecode': '20:08:55:18'}"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'2023-06-21T19:29:47.000000Z', 'language': 'eng', 'handler_name': '\x0bGoPro MET  '}"</v>
      </c>
      <c r="AM305" s="50" t="str">
        <f>VLOOKUP(Table2[[#This Row],[record_id]],TblDeriven[],4,FALSE)</f>
        <v>"Model":"K-10" | "Serial Number":"DEMO6957" | "Start Time":"06/21/2023 01:29:43.932 " | "End Time":"06/21/2023 01:30:43.815 "</v>
      </c>
      <c r="AN30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"Date":"2023-06-21 00:00:00" | "Time":"13:29:53" | "Seconds since midnight 01.01.1900":"3896342993.707" | "Calibration file":"#2 Diffusor Oct22" | "Sync. frequency [Hz]":"0" | "Integration Time [ms]":"2 * 1000.000" | "Averages":"1"</v>
      </c>
      <c r="AO30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0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05" s="50" t="str">
        <f>VLOOKUP(Table2[[#This Row],[record_id]],TblDeriven[],8,FALSE)</f>
        <v>-</v>
      </c>
      <c r="AR305" s="50" t="str">
        <f>VLOOKUP(Table2[[#This Row],[record_id]],TblDeriven[],9,FALSE)</f>
        <v>-</v>
      </c>
    </row>
    <row r="306" spans="1:45" s="44" customFormat="1" x14ac:dyDescent="0.25">
      <c r="A306" s="47">
        <v>304</v>
      </c>
      <c r="B306" s="47" t="s">
        <v>27</v>
      </c>
      <c r="C306" s="47">
        <v>1015</v>
      </c>
      <c r="D306" s="47" t="s">
        <v>573</v>
      </c>
      <c r="E306" s="47">
        <v>20230621</v>
      </c>
      <c r="F306" s="48">
        <v>1400</v>
      </c>
      <c r="G306" s="47" t="s">
        <v>29</v>
      </c>
      <c r="H306" s="47" t="s">
        <v>91</v>
      </c>
      <c r="I306" s="47">
        <v>0</v>
      </c>
      <c r="J306" s="47">
        <v>0</v>
      </c>
      <c r="K306" s="47">
        <v>1</v>
      </c>
      <c r="L306" s="47">
        <v>1</v>
      </c>
      <c r="M306" s="47">
        <v>1</v>
      </c>
      <c r="N306" s="47">
        <v>1</v>
      </c>
      <c r="O306" s="47">
        <v>1</v>
      </c>
      <c r="P306" s="47">
        <v>1</v>
      </c>
      <c r="Q306" s="47">
        <v>1</v>
      </c>
      <c r="R306" s="47" t="s">
        <v>861</v>
      </c>
      <c r="S306" s="47" t="s">
        <v>877</v>
      </c>
      <c r="T306" s="47" t="s">
        <v>185</v>
      </c>
      <c r="U306" s="47">
        <v>100</v>
      </c>
      <c r="V306" s="47">
        <v>2</v>
      </c>
      <c r="W306" s="47">
        <v>0</v>
      </c>
      <c r="X306" s="47">
        <v>106</v>
      </c>
      <c r="Y306" s="49">
        <v>24.5</v>
      </c>
      <c r="Z306" s="47">
        <v>37.200000000000003</v>
      </c>
      <c r="AA306" s="47" t="s">
        <v>38</v>
      </c>
      <c r="AB306" s="47"/>
      <c r="AC306" s="47" t="s">
        <v>56</v>
      </c>
      <c r="AD306" s="47"/>
      <c r="AE306" s="47" t="s">
        <v>33</v>
      </c>
      <c r="AF306" s="47"/>
      <c r="AG306" s="47" t="s">
        <v>70</v>
      </c>
      <c r="AH306" s="47"/>
      <c r="AI306" s="47"/>
      <c r="AJ306" s="47">
        <v>2</v>
      </c>
      <c r="AK306" s="50" t="str">
        <f>VLOOKUP(Table2[[#This Row],[record_id]],TblDeriven[],2,FALSE)</f>
        <v>"ImageDescription":"DCIM\100GOPRO\GOPR0817.JPG" | "Make":"GoPro" | "Model":"HERO10 Black" | "Orientation":"1" | "XResolution":"72.0" | "YResolution":"72.0" | "ResolutionUnit":"2" | "Software":"H21.01.01.50.00" | "DateTime":"2023:06:21 19:59:17" | "YCbCrPositioning":"1" | "ExposureTime":"0.004166666666666667" | "FNumber":"2.5" | "ExifOffset":"146" | "ExposureProgram":"2" | "ISOSpeedRatings":"157" | "ExifVersion":"b'0221'" | "DateTimeOriginal":"2023:06:21 19:59:17" | "DateTimeDigitized":"2023:06:21 19:59:17"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S\x00\x00\x0e\xd1.\x98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817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92\x809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c?\xb2\x1a\x00\x00\xff\x7f\x00\x00\x00\x00\x00\x00\xff\x7f\x00\x00\x00\x00\x00\x00\xab\xfc\x95\x7fM\xf6\x01B\xf0\xe4\xd9M\x00\x00\x00\x00\xa4\x91\x1a@\x00\x00\x00\x00\xf0\xe4\xd9M\x00\x00\x00\x00\xcc\x91\x1a@\x00\x00\x00\x00p\x02\x13D\x00\x00\x00\x00p\xeb\x12D\x00\x00\x00\x00\xf0\xe4\xd9M\x00\x00\x00\x00\xb0\x91\x1a@\x00\x00\x00\x00'" | "SubsecTime":"7050" | "SubsecTimeOriginal":"7050" | "SubsecTimeDigitized":"7050"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0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"bit_rate":"43007153"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'2023-06-21T19:59:30.000000Z', 'language': 'eng', 'handler_name': '\x0bGoPro H.265', 'encoder': 'GoPro H.265 encoder', 'timecode': '20:39:37:23'}"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'2023-06-21T19:59:30.000000Z', 'language': 'eng', 'handler_name': '\x0bGoPro AAC  ', 'timecode': '20:39:37:23'}"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'2023-06-21T19:59:30.000000Z', 'language': 'eng', 'handler_name': '\x0bGoPro TCD  ', 'timecode': '20:39:37:23'}"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'2023-06-21T19:59:30.000000Z', 'language': 'eng', 'handler_name': '\x0bGoPro MET  '}"</v>
      </c>
      <c r="AM306" s="50" t="str">
        <f>VLOOKUP(Table2[[#This Row],[record_id]],TblDeriven[],4,FALSE)</f>
        <v>"Model":"K-10" | "Serial Number":"DEMO6957" | "Start Time":"06/21/2023 01:59:29.587 " | "End Time":"06/21/2023 02:00:29.492 "</v>
      </c>
      <c r="AN30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"Date":"2023-06-21 00:00:00" | "Time":"13:59:37" | "Seconds since midnight 01.01.1900":"3896344777.274" | "Calibration file":"#2 Diffusor Oct22" | "Sync. frequency [Hz]":"0" | "Integration Time [ms]":"2 * 1000.000" | "Averages":"1"</v>
      </c>
      <c r="AO30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0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06" s="50" t="str">
        <f>VLOOKUP(Table2[[#This Row],[record_id]],TblDeriven[],8,FALSE)</f>
        <v>-</v>
      </c>
      <c r="AR306" s="50" t="str">
        <f>VLOOKUP(Table2[[#This Row],[record_id]],TblDeriven[],9,FALSE)</f>
        <v>-</v>
      </c>
    </row>
    <row r="307" spans="1:45" s="44" customFormat="1" x14ac:dyDescent="0.25">
      <c r="A307" s="47">
        <v>305</v>
      </c>
      <c r="B307" s="47" t="s">
        <v>27</v>
      </c>
      <c r="C307" s="47">
        <v>1015</v>
      </c>
      <c r="D307" s="47" t="s">
        <v>574</v>
      </c>
      <c r="E307" s="47">
        <v>20230621</v>
      </c>
      <c r="F307" s="48">
        <v>1430</v>
      </c>
      <c r="G307" s="47" t="s">
        <v>29</v>
      </c>
      <c r="H307" s="47" t="s">
        <v>91</v>
      </c>
      <c r="I307" s="47">
        <v>0</v>
      </c>
      <c r="J307" s="47">
        <v>0</v>
      </c>
      <c r="K307" s="47">
        <v>1</v>
      </c>
      <c r="L307" s="47">
        <v>1</v>
      </c>
      <c r="M307" s="47">
        <v>1</v>
      </c>
      <c r="N307" s="47">
        <v>1</v>
      </c>
      <c r="O307" s="47">
        <v>1</v>
      </c>
      <c r="P307" s="47">
        <v>1</v>
      </c>
      <c r="Q307" s="47">
        <v>1</v>
      </c>
      <c r="R307" s="47" t="s">
        <v>861</v>
      </c>
      <c r="S307" s="47" t="s">
        <v>877</v>
      </c>
      <c r="T307" s="47" t="s">
        <v>185</v>
      </c>
      <c r="U307" s="47">
        <v>100</v>
      </c>
      <c r="V307" s="47">
        <v>2</v>
      </c>
      <c r="W307" s="47">
        <v>0</v>
      </c>
      <c r="X307" s="47">
        <v>106</v>
      </c>
      <c r="Y307" s="49">
        <v>24.1</v>
      </c>
      <c r="Z307" s="47">
        <v>37.299999999999997</v>
      </c>
      <c r="AA307" s="47" t="s">
        <v>38</v>
      </c>
      <c r="AB307" s="47"/>
      <c r="AC307" s="47" t="s">
        <v>56</v>
      </c>
      <c r="AD307" s="47"/>
      <c r="AE307" s="47" t="s">
        <v>33</v>
      </c>
      <c r="AF307" s="47"/>
      <c r="AG307" s="47" t="s">
        <v>70</v>
      </c>
      <c r="AH307" s="47"/>
      <c r="AI307" s="47"/>
      <c r="AJ307" s="47">
        <v>2</v>
      </c>
      <c r="AK307" s="50" t="str">
        <f>VLOOKUP(Table2[[#This Row],[record_id]],TblDeriven[],2,FALSE)</f>
        <v>"ImageDescription":"DCIM\100GOPRO\GOPR0819.JPG" | "Make":"GoPro" | "Model":"HERO10 Black" | "Orientation":"1" | "XResolution":"72.0" | "YResolution":"72.0" | "ResolutionUnit":"2" | "Software":"H21.01.01.50.00" | "DateTime":"2023:06:21 20:30:40" | "YCbCrPositioning":"1" | "ExposureTime":"0.004166666666666667" | "FNumber":"2.5" | "ExifOffset":"146" | "ExposureProgram":"2" | "ISOSpeedRatings":"139" | "ExifVersion":"b'0221'" | "DateTimeOriginal":"2023:06:21 20:30:40" | "DateTimeDigitized":"2023:06:21 20:30:40"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T\x00\x00\x07\xa8"t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819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p\xaac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b?\xe2\x1a\x00\x00\xff\x7f\x00\x00\x00\x00\x00\x00\xff\x7f\x00\x00\x00\x00\x00\x00\xc3\xfc\x91\x7f\x15\xf6\x01B\xf0\xe4\xd9M\x00\x00\x00\x00\xa4\x91\x1a@\x00\x00\x00\x00\xf0\xe4\xd9M\x00\x00\x00\x00\xcc\x91\x1a@\x00\x00\x00\x00p\x02\x13D\x00\x00\x00\x00p\xeb\x12D\x00\x00\x00\x00\xf0\xe4\xd9M\x00\x00\x00\x00\xb0\x91\x1a@\x00\x00\x00\x00'" | "SubsecTime":"6650" | "SubsecTimeOriginal":"6650" | "SubsecTimeDigitized":"6650"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0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"bit_rate":"42760957"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'2023-06-21T20:30:56.000000Z', 'language': 'eng', 'handler_name': '\x0bGoPro H.265', 'encoder': 'GoPro H.265 encoder', 'timecode': '21:12:07:07'}"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'2023-06-21T20:30:56.000000Z', 'language': 'eng', 'handler_name': '\x0bGoPro AAC  ', 'timecode': '21:12:07:07'}"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'2023-06-21T20:30:56.000000Z', 'language': 'eng', 'handler_name': '\x0bGoPro TCD  ', 'timecode': '21:12:07:07'}"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'2023-06-21T20:30:56.000000Z', 'language': 'eng', 'handler_name': '\x0bGoPro MET  '}"</v>
      </c>
      <c r="AM307" s="50" t="str">
        <f>VLOOKUP(Table2[[#This Row],[record_id]],TblDeriven[],4,FALSE)</f>
        <v>"Model":"K-10" | "Serial Number":"DEMO6957" | "Start Time":"06/21/2023 02:30:51.518 " | "End Time":"06/21/2023 02:31:51.390 "</v>
      </c>
      <c r="AN30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"Date":"2023-06-21 00:00:00" | "Time":"14:31:02" | "Seconds since midnight 01.01.1900":"3896346662.777" | "Calibration file":"#2 Diffusor Oct22" | "Sync. frequency [Hz]":"0" | "Integration Time [ms]":"1 * 1000.000" | "Averages":"1"</v>
      </c>
      <c r="AO30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0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07" s="50" t="str">
        <f>VLOOKUP(Table2[[#This Row],[record_id]],TblDeriven[],8,FALSE)</f>
        <v>-</v>
      </c>
      <c r="AR307" s="50" t="str">
        <f>VLOOKUP(Table2[[#This Row],[record_id]],TblDeriven[],9,FALSE)</f>
        <v>-</v>
      </c>
    </row>
    <row r="308" spans="1:45" s="44" customFormat="1" x14ac:dyDescent="0.25">
      <c r="A308" s="47">
        <v>306</v>
      </c>
      <c r="B308" s="47" t="s">
        <v>27</v>
      </c>
      <c r="C308" s="47">
        <v>1015</v>
      </c>
      <c r="D308" s="47" t="s">
        <v>575</v>
      </c>
      <c r="E308" s="47">
        <v>20230621</v>
      </c>
      <c r="F308" s="48">
        <v>1500</v>
      </c>
      <c r="G308" s="47" t="s">
        <v>29</v>
      </c>
      <c r="H308" s="47" t="s">
        <v>91</v>
      </c>
      <c r="I308" s="47">
        <v>0</v>
      </c>
      <c r="J308" s="47">
        <v>0</v>
      </c>
      <c r="K308" s="47">
        <v>1</v>
      </c>
      <c r="L308" s="47">
        <v>1</v>
      </c>
      <c r="M308" s="47">
        <v>1</v>
      </c>
      <c r="N308" s="47">
        <v>1</v>
      </c>
      <c r="O308" s="47">
        <v>1</v>
      </c>
      <c r="P308" s="47">
        <v>1</v>
      </c>
      <c r="Q308" s="47">
        <v>1</v>
      </c>
      <c r="R308" s="47" t="s">
        <v>861</v>
      </c>
      <c r="S308" s="47" t="s">
        <v>877</v>
      </c>
      <c r="T308" s="47" t="s">
        <v>185</v>
      </c>
      <c r="U308" s="47">
        <v>100</v>
      </c>
      <c r="V308" s="47">
        <v>2</v>
      </c>
      <c r="W308" s="47">
        <v>0</v>
      </c>
      <c r="X308" s="47">
        <v>106</v>
      </c>
      <c r="Y308" s="49">
        <v>25.1</v>
      </c>
      <c r="Z308" s="47">
        <v>36.299999999999997</v>
      </c>
      <c r="AA308" s="47" t="s">
        <v>38</v>
      </c>
      <c r="AB308" s="47"/>
      <c r="AC308" s="47" t="s">
        <v>56</v>
      </c>
      <c r="AD308" s="47"/>
      <c r="AE308" s="47" t="s">
        <v>33</v>
      </c>
      <c r="AF308" s="47"/>
      <c r="AG308" s="47" t="s">
        <v>70</v>
      </c>
      <c r="AH308" s="47"/>
      <c r="AI308" s="47"/>
      <c r="AJ308" s="47">
        <v>2</v>
      </c>
      <c r="AK308" s="50" t="str">
        <f>VLOOKUP(Table2[[#This Row],[record_id]],TblDeriven[],2,FALSE)</f>
        <v>"ImageDescription":"DCIM\100GOPRO\GOPR0821.JPG" | "Make":"GoPro" | "Model":"HERO10 Black" | "Orientation":"1" | "XResolution":"72.0" | "YResolution":"72.0" | "ResolutionUnit":"2" | "Software":"H21.01.01.50.00" | "DateTime":"2023:06:21 20:59:55" | "YCbCrPositioning":"1" | "ExposureTime":"0.004166666666666667" | "FNumber":"2.5" | "ExifOffset":"146" | "ExposureProgram":"2" | "ISOSpeedRatings":"121" | "ExifVersion":"b'0221'" | "DateTimeOriginal":"2023:06:21 20:59:55" | "DateTimeDigitized":"2023:06:21 20:59:55"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T\x00\x00\x0e\xf8#\x83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821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b/F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b?\x11\x1b\x00\x00\xff\x7f\x00\x00\x00\x00\x00\x00\xff\x7f\x00\x00\x00\x00\x00\x00\xc2\xfc\x94\x7f;\xf6\x01B\xf0\xe4\xd9M\x00\x00\x00\x00\xa4\x91\x1a@\x00\x00\x00\x00\xf0\xe4\xd9M\x00\x00\x00\x00\xcc\x91\x1a@\x00\x00\x00\x00p\x02\x13D\x00\x00\x00\x00p\xeb\x12D\x00\x00\x00\x00\xf0\xe4\xd9M\x00\x00\x00\x00\xb0\x91\x1a@\x00\x00\x00\x00'" | "SubsecTime":"9320" | "SubsecTimeOriginal":"9320" | "SubsecTimeDigitized":"9320"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0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"bit_rate":"42454977"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'2023-06-21T21:00:10.000000Z', 'language': 'eng', 'handler_name': '\x0bGoPro H.265', 'encoder': 'GoPro H.265 encoder', 'timecode': '21:42:19:22'}"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'2023-06-21T21:00:10.000000Z', 'language': 'eng', 'handler_name': '\x0bGoPro AAC  ', 'timecode': '21:42:19:22'}"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'2023-06-21T21:00:10.000000Z', 'language': 'eng', 'handler_name': '\x0bGoPro TCD  ', 'timecode': '21:42:19:22'}"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'2023-06-21T21:00:10.000000Z', 'language': 'eng', 'handler_name': '\x0bGoPro MET  '}"</v>
      </c>
      <c r="AM308" s="50" t="str">
        <f>VLOOKUP(Table2[[#This Row],[record_id]],TblDeriven[],4,FALSE)</f>
        <v>"Model":"K-10" | "Serial Number":"DEMO6957" | "Start Time":"06/21/2023 03:00:08.855 " | "End Time":"06/21/2023 03:01:08.712 "</v>
      </c>
      <c r="AN30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"Date":"2023-06-21 00:00:00" | "Time":"15:00:14" | "Seconds since midnight 01.01.1900":"3896348414.793" | "Calibration file":"#2 Diffusor Oct22" | "Sync. frequency [Hz]":"0" | "Integration Time [ms]":"1 * 916.990" | "Averages":"1"</v>
      </c>
      <c r="AO30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0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08" s="50" t="str">
        <f>VLOOKUP(Table2[[#This Row],[record_id]],TblDeriven[],8,FALSE)</f>
        <v>-</v>
      </c>
      <c r="AR308" s="50" t="str">
        <f>VLOOKUP(Table2[[#This Row],[record_id]],TblDeriven[],9,FALSE)</f>
        <v>-</v>
      </c>
    </row>
    <row r="309" spans="1:45" s="44" customFormat="1" x14ac:dyDescent="0.25">
      <c r="A309" s="47">
        <v>307</v>
      </c>
      <c r="B309" s="47" t="s">
        <v>27</v>
      </c>
      <c r="C309" s="47">
        <v>1015</v>
      </c>
      <c r="D309" s="47" t="s">
        <v>576</v>
      </c>
      <c r="E309" s="47">
        <v>20230621</v>
      </c>
      <c r="F309" s="48">
        <v>1530</v>
      </c>
      <c r="G309" s="47" t="s">
        <v>29</v>
      </c>
      <c r="H309" s="47" t="s">
        <v>91</v>
      </c>
      <c r="I309" s="47">
        <v>0</v>
      </c>
      <c r="J309" s="47">
        <v>0</v>
      </c>
      <c r="K309" s="47">
        <v>1</v>
      </c>
      <c r="L309" s="47">
        <v>1</v>
      </c>
      <c r="M309" s="47">
        <v>1</v>
      </c>
      <c r="N309" s="47">
        <v>1</v>
      </c>
      <c r="O309" s="47">
        <v>1</v>
      </c>
      <c r="P309" s="47">
        <v>1</v>
      </c>
      <c r="Q309" s="47">
        <v>1</v>
      </c>
      <c r="R309" s="47" t="s">
        <v>861</v>
      </c>
      <c r="S309" s="47" t="s">
        <v>877</v>
      </c>
      <c r="T309" s="47" t="s">
        <v>185</v>
      </c>
      <c r="U309" s="47">
        <v>100</v>
      </c>
      <c r="V309" s="47">
        <v>2</v>
      </c>
      <c r="W309" s="47">
        <v>0</v>
      </c>
      <c r="X309" s="47">
        <v>106</v>
      </c>
      <c r="Y309" s="49">
        <v>25</v>
      </c>
      <c r="Z309" s="47">
        <v>36.700000000000003</v>
      </c>
      <c r="AA309" s="47" t="s">
        <v>38</v>
      </c>
      <c r="AB309" s="47"/>
      <c r="AC309" s="47" t="s">
        <v>56</v>
      </c>
      <c r="AD309" s="47"/>
      <c r="AE309" s="47" t="s">
        <v>33</v>
      </c>
      <c r="AF309" s="47"/>
      <c r="AG309" s="47" t="s">
        <v>70</v>
      </c>
      <c r="AH309" s="47"/>
      <c r="AI309" s="47"/>
      <c r="AJ309" s="47">
        <v>2</v>
      </c>
      <c r="AK309" s="50" t="str">
        <f>VLOOKUP(Table2[[#This Row],[record_id]],TblDeriven[],2,FALSE)</f>
        <v>"ImageDescription":"DCIM\100GOPRO\GOPR0823.JPG" | "Make":"GoPro" | "Model":"HERO10 Black" | "Orientation":"1" | "XResolution":"72.0" | "YResolution":"72.0" | "ResolutionUnit":"2" | "Software":"H21.01.01.50.00" | "DateTime":"2023:06:21 21:29:07" | "YCbCrPositioning":"1" | "ExposureTime":"0.004166666666666667" | "FNumber":"2.5" | "ExifOffset":"146" | "ExposureProgram":"2" | "ISOSpeedRatings":"116" | "ExifVersion":"b'0221'" | "DateTimeOriginal":"2023:06:21 21:29:07" | "DateTimeDigitized":"2023:06:21 21:29:07"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U\x00\x00\x07GP\x0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823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0\xfe=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c?p\x1b\x00\x00\xff\x7f\x00\x00\x00\x00\x00\x00\xff\x7f\x00\x00\x00\x00\x00\x00\xc1\xfc\x95\x7fJ\xf6\x01B\xf0\xe4\xd9M\x00\x00\x00\x00\xa4\x91\x1a@\x00\x00\x00\x00\xf0\xe4\xd9M\x00\x00\x00\x00\xcc\x91\x1a@\x00\x00\x00\x00p\x02\x13D\x00\x00\x00\x00p\xeb\x12D\x00\x00\x00\x00\xf0\xe4\xd9M\x00\x00\x00\x00\xb0\x91\x1a@\x00\x00\x00\x00'" | "SubsecTime":"3470" | "SubsecTimeOriginal":"3470" | "SubsecTimeDigitized":"3470"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0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"bit_rate":"42064466"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'2023-06-21T21:29:21.000000Z', 'language': 'eng', 'handler_name': '\x0bGoPro H.265', 'encoder': 'GoPro H.265 encoder', 'timecode': '22:12:29:10'}"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'2023-06-21T21:29:21.000000Z', 'language': 'eng', 'handler_name': '\x0bGoPro AAC  ', 'timecode': '22:12:29:10'}"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'2023-06-21T21:29:21.000000Z', 'language': 'eng', 'handler_name': '\x0bGoPro TCD  ', 'timecode': '22:12:29:10'}"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'2023-06-21T21:29:21.000000Z', 'language': 'eng', 'handler_name': '\x0bGoPro MET  '}"</v>
      </c>
      <c r="AM309" s="50" t="str">
        <f>VLOOKUP(Table2[[#This Row],[record_id]],TblDeriven[],4,FALSE)</f>
        <v>"Model":"K-10" | "Serial Number":"DEMO6957" | "Start Time":"06/21/2023 03:29:20.140 " | "End Time":"06/21/2023 03:30:20.020 "</v>
      </c>
      <c r="AN30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"Date":"2023-06-21 00:00:00" | "Time":"15:29:27" | "Seconds since midnight 01.01.1900":"3896350167.795" | "Calibration file":"#2 Diffusor Oct22" | "Sync. frequency [Hz]":"0" | "Integration Time [ms]":"1 * 892.030" | "Averages":"1"</v>
      </c>
      <c r="AO30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0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09" s="50" t="str">
        <f>VLOOKUP(Table2[[#This Row],[record_id]],TblDeriven[],8,FALSE)</f>
        <v>-</v>
      </c>
      <c r="AR309" s="50" t="str">
        <f>VLOOKUP(Table2[[#This Row],[record_id]],TblDeriven[],9,FALSE)</f>
        <v>-</v>
      </c>
    </row>
    <row r="310" spans="1:45" s="44" customFormat="1" x14ac:dyDescent="0.25">
      <c r="A310" s="47">
        <v>308</v>
      </c>
      <c r="B310" s="47" t="s">
        <v>27</v>
      </c>
      <c r="C310" s="47">
        <v>1015</v>
      </c>
      <c r="D310" s="47" t="s">
        <v>577</v>
      </c>
      <c r="E310" s="47">
        <v>20230621</v>
      </c>
      <c r="F310" s="48">
        <v>1600</v>
      </c>
      <c r="G310" s="47" t="s">
        <v>29</v>
      </c>
      <c r="H310" s="47" t="s">
        <v>91</v>
      </c>
      <c r="I310" s="47">
        <v>0</v>
      </c>
      <c r="J310" s="47">
        <v>0</v>
      </c>
      <c r="K310" s="47">
        <v>1</v>
      </c>
      <c r="L310" s="47">
        <v>1</v>
      </c>
      <c r="M310" s="47">
        <v>1</v>
      </c>
      <c r="N310" s="47">
        <v>1</v>
      </c>
      <c r="O310" s="47">
        <v>1</v>
      </c>
      <c r="P310" s="47">
        <v>1</v>
      </c>
      <c r="Q310" s="47">
        <v>1</v>
      </c>
      <c r="R310" s="47" t="s">
        <v>861</v>
      </c>
      <c r="S310" s="47" t="s">
        <v>877</v>
      </c>
      <c r="T310" s="47" t="s">
        <v>185</v>
      </c>
      <c r="U310" s="47">
        <v>100</v>
      </c>
      <c r="V310" s="47">
        <v>2</v>
      </c>
      <c r="W310" s="47">
        <v>0</v>
      </c>
      <c r="X310" s="47">
        <v>106</v>
      </c>
      <c r="Y310" s="49">
        <v>25.6</v>
      </c>
      <c r="Z310" s="47">
        <v>34.799999999999997</v>
      </c>
      <c r="AA310" s="47" t="s">
        <v>38</v>
      </c>
      <c r="AB310" s="47"/>
      <c r="AC310" s="47" t="s">
        <v>56</v>
      </c>
      <c r="AD310" s="47"/>
      <c r="AE310" s="47" t="s">
        <v>33</v>
      </c>
      <c r="AF310" s="47"/>
      <c r="AG310" s="47" t="s">
        <v>70</v>
      </c>
      <c r="AH310" s="47"/>
      <c r="AI310" s="47"/>
      <c r="AJ310" s="47">
        <v>2</v>
      </c>
      <c r="AK310" s="50" t="str">
        <f>VLOOKUP(Table2[[#This Row],[record_id]],TblDeriven[],2,FALSE)</f>
        <v>"ImageDescription":"DCIM\100GOPRO\GOPR0825.JPG" | "Make":"GoPro" | "Model":"HERO10 Black" | "Orientation":"1" | "XResolution":"72.0" | "YResolution":"72.0" | "ResolutionUnit":"2" | "Software":"H21.01.01.50.00" | "DateTime":"2023:06:21 22:01:46" | "YCbCrPositioning":"1" | "ExposureTime":"0.004166666666666667" | "FNumber":"2.5" | "ExifOffset":"146" | "ExposureProgram":"2" | "ISOSpeedRatings":"112" | "ExifVersion":"b'0221'" | "DateTimeOriginal":"2023:06:21 22:01:46" | "DateTimeDigitized":"2023:06:21 22:01:46"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V\x00\x00\x00n"\xa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825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qq79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b?\x11\x1b\x00\x00\xff\x7f\x00\x00\x00\x00\x00\x00\xff\x7f\x00\x00\x00\x00\x00\x00\xcf\xfc\x93\x7f$\xf6\x01B\xf0\xe4\xd9M\x00\x00\x00\x00\xa4\x91\x1a@\x00\x00\x00\x00\xf0\xe4\xd9M\x00\x00\x00\x00\xcc\x91\x1a@\x00\x00\x00\x00p\x02\x13D\x00\x00\x00\x00p\xeb\x12D\x00\x00\x00\x00\xf0\xe4\xd9M\x00\x00\x00\x00\xb0\x91\x1a@\x00\x00\x00\x00'" | "SubsecTime":"4550" | "SubsecTimeOriginal":"4550" | "SubsecTimeDigitized":"4550"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1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"bit_rate":"42390673"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'2023-06-21T22:02:09.000000Z', 'language': 'eng', 'handler_name': '\x0bGoPro H.265', 'encoder': 'GoPro H.265 encoder', 'timecode': '22:46:23:14'}"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"bit_rate":"189560"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'2023-06-21T22:02:09.000000Z', 'language': 'eng', 'handler_name': '\x0bGoPro AAC  ', 'timecode': '22:46:23:14'}"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'2023-06-21T22:02:09.000000Z', 'language': 'eng', 'handler_name': '\x0bGoPro TCD  ', 'timecode': '22:46:23:14'}"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'2023-06-21T22:02:09.000000Z', 'language': 'eng', 'handler_name': '\x0bGoPro MET  '}"</v>
      </c>
      <c r="AM310" s="50" t="str">
        <f>VLOOKUP(Table2[[#This Row],[record_id]],TblDeriven[],4,FALSE)</f>
        <v>"Model":"K-10" | "Serial Number":"DEMO6957" | "Start Time":"06/21/2023 04:02:00.662 " | "End Time":"06/21/2023 04:03:00.590 "</v>
      </c>
      <c r="AN31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"Date":"2023-06-21 00:00:00" | "Time":"16:02:09" | "Seconds since midnight 01.01.1900":"3896352129.065" | "Calibration file":"#2 Diffusor Oct22" | "Sync. frequency [Hz]":"0" | "Integration Time [ms]":"1 * 812.410" | "Averages":"1"</v>
      </c>
      <c r="AO31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1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10" s="50" t="str">
        <f>VLOOKUP(Table2[[#This Row],[record_id]],TblDeriven[],8,FALSE)</f>
        <v>-</v>
      </c>
      <c r="AR310" s="50" t="str">
        <f>VLOOKUP(Table2[[#This Row],[record_id]],TblDeriven[],9,FALSE)</f>
        <v>-</v>
      </c>
    </row>
    <row r="311" spans="1:45" s="44" customFormat="1" x14ac:dyDescent="0.25">
      <c r="A311" s="47">
        <v>309</v>
      </c>
      <c r="B311" s="47" t="s">
        <v>27</v>
      </c>
      <c r="C311" s="47">
        <v>1015</v>
      </c>
      <c r="D311" s="47" t="s">
        <v>578</v>
      </c>
      <c r="E311" s="47">
        <v>20230621</v>
      </c>
      <c r="F311" s="48">
        <v>1630</v>
      </c>
      <c r="G311" s="47" t="s">
        <v>29</v>
      </c>
      <c r="H311" s="47" t="s">
        <v>91</v>
      </c>
      <c r="I311" s="47">
        <v>0</v>
      </c>
      <c r="J311" s="47">
        <v>0</v>
      </c>
      <c r="K311" s="47">
        <v>1</v>
      </c>
      <c r="L311" s="47">
        <v>1</v>
      </c>
      <c r="M311" s="47">
        <v>1</v>
      </c>
      <c r="N311" s="47">
        <v>1</v>
      </c>
      <c r="O311" s="47">
        <v>1</v>
      </c>
      <c r="P311" s="47">
        <v>1</v>
      </c>
      <c r="Q311" s="47">
        <v>1</v>
      </c>
      <c r="R311" s="47" t="s">
        <v>861</v>
      </c>
      <c r="S311" s="47" t="s">
        <v>877</v>
      </c>
      <c r="T311" s="47" t="s">
        <v>185</v>
      </c>
      <c r="U311" s="47">
        <v>100</v>
      </c>
      <c r="V311" s="47">
        <v>2</v>
      </c>
      <c r="W311" s="47">
        <v>0</v>
      </c>
      <c r="X311" s="47">
        <v>106</v>
      </c>
      <c r="Y311" s="49">
        <v>25.9</v>
      </c>
      <c r="Z311" s="47">
        <v>35.700000000000003</v>
      </c>
      <c r="AA311" s="47" t="s">
        <v>38</v>
      </c>
      <c r="AB311" s="47"/>
      <c r="AC311" s="47" t="s">
        <v>56</v>
      </c>
      <c r="AD311" s="47"/>
      <c r="AE311" s="47" t="s">
        <v>33</v>
      </c>
      <c r="AF311" s="47"/>
      <c r="AG311" s="47" t="s">
        <v>70</v>
      </c>
      <c r="AH311" s="47"/>
      <c r="AI311" s="47"/>
      <c r="AJ311" s="47">
        <v>2</v>
      </c>
      <c r="AK311" s="50" t="str">
        <f>VLOOKUP(Table2[[#This Row],[record_id]],TblDeriven[],2,FALSE)</f>
        <v>"ImageDescription":"DCIM\100GOPRO\GOPR0827.JPG" | "Make":"GoPro" | "Model":"HERO10 Black" | "Orientation":"1" | "XResolution":"72.0" | "YResolution":"72.0" | "ResolutionUnit":"2" | "Software":"H21.01.01.50.00" | "DateTime":"2023:06:21 22:31:40" | "YCbCrPositioning":"1" | "ExposureTime":"0.004166666666666667" | "FNumber":"2.5" | "ExifOffset":"146" | "ExposureProgram":"2" | "ISOSpeedRatings":"103" | "ExifVersion":"b'0221'" | "DateTimeOriginal":"2023:06:21 22:31:40" | "DateTimeDigitized":"2023:06:21 22:31:40"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V\x00\x00\x07\xe8#%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827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6\xb3(9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c?\x11\x1b\x00\x00\xff\x7f\x00\x00\x00\x00\x00\x00\xff\x7f\x00\x00\x00\x00\x00\x00\xd4\xfc\x92\x7f\x11\xf6\x01B\xf0\xe4\xd9M\x00\x00\x00\x00\xa4\x91\x1a@\x00\x00\x00\x00\xf0\xe4\xd9M\x00\x00\x00\x00\xcc\x91\x1a@\x00\x00\x00\x00p\x02\x13D\x00\x00\x00\x00p\xeb\x12D\x00\x00\x00\x00\xf0\xe4\xd9M\x00\x00\x00\x00\xb0\x91\x1a@\x00\x00\x00\x00'" | "SubsecTime":"5270" | "SubsecTimeOriginal":"5270" | "SubsecTimeDigitized":"5270"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1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"bit_rate":"42325801"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'2023-06-21T22:32:00.000000Z', 'language': 'eng', 'handler_name': '\x0bGoPro H.265', 'encoder': 'GoPro H.265 encoder', 'timecode': '23:17:13:23'}"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'2023-06-21T22:32:00.000000Z', 'language': 'eng', 'handler_name': '\x0bGoPro AAC  ', 'timecode': '23:17:13:23'}"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'2023-06-21T22:32:00.000000Z', 'language': 'eng', 'handler_name': '\x0bGoPro TCD  ', 'timecode': '23:17:13:23'}"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'2023-06-21T22:32:00.000000Z', 'language': 'eng', 'handler_name': '\x0bGoPro MET  '}"</v>
      </c>
      <c r="AM311" s="50" t="str">
        <f>VLOOKUP(Table2[[#This Row],[record_id]],TblDeriven[],4,FALSE)</f>
        <v>"Model":"K-10" | "Serial Number":"DEMO6957" | "Start Time":"06/21/2023 04:31:58.413 " | "End Time":"06/21/2023 04:32:58.284 "</v>
      </c>
      <c r="AN31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"Date":"2023-06-21 00:00:00" | "Time":"16:32:01" | "Seconds since midnight 01.01.1900":"3896353921.961" | "Calibration file":"#2 Diffusor Oct22" | "Sync. frequency [Hz]":"0" | "Integration Time [ms]":"1 * 764.400" | "Averages":"1"</v>
      </c>
      <c r="AO31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1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11" s="50" t="str">
        <f>VLOOKUP(Table2[[#This Row],[record_id]],TblDeriven[],8,FALSE)</f>
        <v>-</v>
      </c>
      <c r="AR311" s="50" t="str">
        <f>VLOOKUP(Table2[[#This Row],[record_id]],TblDeriven[],9,FALSE)</f>
        <v>-</v>
      </c>
    </row>
    <row r="312" spans="1:45" s="44" customFormat="1" x14ac:dyDescent="0.25">
      <c r="A312" s="47">
        <v>310</v>
      </c>
      <c r="B312" s="47" t="s">
        <v>27</v>
      </c>
      <c r="C312" s="47">
        <v>1015</v>
      </c>
      <c r="D312" s="47" t="s">
        <v>579</v>
      </c>
      <c r="E312" s="47">
        <v>20230621</v>
      </c>
      <c r="F312" s="48">
        <v>1700</v>
      </c>
      <c r="G312" s="47" t="s">
        <v>29</v>
      </c>
      <c r="H312" s="47" t="s">
        <v>91</v>
      </c>
      <c r="I312" s="47">
        <v>0</v>
      </c>
      <c r="J312" s="47">
        <v>0</v>
      </c>
      <c r="K312" s="47">
        <v>1</v>
      </c>
      <c r="L312" s="47">
        <v>1</v>
      </c>
      <c r="M312" s="47">
        <v>1</v>
      </c>
      <c r="N312" s="47">
        <v>1</v>
      </c>
      <c r="O312" s="47">
        <v>1</v>
      </c>
      <c r="P312" s="47">
        <v>1</v>
      </c>
      <c r="Q312" s="47">
        <v>1</v>
      </c>
      <c r="R312" s="47" t="s">
        <v>861</v>
      </c>
      <c r="S312" s="47" t="s">
        <v>877</v>
      </c>
      <c r="T312" s="47" t="s">
        <v>185</v>
      </c>
      <c r="U312" s="47">
        <v>100</v>
      </c>
      <c r="V312" s="47">
        <v>2</v>
      </c>
      <c r="W312" s="47">
        <v>0</v>
      </c>
      <c r="X312" s="47">
        <v>106</v>
      </c>
      <c r="Y312" s="49">
        <v>26.3</v>
      </c>
      <c r="Z312" s="47">
        <v>36.6</v>
      </c>
      <c r="AA312" s="47" t="s">
        <v>38</v>
      </c>
      <c r="AB312" s="47"/>
      <c r="AC312" s="47" t="s">
        <v>56</v>
      </c>
      <c r="AD312" s="47"/>
      <c r="AE312" s="47" t="s">
        <v>33</v>
      </c>
      <c r="AF312" s="47"/>
      <c r="AG312" s="47" t="s">
        <v>70</v>
      </c>
      <c r="AH312" s="47"/>
      <c r="AI312" s="47"/>
      <c r="AJ312" s="47">
        <v>2</v>
      </c>
      <c r="AK312" s="50" t="str">
        <f>VLOOKUP(Table2[[#This Row],[record_id]],TblDeriven[],2,FALSE)</f>
        <v>"ImageDescription":"DCIM\100GOPRO\GOPR0829.JPG" | "Make":"GoPro" | "Model":"HERO10 Black" | "Orientation":"1" | "XResolution":"72.0" | "YResolution":"72.0" | "ResolutionUnit":"2" | "Software":"H21.01.01.50.00" | "DateTime":"2023:06:21 23:00:00" | "YCbCrPositioning":"1" | "ExposureTime":"0.004132231404958678" | "FNumber":"2.5" | "ExifOffset":"146" | "ExposureProgram":"2" | "ISOSpeedRatings":"100" | "ExifVersion":"b'0221'" | "DateTimeOriginal":"2023:06:21 23:00:00" | "DateTimeDigitized":"2023:06:21 23:00:00"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W\x00\x00\x00\x00\xd0\xf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829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c?\xf9\x1a\x00\x00\xff\x7f\x00\x00\x00\x00\x00\x00\xff\x7f\x00\x00\x00\x00\x00\x00\xc7\xfc\x91\x7f\x0e\xf6\x01B\xf0\xe4\xd9M\x00\x00\x00\x00\xa4\x91\x1a@\x00\x00\x00\x00\xf0\xe4\xd9M\x00\x00\x00\x00\xcc\x91\x1a@\x00\x00\x00\x00p\x02\x13D\x00\x00\x00\x00p\xeb\x12D\x00\x00\x00\x00\xf0\xe4\xd9M\x00\x00\x00\x00\xb0\x91\x1a@\x00\x00\x00\x00'" | "SubsecTime":"2810" | "SubsecTimeOriginal":"2810" | "SubsecTimeDigitized":"2810"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1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"bit_rate":"42336869" | "nb_frames":"450" | "disposition":"{'default': 1, 'dub': 0, 'original': 0, 'comment': 0, 'lyrics': 0, 'karaoke': 0, 'forced': 0, 'hearing_impaired': 0, 'visual_impaired': 0, 'clean_effects': 0, 'attached_pic': 0, 'timed_thumbnails': 0}" | "tags":"{'creation_time': '2023-06-21T23:00:04.000000Z', 'language': 'eng', 'handler_name': '\x0bGoPro H.265', 'encoder': 'GoPro H.265 encoder', 'timecode': '23:46:14:15'}"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'2023-06-21T23:00:04.000000Z', 'language': 'eng', 'handler_name': '\x0bGoPro AAC  ', 'timecode': '23:46:14:15'}"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'2023-06-21T23:00:04.000000Z', 'language': 'eng', 'handler_name': '\x0bGoPro TCD  ', 'timecode': '23:46:14:15'}"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'2023-06-21T23:00:04.000000Z', 'language': 'eng', 'handler_name': '\x0bGoPro MET  '}"</v>
      </c>
      <c r="AM312" s="50" t="str">
        <f>VLOOKUP(Table2[[#This Row],[record_id]],TblDeriven[],4,FALSE)</f>
        <v>"Model":"K-10" | "Serial Number":"DEMO6957" | "Start Time":"06/21/2023 05:00:05.664 " | "End Time":"06/21/2023 05:01:05.465 "</v>
      </c>
      <c r="AN31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"Date":"2023-06-21 00:00:00" | "Time":"17:00:10" | "Seconds since midnight 01.01.1900":"3896355610.025" | "Calibration file":"#2 Diffusor Oct22" | "Sync. frequency [Hz]":"0" | "Integration Time [ms]":"1 * 744.710" | "Averages":"1"</v>
      </c>
      <c r="AO31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1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12" s="50" t="str">
        <f>VLOOKUP(Table2[[#This Row],[record_id]],TblDeriven[],8,FALSE)</f>
        <v>-</v>
      </c>
      <c r="AR312" s="50" t="str">
        <f>VLOOKUP(Table2[[#This Row],[record_id]],TblDeriven[],9,FALSE)</f>
        <v>-</v>
      </c>
    </row>
    <row r="313" spans="1:45" s="10" customFormat="1" x14ac:dyDescent="0.25">
      <c r="A313" s="47">
        <v>311</v>
      </c>
      <c r="B313" s="13" t="s">
        <v>27</v>
      </c>
      <c r="C313" s="13">
        <v>1016</v>
      </c>
      <c r="D313" s="13" t="s">
        <v>580</v>
      </c>
      <c r="E313" s="14">
        <v>20230622</v>
      </c>
      <c r="F313" s="15">
        <v>1200</v>
      </c>
      <c r="G313" s="13" t="s">
        <v>29</v>
      </c>
      <c r="H313" s="13" t="s">
        <v>91</v>
      </c>
      <c r="I313" s="13">
        <v>0</v>
      </c>
      <c r="J313" s="13">
        <v>0</v>
      </c>
      <c r="K313" s="13">
        <v>1</v>
      </c>
      <c r="L313" s="13">
        <v>1</v>
      </c>
      <c r="M313" s="13">
        <v>1</v>
      </c>
      <c r="N313" s="13">
        <v>1</v>
      </c>
      <c r="O313" s="13">
        <v>1</v>
      </c>
      <c r="P313" s="13">
        <v>1</v>
      </c>
      <c r="Q313" s="13">
        <v>1</v>
      </c>
      <c r="R313" s="13" t="s">
        <v>861</v>
      </c>
      <c r="S313" s="13" t="s">
        <v>890</v>
      </c>
      <c r="T313" s="13" t="s">
        <v>413</v>
      </c>
      <c r="U313" s="13">
        <v>100</v>
      </c>
      <c r="V313" s="47">
        <v>0</v>
      </c>
      <c r="W313" s="13">
        <v>0</v>
      </c>
      <c r="X313" s="13">
        <v>130</v>
      </c>
      <c r="Y313" s="16">
        <v>26.8</v>
      </c>
      <c r="Z313" s="13">
        <v>42.8</v>
      </c>
      <c r="AA313" s="13" t="s">
        <v>34</v>
      </c>
      <c r="AB313" s="13"/>
      <c r="AC313" s="13" t="s">
        <v>57</v>
      </c>
      <c r="AD313" s="13"/>
      <c r="AE313" s="13" t="s">
        <v>32</v>
      </c>
      <c r="AF313" s="13"/>
      <c r="AG313" s="13" t="s">
        <v>66</v>
      </c>
      <c r="AH313" s="13"/>
      <c r="AI313" s="13"/>
      <c r="AJ313" s="13">
        <v>2</v>
      </c>
      <c r="AK313" s="51" t="str">
        <f>VLOOKUP(Table2[[#This Row],[record_id]],TblDeriven[],2,FALSE)</f>
        <v>"ImageDescription":"DCIM\100GOPRO\GOPR0831.JPG" | "Make":"GoPro" | "Model":"HERO10 Black" | "Orientation":"1" | "XResolution":"72.0" | "YResolution":"72.0" | "ResolutionUnit":"2" | "Software":"H21.01.01.50.00" | "DateTime":"2023:06:22 17:59:23" | "YCbCrPositioning":"1" | "ExposureTime":"0.0007142857142857143" | "FNumber":"2.5" | "ExifOffset":"158" | "ExposureProgram":"2" | "GPSInfo":"{1: 'N', 2: (45.0, 26.0, 54.7216799), 3: 'W', 4: (75.0, 37.0, 15.8523599), 5: b'\x00', 6: 68.143, 7: (15.0, 59.0, 23.0), 29: '2023:06:22'}" | "ISOSpeedRatings":"100" | "ExifVersion":"b'0221'" | "DateTimeOriginal":"2023:06:22 17:59:23" | "DateTimeDigitized":"2023:06:22 17:59:23"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91\x00\x03\x0e\xd75\xf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831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5?\x9c\x13\x00\x00\xff\x7f\x00\x00\x00\x00\x00\x00\xff\x7f\x00\x00\x00\x00\x00\x00\xeb\x03\x89\x7f\xec\xf5\x01B\xf0\xe4\xd9M\x00\x00\x00\x00\xa4\x91\x1a@\x00\x00\x00\x00\xf0\xe4\xd9M\x00\x00\x00\x00\xcc\x91\x1a@\x00\x00\x00\x00p\x02\x13D\x00\x00\x00\x00p\xeb\x12D\x00\x00\x00\x00\xf0\xe4\xd9M\x00\x00\x00\x00\xb0\x91\x1a@\x00\x00\x00\x00'" | "SubsecTime":"3190" | "SubsecTimeOriginal":"3190" | "SubsecTimeDigitized":"3190"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13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"bit_rate":"45248197"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'2023-06-22T17:59:53.000000Z', 'language': 'eng', 'handler_name': '\x0bGoPro H.265', 'encoder': 'GoPro H.265 encoder', 'timecode': '18:36:00:23'}"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'2023-06-22T17:59:53.000000Z', 'language': 'eng', 'handler_name': '\x0bGoPro AAC  ', 'timecode': '18:36:00:23'}"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'2023-06-22T17:59:53.000000Z', 'language': 'eng', 'handler_name': '\x0bGoPro TCD  ', 'timecode': '18:36:00:23'}"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'2023-06-22T17:59:53.000000Z', 'language': 'eng', 'handler_name': '\x0bGoPro MET  '}"</v>
      </c>
      <c r="AM313" s="51" t="str">
        <f>VLOOKUP(Table2[[#This Row],[record_id]],TblDeriven[],4,FALSE)</f>
        <v>"Model":"K-10" | "Serial Number":"DEMO6957" | "Start Time":"06/22/2023 11:59:37.402 " | "End Time":"06/22/2023 12:00:37.270 "</v>
      </c>
      <c r="AN313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"Date":"2023-06-22 00:00:00" | "Time":"11:59:58" | "Seconds since midnight 01.01.1900":"3896423998.28" | "Calibration file":"#2 Diffusor Oct22" | "Sync. frequency [Hz]":"0" | "Integration Time [ms]":"4 * 141.800" | "Averages":"1"</v>
      </c>
      <c r="AO313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13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13" s="51" t="str">
        <f>VLOOKUP(Table2[[#This Row],[record_id]],TblDeriven[],8,FALSE)</f>
        <v>-</v>
      </c>
      <c r="AR313" s="52" t="str">
        <f>VLOOKUP(Table2[[#This Row],[record_id]],TblDeriven[],9,FALSE)</f>
        <v>-</v>
      </c>
      <c r="AS313" s="12"/>
    </row>
    <row r="314" spans="1:45" s="10" customFormat="1" x14ac:dyDescent="0.25">
      <c r="A314" s="47">
        <v>312</v>
      </c>
      <c r="B314" s="13" t="s">
        <v>27</v>
      </c>
      <c r="C314" s="13">
        <v>1016</v>
      </c>
      <c r="D314" s="13" t="s">
        <v>581</v>
      </c>
      <c r="E314" s="14">
        <v>20230622</v>
      </c>
      <c r="F314" s="15">
        <v>1230</v>
      </c>
      <c r="G314" s="13" t="s">
        <v>29</v>
      </c>
      <c r="H314" s="13" t="s">
        <v>91</v>
      </c>
      <c r="I314" s="13">
        <v>0</v>
      </c>
      <c r="J314" s="13">
        <v>0</v>
      </c>
      <c r="K314" s="13">
        <v>1</v>
      </c>
      <c r="L314" s="13">
        <v>1</v>
      </c>
      <c r="M314" s="13">
        <v>1</v>
      </c>
      <c r="N314" s="13">
        <v>1</v>
      </c>
      <c r="O314" s="13">
        <v>1</v>
      </c>
      <c r="P314" s="13">
        <v>1</v>
      </c>
      <c r="Q314" s="13">
        <v>1</v>
      </c>
      <c r="R314" s="13" t="s">
        <v>861</v>
      </c>
      <c r="S314" s="13" t="s">
        <v>890</v>
      </c>
      <c r="T314" s="13" t="s">
        <v>413</v>
      </c>
      <c r="U314" s="13">
        <v>100</v>
      </c>
      <c r="V314" s="47">
        <v>0</v>
      </c>
      <c r="W314" s="13">
        <v>0</v>
      </c>
      <c r="X314" s="13">
        <v>130</v>
      </c>
      <c r="Y314" s="16">
        <v>27.2</v>
      </c>
      <c r="Z314" s="13">
        <v>45</v>
      </c>
      <c r="AA314" s="13" t="s">
        <v>34</v>
      </c>
      <c r="AB314" s="13"/>
      <c r="AC314" s="13" t="s">
        <v>57</v>
      </c>
      <c r="AD314" s="13"/>
      <c r="AE314" s="13" t="s">
        <v>32</v>
      </c>
      <c r="AF314" s="13"/>
      <c r="AG314" s="13" t="s">
        <v>66</v>
      </c>
      <c r="AH314" s="13"/>
      <c r="AI314" s="13"/>
      <c r="AJ314" s="13">
        <v>2</v>
      </c>
      <c r="AK314" s="51" t="str">
        <f>VLOOKUP(Table2[[#This Row],[record_id]],TblDeriven[],2,FALSE)</f>
        <v>"ImageDescription":"DCIM\100GOPRO\GOPR0833.JPG" | "Make":"GoPro" | "Model":"HERO10 Black" | "Orientation":"1" | "XResolution":"72.0" | "YResolution":"72.0" | "ResolutionUnit":"2" | "Software":"H21.01.01.50.00" | "DateTime":"2023:06:22 18:30:57" | "YCbCrPositioning":"1" | "ExposureTime":"0.00065359477124183" | "FNumber":"2.5" | "ExifOffset":"146" | "ExposureProgram":"2" | "ISOSpeedRatings":"100" | "ExifVersion":"b'0221'" | "DateTimeOriginal":"2023:06:22 18:30:57" | "DateTimeDigitized":"2023:06:22 18:30:57"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92\x00\x00\x07\xb9 v\x00\x00\x00\x00\x00\x00\xaa\xaa\xaa\xaa\xaa\xaa\xaa\xaa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833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5?\x8d\x13\x00\x00\xff\x7f\x00\x00\x00\x00\x00\x00\xff\x7f\x00\x00\x00\x00\x00\x00\x0b\x04\x8a\x7f\x03\xf6\x01B\xf0\xe4\xd9M\x00\x00\x00\x00\xa4\x91\x1a@\x00\x00\x00\x00\xf0\xe4\xd9M\x00\x00\x00\x00\xcc\x91\x1a@\x00\x00\x00\x00p\x02\x13D\x00\x00\x00\x00p\xeb\x12D\x00\x00\x00\x00\xf0\xe4\xd9M\x00\x00\x00\x00\xb0\x91\x1a@\x00\x00\x00\x00'" | "SubsecTime":" 950" | "SubsecTimeOriginal":" 950" | "SubsecTimeDigitized":" 950"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14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"bit_rate":"44851201"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'2023-06-22T18:31:03.000000Z', 'language': 'eng', 'handler_name': '\x0bGoPro H.265', 'encoder': 'GoPro H.265 encoder', 'timecode': '19:08:12:27'}"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'2023-06-22T18:31:03.000000Z', 'language': 'eng', 'handler_name': '\x0bGoPro AAC  ', 'timecode': '19:08:12:27'}"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'2023-06-22T18:31:03.000000Z', 'language': 'eng', 'handler_name': '\x0bGoPro TCD  ', 'timecode': '19:08:12:27'}"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'2023-06-22T18:31:03.000000Z', 'language': 'eng', 'handler_name': '\x0bGoPro MET  '}"</v>
      </c>
      <c r="AM314" s="51" t="str">
        <f>VLOOKUP(Table2[[#This Row],[record_id]],TblDeriven[],4,FALSE)</f>
        <v>"Model":"K-10" | "Serial Number":"DEMO6957" | "Start Time":"06/22/2023 12:31:00.099 " | "End Time":"06/22/2023 12:31:59.976 "</v>
      </c>
      <c r="AN314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"Date":"2023-06-22 00:00:00" | "Time":"12:31:11" | "Seconds since midnight 01.01.1900":"3896425871.13" | "Calibration file":"#2 Diffusor Oct22" | "Sync. frequency [Hz]":"0" | "Integration Time [ms]":"4 * 128.360" | "Averages":"1"</v>
      </c>
      <c r="AO314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14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14" s="51" t="str">
        <f>VLOOKUP(Table2[[#This Row],[record_id]],TblDeriven[],8,FALSE)</f>
        <v>-</v>
      </c>
      <c r="AR314" s="52" t="str">
        <f>VLOOKUP(Table2[[#This Row],[record_id]],TblDeriven[],9,FALSE)</f>
        <v>-</v>
      </c>
      <c r="AS314" s="12"/>
    </row>
    <row r="315" spans="1:45" s="10" customFormat="1" x14ac:dyDescent="0.25">
      <c r="A315" s="47">
        <v>313</v>
      </c>
      <c r="B315" s="13" t="s">
        <v>27</v>
      </c>
      <c r="C315" s="13">
        <v>1016</v>
      </c>
      <c r="D315" s="13" t="s">
        <v>582</v>
      </c>
      <c r="E315" s="14">
        <v>20230622</v>
      </c>
      <c r="F315" s="15">
        <v>1300</v>
      </c>
      <c r="G315" s="13" t="s">
        <v>29</v>
      </c>
      <c r="H315" s="13" t="s">
        <v>91</v>
      </c>
      <c r="I315" s="13">
        <v>0</v>
      </c>
      <c r="J315" s="13">
        <v>0</v>
      </c>
      <c r="K315" s="13">
        <v>1</v>
      </c>
      <c r="L315" s="13">
        <v>1</v>
      </c>
      <c r="M315" s="13">
        <v>1</v>
      </c>
      <c r="N315" s="13">
        <v>1</v>
      </c>
      <c r="O315" s="13">
        <v>1</v>
      </c>
      <c r="P315" s="13">
        <v>1</v>
      </c>
      <c r="Q315" s="13">
        <v>1</v>
      </c>
      <c r="R315" s="13" t="s">
        <v>861</v>
      </c>
      <c r="S315" s="13" t="s">
        <v>890</v>
      </c>
      <c r="T315" s="13" t="s">
        <v>413</v>
      </c>
      <c r="U315" s="13">
        <v>100</v>
      </c>
      <c r="V315" s="47">
        <v>0</v>
      </c>
      <c r="W315" s="13">
        <v>0</v>
      </c>
      <c r="X315" s="13">
        <v>130</v>
      </c>
      <c r="Y315" s="16">
        <v>28</v>
      </c>
      <c r="Z315" s="13">
        <v>41.1</v>
      </c>
      <c r="AA315" s="13" t="s">
        <v>35</v>
      </c>
      <c r="AB315" s="13"/>
      <c r="AC315" s="13" t="s">
        <v>57</v>
      </c>
      <c r="AD315" s="13"/>
      <c r="AE315" s="13" t="s">
        <v>32</v>
      </c>
      <c r="AF315" s="13"/>
      <c r="AG315" s="13" t="s">
        <v>66</v>
      </c>
      <c r="AH315" s="13"/>
      <c r="AI315" s="13"/>
      <c r="AJ315" s="13">
        <v>2</v>
      </c>
      <c r="AK315" s="51" t="str">
        <f>VLOOKUP(Table2[[#This Row],[record_id]],TblDeriven[],2,FALSE)</f>
        <v>"ImageDescription":"DCIM\100GOPRO\GOPR0835.JPG" | "Make":"GoPro" | "Model":"HERO10 Black" | "Orientation":"1" | "XResolution":"72.0" | "YResolution":"72.0" | "ResolutionUnit":"2" | "Software":"H21.01.01.50.00" | "DateTime":"2023:06:22 18:58:18" | "YCbCrPositioning":"1" | "ExposureTime":"0.0006622516556291391" | "FNumber":"2.5" | "ExifOffset":"146" | "ExposureProgram":"2" | "ISOSpeedRatings":"100" | "ExifVersion":"b'0221'" | "DateTimeOriginal":"2023:06:22 18:58:18" | "DateTimeDigitized":"2023:06:22 18:58:18"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92\x00\x00\x0e\x9206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835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9?C\x13\x00\x00\xff\x7f\x00\x00\x00\x00\x00\x00\xff\x7f\x00\x00\x00\x00\x00\x00\xfc\x03\x89\x7f\xec\xf5\x01B\xf0\xe4\xd9M\x00\x00\x00\x00\xa4\x91\x1a@\x00\x00\x00\x00\xf0\xe4\xd9M\x00\x00\x00\x00\xcc\x91\x1a@\x00\x00\x00\x00p\x02\x13D\x00\x00\x00\x00p\xeb\x12D\x00\x00\x00\x00\xf0\xe4\xd9M\x00\x00\x00\x00\xb0\x91\x1a@\x00\x00\x00\x00'" | "SubsecTime":"3990" | "SubsecTimeOriginal":"3990" | "SubsecTimeDigitized":"3990"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15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"bit_rate":"45017452"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'2023-06-22T18:58:24.000000Z', 'language': 'eng', 'handler_name': '\x0bGoPro H.265', 'encoder': 'GoPro H.265 encoder', 'timecode': '19:36:29:17'}"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'2023-06-22T18:58:24.000000Z', 'language': 'eng', 'handler_name': '\x0bGoPro AAC  ', 'timecode': '19:36:29:17'}"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'2023-06-22T18:58:24.000000Z', 'language': 'eng', 'handler_name': '\x0bGoPro TCD  ', 'timecode': '19:36:29:17'}"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'2023-06-22T18:58:24.000000Z', 'language': 'eng', 'handler_name': '\x0bGoPro MET  '}"</v>
      </c>
      <c r="AM315" s="51" t="str">
        <f>VLOOKUP(Table2[[#This Row],[record_id]],TblDeriven[],4,FALSE)</f>
        <v>"Model":"K-10" | "Serial Number":"DEMO6957" | "Start Time":"06/22/2023 12:58:16.781 " | "End Time":"06/22/2023 12:59:16.674 "</v>
      </c>
      <c r="AN315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"Date":"2023-06-22 00:00:00" | "Time":"12:58:24" | "Seconds since midnight 01.01.1900":"3896427504.663" | "Calibration file":"#2 Diffusor Oct22" | "Sync. frequency [Hz]":"0" | "Integration Time [ms]":"4 * 130.200" | "Averages":"1"</v>
      </c>
      <c r="AO315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15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15" s="51" t="str">
        <f>VLOOKUP(Table2[[#This Row],[record_id]],TblDeriven[],8,FALSE)</f>
        <v>-</v>
      </c>
      <c r="AR315" s="52" t="str">
        <f>VLOOKUP(Table2[[#This Row],[record_id]],TblDeriven[],9,FALSE)</f>
        <v>-</v>
      </c>
      <c r="AS315" s="12"/>
    </row>
    <row r="316" spans="1:45" s="10" customFormat="1" x14ac:dyDescent="0.25">
      <c r="A316" s="47">
        <v>314</v>
      </c>
      <c r="B316" s="13" t="s">
        <v>27</v>
      </c>
      <c r="C316" s="13">
        <v>1016</v>
      </c>
      <c r="D316" s="13" t="s">
        <v>583</v>
      </c>
      <c r="E316" s="14">
        <v>20230622</v>
      </c>
      <c r="F316" s="15">
        <v>1330</v>
      </c>
      <c r="G316" s="13" t="s">
        <v>29</v>
      </c>
      <c r="H316" s="13" t="s">
        <v>91</v>
      </c>
      <c r="I316" s="13">
        <v>0</v>
      </c>
      <c r="J316" s="13">
        <v>0</v>
      </c>
      <c r="K316" s="13">
        <v>1</v>
      </c>
      <c r="L316" s="13">
        <v>1</v>
      </c>
      <c r="M316" s="13">
        <v>1</v>
      </c>
      <c r="N316" s="13">
        <v>1</v>
      </c>
      <c r="O316" s="13">
        <v>1</v>
      </c>
      <c r="P316" s="13">
        <v>1</v>
      </c>
      <c r="Q316" s="13">
        <v>1</v>
      </c>
      <c r="R316" s="13" t="s">
        <v>861</v>
      </c>
      <c r="S316" s="13" t="s">
        <v>890</v>
      </c>
      <c r="T316" s="13" t="s">
        <v>413</v>
      </c>
      <c r="U316" s="13">
        <v>100</v>
      </c>
      <c r="V316" s="47">
        <v>0</v>
      </c>
      <c r="W316" s="13">
        <v>0</v>
      </c>
      <c r="X316" s="13">
        <v>130</v>
      </c>
      <c r="Y316" s="16">
        <v>29.1</v>
      </c>
      <c r="Z316" s="13">
        <v>37.5</v>
      </c>
      <c r="AA316" s="13" t="s">
        <v>34</v>
      </c>
      <c r="AB316" s="13"/>
      <c r="AC316" s="13" t="s">
        <v>57</v>
      </c>
      <c r="AD316" s="13"/>
      <c r="AE316" s="13" t="s">
        <v>32</v>
      </c>
      <c r="AF316" s="13"/>
      <c r="AG316" s="13" t="s">
        <v>66</v>
      </c>
      <c r="AH316" s="13"/>
      <c r="AI316" s="13"/>
      <c r="AJ316" s="13">
        <v>2</v>
      </c>
      <c r="AK316" s="51" t="str">
        <f>VLOOKUP(Table2[[#This Row],[record_id]],TblDeriven[],2,FALSE)</f>
        <v>"ImageDescription":"DCIM\100GOPRO\GOPR0837.JPG" | "Make":"GoPro" | "Model":"HERO10 Black" | "Orientation":"1" | "XResolution":"72.0" | "YResolution":"72.0" | "ResolutionUnit":"2" | "Software":"H21.01.01.50.00" | "DateTime":"2023:06:22 19:30:40" | "YCbCrPositioning":"1" | "ExposureTime":"0.0006622516556291391" | "FNumber":"2.5" | "ExifOffset":"146" | "ExposureProgram":"2" | "ISOSpeedRatings":"100" | "ExifVersion":"b'0221'" | "DateTimeOriginal":"2023:06:22 19:30:40" | "DateTimeDigitized":"2023:06:22 19:30:40"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e\x93\x00\x00\x07\xa8\x1b\x16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837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\x00\x00\x00\x00\x00\x00\x00\x00\xaa\xaa\xaa\xaa\xaa\xaa\xaa\xaa\x80x\x98Z\x02\x00\x00\x00\x01\x00\x00\x00\x00\x00\x00\x00\x98\xe4\xd9M\x00\x00\x00\x00L\xe4\xd9M\x00\x00\x00\x00@w\x98Z\x02\x00\x00\x00\x00\x00\x00\x00\x00\x00\x00\x00\xf0\xe3\xd9M\x00\x00\x00\x00\x00\x00\x00\x00\x00\x00\x00\x00\xf8\xe3\xd9M\x00\x00\x00\x00X\xec\x12D\x00\x00\x00\x00\x80x\x98Z\x02\x00\x00\x00\x01\x00\x00\x00\x00\x00\x00\x00\xff\x7f\x00\x00\x00\x00\x00\x00\xff\x7f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7?~\x13\x00\x00\xff\x7f\x00\x00\x00\x00\x00\x00\xff\x7f\x00\x00\x00\x00\x00\x00'\x04\x88\x7f\xed\xf5\x01B\xf0\xe4\xd9M\x00\x00\x00\x00\xa4\x91\x1a@\x00\x00\x00\x00\xf0\xe4\xd9M\x00\x00\x00\x00\xcc\x91\x1a@\x00\x00\x00\x00p\x02\x13D\x00\x00\x00\x00p\xeb\x12D\x00\x00\x00\x00\xf0\xe4\xd9M\x00\x00\x00\x00\xb0\x91\x1a@\x00\x00\x00\x00"" | "SubsecTime":"3400" | "SubsecTimeOriginal":"3400" | "SubsecTimeDigitized":"3400"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16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"bit_rate":"45224719"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'2023-06-22T19:30:49.000000Z', 'language': 'eng', 'handler_name': '\x0bGoPro H.265', 'encoder': 'GoPro H.265 encoder', 'timecode': '20:09:58:27'}"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'2023-06-22T19:30:49.000000Z', 'language': 'eng', 'handler_name': '\x0bGoPro AAC  ', 'timecode': '20:09:58:27'}"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'2023-06-22T19:30:49.000000Z', 'language': 'eng', 'handler_name': '\x0bGoPro TCD  ', 'timecode': '20:09:58:27'}"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'2023-06-22T19:30:49.000000Z', 'language': 'eng', 'handler_name': '\x0bGoPro MET  '}"</v>
      </c>
      <c r="AM316" s="51" t="str">
        <f>VLOOKUP(Table2[[#This Row],[record_id]],TblDeriven[],4,FALSE)</f>
        <v>"Model":"K-10" | "Serial Number":"DEMO6957" | "Start Time":"06/22/2023 01:30:46.588 " | "End Time":"06/22/2023 01:31:46.533 "</v>
      </c>
      <c r="AN316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"Date":"2023-06-22 00:00:00" | "Time":"13:30:56" | "Seconds since midnight 01.01.1900":"3896429456.169" | "Calibration file":"#2 Diffusor Oct22" | "Sync. frequency [Hz]":"0" | "Integration Time [ms]":"4 * 127.100" | "Averages":"1"</v>
      </c>
      <c r="AO316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16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16" s="51" t="str">
        <f>VLOOKUP(Table2[[#This Row],[record_id]],TblDeriven[],8,FALSE)</f>
        <v>-</v>
      </c>
      <c r="AR316" s="52" t="str">
        <f>VLOOKUP(Table2[[#This Row],[record_id]],TblDeriven[],9,FALSE)</f>
        <v>-</v>
      </c>
      <c r="AS316" s="12"/>
    </row>
    <row r="317" spans="1:45" s="10" customFormat="1" x14ac:dyDescent="0.25">
      <c r="A317" s="47">
        <v>315</v>
      </c>
      <c r="B317" s="13" t="s">
        <v>27</v>
      </c>
      <c r="C317" s="13">
        <v>1016</v>
      </c>
      <c r="D317" s="13" t="s">
        <v>584</v>
      </c>
      <c r="E317" s="14">
        <v>20230622</v>
      </c>
      <c r="F317" s="15">
        <v>1400</v>
      </c>
      <c r="G317" s="13" t="s">
        <v>29</v>
      </c>
      <c r="H317" s="13" t="s">
        <v>91</v>
      </c>
      <c r="I317" s="13">
        <v>0</v>
      </c>
      <c r="J317" s="13">
        <v>0</v>
      </c>
      <c r="K317" s="13">
        <v>1</v>
      </c>
      <c r="L317" s="13">
        <v>1</v>
      </c>
      <c r="M317" s="13">
        <v>1</v>
      </c>
      <c r="N317" s="13">
        <v>1</v>
      </c>
      <c r="O317" s="13">
        <v>1</v>
      </c>
      <c r="P317" s="13">
        <v>1</v>
      </c>
      <c r="Q317" s="13">
        <v>1</v>
      </c>
      <c r="R317" s="13" t="s">
        <v>861</v>
      </c>
      <c r="S317" s="13" t="s">
        <v>890</v>
      </c>
      <c r="T317" s="13" t="s">
        <v>413</v>
      </c>
      <c r="U317" s="13">
        <v>100</v>
      </c>
      <c r="V317" s="47">
        <v>0</v>
      </c>
      <c r="W317" s="13">
        <v>0</v>
      </c>
      <c r="X317" s="13">
        <v>130</v>
      </c>
      <c r="Y317" s="16">
        <v>30</v>
      </c>
      <c r="Z317" s="13">
        <v>35.6</v>
      </c>
      <c r="AA317" s="13" t="s">
        <v>35</v>
      </c>
      <c r="AB317" s="13"/>
      <c r="AC317" s="13" t="s">
        <v>57</v>
      </c>
      <c r="AD317" s="13"/>
      <c r="AE317" s="13" t="s">
        <v>32</v>
      </c>
      <c r="AF317" s="13"/>
      <c r="AG317" s="13" t="s">
        <v>66</v>
      </c>
      <c r="AH317" s="13"/>
      <c r="AI317" s="13"/>
      <c r="AJ317" s="13">
        <v>2</v>
      </c>
      <c r="AK317" s="51" t="str">
        <f>VLOOKUP(Table2[[#This Row],[record_id]],TblDeriven[],2,FALSE)</f>
        <v>"ImageDescription":"DCIM\100GOPRO\GOPR0839.JPG" | "Make":"GoPro" | "Model":"HERO10 Black" | "Orientation":"1" | "XResolution":"72.0" | "YResolution":"72.0" | "ResolutionUnit":"2" | "Software":"H21.01.01.50.00" | "DateTime":"2023:06:22 19:58:31" | "YCbCrPositioning":"1" | "ExposureTime":"0.00065359477124183" | "FNumber":"2.5" | "ExifOffset":"146" | "ExposureProgram":"2" | "ISOSpeedRatings":"100" | "ExifVersion":"b'0221'" | "DateTimeOriginal":"2023:06:22 19:58:31" | "DateTimeDigitized":"2023:06:22 19:58:31"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93\x00\x00\x0e\x9f\x1b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839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\x00\x00\x00\x00\x00\x00\x00\x00\xaa\xaa\xaa\xaa\xaa\xaa\xaa\xaa\x80x\x98Z\x02\x00\x00\x00\x01\x00\x00\x00\x00\x00\x00\x00\x98\xe4\xd9M\x00\x00\x00\x00L\xe4\xd9M\x00\x00\x00\x00@w\x98Z\x02\x00\x00\x00\x00\x00\x00\x00\x00\x00\x00\x00\xf0\xe3\xd9M\x00\x00\x00\x00\x00\x00\x00\x00\x00\x00\x00\x00\xf8\xe3\xd9M\x00\x00\x00\x00X\xec\x12D\x00\x00\x00\x00\x80x\x98Z\x02\x00\x00\x00\x01\x00\x00\x00\x00\x00\x00\x00\xff\x7f\x00\x00\x00\x00\x00\x00\xff\x7f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a\x13\x00\x00\xff\x7f\x00\x00\x00\x00\x00\x00\xff\x7f\x00\x00\x00\x00\x00\x00K\x04\x85\x7f\xd8\xf5\x01B\xf0\xe4\xd9M\x00\x00\x00\x00\xa4\x91\x1a@\x00\x00\x00\x00\xf0\xe4\xd9M\x00\x00\x00\x00\xcc\x91\x1a@\x00\x00\x00\x00p\x02\x13D\x00\x00\x00\x00p\xeb\x12D\x00\x00\x00\x00\xf0\xe4\xd9M\x00\x00\x00\x00\xb0\x91\x1a@\x00\x00\x00\x00'" | "SubsecTime":"5510" | "SubsecTimeOriginal":"5510" | "SubsecTimeDigitized":"5510"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17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"bit_rate":"44753660"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'2023-06-22T19:58:37.000000Z', 'language': 'eng', 'handler_name': '\x0bGoPro H.265', 'encoder': 'GoPro H.265 encoder', 'timecode': '20:38:42:24'}"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'2023-06-22T19:58:37.000000Z', 'language': 'eng', 'handler_name': '\x0bGoPro AAC  ', 'timecode': '20:38:42:24'}"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'2023-06-22T19:58:37.000000Z', 'language': 'eng', 'handler_name': '\x0bGoPro TCD  ', 'timecode': '20:38:42:24'}"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"bit_rate":"53791"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'2023-06-22T19:58:37.000000Z', 'language': 'eng', 'handler_name': '\x0bGoPro MET  '}"</v>
      </c>
      <c r="AM317" s="51" t="str">
        <f>VLOOKUP(Table2[[#This Row],[record_id]],TblDeriven[],4,FALSE)</f>
        <v>"Model":"K-10" | "Serial Number":"DEMO6957" | "Start Time":"06/22/2023 01:58:30.300 " | "End Time":"06/22/2023 01:59:30.175 "</v>
      </c>
      <c r="AN317" s="51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"Date":"2023-06-22 00:00:00" | "Time":"13:58:39" | "Seconds since midnight 01.01.1900":"3896431119.24" | "Calibration file":"#2 Diffusor Oct22" | "Sync. frequency [Hz]":"0" | "Integration Time [ms]":"4 * 126.280" | "Averages":"1"</v>
      </c>
      <c r="AO317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17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17" s="51" t="str">
        <f>VLOOKUP(Table2[[#This Row],[record_id]],TblDeriven[],8,FALSE)</f>
        <v>-</v>
      </c>
      <c r="AR317" s="52" t="str">
        <f>VLOOKUP(Table2[[#This Row],[record_id]],TblDeriven[],9,FALSE)</f>
        <v>-</v>
      </c>
      <c r="AS317" s="12"/>
    </row>
    <row r="318" spans="1:45" s="10" customFormat="1" x14ac:dyDescent="0.25">
      <c r="A318" s="47">
        <v>316</v>
      </c>
      <c r="B318" s="13" t="s">
        <v>27</v>
      </c>
      <c r="C318" s="13">
        <v>1016</v>
      </c>
      <c r="D318" s="13" t="s">
        <v>585</v>
      </c>
      <c r="E318" s="14">
        <v>20230622</v>
      </c>
      <c r="F318" s="15">
        <v>1430</v>
      </c>
      <c r="G318" s="13" t="s">
        <v>29</v>
      </c>
      <c r="H318" s="13" t="s">
        <v>91</v>
      </c>
      <c r="I318" s="13">
        <v>0</v>
      </c>
      <c r="J318" s="13">
        <v>0</v>
      </c>
      <c r="K318" s="13">
        <v>1</v>
      </c>
      <c r="L318" s="13">
        <v>1</v>
      </c>
      <c r="M318" s="13">
        <v>1</v>
      </c>
      <c r="N318" s="13">
        <v>1</v>
      </c>
      <c r="O318" s="13">
        <v>1</v>
      </c>
      <c r="P318" s="13">
        <v>1</v>
      </c>
      <c r="Q318" s="13">
        <v>1</v>
      </c>
      <c r="R318" s="13" t="s">
        <v>861</v>
      </c>
      <c r="S318" s="13" t="s">
        <v>890</v>
      </c>
      <c r="T318" s="13" t="s">
        <v>413</v>
      </c>
      <c r="U318" s="13">
        <v>100</v>
      </c>
      <c r="V318" s="47">
        <v>0</v>
      </c>
      <c r="W318" s="13">
        <v>0</v>
      </c>
      <c r="X318" s="13">
        <v>130</v>
      </c>
      <c r="Y318" s="16">
        <v>30.7</v>
      </c>
      <c r="Z318" s="13">
        <v>33.799999999999997</v>
      </c>
      <c r="AA318" s="13" t="s">
        <v>35</v>
      </c>
      <c r="AB318" s="13"/>
      <c r="AC318" s="13" t="s">
        <v>57</v>
      </c>
      <c r="AD318" s="13"/>
      <c r="AE318" s="13" t="s">
        <v>32</v>
      </c>
      <c r="AF318" s="13"/>
      <c r="AG318" s="13" t="s">
        <v>66</v>
      </c>
      <c r="AH318" s="13"/>
      <c r="AI318" s="13"/>
      <c r="AJ318" s="13">
        <v>2</v>
      </c>
      <c r="AK318" s="51" t="str">
        <f>VLOOKUP(Table2[[#This Row],[record_id]],TblDeriven[],2,FALSE)</f>
        <v>"ImageDescription":"DCIM\100GOPRO\GOPR0841.JPG" | "Make":"GoPro" | "Model":"HERO10 Black" | "Orientation":"1" | "XResolution":"72.0" | "YResolution":"72.0" | "ResolutionUnit":"2" | "Software":"H21.01.01.50.00" | "DateTime":"2023:06:22 20:28:16" | "YCbCrPositioning":"1" | "ExposureTime":"0.00065359477124183" | "FNumber":"2.5" | "ExifOffset":"146" | "ExposureProgram":"2" | "ISOSpeedRatings":"100" | "ExifVersion":"b'0221'" | "DateTimeOriginal":"2023:06:22 20:28:16" | "DateTimeDigitized":"2023:06:22 20:28:16"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94\x00\x00\x07\x10#\x18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841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\x8d\x13\x00\x00\xff\x7f\x00\x00\x00\x00\x00\x00\xff\x7f\x00\x00\x00\x00\x00\x00H\x04\x88\x7f\x03\xf6\x01B\xf0\xe4\xd9M\x00\x00\x00\x00\xa4\x91\x1a@\x00\x00\x00\x00\xf0\xe4\xd9M\x00\x00\x00\x00\xcc\x91\x1a@\x00\x00\x00\x00p\x02\x13D\x00\x00\x00\x00p\xeb\x12D\x00\x00\x00\x00\xf0\xe4\xd9M\x00\x00\x00\x00\xb0\x91\x1a@\x00\x00\x00\x00'" | "SubsecTime":" 960" | "SubsecTimeOriginal":" 960" | "SubsecTimeDigitized":" 960"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18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"bit_rate":"45024470"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'2023-06-22T20:28:36.000000Z', 'language': 'eng', 'handler_name': '\x0bGoPro H.265', 'encoder': 'GoPro H.265 encoder', 'timecode': '21:09:42:08'}"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'2023-06-22T20:28:36.000000Z', 'language': 'eng', 'handler_name': '\x0bGoPro AAC  ', 'timecode': '21:09:42:08'}"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'2023-06-22T20:28:36.000000Z', 'language': 'eng', 'handler_name': '\x0bGoPro TCD  ', 'timecode': '21:09:42:08'}"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'2023-06-22T20:28:36.000000Z', 'language': 'eng', 'handler_name': '\x0bGoPro MET  '}"</v>
      </c>
      <c r="AM318" s="51" t="str">
        <f>VLOOKUP(Table2[[#This Row],[record_id]],TblDeriven[],4,FALSE)</f>
        <v>"Model":"K-10" | "Serial Number":"DEMO6957" | "Start Time":"06/22/2023 02:28:23.555 " | "End Time":"06/22/2023 02:29:23.455 "</v>
      </c>
      <c r="AN318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"Date":"2023-06-22 00:00:00" | "Time":"14:28:41" | "Seconds since midnight 01.01.1900":"3896432921.865" | "Calibration file":"#2 Diffusor Oct22" | "Sync. frequency [Hz]":"0" | "Integration Time [ms]":"4 * 129.070" | "Averages":"1"</v>
      </c>
      <c r="AO318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18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18" s="51" t="str">
        <f>VLOOKUP(Table2[[#This Row],[record_id]],TblDeriven[],8,FALSE)</f>
        <v>-</v>
      </c>
      <c r="AR318" s="52" t="str">
        <f>VLOOKUP(Table2[[#This Row],[record_id]],TblDeriven[],9,FALSE)</f>
        <v>-</v>
      </c>
      <c r="AS318" s="12"/>
    </row>
    <row r="319" spans="1:45" s="10" customFormat="1" x14ac:dyDescent="0.25">
      <c r="A319" s="47">
        <v>317</v>
      </c>
      <c r="B319" s="13" t="s">
        <v>27</v>
      </c>
      <c r="C319" s="13">
        <v>1016</v>
      </c>
      <c r="D319" s="13" t="s">
        <v>586</v>
      </c>
      <c r="E319" s="14">
        <v>20230622</v>
      </c>
      <c r="F319" s="15">
        <v>1500</v>
      </c>
      <c r="G319" s="13" t="s">
        <v>29</v>
      </c>
      <c r="H319" s="13" t="s">
        <v>91</v>
      </c>
      <c r="I319" s="13">
        <v>0</v>
      </c>
      <c r="J319" s="13">
        <v>0</v>
      </c>
      <c r="K319" s="13">
        <v>1</v>
      </c>
      <c r="L319" s="13">
        <v>1</v>
      </c>
      <c r="M319" s="13">
        <v>1</v>
      </c>
      <c r="N319" s="13">
        <v>1</v>
      </c>
      <c r="O319" s="13">
        <v>1</v>
      </c>
      <c r="P319" s="13">
        <v>1</v>
      </c>
      <c r="Q319" s="13">
        <v>1</v>
      </c>
      <c r="R319" s="13" t="s">
        <v>861</v>
      </c>
      <c r="S319" s="13" t="s">
        <v>890</v>
      </c>
      <c r="T319" s="13" t="s">
        <v>413</v>
      </c>
      <c r="U319" s="13">
        <v>100</v>
      </c>
      <c r="V319" s="47">
        <v>0</v>
      </c>
      <c r="W319" s="13">
        <v>0</v>
      </c>
      <c r="X319" s="13">
        <v>130</v>
      </c>
      <c r="Y319" s="16">
        <v>30.4</v>
      </c>
      <c r="Z319" s="13">
        <v>33.200000000000003</v>
      </c>
      <c r="AA319" s="13" t="s">
        <v>34</v>
      </c>
      <c r="AB319" s="13"/>
      <c r="AC319" s="13" t="s">
        <v>57</v>
      </c>
      <c r="AD319" s="13"/>
      <c r="AE319" s="13" t="s">
        <v>32</v>
      </c>
      <c r="AF319" s="13"/>
      <c r="AG319" s="13" t="s">
        <v>66</v>
      </c>
      <c r="AH319" s="13"/>
      <c r="AI319" s="13"/>
      <c r="AJ319" s="13">
        <v>2</v>
      </c>
      <c r="AK319" s="51" t="str">
        <f>VLOOKUP(Table2[[#This Row],[record_id]],TblDeriven[],2,FALSE)</f>
        <v>"ImageDescription":"DCIM\100GOPRO\GOPR0843.JPG" | "Make":"GoPro" | "Model":"HERO10 Black" | "Orientation":"1" | "XResolution":"72.0" | "YResolution":"72.0" | "ResolutionUnit":"2" | "Software":"H21.01.01.50.00" | "DateTime":"2023:06:22 20:58:53" | "YCbCrPositioning":"1" | "ExposureTime":"0.00065359477124183" | "FNumber":"2.5" | "ExifOffset":"146" | "ExposureProgram":"2" | "ISOSpeedRatings":"100" | "ExifVersion":"b'0221'" | "DateTimeOriginal":"2023:06:22 20:58:53" | "DateTimeDigitized":"2023:06:22 20:58:53"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94\x00\x00\x0e\xb6#\xc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843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a?p\x13\x00\x00\xff\x7f\x00\x00\x00\x00\x00\x00\xff\x7f\x00\x00\x00\x00\x00\x00@\x04\x89\x7f\x08\xf6\x01B\xf0\xe4\xd9M\x00\x00\x00\x00\xa4\x91\x1a@\x00\x00\x00\x00\xf0\xe4\xd9M\x00\x00\x00\x00\xcc\x91\x1a@\x00\x00\x00\x00p\x02\x13D\x00\x00\x00\x00p\xeb\x12D\x00\x00\x00\x00\xf0\xe4\xd9M\x00\x00\x00\x00\xb0\x91\x1a@\x00\x00\x00\x00'" | "SubsecTime":"8630" | "SubsecTimeOriginal":"8630" | "SubsecTimeDigitized":"8630"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19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"bit_rate":"45071014"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'2023-06-22T20:59:10.000000Z', 'language': 'eng', 'handler_name': '\x0bGoPro H.265', 'encoder': 'GoPro H.265 encoder', 'timecode': '21:41:17:10'}"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'2023-06-22T20:59:10.000000Z', 'language': 'eng', 'handler_name': '\x0bGoPro AAC  ', 'timecode': '21:41:17:10'}"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'2023-06-22T20:59:10.000000Z', 'language': 'eng', 'handler_name': '\x0bGoPro TCD  ', 'timecode': '21:41:17:10'}"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"bit_rate":"53791"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'2023-06-22T20:59:10.000000Z', 'language': 'eng', 'handler_name': '\x0bGoPro MET  '}"</v>
      </c>
      <c r="AM319" s="51" t="str">
        <f>VLOOKUP(Table2[[#This Row],[record_id]],TblDeriven[],4,FALSE)</f>
        <v>"Model":"K-10" | "Serial Number":"DEMO6957" | "Start Time":"06/22/2023 02:58:59.840 " | "End Time":"06/22/2023 02:59:59.695 "</v>
      </c>
      <c r="AN319" s="51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"Date":"2023-06-22 00:00:00" | "Time":"14:59:15" | "Seconds since midnight 01.01.1900":"3896434755.301" | "Calibration file":"#2 Diffusor Oct22" | "Sync. frequency [Hz]":"0" | "Integration Time [ms]":"4 * 112.730" | "Averages":"1"</v>
      </c>
      <c r="AO319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19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19" s="51" t="str">
        <f>VLOOKUP(Table2[[#This Row],[record_id]],TblDeriven[],8,FALSE)</f>
        <v>-</v>
      </c>
      <c r="AR319" s="52" t="str">
        <f>VLOOKUP(Table2[[#This Row],[record_id]],TblDeriven[],9,FALSE)</f>
        <v>-</v>
      </c>
      <c r="AS319" s="12"/>
    </row>
    <row r="320" spans="1:45" s="10" customFormat="1" x14ac:dyDescent="0.25">
      <c r="A320" s="47">
        <v>318</v>
      </c>
      <c r="B320" s="13" t="s">
        <v>27</v>
      </c>
      <c r="C320" s="13">
        <v>1016</v>
      </c>
      <c r="D320" s="13" t="s">
        <v>587</v>
      </c>
      <c r="E320" s="14">
        <v>20230622</v>
      </c>
      <c r="F320" s="15">
        <v>1530</v>
      </c>
      <c r="G320" s="13" t="s">
        <v>29</v>
      </c>
      <c r="H320" s="13" t="s">
        <v>91</v>
      </c>
      <c r="I320" s="13">
        <v>0</v>
      </c>
      <c r="J320" s="13">
        <v>0</v>
      </c>
      <c r="K320" s="13">
        <v>1</v>
      </c>
      <c r="L320" s="13">
        <v>1</v>
      </c>
      <c r="M320" s="13">
        <v>1</v>
      </c>
      <c r="N320" s="13">
        <v>1</v>
      </c>
      <c r="O320" s="13">
        <v>1</v>
      </c>
      <c r="P320" s="13">
        <v>1</v>
      </c>
      <c r="Q320" s="13">
        <v>1</v>
      </c>
      <c r="R320" s="13" t="s">
        <v>861</v>
      </c>
      <c r="S320" s="13" t="s">
        <v>890</v>
      </c>
      <c r="T320" s="13" t="s">
        <v>413</v>
      </c>
      <c r="U320" s="13">
        <v>100</v>
      </c>
      <c r="V320" s="47">
        <v>0</v>
      </c>
      <c r="W320" s="13">
        <v>0</v>
      </c>
      <c r="X320" s="13">
        <v>130</v>
      </c>
      <c r="Y320" s="16">
        <v>30.8</v>
      </c>
      <c r="Z320" s="13">
        <v>32.299999999999997</v>
      </c>
      <c r="AA320" s="13" t="s">
        <v>34</v>
      </c>
      <c r="AB320" s="13"/>
      <c r="AC320" s="13" t="s">
        <v>57</v>
      </c>
      <c r="AD320" s="13"/>
      <c r="AE320" s="13" t="s">
        <v>32</v>
      </c>
      <c r="AF320" s="13"/>
      <c r="AG320" s="13" t="s">
        <v>66</v>
      </c>
      <c r="AH320" s="13"/>
      <c r="AI320" s="13"/>
      <c r="AJ320" s="13">
        <v>2</v>
      </c>
      <c r="AK320" s="51" t="str">
        <f>VLOOKUP(Table2[[#This Row],[record_id]],TblDeriven[],2,FALSE)</f>
        <v>"ImageDescription":"DCIM\100GOPRO\GOPR0845.JPG" | "Make":"GoPro" | "Model":"HERO10 Black" | "Orientation":"1" | "XResolution":"72.0" | "YResolution":"72.0" | "ResolutionUnit":"2" | "Software":"H21.01.01.50.00" | "DateTime":"2023:06:22 21:31:11" | "YCbCrPositioning":"1" | "ExposureTime":"0.0006277463904582549" | "FNumber":"2.5" | "ExifOffset":"146" | "ExposureProgram":"2" | "ISOSpeedRatings":"100" | "ExifVersion":"b'0221'" | "DateTimeOriginal":"2023:06:22 21:31:11" | "DateTimeDigitized":"2023:06:22 21:31:11"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95\x00\x00\x07\xcb1\xb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845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\x9c\x13\x00\x00\xff\x7f\x00\x00\x00\x00\x00\x00\xff\x7f\x00\x00\x00\x00\x00\x00&gt;\x04\x89\x7f\x07\xf6\x01B\xf0\xe4\xd9M\x00\x00\x00\x00\xa4\x91\x1a@\x00\x00\x00\x00\xf0\xe4\xd9M\x00\x00\x00\x00\xcc\x91\x1a@\x00\x00\x00\x00p\x02\x13D\x00\x00\x00\x00p\xeb\x12D\x00\x00\x00\x00\xf0\xe4\xd9M\x00\x00\x00\x00\xb0\x91\x1a@\x00\x00\x00\x00'" | "SubsecTime":"5390" | "SubsecTimeOriginal":"5390" | "SubsecTimeDigitized":"5390"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20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"bit_rate":"45183543"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'2023-06-22T21:31:31.000000Z', 'language': 'eng', 'handler_name': '\x0bGoPro H.265', 'encoder': 'GoPro H.265 encoder', 'timecode': '22:14:43:27'}"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'2023-06-22T21:31:31.000000Z', 'language': 'eng', 'handler_name': '\x0bGoPro AAC  ', 'timecode': '22:14:43:27'}"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'2023-06-22T21:31:31.000000Z', 'language': 'eng', 'handler_name': '\x0bGoPro TCD  ', 'timecode': '22:14:43:27'}"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'2023-06-22T21:31:31.000000Z', 'language': 'eng', 'handler_name': '\x0bGoPro MET  '}"</v>
      </c>
      <c r="AM320" s="51" t="str">
        <f>VLOOKUP(Table2[[#This Row],[record_id]],TblDeriven[],4,FALSE)</f>
        <v>"Model":"K-10" | "Serial Number":"DEMO6957" | "Start Time":"06/22/2023 03:31:35.584 " | "End Time":"06/22/2023 03:32:35.521 "</v>
      </c>
      <c r="AN320" s="51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"Date":"2023-06-22 00:00:00" | "Time":"15:31:40" | "Seconds since midnight 01.01.1900":"3896436700.513" | "Calibration file":"#2 Diffusor Oct22" | "Sync. frequency [Hz]":"0" | "Integration Time [ms]":"5 * 71.770" | "Averages":"1"</v>
      </c>
      <c r="AO320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20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20" s="51" t="str">
        <f>VLOOKUP(Table2[[#This Row],[record_id]],TblDeriven[],8,FALSE)</f>
        <v>-</v>
      </c>
      <c r="AR320" s="52" t="str">
        <f>VLOOKUP(Table2[[#This Row],[record_id]],TblDeriven[],9,FALSE)</f>
        <v>-</v>
      </c>
      <c r="AS320" s="12"/>
    </row>
    <row r="321" spans="1:45" s="10" customFormat="1" x14ac:dyDescent="0.25">
      <c r="A321" s="47">
        <v>319</v>
      </c>
      <c r="B321" s="13" t="s">
        <v>27</v>
      </c>
      <c r="C321" s="13">
        <v>1016</v>
      </c>
      <c r="D321" s="13" t="s">
        <v>588</v>
      </c>
      <c r="E321" s="14">
        <v>20230622</v>
      </c>
      <c r="F321" s="15">
        <v>1600</v>
      </c>
      <c r="G321" s="13" t="s">
        <v>29</v>
      </c>
      <c r="H321" s="13" t="s">
        <v>91</v>
      </c>
      <c r="I321" s="13">
        <v>0</v>
      </c>
      <c r="J321" s="13">
        <v>0</v>
      </c>
      <c r="K321" s="13">
        <v>1</v>
      </c>
      <c r="L321" s="13">
        <v>1</v>
      </c>
      <c r="M321" s="13">
        <v>1</v>
      </c>
      <c r="N321" s="13">
        <v>1</v>
      </c>
      <c r="O321" s="13">
        <v>1</v>
      </c>
      <c r="P321" s="13">
        <v>1</v>
      </c>
      <c r="Q321" s="13">
        <v>1</v>
      </c>
      <c r="R321" s="13" t="s">
        <v>861</v>
      </c>
      <c r="S321" s="13" t="s">
        <v>890</v>
      </c>
      <c r="T321" s="13" t="s">
        <v>413</v>
      </c>
      <c r="U321" s="13">
        <v>100</v>
      </c>
      <c r="V321" s="47">
        <v>0</v>
      </c>
      <c r="W321" s="13">
        <v>0</v>
      </c>
      <c r="X321" s="13">
        <v>130</v>
      </c>
      <c r="Y321" s="16">
        <v>30.8</v>
      </c>
      <c r="Z321" s="13">
        <v>34</v>
      </c>
      <c r="AA321" s="13" t="s">
        <v>34</v>
      </c>
      <c r="AB321" s="13"/>
      <c r="AC321" s="13" t="s">
        <v>57</v>
      </c>
      <c r="AD321" s="13"/>
      <c r="AE321" s="13" t="s">
        <v>32</v>
      </c>
      <c r="AF321" s="13"/>
      <c r="AG321" s="13" t="s">
        <v>66</v>
      </c>
      <c r="AH321" s="13"/>
      <c r="AI321" s="13"/>
      <c r="AJ321" s="13">
        <v>2</v>
      </c>
      <c r="AK321" s="51" t="str">
        <f>VLOOKUP(Table2[[#This Row],[record_id]],TblDeriven[],2,FALSE)</f>
        <v>"ImageDescription":"DCIM\100GOPRO\GOPR0847.JPG" | "Make":"GoPro" | "Model":"HERO10 Black" | "Orientation":"1" | "XResolution":"72.0" | "YResolution":"72.0" | "ResolutionUnit":"2" | "Software":"H21.01.01.50.00" | "DateTime":"2023:06:22 21:58:34" | "YCbCrPositioning":"1" | "ExposureTime":"0.0006101281269066504" | "FNumber":"2.5" | "ExifOffset":"146" | "ExposureProgram":"2" | "ISOSpeedRatings":"100" | "ExifVersion":"b'0221'" | "DateTimeOriginal":"2023:06:22 21:58:34" | "DateTimeDigitized":"2023:06:22 21:58:34"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95\x00\x00\x0e\xa2\x1d\xb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847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6?(\x15\x00\x00\xff\x7f\x00\x00\x00\x00\x00\x00\xff\x7f\x00\x00\x00\x00\x00\x00^\x04\x88\x7f\x0f\xf6\x01B\xf0\xe4\xd9M\x00\x00\x00\x00\xa4\x91\x1a@\x00\x00\x00\x00\xf0\xe4\xd9M\x00\x00\x00\x00\xcc\x91\x1a@\x00\x00\x00\x00p\x02\x13D\x00\x00\x00\x00p\xeb\x12D\x00\x00\x00\x00\xf0\xe4\xd9M\x00\x00\x00\x00\xb0\x91\x1a@\x00\x00\x00\x00'" | "SubsecTime":"3220" | "SubsecTimeOriginal":"3220" | "SubsecTimeDigitized":"3220"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21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"bit_rate":"45091413"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'2023-06-22T21:58:45.000000Z', 'language': 'eng', 'handler_name': '\x0bGoPro H.265', 'encoder': 'GoPro H.265 encoder', 'timecode': '22:42:52:18'}"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'2023-06-22T21:58:45.000000Z', 'language': 'eng', 'handler_name': '\x0bGoPro AAC  ', 'timecode': '22:42:52:18'}"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'2023-06-22T21:58:45.000000Z', 'language': 'eng', 'handler_name': '\x0bGoPro TCD  ', 'timecode': '22:42:52:18'}"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"bit_rate":"53791"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'2023-06-22T21:58:45.000000Z', 'language': 'eng', 'handler_name': '\x0bGoPro MET  '}"</v>
      </c>
      <c r="AM321" s="51" t="str">
        <f>VLOOKUP(Table2[[#This Row],[record_id]],TblDeriven[],4,FALSE)</f>
        <v>"Model":"K-10" | "Serial Number":"DEMO6957" | "Start Time":"06/22/2023 03:58:50.696 " | "End Time":"06/22/2023 03:59:50.506 "</v>
      </c>
      <c r="AN321" s="51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"Date":"2023-06-22 00:00:00" | "Time":"15:58:53" | "Seconds since midnight 01.01.1900":"3896438333.564" | "Calibration file":"#2 Diffusor Oct22" | "Sync. frequency [Hz]":"0" | "Integration Time [ms]":"5 * 51.960" | "Averages":"1"</v>
      </c>
      <c r="AO321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21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21" s="51" t="str">
        <f>VLOOKUP(Table2[[#This Row],[record_id]],TblDeriven[],8,FALSE)</f>
        <v>-</v>
      </c>
      <c r="AR321" s="52" t="str">
        <f>VLOOKUP(Table2[[#This Row],[record_id]],TblDeriven[],9,FALSE)</f>
        <v>-</v>
      </c>
      <c r="AS321" s="12"/>
    </row>
    <row r="322" spans="1:45" s="10" customFormat="1" x14ac:dyDescent="0.25">
      <c r="A322" s="47">
        <v>320</v>
      </c>
      <c r="B322" s="13" t="s">
        <v>27</v>
      </c>
      <c r="C322" s="13">
        <v>1016</v>
      </c>
      <c r="D322" s="13" t="s">
        <v>589</v>
      </c>
      <c r="E322" s="14">
        <v>20230622</v>
      </c>
      <c r="F322" s="15">
        <v>1630</v>
      </c>
      <c r="G322" s="13" t="s">
        <v>29</v>
      </c>
      <c r="H322" s="13" t="s">
        <v>91</v>
      </c>
      <c r="I322" s="13">
        <v>0</v>
      </c>
      <c r="J322" s="13">
        <v>0</v>
      </c>
      <c r="K322" s="13">
        <v>1</v>
      </c>
      <c r="L322" s="13">
        <v>1</v>
      </c>
      <c r="M322" s="13">
        <v>1</v>
      </c>
      <c r="N322" s="13">
        <v>1</v>
      </c>
      <c r="O322" s="13">
        <v>1</v>
      </c>
      <c r="P322" s="13">
        <v>1</v>
      </c>
      <c r="Q322" s="13">
        <v>1</v>
      </c>
      <c r="R322" s="13" t="s">
        <v>861</v>
      </c>
      <c r="S322" s="13" t="s">
        <v>890</v>
      </c>
      <c r="T322" s="13" t="s">
        <v>413</v>
      </c>
      <c r="U322" s="13">
        <v>100</v>
      </c>
      <c r="V322" s="47">
        <v>0</v>
      </c>
      <c r="W322" s="13">
        <v>0</v>
      </c>
      <c r="X322" s="13">
        <v>130</v>
      </c>
      <c r="Y322" s="16">
        <v>30.9</v>
      </c>
      <c r="Z322" s="13">
        <v>32.799999999999997</v>
      </c>
      <c r="AA322" s="13" t="s">
        <v>34</v>
      </c>
      <c r="AB322" s="13"/>
      <c r="AC322" s="13" t="s">
        <v>57</v>
      </c>
      <c r="AD322" s="13"/>
      <c r="AE322" s="13" t="s">
        <v>32</v>
      </c>
      <c r="AF322" s="13"/>
      <c r="AG322" s="13" t="s">
        <v>66</v>
      </c>
      <c r="AH322" s="13"/>
      <c r="AI322" s="13"/>
      <c r="AJ322" s="13">
        <v>2</v>
      </c>
      <c r="AK322" s="51" t="str">
        <f>VLOOKUP(Table2[[#This Row],[record_id]],TblDeriven[],2,FALSE)</f>
        <v>"ImageDescription":"DCIM\100GOPRO\GOPR0849.JPG" | "Make":"GoPro" | "Model":"HERO10 Black" | "Orientation":"1" | "XResolution":"72.0" | "YResolution":"72.0" | "ResolutionUnit":"2" | "Software":"H21.01.01.50.00" | "DateTime":"2023:06:22 22:29:07" | "YCbCrPositioning":"1" | "ExposureTime":"0.0005494505494505495" | "FNumber":"2.5" | "ExifOffset":"146" | "ExposureProgram":"2" | "ISOSpeedRatings":"100" | "ExifVersion":"b'0221'" | "DateTimeOriginal":"2023:06:22 22:29:07" | "DateTimeDigitized":"2023:06:22 22:29:07"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96\x00\x00\x07G z\x00\x00\x00\x00\x00\x00\xaa\xaa\xaa\xaa\xaa\xaa\xaa\xaa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849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6?w\x15\x00\x00\xff\x7f\x00\x00\x00\x00\x00\x00\xff\x7f\x00\x00\x00\x00\x00\x00~\x04\x83\x7f\xd7\xf5\x01B\xf0\xe4\xd9M\x00\x00\x00\x00\xa4\x91\x1a@\x00\x00\x00\x00\xf0\xe4\xd9M\x00\x00\x00\x00\xcc\x91\x1a@\x00\x00\x00\x00p\x02\x13D\x00\x00\x00\x00p\xeb\x12D\x00\x00\x00\x00\xf0\xe4\xd9M\x00\x00\x00\x00\xb0\x91\x1a@\x00\x00\x00\x00'" | "SubsecTime":"3280" | "SubsecTimeOriginal":"3280" | "SubsecTimeDigitized":"3280"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22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"bit_rate":"45082515"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'2023-06-22T22:29:12.000000Z', 'language': 'eng', 'handler_name': '\x0bGoPro H.265', 'encoder': 'GoPro H.265 encoder', 'timecode': '23:14:20:04'}"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'2023-06-22T22:29:12.000000Z', 'language': 'eng', 'handler_name': '\x0bGoPro AAC  ', 'timecode': '23:14:20:04'}"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'2023-06-22T22:29:12.000000Z', 'language': 'eng', 'handler_name': '\x0bGoPro TCD  ', 'timecode': '23:14:20:04'}"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'2023-06-22T22:29:12.000000Z', 'language': 'eng', 'handler_name': '\x0bGoPro MET  '}"</v>
      </c>
      <c r="AM322" s="51" t="str">
        <f>VLOOKUP(Table2[[#This Row],[record_id]],TblDeriven[],4,FALSE)</f>
        <v>"Model":"K-10" | "Serial Number":"DEMO6957" | "Start Time":"06/22/2023 04:28:57.651 " | "End Time":"06/22/2023 04:29:57.473 "</v>
      </c>
      <c r="AN322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"Date":"2023-06-22 00:00:00" | "Time":"16:29:07" | "Seconds since midnight 01.01.1900":"3896440147.082" | "Calibration file":"#2 Diffusor Oct22" | "Sync. frequency [Hz]":"0" | "Integration Time [ms]":"8 * 39.730" | "Averages":"1"</v>
      </c>
      <c r="AO322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22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22" s="51" t="str">
        <f>VLOOKUP(Table2[[#This Row],[record_id]],TblDeriven[],8,FALSE)</f>
        <v>-</v>
      </c>
      <c r="AR322" s="52" t="str">
        <f>VLOOKUP(Table2[[#This Row],[record_id]],TblDeriven[],9,FALSE)</f>
        <v>-</v>
      </c>
      <c r="AS322" s="12"/>
    </row>
    <row r="323" spans="1:45" s="10" customFormat="1" x14ac:dyDescent="0.25">
      <c r="A323" s="47">
        <v>321</v>
      </c>
      <c r="B323" s="13" t="s">
        <v>27</v>
      </c>
      <c r="C323" s="13">
        <v>1016</v>
      </c>
      <c r="D323" s="13" t="s">
        <v>590</v>
      </c>
      <c r="E323" s="14">
        <v>20230622</v>
      </c>
      <c r="F323" s="15">
        <v>1700</v>
      </c>
      <c r="G323" s="13" t="s">
        <v>29</v>
      </c>
      <c r="H323" s="13" t="s">
        <v>91</v>
      </c>
      <c r="I323" s="13">
        <v>0</v>
      </c>
      <c r="J323" s="13">
        <v>0</v>
      </c>
      <c r="K323" s="13">
        <v>1</v>
      </c>
      <c r="L323" s="13">
        <v>1</v>
      </c>
      <c r="M323" s="13">
        <v>1</v>
      </c>
      <c r="N323" s="13">
        <v>1</v>
      </c>
      <c r="O323" s="13">
        <v>1</v>
      </c>
      <c r="P323" s="13">
        <v>1</v>
      </c>
      <c r="Q323" s="13">
        <v>1</v>
      </c>
      <c r="R323" s="13" t="s">
        <v>861</v>
      </c>
      <c r="S323" s="13" t="s">
        <v>890</v>
      </c>
      <c r="T323" s="13" t="s">
        <v>413</v>
      </c>
      <c r="U323" s="13">
        <v>100</v>
      </c>
      <c r="V323" s="47">
        <v>0</v>
      </c>
      <c r="W323" s="13">
        <v>0</v>
      </c>
      <c r="X323" s="13">
        <v>130</v>
      </c>
      <c r="Y323" s="16">
        <v>30.4</v>
      </c>
      <c r="Z323" s="13">
        <v>33.9</v>
      </c>
      <c r="AA323" s="13" t="s">
        <v>34</v>
      </c>
      <c r="AB323" s="13"/>
      <c r="AC323" s="13" t="s">
        <v>57</v>
      </c>
      <c r="AD323" s="13"/>
      <c r="AE323" s="13" t="s">
        <v>32</v>
      </c>
      <c r="AF323" s="13"/>
      <c r="AG323" s="13" t="s">
        <v>66</v>
      </c>
      <c r="AH323" s="13"/>
      <c r="AI323" s="13"/>
      <c r="AJ323" s="13">
        <v>2</v>
      </c>
      <c r="AK323" s="51" t="str">
        <f>VLOOKUP(Table2[[#This Row],[record_id]],TblDeriven[],2,FALSE)</f>
        <v>"ImageDescription":"DCIM\100GOPRO\GOPR0851.JPG" | "Make":"GoPro" | "Model":"HERO10 Black" | "Orientation":"1" | "XResolution":"72.0" | "YResolution":"72.0" | "ResolutionUnit":"2" | "Software":"H21.01.01.50.00" | "DateTime":"2023:06:22 22:58:48" | "YCbCrPositioning":"1" | "ExposureTime":"0.0005060728744939271" | "FNumber":"2.5" | "ExifOffset":"146" | "ExposureProgram":"2" | "ISOSpeedRatings":"100" | "ExifVersion":"b'0221'" | "DateTimeOriginal":"2023:06:22 22:58:48" | "DateTimeDigitized":"2023:06:22 22:58:48"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96\x00\x00\x0e\xb0G\xb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851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5?=\x16\x00\x00\xff\x7f\x00\x00\x00\x00\x00\x00\xff\x7f\x00\x00\x00\x00\x00\x009\x04~\x7fy\xf5\x01B\xf0\xe4\xd9M\x00\x00\x00\x00\xa4\x91\x1a@\x00\x00\x00\x00\xf0\xe4\xd9M\x00\x00\x00\x00\xcc\x91\x1a@\x00\x00\x00\x00p\x02\x13D\x00\x00\x00\x00p\xeb\x12D\x00\x00\x00\x00\xf0\xe4\xd9M\x00\x00\x00\x00\xb0\x91\x1a@\x00\x00\x00\x00'" | "SubsecTime":" 370" | "SubsecTimeOriginal":" 370" | "SubsecTimeDigitized":" 370"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23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"bit_rate":"45127947"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'2023-06-22T22:58:56.000000Z', 'language': 'eng', 'handler_name': '\x0bGoPro H.265', 'encoder': 'GoPro H.265 encoder', 'timecode': '23:45:03:24'}"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'2023-06-22T22:58:56.000000Z', 'language': 'eng', 'handler_name': '\x0bGoPro AAC  ', 'timecode': '23:45:03:24'}"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'2023-06-22T22:58:56.000000Z', 'language': 'eng', 'handler_name': '\x0bGoPro TCD  ', 'timecode': '23:45:03:24'}"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'2023-06-22T22:58:56.000000Z', 'language': 'eng', 'handler_name': '\x0bGoPro MET  '}"</v>
      </c>
      <c r="AM323" s="51" t="str">
        <f>VLOOKUP(Table2[[#This Row],[record_id]],TblDeriven[],4,FALSE)</f>
        <v>"Model":"K-10" | "Serial Number":"DEMO6957" | "Start Time":"06/22/2023 04:58:52.838 " | "End Time":"06/22/2023 04:59:52.771 "</v>
      </c>
      <c r="AN323" s="51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"Date":"2023-06-22 00:00:00" | "Time":"16:58:55" | "Seconds since midnight 01.01.1900":"3896441935.853" | "Calibration file":"#2 Diffusor Oct22" | "Sync. frequency [Hz]":"0" | "Integration Time [ms]":"8 * 31.340" | "Averages":"1"</v>
      </c>
      <c r="AO323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23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23" s="51" t="str">
        <f>VLOOKUP(Table2[[#This Row],[record_id]],TblDeriven[],8,FALSE)</f>
        <v>-</v>
      </c>
      <c r="AR323" s="52" t="str">
        <f>VLOOKUP(Table2[[#This Row],[record_id]],TblDeriven[],9,FALSE)</f>
        <v>-</v>
      </c>
      <c r="AS323" s="12"/>
    </row>
    <row r="324" spans="1:45" s="10" customFormat="1" x14ac:dyDescent="0.25">
      <c r="A324" s="47">
        <v>322</v>
      </c>
      <c r="B324" s="13" t="s">
        <v>27</v>
      </c>
      <c r="C324" s="13">
        <v>1016</v>
      </c>
      <c r="D324" s="13" t="s">
        <v>591</v>
      </c>
      <c r="E324" s="14">
        <v>20230622</v>
      </c>
      <c r="F324" s="15">
        <v>1730</v>
      </c>
      <c r="G324" s="13" t="s">
        <v>29</v>
      </c>
      <c r="H324" s="13" t="s">
        <v>91</v>
      </c>
      <c r="I324" s="13">
        <v>0</v>
      </c>
      <c r="J324" s="13">
        <v>0</v>
      </c>
      <c r="K324" s="13">
        <v>1</v>
      </c>
      <c r="L324" s="13">
        <v>1</v>
      </c>
      <c r="M324" s="13">
        <v>1</v>
      </c>
      <c r="N324" s="13">
        <v>1</v>
      </c>
      <c r="O324" s="13">
        <v>1</v>
      </c>
      <c r="P324" s="13">
        <v>1</v>
      </c>
      <c r="Q324" s="13">
        <v>1</v>
      </c>
      <c r="R324" s="13" t="s">
        <v>861</v>
      </c>
      <c r="S324" s="13" t="s">
        <v>890</v>
      </c>
      <c r="T324" s="13" t="s">
        <v>413</v>
      </c>
      <c r="U324" s="13">
        <v>100</v>
      </c>
      <c r="V324" s="47">
        <v>0</v>
      </c>
      <c r="W324" s="13">
        <v>0</v>
      </c>
      <c r="X324" s="13">
        <v>130</v>
      </c>
      <c r="Y324" s="16">
        <v>31.1</v>
      </c>
      <c r="Z324" s="13">
        <v>31.3</v>
      </c>
      <c r="AA324" s="13" t="s">
        <v>34</v>
      </c>
      <c r="AB324" s="13"/>
      <c r="AC324" s="13" t="s">
        <v>57</v>
      </c>
      <c r="AD324" s="13"/>
      <c r="AE324" s="13" t="s">
        <v>32</v>
      </c>
      <c r="AF324" s="13"/>
      <c r="AG324" s="13" t="s">
        <v>66</v>
      </c>
      <c r="AH324" s="13"/>
      <c r="AI324" s="13"/>
      <c r="AJ324" s="13">
        <v>2</v>
      </c>
      <c r="AK324" s="51" t="str">
        <f>VLOOKUP(Table2[[#This Row],[record_id]],TblDeriven[],2,FALSE)</f>
        <v>"ImageDescription":"DCIM\100GOPRO\GOPR0853.JPG" | "Make":"GoPro" | "Model":"HERO10 Black" | "Orientation":"1" | "XResolution":"72.0" | "YResolution":"72.0" | "ResolutionUnit":"2" | "Software":"H21.01.01.50.00" | "DateTime":"2023:06:22 23:28:46" | "YCbCrPositioning":"1" | "ExposureTime":"0.000514668039114771" | "FNumber":"2.5" | "ExifOffset":"146" | "ExposureProgram":"2" | "ISOSpeedRatings":"100" | "ExifVersion":"b'0221'" | "DateTimeOriginal":"2023:06:22 23:28:46" | "DateTimeDigitized":"2023:06:22 23:28:46"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97\x00\x00\x07."\xe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853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0?\x16\x16\x00\x00\xff\x7f\x00\x00\x00\x00\x00\x00\xff\x7f\x00\x00\x00\x00\x00\x00\xb0\x04\x85\x7f\n\xf6\x01B\xf0\xe4\xd9M\x00\x00\x00\x00\xa4\x91\x1a@\x00\x00\x00\x00\xf0\xe4\xd9M\x00\x00\x00\x00\xcc\x91\x1a@\x00\x00\x00\x00p\x02\x13D\x00\x00\x00\x00p\xeb\x12D\x00\x00\x00\x00\xf0\xe4\xd9M\x00\x00\x00\x00\xb0\x91\x1a@\x00\x00\x00\x00'" | "SubsecTime":"7400" | "SubsecTimeOriginal":"7400" | "SubsecTimeDigitized":"7400"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24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"bit_rate":"45013103"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'2023-06-22T23:29:02.000000Z', 'language': 'eng', 'handler_name': '\x0bGoPro H.265', 'encoder': 'GoPro H.265 encoder', 'timecode': '00:16:10:04'}"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'2023-06-22T23:29:02.000000Z', 'language': 'eng', 'handler_name': '\x0bGoPro AAC  ', 'timecode': '00:16:10:04'}"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'2023-06-22T23:29:02.000000Z', 'language': 'eng', 'handler_name': '\x0bGoPro TCD  ', 'timecode': '00:16:10:04'}"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"bit_rate":"53791"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'2023-06-22T23:29:02.000000Z', 'language': 'eng', 'handler_name': '\x0bGoPro MET  '}"</v>
      </c>
      <c r="AM324" s="51" t="str">
        <f>VLOOKUP(Table2[[#This Row],[record_id]],TblDeriven[],4,FALSE)</f>
        <v>"Model":"K-10" | "Serial Number":"DEMO6957" | "Start Time":"06/22/2023 05:29:07.197 " | "End Time":"06/22/2023 05:30:07.033 "</v>
      </c>
      <c r="AN324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"Date":"2023-06-22 00:00:00" | "Time":"17:29:10" | "Seconds since midnight 01.01.1900":"3896443750.228" | "Calibration file":"#2 Diffusor Oct22" | "Sync. frequency [Hz]":"0" | "Integration Time [ms]":"5 * 84.530" | "Averages":"1"</v>
      </c>
      <c r="AO324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24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24" s="51" t="str">
        <f>VLOOKUP(Table2[[#This Row],[record_id]],TblDeriven[],8,FALSE)</f>
        <v>-</v>
      </c>
      <c r="AR324" s="52" t="str">
        <f>VLOOKUP(Table2[[#This Row],[record_id]],TblDeriven[],9,FALSE)</f>
        <v>-</v>
      </c>
      <c r="AS324" s="12"/>
    </row>
    <row r="325" spans="1:45" s="10" customFormat="1" x14ac:dyDescent="0.25">
      <c r="A325" s="47">
        <v>323</v>
      </c>
      <c r="B325" s="13" t="s">
        <v>27</v>
      </c>
      <c r="C325" s="13">
        <v>1016</v>
      </c>
      <c r="D325" s="13" t="s">
        <v>592</v>
      </c>
      <c r="E325" s="14">
        <v>20230622</v>
      </c>
      <c r="F325" s="15">
        <v>1800</v>
      </c>
      <c r="G325" s="13" t="s">
        <v>29</v>
      </c>
      <c r="H325" s="13" t="s">
        <v>91</v>
      </c>
      <c r="I325" s="13">
        <v>0</v>
      </c>
      <c r="J325" s="13">
        <v>0</v>
      </c>
      <c r="K325" s="13">
        <v>1</v>
      </c>
      <c r="L325" s="13">
        <v>1</v>
      </c>
      <c r="M325" s="13">
        <v>1</v>
      </c>
      <c r="N325" s="13">
        <v>1</v>
      </c>
      <c r="O325" s="13">
        <v>1</v>
      </c>
      <c r="P325" s="13">
        <v>1</v>
      </c>
      <c r="Q325" s="13">
        <v>1</v>
      </c>
      <c r="R325" s="13" t="s">
        <v>861</v>
      </c>
      <c r="S325" s="13" t="s">
        <v>890</v>
      </c>
      <c r="T325" s="13" t="s">
        <v>413</v>
      </c>
      <c r="U325" s="13">
        <v>100</v>
      </c>
      <c r="V325" s="47">
        <v>0</v>
      </c>
      <c r="W325" s="13">
        <v>0</v>
      </c>
      <c r="X325" s="13">
        <v>130</v>
      </c>
      <c r="Y325" s="16">
        <v>29.7</v>
      </c>
      <c r="Z325" s="13">
        <v>33.6</v>
      </c>
      <c r="AA325" s="13" t="s">
        <v>34</v>
      </c>
      <c r="AB325" s="13"/>
      <c r="AC325" s="13" t="s">
        <v>57</v>
      </c>
      <c r="AD325" s="13"/>
      <c r="AE325" s="13" t="s">
        <v>32</v>
      </c>
      <c r="AF325" s="13"/>
      <c r="AG325" s="13" t="s">
        <v>66</v>
      </c>
      <c r="AH325" s="13"/>
      <c r="AI325" s="13"/>
      <c r="AJ325" s="13">
        <v>2</v>
      </c>
      <c r="AK325" s="51" t="str">
        <f>VLOOKUP(Table2[[#This Row],[record_id]],TblDeriven[],2,FALSE)</f>
        <v>"ImageDescription":"DCIM\100GOPRO\GOPR0855.JPG" | "Make":"GoPro" | "Model":"HERO10 Black" | "Orientation":"1" | "XResolution":"72.0" | "YResolution":"72.0" | "ResolutionUnit":"2" | "Software":"H21.01.01.50.00" | "DateTime":"2023:06:22 23:58:49" | "YCbCrPositioning":"1" | "ExposureTime":"0.0005321979776476849" | "FNumber":"2.5" | "ExifOffset":"146" | "ExposureProgram":"2" | "ISOSpeedRatings":"100" | "ExifVersion":"b'0221'" | "DateTimeOriginal":"2023:06:22 23:58:49" | "DateTimeDigitized":"2023:06:22 23:58:49"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97\x00\x00\x0e\xb1 \xf7\x00\x00\x00\x00\x00\x00\xaa\xaa\xaa\xaa\xaa\xaa\xaa\xaa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855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2?\xb4\x16\x00\x00\xff\x7f\x00\x00\x00\x00\x00\x00\xff\x7f\x00\x00\x00\x00\x00\x00I\x04\x81\x7f\xaa\xf5\x01B\xf0\xe4\xd9M\x00\x00\x00\x00\xa4\x91\x1a@\x00\x00\x00\x00\xf0\xe4\xd9M\x00\x00\x00\x00\xcc\x91\x1a@\x00\x00\x00\x00p\x02\x13D\x00\x00\x00\x00p\xeb\x12D\x00\x00\x00\x00\xf0\xe4\xd9M\x00\x00\x00\x00\xb0\x91\x1a@\x00\x00\x00\x00'" | "SubsecTime":"7350" | "SubsecTimeOriginal":"7350" | "SubsecTimeDigitized":"7350"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25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"bit_rate":"45043957" | "nb_frames":"450" | "disposition":"{'default': 1, 'dub': 0, 'original': 0, 'comment': 0, 'lyrics': 0, 'karaoke': 0, 'forced': 0, 'hearing_impaired': 0, 'visual_impaired': 0, 'clean_effects': 0, 'attached_pic': 0, 'timed_thumbnails': 0}" | "tags":"{'creation_time': '2023-06-22T23:59:01.000000Z', 'language': 'eng', 'handler_name': '\x0bGoPro H.265', 'encoder': 'GoPro H.265 encoder', 'timecode': '00:47:09:02'}"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'2023-06-22T23:59:01.000000Z', 'language': 'eng', 'handler_name': '\x0bGoPro AAC  ', 'timecode': '00:47:09:02'}"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'2023-06-22T23:59:01.000000Z', 'language': 'eng', 'handler_name': '\x0bGoPro TCD  ', 'timecode': '00:47:09:02'}"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"bit_rate":"53657" | "nb_frames":"16" | "disposition":"{'default': 1, 'dub': 0, 'original': 0, 'comment': 0, 'lyrics': 0, 'karaoke': 0, 'forced': 0, 'hearing_impaired': 0, 'visual_impaired': 0, 'clean_effects': 0, 'attached_pic': 0, 'timed_thumbnails': 0}" | "tags":"{'creation_time': '2023-06-22T23:59:01.000000Z', 'language': 'eng', 'handler_name': '\x0bGoPro MET  '}"</v>
      </c>
      <c r="AM325" s="51" t="str">
        <f>VLOOKUP(Table2[[#This Row],[record_id]],TblDeriven[],4,FALSE)</f>
        <v>"Model":"K-10" | "Serial Number":"DEMO6957" | "Start Time":"06/22/2023 05:59:06.547 " | "End Time":"06/22/2023 06:00:06.442 "</v>
      </c>
      <c r="AN325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"Date":"2023-06-22 00:00:00" | "Time":"17:59:09" | "Seconds since midnight 01.01.1900":"3896445549.179" | "Calibration file":"#2 Diffusor Oct22" | "Sync. frequency [Hz]":"0" | "Integration Time [ms]":"4 * 126.180" | "Averages":"1"</v>
      </c>
      <c r="AO325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25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25" s="51" t="str">
        <f>VLOOKUP(Table2[[#This Row],[record_id]],TblDeriven[],8,FALSE)</f>
        <v>-</v>
      </c>
      <c r="AR325" s="52" t="str">
        <f>VLOOKUP(Table2[[#This Row],[record_id]],TblDeriven[],9,FALSE)</f>
        <v>-</v>
      </c>
      <c r="AS325" s="12"/>
    </row>
    <row r="326" spans="1:45" s="10" customFormat="1" x14ac:dyDescent="0.25">
      <c r="A326" s="47">
        <v>324</v>
      </c>
      <c r="B326" s="13" t="s">
        <v>27</v>
      </c>
      <c r="C326" s="13">
        <v>1016</v>
      </c>
      <c r="D326" s="13" t="s">
        <v>593</v>
      </c>
      <c r="E326" s="14">
        <v>20230622</v>
      </c>
      <c r="F326" s="15">
        <v>1830</v>
      </c>
      <c r="G326" s="13" t="s">
        <v>29</v>
      </c>
      <c r="H326" s="13" t="s">
        <v>91</v>
      </c>
      <c r="I326" s="13">
        <v>0</v>
      </c>
      <c r="J326" s="13">
        <v>0</v>
      </c>
      <c r="K326" s="13">
        <v>1</v>
      </c>
      <c r="L326" s="13">
        <v>1</v>
      </c>
      <c r="M326" s="13">
        <v>1</v>
      </c>
      <c r="N326" s="13">
        <v>1</v>
      </c>
      <c r="O326" s="13">
        <v>1</v>
      </c>
      <c r="P326" s="13">
        <v>1</v>
      </c>
      <c r="Q326" s="13">
        <v>1</v>
      </c>
      <c r="R326" s="13" t="s">
        <v>861</v>
      </c>
      <c r="S326" s="13" t="s">
        <v>890</v>
      </c>
      <c r="T326" s="13" t="s">
        <v>413</v>
      </c>
      <c r="U326" s="13">
        <v>100</v>
      </c>
      <c r="V326" s="47">
        <v>0</v>
      </c>
      <c r="W326" s="13">
        <v>0</v>
      </c>
      <c r="X326" s="13">
        <v>130</v>
      </c>
      <c r="Y326" s="16">
        <v>29.5</v>
      </c>
      <c r="Z326" s="13">
        <v>32.700000000000003</v>
      </c>
      <c r="AA326" s="13" t="s">
        <v>34</v>
      </c>
      <c r="AB326" s="13"/>
      <c r="AC326" s="13" t="s">
        <v>57</v>
      </c>
      <c r="AD326" s="13"/>
      <c r="AE326" s="13" t="s">
        <v>32</v>
      </c>
      <c r="AF326" s="13"/>
      <c r="AG326" s="13" t="s">
        <v>66</v>
      </c>
      <c r="AH326" s="13"/>
      <c r="AI326" s="13"/>
      <c r="AJ326" s="13">
        <v>2</v>
      </c>
      <c r="AK326" s="51" t="str">
        <f>VLOOKUP(Table2[[#This Row],[record_id]],TblDeriven[],2,FALSE)</f>
        <v>"ImageDescription":"DCIM\100GOPRO\GOPR0857.JPG" | "Make":"GoPro" | "Model":"HERO10 Black" | "Orientation":"1" | "XResolution":"72.0" | "YResolution":"72.0" | "ResolutionUnit":"2" | "Software":"H21.01.01.50.00" | "DateTime":"2023:06:23 00:29:20" | "YCbCrPositioning":"1" | "ExposureTime":"0.0005321979776476849" | "FNumber":"2.5" | "ExifOffset":"158" | "ExposureProgram":"2" | "GPSInfo":"{1: 'N', 2: (45.0, 26.0, 50.38368), 3: 'W', 4: (75.0, 37.0, 16.1014799), 5: b'\x00', 6: 61.572, 7: (22.0, 29.0, 20.0), 29: '2023:06:22'}" | "ISOSpeedRatings":"100" | "ExifVersion":"b'0221'" | "DateTimeOriginal":"2023:06:23 00:29:20" | "DateTimeDigitized":"2023:06:23 00:29:20"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c0\x00\x00\x07T\xba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857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6?\x00\x15\x00\x00\xff\x7f\x00\x00\x00\x00\x00\x00\xff\x7f\x00\x00\x00\x00\x00\x005\x04{\x7fX\xf5\x01B\xf0\xe4\xd9M\x00\x00\x00\x00\xa4\x91\x1a@\x00\x00\x00\x00\xf0\xe4\xd9M\x00\x00\x00\x00\xcc\x91\x1a@\x00\x00\x00\x00p\x02\x13D\x00\x00\x00\x00p\xeb\x12D\x00\x00\x00\x00\xf0\xe4\xd9M\x00\x00\x00\x00\xb0\x91\x1a@\x00\x00\x00\x00'" | "SubsecTime":"6610" | "SubsecTimeOriginal":"6610" | "SubsecTimeDigitized":"6610"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26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"bit_rate":"45137068"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'2023-06-23T00:29:37.000000Z', 'language': 'eng', 'handler_name': '\x0bGoPro H.265', 'encoder': 'GoPro H.265 encoder', 'timecode': '00:30:36:14'}"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'2023-06-23T00:29:37.000000Z', 'language': 'eng', 'handler_name': '\x0bGoPro AAC  ', 'timecode': '00:30:36:14'}"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'2023-06-23T00:29:37.000000Z', 'language': 'eng', 'handler_name': '\x0bGoPro TCD  ', 'timecode': '00:30:36:14'}"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"bit_rate":"53647"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'2023-06-23T00:29:37.000000Z', 'language': 'eng', 'handler_name': '\x0bGoPro MET  '}"</v>
      </c>
      <c r="AM326" s="51" t="str">
        <f>VLOOKUP(Table2[[#This Row],[record_id]],TblDeriven[],4,FALSE)</f>
        <v>"Model":"K-10" | "Serial Number":"DEMO6957" | "Start Time":"06/22/2023 06:29:41.737 " | "End Time":"06/22/2023 06:30:41.678 "</v>
      </c>
      <c r="AN326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"Date":"2023-06-22 00:00:00" | "Time":"18:29:44" | "Seconds since midnight 01.01.1900":"3896447384.852" | "Calibration file":"#2 Diffusor Oct22" | "Sync. frequency [Hz]":"0" | "Integration Time [ms]":"8 * 24.960" | "Averages":"1"</v>
      </c>
      <c r="AO326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26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26" s="51" t="str">
        <f>VLOOKUP(Table2[[#This Row],[record_id]],TblDeriven[],8,FALSE)</f>
        <v>-</v>
      </c>
      <c r="AR326" s="52" t="str">
        <f>VLOOKUP(Table2[[#This Row],[record_id]],TblDeriven[],9,FALSE)</f>
        <v>-</v>
      </c>
      <c r="AS326" s="12"/>
    </row>
    <row r="327" spans="1:45" s="10" customFormat="1" x14ac:dyDescent="0.25">
      <c r="A327" s="47">
        <v>325</v>
      </c>
      <c r="B327" s="13" t="s">
        <v>27</v>
      </c>
      <c r="C327" s="13">
        <v>1016</v>
      </c>
      <c r="D327" s="13" t="s">
        <v>594</v>
      </c>
      <c r="E327" s="14">
        <v>20230622</v>
      </c>
      <c r="F327" s="15">
        <v>1900</v>
      </c>
      <c r="G327" s="13" t="s">
        <v>29</v>
      </c>
      <c r="H327" s="13" t="s">
        <v>91</v>
      </c>
      <c r="I327" s="13">
        <v>0</v>
      </c>
      <c r="J327" s="13">
        <v>0</v>
      </c>
      <c r="K327" s="13">
        <v>1</v>
      </c>
      <c r="L327" s="13">
        <v>1</v>
      </c>
      <c r="M327" s="13">
        <v>1</v>
      </c>
      <c r="N327" s="13">
        <v>1</v>
      </c>
      <c r="O327" s="13">
        <v>1</v>
      </c>
      <c r="P327" s="13">
        <v>1</v>
      </c>
      <c r="Q327" s="13">
        <v>1</v>
      </c>
      <c r="R327" s="13" t="s">
        <v>861</v>
      </c>
      <c r="S327" s="13" t="s">
        <v>890</v>
      </c>
      <c r="T327" s="13" t="s">
        <v>413</v>
      </c>
      <c r="U327" s="13">
        <v>100</v>
      </c>
      <c r="V327" s="47">
        <v>0</v>
      </c>
      <c r="W327" s="13">
        <v>0</v>
      </c>
      <c r="X327" s="13">
        <v>130</v>
      </c>
      <c r="Y327" s="16">
        <v>29</v>
      </c>
      <c r="Z327" s="13">
        <v>33.1</v>
      </c>
      <c r="AA327" s="13" t="s">
        <v>34</v>
      </c>
      <c r="AB327" s="13"/>
      <c r="AC327" s="13" t="s">
        <v>57</v>
      </c>
      <c r="AD327" s="13"/>
      <c r="AE327" s="13" t="s">
        <v>32</v>
      </c>
      <c r="AF327" s="13"/>
      <c r="AG327" s="13" t="s">
        <v>66</v>
      </c>
      <c r="AH327" s="13"/>
      <c r="AI327" s="13"/>
      <c r="AJ327" s="13">
        <v>2</v>
      </c>
      <c r="AK327" s="51" t="str">
        <f>VLOOKUP(Table2[[#This Row],[record_id]],TblDeriven[],2,FALSE)</f>
        <v>"ImageDescription":"DCIM\100GOPRO\GOPR0859.JPG" | "Make":"GoPro" | "Model":"HERO10 Black" | "Orientation":"1" | "XResolution":"72.0" | "YResolution":"72.0" | "ResolutionUnit":"2" | "Software":"H21.01.01.50.00" | "DateTime":"2023:06:23 00:58:24" | "YCbCrPositioning":"1" | "ExposureTime":"0.0006188118811881188" | "FNumber":"2.5" | "ExifOffset":"146" | "ExposureProgram":"2" | "ISOSpeedRatings":"100" | "ExifVersion":"b'0221'" | "DateTimeOriginal":"2023:06:23 00:58:24" | "DateTimeDigitized":"2023:06:23 00:58:24"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c0\x00\x00\x0e\x98$\x87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859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\x9f\x15\x00\x00\xff\x7f\x00\x00\x00\x00\x00\x00\xff\x7f\x00\x00\x00\x00\x00\x00\xa5\x04~\x7f\xab\xf5\x01B\xf0\xe4\xd9M\x00\x00\x00\x00\xa4\x91\x1a@\x00\x00\x00\x00\xf0\xe4\xd9M\x00\x00\x00\x00\xcc\x91\x1a@\x00\x00\x00\x00p\x02\x13D\x00\x00\x00\x00p\xeb\x12D\x00\x00\x00\x00\xf0\xe4\xd9M\x00\x00\x00\x00\xb0\x91\x1a@\x00\x00\x00\x00'" | "SubsecTime":"2700" | "SubsecTimeOriginal":"2700" | "SubsecTimeDigitized":"2700"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27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"bit_rate":"45180478"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'2023-06-23T00:58:41.000000Z', 'language': 'eng', 'handler_name': '\x0bGoPro H.265', 'encoder': 'GoPro H.265 encoder', 'timecode': '01:00:39:15'}"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'2023-06-23T00:58:41.000000Z', 'language': 'eng', 'handler_name': '\x0bGoPro AAC  ', 'timecode': '01:00:39:15'}"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'2023-06-23T00:58:41.000000Z', 'language': 'eng', 'handler_name': '\x0bGoPro TCD  ', 'timecode': '01:00:39:15'}"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"bit_rate":"53657"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'2023-06-23T00:58:41.000000Z', 'language': 'eng', 'handler_name': '\x0bGoPro MET  '}"</v>
      </c>
      <c r="AM327" s="51" t="str">
        <f>VLOOKUP(Table2[[#This Row],[record_id]],TblDeriven[],4,FALSE)</f>
        <v>"Model":"K-10" | "Serial Number":"DEMO6957" | "Start Time":"06/22/2023 06:58:47.365 " | "End Time":"06/22/2023 06:59:47.199 "</v>
      </c>
      <c r="AN327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"Date":"2023-06-22 00:00:00" | "Time":"18:58:50" | "Seconds since midnight 01.01.1900":"3896449130.503" | "Calibration file":"#2 Diffusor Oct22" | "Sync. frequency [Hz]":"0" | "Integration Time [ms]":"5 * 71.700" | "Averages":"1"</v>
      </c>
      <c r="AO327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27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27" s="51" t="str">
        <f>VLOOKUP(Table2[[#This Row],[record_id]],TblDeriven[],8,FALSE)</f>
        <v>-</v>
      </c>
      <c r="AR327" s="52" t="str">
        <f>VLOOKUP(Table2[[#This Row],[record_id]],TblDeriven[],9,FALSE)</f>
        <v>-</v>
      </c>
      <c r="AS327" s="12"/>
    </row>
    <row r="328" spans="1:45" s="10" customFormat="1" x14ac:dyDescent="0.25">
      <c r="A328" s="47">
        <v>326</v>
      </c>
      <c r="B328" s="13" t="s">
        <v>27</v>
      </c>
      <c r="C328" s="13">
        <v>1016</v>
      </c>
      <c r="D328" s="13" t="s">
        <v>595</v>
      </c>
      <c r="E328" s="14">
        <v>20230622</v>
      </c>
      <c r="F328" s="15">
        <v>1930</v>
      </c>
      <c r="G328" s="13" t="s">
        <v>29</v>
      </c>
      <c r="H328" s="13" t="s">
        <v>91</v>
      </c>
      <c r="I328" s="13">
        <v>0</v>
      </c>
      <c r="J328" s="13">
        <v>0</v>
      </c>
      <c r="K328" s="13">
        <v>1</v>
      </c>
      <c r="L328" s="13">
        <v>1</v>
      </c>
      <c r="M328" s="13">
        <v>1</v>
      </c>
      <c r="N328" s="13">
        <v>1</v>
      </c>
      <c r="O328" s="13">
        <v>1</v>
      </c>
      <c r="P328" s="13">
        <v>1</v>
      </c>
      <c r="Q328" s="13">
        <v>1</v>
      </c>
      <c r="R328" s="13" t="s">
        <v>861</v>
      </c>
      <c r="S328" s="13" t="s">
        <v>890</v>
      </c>
      <c r="T328" s="13" t="s">
        <v>413</v>
      </c>
      <c r="U328" s="13">
        <v>100</v>
      </c>
      <c r="V328" s="47">
        <v>0</v>
      </c>
      <c r="W328" s="13">
        <v>0</v>
      </c>
      <c r="X328" s="13">
        <v>130</v>
      </c>
      <c r="Y328" s="16">
        <v>29.1</v>
      </c>
      <c r="Z328" s="13">
        <v>34.700000000000003</v>
      </c>
      <c r="AA328" s="13" t="s">
        <v>34</v>
      </c>
      <c r="AB328" s="13"/>
      <c r="AC328" s="13" t="s">
        <v>57</v>
      </c>
      <c r="AD328" s="13"/>
      <c r="AE328" s="13" t="s">
        <v>32</v>
      </c>
      <c r="AF328" s="13"/>
      <c r="AG328" s="13" t="s">
        <v>66</v>
      </c>
      <c r="AH328" s="13"/>
      <c r="AI328" s="13"/>
      <c r="AJ328" s="13">
        <v>2</v>
      </c>
      <c r="AK328" s="51" t="str">
        <f>VLOOKUP(Table2[[#This Row],[record_id]],TblDeriven[],2,FALSE)</f>
        <v>"ImageDescription":"DCIM\100GOPRO\GOPR0861.JPG" | "Make":"GoPro" | "Model":"HERO10 Black" | "Orientation":"1" | "XResolution":"72.0" | "YResolution":"72.0" | "ResolutionUnit":"2" | "Software":"H21.01.01.50.00" | "DateTime":"2023:06:23 01:29:10" | "YCbCrPositioning":"1" | "ExposureTime":"0.0009398496240601503" | "FNumber":"2.5" | "ExifOffset":"146" | "ExposureProgram":"2" | "ISOSpeedRatings":"100" | "ExifVersion":"b'0221'" | "DateTimeOriginal":"2023:06:23 01:29:10" | "DateTimeDigitized":"2023:06:23 01:29:10"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c1\x00\x00\x07J&amp;\x94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861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\xc4\x13\x00\x00\xff\x7f\x00\x00\x00\x00\x00\x00\xff\x7f\x00\x00\x00\x00\x00\x00q\x04\x7f\x7f\xa7\xf5\x01B\xf0\xe4\xd9M\x00\x00\x00\x00\xa4\x91\x1a@\x00\x00\x00\x00\xf0\xe4\xd9M\x00\x00\x00\x00\xcc\x91\x1a@\x00\x00\x00\x00p\x02\x13D\x00\x00\x00\x00p\xeb\x12D\x00\x00\x00\x00\xf0\xe4\xd9M\x00\x00\x00\x00\xb0\x91\x1a@\x00\x00\x00\x00'" | "SubsecTime":"1130" | "SubsecTimeOriginal":"1130" | "SubsecTimeDigitized":"1130"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28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"bit_rate":"45197195"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'2023-06-23T01:29:20.000000Z', 'language': 'eng', 'handler_name': '\x0bGoPro H.265', 'encoder': 'GoPro H.265 encoder', 'timecode': '01:32:19:20'}"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'2023-06-23T01:29:20.000000Z', 'language': 'eng', 'handler_name': '\x0bGoPro AAC  ', 'timecode': '01:32:19:20'}"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'2023-06-23T01:29:20.000000Z', 'language': 'eng', 'handler_name': '\x0bGoPro TCD  ', 'timecode': '01:32:19:20'}"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"bit_rate":"53657"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'2023-06-23T01:29:20.000000Z', 'language': 'eng', 'handler_name': '\x0bGoPro MET  '}"</v>
      </c>
      <c r="AM328" s="51" t="str">
        <f>VLOOKUP(Table2[[#This Row],[record_id]],TblDeriven[],4,FALSE)</f>
        <v>"Model":"K-10" | "Serial Number":"DEMO6957" | "Start Time":"06/22/2023 07:29:24.408 " | "End Time":"06/22/2023 07:30:24.361 "</v>
      </c>
      <c r="AN328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"Date":"2023-06-22 00:00:00" | "Time":"19:29:27" | "Seconds since midnight 01.01.1900":"3896450967.296" | "Calibration file":"#2 Diffusor Oct22" | "Sync. frequency [Hz]":"0" | "Integration Time [ms]":"8 * 46.790" | "Averages":"1"</v>
      </c>
      <c r="AO328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28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28" s="51" t="str">
        <f>VLOOKUP(Table2[[#This Row],[record_id]],TblDeriven[],8,FALSE)</f>
        <v>-</v>
      </c>
      <c r="AR328" s="52" t="str">
        <f>VLOOKUP(Table2[[#This Row],[record_id]],TblDeriven[],9,FALSE)</f>
        <v>-</v>
      </c>
      <c r="AS328" s="12"/>
    </row>
    <row r="329" spans="1:45" s="10" customFormat="1" x14ac:dyDescent="0.25">
      <c r="A329" s="47">
        <v>327</v>
      </c>
      <c r="B329" s="13" t="s">
        <v>27</v>
      </c>
      <c r="C329" s="13">
        <v>1016</v>
      </c>
      <c r="D329" s="13" t="s">
        <v>596</v>
      </c>
      <c r="E329" s="14">
        <v>20230622</v>
      </c>
      <c r="F329" s="15">
        <v>2000</v>
      </c>
      <c r="G329" s="13" t="s">
        <v>29</v>
      </c>
      <c r="H329" s="13" t="s">
        <v>91</v>
      </c>
      <c r="I329" s="13">
        <v>0</v>
      </c>
      <c r="J329" s="13">
        <v>0</v>
      </c>
      <c r="K329" s="13">
        <v>1</v>
      </c>
      <c r="L329" s="13">
        <v>1</v>
      </c>
      <c r="M329" s="13">
        <v>1</v>
      </c>
      <c r="N329" s="13">
        <v>1</v>
      </c>
      <c r="O329" s="13">
        <v>1</v>
      </c>
      <c r="P329" s="13">
        <v>1</v>
      </c>
      <c r="Q329" s="13">
        <v>1</v>
      </c>
      <c r="R329" s="13" t="s">
        <v>861</v>
      </c>
      <c r="S329" s="13" t="s">
        <v>890</v>
      </c>
      <c r="T329" s="13" t="s">
        <v>413</v>
      </c>
      <c r="U329" s="13">
        <v>100</v>
      </c>
      <c r="V329" s="47">
        <v>0</v>
      </c>
      <c r="W329" s="13">
        <v>0</v>
      </c>
      <c r="X329" s="13">
        <v>130</v>
      </c>
      <c r="Y329" s="16">
        <v>27.7</v>
      </c>
      <c r="Z329" s="13">
        <v>38.6</v>
      </c>
      <c r="AA329" s="13" t="s">
        <v>34</v>
      </c>
      <c r="AB329" s="13"/>
      <c r="AC329" s="13" t="s">
        <v>57</v>
      </c>
      <c r="AD329" s="13"/>
      <c r="AE329" s="13" t="s">
        <v>32</v>
      </c>
      <c r="AF329" s="13"/>
      <c r="AG329" s="13" t="s">
        <v>66</v>
      </c>
      <c r="AH329" s="13"/>
      <c r="AI329" s="13"/>
      <c r="AJ329" s="13">
        <v>2</v>
      </c>
      <c r="AK329" s="51" t="str">
        <f>VLOOKUP(Table2[[#This Row],[record_id]],TblDeriven[],2,FALSE)</f>
        <v>"ImageDescription":"DCIM\100GOPRO\GOPR0863.JPG" | "Make":"GoPro" | "Model":"HERO10 Black" | "Orientation":"1" | "XResolution":"72.0" | "YResolution":"72.0" | "ResolutionUnit":"2" | "Software":"H21.01.01.50.00" | "DateTime":"2023:06:23 02:01:14" | "YCbCrPositioning":"1" | "ExposureTime":"0.0012787723785166241" | "FNumber":"2.5" | "ExifOffset":"146" | "ExposureProgram":"2" | "ISOSpeedRatings":"100" | "ExifVersion":"b'0221'" | "DateTimeOriginal":"2023:06:23 02:01:14" | "DateTimeDigitized":"2023:06:23 02:01:14"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c2\x00\x00\x00N+\x82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863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6?\xb4\x16\x00\x00\xff\x7f\x00\x00\x00\x00\x00\x00\xff\x7f\x00\x00\x00\x00\x00\x00N\x04~\x7f\x8c\xf5\x01B\xf0\xe4\xd9M\x00\x00\x00\x00\xa4\x91\x1a@\x00\x00\x00\x00\xf0\xe4\xd9M\x00\x00\x00\x00\xcc\x91\x1a@\x00\x00\x00\x00p\x02\x13D\x00\x00\x00\x00p\xeb\x12D\x00\x00\x00\x00\xf0\xe4\xd9M\x00\x00\x00\x00\xb0\x91\x1a@\x00\x00\x00\x00'" | "SubsecTime":"3220" | "SubsecTimeOriginal":"3220" | "SubsecTimeDigitized":"3220"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29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"bit_rate":"45101857"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'2023-06-23T02:01:21.000000Z', 'language': 'eng', 'handler_name': '\x0bGoPro H.265', 'encoder': 'GoPro H.265 encoder', 'timecode': '02:05:24:16'}"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'2023-06-23T02:01:21.000000Z', 'language': 'eng', 'handler_name': '\x0bGoPro AAC  ', 'timecode': '02:05:24:16'}"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'2023-06-23T02:01:21.000000Z', 'language': 'eng', 'handler_name': '\x0bGoPro TCD  ', 'timecode': '02:05:24:16'}"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'2023-06-23T02:01:21.000000Z', 'language': 'eng', 'handler_name': '\x0bGoPro MET  '}"</v>
      </c>
      <c r="AM329" s="51" t="str">
        <f>VLOOKUP(Table2[[#This Row],[record_id]],TblDeriven[],4,FALSE)</f>
        <v>"Model":"K-10" | "Serial Number":"DEMO6957" | "Start Time":"06/22/2023 08:01:20.919 " | "End Time":"06/22/2023 08:02:20.724 "</v>
      </c>
      <c r="AN329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"Date":"2023-06-22 00:00:00" | "Time":"20:01:26" | "Seconds since midnight 01.01.1900":"3896452886.571" | "Calibration file":"#2 Diffusor Oct22" | "Sync. frequency [Hz]":"0" | "Integration Time [ms]":"4 * 122.080" | "Averages":"1"</v>
      </c>
      <c r="AO329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29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29" s="51" t="str">
        <f>VLOOKUP(Table2[[#This Row],[record_id]],TblDeriven[],8,FALSE)</f>
        <v>-</v>
      </c>
      <c r="AR329" s="52" t="str">
        <f>VLOOKUP(Table2[[#This Row],[record_id]],TblDeriven[],9,FALSE)</f>
        <v>-</v>
      </c>
      <c r="AS329" s="12"/>
    </row>
    <row r="330" spans="1:45" s="10" customFormat="1" x14ac:dyDescent="0.25">
      <c r="A330" s="47">
        <v>328</v>
      </c>
      <c r="B330" s="13" t="s">
        <v>27</v>
      </c>
      <c r="C330" s="13">
        <v>1016</v>
      </c>
      <c r="D330" s="13" t="s">
        <v>597</v>
      </c>
      <c r="E330" s="14">
        <v>20230622</v>
      </c>
      <c r="F330" s="15">
        <v>2030</v>
      </c>
      <c r="G330" s="13" t="s">
        <v>29</v>
      </c>
      <c r="H330" s="13" t="s">
        <v>91</v>
      </c>
      <c r="I330" s="13">
        <v>0</v>
      </c>
      <c r="J330" s="13">
        <v>0</v>
      </c>
      <c r="K330" s="13">
        <v>1</v>
      </c>
      <c r="L330" s="13">
        <v>1</v>
      </c>
      <c r="M330" s="13">
        <v>1</v>
      </c>
      <c r="N330" s="13">
        <v>1</v>
      </c>
      <c r="O330" s="13">
        <v>1</v>
      </c>
      <c r="P330" s="13">
        <v>1</v>
      </c>
      <c r="Q330" s="13">
        <v>1</v>
      </c>
      <c r="R330" s="13" t="s">
        <v>861</v>
      </c>
      <c r="S330" s="13" t="s">
        <v>890</v>
      </c>
      <c r="T330" s="13" t="s">
        <v>413</v>
      </c>
      <c r="U330" s="13">
        <v>100</v>
      </c>
      <c r="V330" s="47">
        <v>0</v>
      </c>
      <c r="W330" s="13">
        <v>0</v>
      </c>
      <c r="X330" s="13">
        <v>130</v>
      </c>
      <c r="Y330" s="16">
        <v>27</v>
      </c>
      <c r="Z330" s="13">
        <v>43.1</v>
      </c>
      <c r="AA330" s="13" t="s">
        <v>34</v>
      </c>
      <c r="AB330" s="13"/>
      <c r="AC330" s="13" t="s">
        <v>57</v>
      </c>
      <c r="AD330" s="13"/>
      <c r="AE330" s="13" t="s">
        <v>32</v>
      </c>
      <c r="AF330" s="13"/>
      <c r="AG330" s="13" t="s">
        <v>66</v>
      </c>
      <c r="AH330" s="13"/>
      <c r="AI330" s="13"/>
      <c r="AJ330" s="13">
        <v>2</v>
      </c>
      <c r="AK330" s="51" t="str">
        <f>VLOOKUP(Table2[[#This Row],[record_id]],TblDeriven[],2,FALSE)</f>
        <v>"ImageDescription":"DCIM\100GOPRO\GOPR0865.JPG" | "Make":"GoPro" | "Model":"HERO10 Black" | "Orientation":"1" | "XResolution":"72.0" | "YResolution":"72.0" | "ResolutionUnit":"2" | "Software":"H21.01.01.50.00" | "DateTime":"2023:06:23 02:29:01" | "YCbCrPositioning":"1" | "ExposureTime":"0.004166666666666667" | "FNumber":"2.5" | "ExifOffset":"146" | "ExposureProgram":"2" | "ISOSpeedRatings":"116" | "ExifVersion":"b'0221'" | "DateTimeOriginal":"2023:06:23 02:29:01" | "DateTimeDigitized":"2023:06:23 02:29:01"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c2\x00\x00\x07Ax\x06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865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0\xfe=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e?\xff\x1b\x00\x00\xff\x7f\x00\x00\x00\x00\x00\x00\xff\x7f\x00\x00\x00\x00\x00\x00J\x04\x7f\x7f\x97\xf5\x01B\xf0\xe4\xd9M\x00\x00\x00\x00\xa4\x91\x1a@\x00\x00\x00\x00\xf0\xe4\xd9M\x00\x00\x00\x00\xcc\x91\x1a@\x00\x00\x00\x00p\x02\x13D\x00\x00\x00\x00p\xeb\x12D\x00\x00\x00\x00\xf0\xe4\xd9M\x00\x00\x00\x00\xb0\x91\x1a@\x00\x00\x00\x00'" | "SubsecTime":" 780" | "SubsecTimeOriginal":" 780" | "SubsecTimeDigitized":" 780"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30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"bit_rate":"43886056"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'2023-06-23T02:29:10.000000Z', 'language': 'eng', 'handler_name': '\x0bGoPro H.265', 'encoder': 'GoPro H.265 encoder', 'timecode': '02:34:09:14'}"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'2023-06-23T02:29:10.000000Z', 'language': 'eng', 'handler_name': '\x0bGoPro AAC  ', 'timecode': '02:34:09:14'}"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'2023-06-23T02:29:10.000000Z', 'language': 'eng', 'handler_name': '\x0bGoPro TCD  ', 'timecode': '02:34:09:14'}"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'2023-06-23T02:29:10.000000Z', 'language': 'eng', 'handler_name': '\x0bGoPro MET  '}"</v>
      </c>
      <c r="AM330" s="51" t="str">
        <f>VLOOKUP(Table2[[#This Row],[record_id]],TblDeriven[],4,FALSE)</f>
        <v>"Model":"K-10" | "Serial Number":"DEMO6957" | "Start Time":"06/22/2023 08:29:13.230 " | "End Time":"06/22/2023 08:30:13.104 "</v>
      </c>
      <c r="AN330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"Date":"2023-06-22 00:00:00" | "Time":"20:29:17" | "Seconds since midnight 01.01.1900":"3896454557.98" | "Calibration file":"#2 Diffusor Oct22" | "Sync. frequency [Hz]":"0" | "Integration Time [ms]":"1 * 1000.000" | "Averages":"1"</v>
      </c>
      <c r="AO330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30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30" s="51" t="str">
        <f>VLOOKUP(Table2[[#This Row],[record_id]],TblDeriven[],8,FALSE)</f>
        <v>-</v>
      </c>
      <c r="AR330" s="52" t="str">
        <f>VLOOKUP(Table2[[#This Row],[record_id]],TblDeriven[],9,FALSE)</f>
        <v>-</v>
      </c>
      <c r="AS330" s="12"/>
    </row>
    <row r="331" spans="1:45" s="10" customFormat="1" x14ac:dyDescent="0.25">
      <c r="A331" s="47">
        <v>329</v>
      </c>
      <c r="B331" s="13" t="s">
        <v>27</v>
      </c>
      <c r="C331" s="13">
        <v>1016</v>
      </c>
      <c r="D331" s="13" t="s">
        <v>598</v>
      </c>
      <c r="E331" s="14">
        <v>20230622</v>
      </c>
      <c r="F331" s="15">
        <v>2100</v>
      </c>
      <c r="G331" s="13" t="s">
        <v>29</v>
      </c>
      <c r="H331" s="13" t="s">
        <v>91</v>
      </c>
      <c r="I331" s="13">
        <v>0</v>
      </c>
      <c r="J331" s="13">
        <v>0</v>
      </c>
      <c r="K331" s="13">
        <v>1</v>
      </c>
      <c r="L331" s="13">
        <v>1</v>
      </c>
      <c r="M331" s="13">
        <v>1</v>
      </c>
      <c r="N331" s="13">
        <v>1</v>
      </c>
      <c r="O331" s="13">
        <v>1</v>
      </c>
      <c r="P331" s="13">
        <v>1</v>
      </c>
      <c r="Q331" s="13">
        <v>1</v>
      </c>
      <c r="R331" s="13" t="s">
        <v>861</v>
      </c>
      <c r="S331" s="13" t="s">
        <v>890</v>
      </c>
      <c r="T331" s="13" t="s">
        <v>413</v>
      </c>
      <c r="U331" s="13">
        <v>100</v>
      </c>
      <c r="V331" s="47">
        <v>0</v>
      </c>
      <c r="W331" s="13">
        <v>0</v>
      </c>
      <c r="X331" s="13">
        <v>130</v>
      </c>
      <c r="Y331" s="16">
        <v>26.7</v>
      </c>
      <c r="Z331" s="13">
        <v>43.2</v>
      </c>
      <c r="AA331" s="13" t="s">
        <v>34</v>
      </c>
      <c r="AB331" s="13"/>
      <c r="AC331" s="13" t="s">
        <v>57</v>
      </c>
      <c r="AD331" s="13"/>
      <c r="AE331" s="13" t="s">
        <v>32</v>
      </c>
      <c r="AF331" s="13"/>
      <c r="AG331" s="13" t="s">
        <v>66</v>
      </c>
      <c r="AH331" s="13"/>
      <c r="AI331" s="13" t="s">
        <v>414</v>
      </c>
      <c r="AJ331" s="13">
        <v>2</v>
      </c>
      <c r="AK331" s="51" t="str">
        <f>VLOOKUP(Table2[[#This Row],[record_id]],TblDeriven[],2,FALSE)</f>
        <v>"ImageDescription":"DCIM\100GOPRO\GOPR0867.JPG" | "Make":"GoPro" | "Model":"HERO10 Black" | "Orientation":"1" | "XResolution":"72.0" | "YResolution":"72.0" | "ResolutionUnit":"2" | "Software":"H21.01.01.50.00" | "DateTime":"2023:06:23 02:49:53" | "YCbCrPositioning":"1" | "ExposureTime":"0.004166666666666667" | "FNumber":"2.5" | "ExifOffset":"146" | "ExposureProgram":"2" | "ISOSpeedRatings":"315" | "ExifVersion":"b'0221'" | "DateTimeOriginal":"2023:06:23 02:49:53" | "DateTimeDigitized":"2023:06:23 02:49:53"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c2\x00\x00\x0cu%\x02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p\xde\xd9M\x00\x00\x00\x00x\x85g@\x00\x00\x00\x00\xdb\x00\x00\x01\x00\x00\x00\x00\xf0XCF\x00\x00\x00\x00p\xde\xd9M\x00\x00\x00\x00H\x85g@\x00\x00\x00\x00\x00\x02.\x80\x00\x00\x00\x00h\x15\x08@\x00\x00\x00\x00\x00\x00\x00\x00\x00\x00\x00\x00\x00\x00\x00\x00\x00\x00\x00\x00\xece\x18@\x00\x00\x00\x00\xb0pUD\x00\x00\x00\x00\xf8\xb9\xcbD\x00\x00\x00\x00@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c0\x01\x00\x00\x00\x00\x00\x00P\xdf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867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f\xfb\x00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e?A\x1b\x00\x00\xff\x7f\x00\x00\x00\x00\x00\x00\xff\x7f\x00\x00\x00\x00\x00\x00;\x04\x80\x7f\x9c\xf5\x01B\xf0\xe4\xd9M\x00\x00\x00\x00\xa4\x91\x1a@\x00\x00\x00\x00\xf0\xe4\xd9M\x00\x00\x00\x00\xcc\x91\x1a@\x00\x00\x00\x00p\x02\x13D\x00\x00\x00\x00p\xeb\x12D\x00\x00\x00\x00\xf0\xe4\xd9M\x00\x00\x00\x00\xb0\x91\x1a@\x00\x00\x00\x00'" | "SubsecTime":"6990" | "SubsecTimeOriginal":"6990" | "SubsecTimeDigitized":"6990"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31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"bit_rate":"43007934"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'2023-06-23T02:50:00.000000Z', 'language': 'eng', 'handler_name': '\x0bGoPro H.265', 'encoder': 'GoPro H.265 encoder', 'timecode': '02:55:41:06'}"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'2023-06-23T02:50:00.000000Z', 'language': 'eng', 'handler_name': '\x0bGoPro AAC  ', 'timecode': '02:55:41:06'}"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'2023-06-23T02:50:00.000000Z', 'language': 'eng', 'handler_name': '\x0bGoPro TCD  ', 'timecode': '02:55:41:06'}"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'2023-06-23T02:50:00.000000Z', 'language': 'eng', 'handler_name': '\x0bGoPro MET  '}"</v>
      </c>
      <c r="AM331" s="51" t="str">
        <f>VLOOKUP(Table2[[#This Row],[record_id]],TblDeriven[],4,FALSE)</f>
        <v>"Model":"K-10" | "Serial Number":"DEMO6957" | "Start Time":"06/22/2023 08:50:02.688 " | "End Time":"06/22/2023 08:51:02.585 "</v>
      </c>
      <c r="AN331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"Date":"2023-06-22 00:00:00" | "Time":"20:50:08" | "Seconds since midnight 01.01.1900":"3896455808.168" | "Calibration file":"#2 Diffusor Oct22" | "Sync. frequency [Hz]":"0" | "Integration Time [ms]":"3 * 1000.000" | "Averages":"1"</v>
      </c>
      <c r="AO331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31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31" s="51" t="str">
        <f>VLOOKUP(Table2[[#This Row],[record_id]],TblDeriven[],8,FALSE)</f>
        <v>-</v>
      </c>
      <c r="AR331" s="52" t="str">
        <f>VLOOKUP(Table2[[#This Row],[record_id]],TblDeriven[],9,FALSE)</f>
        <v>-</v>
      </c>
      <c r="AS331" s="12"/>
    </row>
    <row r="332" spans="1:45" s="10" customFormat="1" x14ac:dyDescent="0.25">
      <c r="A332" s="47">
        <v>330</v>
      </c>
      <c r="B332" s="13" t="s">
        <v>27</v>
      </c>
      <c r="C332" s="13">
        <v>1016</v>
      </c>
      <c r="D332" s="13" t="s">
        <v>599</v>
      </c>
      <c r="E332" s="14">
        <v>20230622</v>
      </c>
      <c r="F332" s="15">
        <v>2130</v>
      </c>
      <c r="G332" s="13" t="s">
        <v>29</v>
      </c>
      <c r="H332" s="13" t="s">
        <v>91</v>
      </c>
      <c r="I332" s="13">
        <v>0</v>
      </c>
      <c r="J332" s="13">
        <v>0</v>
      </c>
      <c r="K332" s="13">
        <v>1</v>
      </c>
      <c r="L332" s="13">
        <v>1</v>
      </c>
      <c r="M332" s="13">
        <v>1</v>
      </c>
      <c r="N332" s="13">
        <v>1</v>
      </c>
      <c r="O332" s="13">
        <v>1</v>
      </c>
      <c r="P332" s="13">
        <v>1</v>
      </c>
      <c r="Q332" s="13">
        <v>1</v>
      </c>
      <c r="R332" s="13" t="s">
        <v>861</v>
      </c>
      <c r="S332" s="13" t="s">
        <v>890</v>
      </c>
      <c r="T332" s="13" t="s">
        <v>413</v>
      </c>
      <c r="U332" s="13">
        <v>100</v>
      </c>
      <c r="V332" s="47">
        <v>0</v>
      </c>
      <c r="W332" s="13">
        <v>0</v>
      </c>
      <c r="X332" s="13">
        <v>130</v>
      </c>
      <c r="Y332" s="16">
        <v>24.4</v>
      </c>
      <c r="Z332" s="13">
        <v>45</v>
      </c>
      <c r="AA332" s="13" t="s">
        <v>34</v>
      </c>
      <c r="AB332" s="13"/>
      <c r="AC332" s="13" t="s">
        <v>57</v>
      </c>
      <c r="AD332" s="13"/>
      <c r="AE332" s="13" t="s">
        <v>32</v>
      </c>
      <c r="AF332" s="13"/>
      <c r="AG332" s="13" t="s">
        <v>67</v>
      </c>
      <c r="AH332" s="13"/>
      <c r="AI332" s="13"/>
      <c r="AJ332" s="13">
        <v>2</v>
      </c>
      <c r="AK332" s="51" t="str">
        <f>VLOOKUP(Table2[[#This Row],[record_id]],TblDeriven[],2,FALSE)</f>
        <v>"ImageDescription":"DCIM\100GOPRO\GOPR0869.JPG" | "Make":"GoPro" | "Model":"HERO10 Black" | "Orientation":"1" | "XResolution":"72.0" | "YResolution":"72.0" | "ResolutionUnit":"2" | "Software":"H21.01.01.50.00" | "DateTime":"2023:06:23 03:27:45" | "YCbCrPositioning":"1" | "ExposureTime":"0.025" | "FNumber":"2.5" | "ExifOffset":"146" | "ExposureProgram":"2" | "ISOSpeedRatings":"2497" | "ExifVersion":"b'0221'" | "DateTimeOriginal":"2023:06:23 03:27:45" | "DateTimeDigitized":"2023:06:23 03:27:45" | "ComponentsConfiguration":"b'\x01\x02\x03\x00'" | "CompressedBitsPerPixel":"0.004" | "ShutterSpeedValue":"5.0"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c3\x00\x00\x06\xee$x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869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i\x9c\x7f;\x00\x00\x00\x00\x00\x00\x00\x00\x00\x00\x00\x00N\x98Q5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8?\xa0\x1b\x00\x00\xff\x7f\x00\x00\x00\x00\x00\x00\xff\x7f\x00\x00\x00\x00\x00\x001\x04\x83\x7f\xb7\xf5\x01B\xf0\xe4\xd9M\x00\x00\x00\x00\xa4\x91\x1a@\x00\x00\x00\x00\xf0\xe4\xd9M\x00\x00\x00\x00\xcc\x91\x1a@\x00\x00\x00\x00p\x02\x13D\x00\x00\x00\x00p\xeb\x12D\x00\x00\x00\x00\xf0\xe4\xd9M\x00\x00\x00\x00\xb0\x91\x1a@\x00\x00\x00\x00'" | "SubsecTime":"6410" | "SubsecTimeOriginal":"6410" | "SubsecTimeDigitized":"6410"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32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"bit_rate":"45002760"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'2023-06-23T03:28:04.000000Z', 'language': 'eng', 'handler_name': '\x0bGoPro H.265', 'encoder': 'GoPro H.265 encoder', 'timecode': '03:35:02:08'}"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'2023-06-23T03:28:04.000000Z', 'language': 'eng', 'handler_name': '\x0bGoPro AAC  ', 'timecode': '03:35:02:08'}"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'2023-06-23T03:28:04.000000Z', 'language': 'eng', 'handler_name': '\x0bGoPro TCD  ', 'timecode': '03:35:02:08'}"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'2023-06-23T03:28:04.000000Z', 'language': 'eng', 'handler_name': '\x0bGoPro MET  '}"</v>
      </c>
      <c r="AM332" s="51" t="str">
        <f>VLOOKUP(Table2[[#This Row],[record_id]],TblDeriven[],4,FALSE)</f>
        <v>"Model":"K-10" | "Serial Number":"DEMO6957" | "Start Time":"06/22/2023 09:28:10.911 " | "End Time":"06/22/2023 09:29:08.844 "</v>
      </c>
      <c r="AN332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"Date":"2023-06-22 00:00:00" | "Time":"21:28:13" | "Seconds since midnight 01.01.1900":"3896458093.067" | "Calibration file":"#2 Diffusor Oct22" | "Sync. frequency [Hz]":"0" | "Integration Time [ms]":"60 * 1000.000" | "Averages":"1"</v>
      </c>
      <c r="AO332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32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32" s="51" t="str">
        <f>VLOOKUP(Table2[[#This Row],[record_id]],TblDeriven[],8,FALSE)</f>
        <v>-</v>
      </c>
      <c r="AR332" s="52" t="str">
        <f>VLOOKUP(Table2[[#This Row],[record_id]],TblDeriven[],9,FALSE)</f>
        <v>-</v>
      </c>
      <c r="AS332" s="12"/>
    </row>
    <row r="333" spans="1:45" s="44" customFormat="1" x14ac:dyDescent="0.25">
      <c r="A333" s="47">
        <v>331</v>
      </c>
      <c r="B333" s="47" t="s">
        <v>27</v>
      </c>
      <c r="C333" s="47">
        <v>1017</v>
      </c>
      <c r="D333" s="47" t="s">
        <v>600</v>
      </c>
      <c r="E333" s="47">
        <v>20230623</v>
      </c>
      <c r="F333" s="48">
        <v>1200</v>
      </c>
      <c r="G333" s="47" t="s">
        <v>29</v>
      </c>
      <c r="H333" s="47" t="s">
        <v>91</v>
      </c>
      <c r="I333" s="47">
        <v>0</v>
      </c>
      <c r="J333" s="47">
        <v>0</v>
      </c>
      <c r="K333" s="47">
        <v>1</v>
      </c>
      <c r="L333" s="47">
        <v>1</v>
      </c>
      <c r="M333" s="47">
        <v>1</v>
      </c>
      <c r="N333" s="47">
        <v>1</v>
      </c>
      <c r="O333" s="47">
        <v>1</v>
      </c>
      <c r="P333" s="47">
        <v>1</v>
      </c>
      <c r="Q333" s="47">
        <v>1</v>
      </c>
      <c r="R333" s="47" t="s">
        <v>861</v>
      </c>
      <c r="S333" s="47" t="s">
        <v>891</v>
      </c>
      <c r="T333" s="47" t="s">
        <v>415</v>
      </c>
      <c r="U333" s="47">
        <v>100</v>
      </c>
      <c r="V333" s="47">
        <v>0</v>
      </c>
      <c r="W333" s="47">
        <v>0</v>
      </c>
      <c r="X333" s="47">
        <v>130</v>
      </c>
      <c r="Y333" s="49">
        <v>30</v>
      </c>
      <c r="Z333" s="47">
        <v>38</v>
      </c>
      <c r="AA333" s="47" t="s">
        <v>38</v>
      </c>
      <c r="AB333" s="47"/>
      <c r="AC333" s="13" t="s">
        <v>57</v>
      </c>
      <c r="AD333" s="47"/>
      <c r="AE333" s="13" t="s">
        <v>32</v>
      </c>
      <c r="AF333" s="47"/>
      <c r="AG333" s="47" t="s">
        <v>66</v>
      </c>
      <c r="AH333" s="47"/>
      <c r="AI333" s="47"/>
      <c r="AJ333" s="47">
        <v>2</v>
      </c>
      <c r="AK333" s="50" t="str">
        <f>VLOOKUP(Table2[[#This Row],[record_id]],TblDeriven[],2,FALSE)</f>
        <v>"ImageDescription":"DCIM\100GOPRO\GOPR0871.JPG" | "Make":"GoPro" | "Model":"HERO10 Black" | "Orientation":"1" | "XResolution":"72.0" | "YResolution":"72.0" | "ResolutionUnit":"2" | "Software":"H21.01.01.50.00" | "DateTime":"2023:06:23 17:58:36" | "YCbCrPositioning":"1" | "ExposureTime":"0.00065359477124183" | "FNumber":"2.5" | "ExifOffset":"158" | "ExposureProgram":"2" | "GPSInfo":"{1: 'N', 2: (45.0, 26.0, 54.4689599), 3: 'W', 4: (75.0, 37.0, 16.3362), 5: b'\x00', 6: 70.876, 7: (15.0, 58.0, 36.0), 29: '2023:06:23'}" | "ISOSpeedRatings":"100" | "ExifVersion":"b'0221'" | "DateTimeOriginal":"2023:06:23 17:58:36" | "DateTimeDigitized":"2023:06:23 17:58:36"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1\x00\x0c\x0e\xa4#\x02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80\xde\xd9M\x00\x00\x00\x00x\x85g@\x00\x00\x00\x00\xdb\x00\x00\x01\x00\x00\x00\x00\xf0XCF\x00\x00\x00\x00\x80\xde\xd9M\x00\x00\x00\x00H\x85g@\x00\x00\x00\x00\x00\x02.\x80\x00\x00\x00\x00h\x15\x08@\x00\x00\x00\x00\x00\x00\x00\x00\x00\x00\x00\x00\x00\x00\x00\x00\x00\x00\x00\x00\xece\x18@\x00\x00\x00\x00\xb0pU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L\n\x08@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871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4?\xeb\x13\x00\x00\xff\x7f\x00\x00\x00\x00\x00\x00\xff\x7f\x00\x00\x00\x00\x00\x00\xda\x01\x91\x7f\xb6\xf5\x01B\xf0\xe4\xd9M\x00\x00\x00\x00\xa4\x91\x1a@\x00\x00\x00\x00\xf0\xe4\xd9M\x00\x00\x00\x00\xcc\x91\x1a@\x00\x00\x00\x00p\x02\x13D\x00\x00\x00\x00p\xeb\x12D\x00\x00\x00\x00\xf0\xe4\xd9M\x00\x00\x00\x00\xb0\x91\x1a@\x00\x00\x00\x00'" | "SubsecTime":"4860" | "SubsecTimeOriginal":"4860" | "SubsecTimeDigitized":"4860"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3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"bit_rate":"44956721"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'2023-06-23T17:59:07.000000Z', 'language': 'eng', 'handler_name': '\x0bGoPro H.265', 'encoder': 'GoPro H.265 encoder', 'timecode': '18:35:13:08'}"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'2023-06-23T17:59:07.000000Z', 'language': 'eng', 'handler_name': '\x0bGoPro AAC  ', 'timecode': '18:35:13:08'}"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'2023-06-23T17:59:07.000000Z', 'language': 'eng', 'handler_name': '\x0bGoPro TCD  ', 'timecode': '18:35:13:08'}"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'2023-06-23T17:59:07.000000Z', 'language': 'eng', 'handler_name': '\x0bGoPro MET  '}"</v>
      </c>
      <c r="AM333" s="50" t="str">
        <f>VLOOKUP(Table2[[#This Row],[record_id]],TblDeriven[],4,FALSE)</f>
        <v>"Model":"K-10" | "Serial Number":"DEMO6957" | "Start Time":"06/23/2023 11:59:12.376 " | "End Time":"06/23/2023 12:00:12.180 "</v>
      </c>
      <c r="AN33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"Date":"2023-06-23 00:00:00" | "Time":"11:59:15" | "Seconds since midnight 01.01.1900":"3896510355.789" | "Calibration file":"#2 Diffusor Oct22" | "Sync. frequency [Hz]":"0" | "Integration Time [ms]":"5 * 66.060" | "Averages":"1"</v>
      </c>
      <c r="AO33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3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33" s="50" t="str">
        <f>VLOOKUP(Table2[[#This Row],[record_id]],TblDeriven[],8,FALSE)</f>
        <v>-</v>
      </c>
      <c r="AR333" s="50" t="str">
        <f>VLOOKUP(Table2[[#This Row],[record_id]],TblDeriven[],9,FALSE)</f>
        <v>-</v>
      </c>
    </row>
    <row r="334" spans="1:45" s="44" customFormat="1" x14ac:dyDescent="0.25">
      <c r="A334" s="47">
        <v>332</v>
      </c>
      <c r="B334" s="47" t="s">
        <v>27</v>
      </c>
      <c r="C334" s="47">
        <v>1017</v>
      </c>
      <c r="D334" s="47" t="s">
        <v>601</v>
      </c>
      <c r="E334" s="47">
        <v>20230623</v>
      </c>
      <c r="F334" s="48">
        <v>1230</v>
      </c>
      <c r="G334" s="47" t="s">
        <v>29</v>
      </c>
      <c r="H334" s="47" t="s">
        <v>91</v>
      </c>
      <c r="I334" s="47">
        <v>0</v>
      </c>
      <c r="J334" s="47">
        <v>0</v>
      </c>
      <c r="K334" s="47">
        <v>1</v>
      </c>
      <c r="L334" s="47">
        <v>1</v>
      </c>
      <c r="M334" s="47">
        <v>1</v>
      </c>
      <c r="N334" s="47">
        <v>1</v>
      </c>
      <c r="O334" s="47">
        <v>1</v>
      </c>
      <c r="P334" s="47">
        <v>1</v>
      </c>
      <c r="Q334" s="47">
        <v>0</v>
      </c>
      <c r="R334" s="47" t="s">
        <v>861</v>
      </c>
      <c r="S334" s="47" t="s">
        <v>891</v>
      </c>
      <c r="T334" s="47" t="s">
        <v>415</v>
      </c>
      <c r="U334" s="47">
        <v>100</v>
      </c>
      <c r="V334" s="47">
        <v>0</v>
      </c>
      <c r="W334" s="47">
        <v>0</v>
      </c>
      <c r="X334" s="47">
        <v>130</v>
      </c>
      <c r="Y334" s="49">
        <v>30.5</v>
      </c>
      <c r="Z334" s="47">
        <v>37.5</v>
      </c>
      <c r="AA334" s="47" t="s">
        <v>38</v>
      </c>
      <c r="AB334" s="47"/>
      <c r="AC334" s="13" t="s">
        <v>57</v>
      </c>
      <c r="AD334" s="47"/>
      <c r="AE334" s="13" t="s">
        <v>32</v>
      </c>
      <c r="AF334" s="47"/>
      <c r="AG334" s="47" t="s">
        <v>66</v>
      </c>
      <c r="AH334" s="47"/>
      <c r="AI334" s="47"/>
      <c r="AJ334" s="47">
        <v>1</v>
      </c>
      <c r="AK334" s="50" t="str">
        <f>VLOOKUP(Table2[[#This Row],[record_id]],TblDeriven[],2,FALSE)</f>
        <v>-</v>
      </c>
      <c r="AL33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"bit_rate":"45159045"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'2023-06-23T18:28:47.000000Z', 'language': 'eng', 'handler_name': '\x0bGoPro H.265', 'encoder': 'GoPro H.265 encoder', 'timecode': '19:05:52:28'}"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'2023-06-23T18:28:47.000000Z', 'language': 'eng', 'handler_name': '\x0bGoPro AAC  ', 'timecode': '19:05:52:28'}"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'2023-06-23T18:28:47.000000Z', 'language': 'eng', 'handler_name': '\x0bGoPro TCD  ', 'timecode': '19:05:52:28'}"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'2023-06-23T18:28:47.000000Z', 'language': 'eng', 'handler_name': '\x0bGoPro MET  '}"</v>
      </c>
      <c r="AM334" s="50" t="str">
        <f>VLOOKUP(Table2[[#This Row],[record_id]],TblDeriven[],4,FALSE)</f>
        <v>"Model":"K-10" | "Serial Number":"DEMO6957" | "Start Time":"06/23/2023 12:28:48.895 " | "End Time":"06/23/2023 12:29:48.807 "</v>
      </c>
      <c r="AN33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"Date":"2023-06-23 00:00:00" | "Time":"12:28:51" | "Seconds since midnight 01.01.1900":"3896512131.878" | "Calibration file":"#2 Diffusor Oct22" | "Sync. frequency [Hz]":"0" | "Integration Time [ms]":"5 * 86.190" | "Averages":"1"</v>
      </c>
      <c r="AO33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3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34" s="50" t="str">
        <f>VLOOKUP(Table2[[#This Row],[record_id]],TblDeriven[],8,FALSE)</f>
        <v>-</v>
      </c>
      <c r="AR334" s="50" t="str">
        <f>VLOOKUP(Table2[[#This Row],[record_id]],TblDeriven[],9,FALSE)</f>
        <v>-</v>
      </c>
    </row>
    <row r="335" spans="1:45" s="44" customFormat="1" x14ac:dyDescent="0.25">
      <c r="A335" s="47">
        <v>333</v>
      </c>
      <c r="B335" s="47" t="s">
        <v>27</v>
      </c>
      <c r="C335" s="47">
        <v>1017</v>
      </c>
      <c r="D335" s="47" t="s">
        <v>606</v>
      </c>
      <c r="E335" s="47">
        <v>20230623</v>
      </c>
      <c r="F335" s="48">
        <v>1300</v>
      </c>
      <c r="G335" s="47" t="s">
        <v>29</v>
      </c>
      <c r="H335" s="47" t="s">
        <v>91</v>
      </c>
      <c r="I335" s="47">
        <v>0</v>
      </c>
      <c r="J335" s="47">
        <v>0</v>
      </c>
      <c r="K335" s="47">
        <v>1</v>
      </c>
      <c r="L335" s="47">
        <v>1</v>
      </c>
      <c r="M335" s="47">
        <v>1</v>
      </c>
      <c r="N335" s="47">
        <v>1</v>
      </c>
      <c r="O335" s="47">
        <v>1</v>
      </c>
      <c r="P335" s="47">
        <v>1</v>
      </c>
      <c r="Q335" s="47">
        <v>1</v>
      </c>
      <c r="R335" s="47" t="s">
        <v>861</v>
      </c>
      <c r="S335" s="47" t="s">
        <v>891</v>
      </c>
      <c r="T335" s="47" t="s">
        <v>415</v>
      </c>
      <c r="U335" s="47">
        <v>100</v>
      </c>
      <c r="V335" s="47">
        <v>0</v>
      </c>
      <c r="W335" s="47">
        <v>0</v>
      </c>
      <c r="X335" s="47">
        <v>130</v>
      </c>
      <c r="Y335" s="49">
        <v>30.1</v>
      </c>
      <c r="Z335" s="47">
        <v>37.9</v>
      </c>
      <c r="AA335" s="47" t="s">
        <v>38</v>
      </c>
      <c r="AB335" s="47"/>
      <c r="AC335" s="13" t="s">
        <v>57</v>
      </c>
      <c r="AD335" s="47"/>
      <c r="AE335" s="13" t="s">
        <v>32</v>
      </c>
      <c r="AF335" s="47"/>
      <c r="AG335" s="47" t="s">
        <v>66</v>
      </c>
      <c r="AH335" s="47"/>
      <c r="AI335" s="47"/>
      <c r="AJ335" s="47">
        <v>2</v>
      </c>
      <c r="AK335" s="50" t="str">
        <f>VLOOKUP(Table2[[#This Row],[record_id]],TblDeriven[],2,FALSE)</f>
        <v>"ImageDescription":"DCIM\100GOPRO\GOPR0874.JPG" | "Make":"GoPro" | "Model":"HERO10 Black" | "Orientation":"1" | "XResolution":"72.0" | "YResolution":"72.0" | "ResolutionUnit":"2" | "Software":"H21.01.01.50.00" | "DateTime":"2023:06:23 18:59:28" | "YCbCrPositioning":"1" | "ExposureTime":"0.0003672420124862284" | "FNumber":"2.5" | "ExifOffset":"146" | "ExposureProgram":"2" | "ISOSpeedRatings":"100" | "ExifVersion":"b'0221'" | "DateTimeOriginal":"2023:06:23 18:59:28" | "DateTimeDigitized":"2023:06:23 18:59:28"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2\x00\x00\x0e\xdc\x1c"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874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b?e\x16\x00\x00\xff\x7f\x00\x00\x00\x00\x00\x00\xff\x7f\x00\x00\x00\x00\x00\x00\xf3\x01\x97\x7f\x07\xf6\x01B\xf0\xe4\xd9M\x00\x00\x00\x00\xa4\x91\x1a@\x00\x00\x00\x00\xf0\xe4\xd9M\x00\x00\x00\x00\xcc\x91\x1a@\x00\x00\x00\x00p\x02\x13D\x00\x00\x00\x00p\xeb\x12D\x00\x00\x00\x00\xf0\xe4\xd9M\x00\x00\x00\x00\xb0\x91\x1a@\x00\x00\x00\x00'" | "SubsecTime":"6620" | "SubsecTimeOriginal":"6620" | "SubsecTimeDigitized":"6620"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3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"bit_rate":"44914327"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'2023-06-23T18:59:34.000000Z', 'language': 'eng', 'handler_name': '\x0bGoPro H.265', 'encoder': 'GoPro H.265 encoder', 'timecode': '19:37:41:07'}"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'2023-06-23T18:59:34.000000Z', 'language': 'eng', 'handler_name': '\x0bGoPro AAC  ', 'timecode': '19:37:41:07'}"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'2023-06-23T18:59:34.000000Z', 'language': 'eng', 'handler_name': '\x0bGoPro TCD  ', 'timecode': '19:37:41:07'}"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'2023-06-23T18:59:34.000000Z', 'language': 'eng', 'handler_name': '\x0bGoPro MET  '}"</v>
      </c>
      <c r="AM335" s="50" t="str">
        <f>VLOOKUP(Table2[[#This Row],[record_id]],TblDeriven[],4,FALSE)</f>
        <v>"Model":"K-10" | "Serial Number":"DEMO6957" | "Start Time":"06/23/2023 12:59:32.734 " | "End Time":"06/23/2023 01:00:32.606 "</v>
      </c>
      <c r="AN33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"Date":"2023-06-23 00:00:00" | "Time":"12:59:35" | "Seconds since midnight 01.01.1900":"3896513975.639" | "Calibration file":"#2 Diffusor Oct22" | "Sync. frequency [Hz]":"0" | "Integration Time [ms]":"5 * 64.600" | "Averages":"1"</v>
      </c>
      <c r="AO33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3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35" s="50" t="str">
        <f>VLOOKUP(Table2[[#This Row],[record_id]],TblDeriven[],8,FALSE)</f>
        <v>-</v>
      </c>
      <c r="AR335" s="50" t="str">
        <f>VLOOKUP(Table2[[#This Row],[record_id]],TblDeriven[],9,FALSE)</f>
        <v>-</v>
      </c>
    </row>
    <row r="336" spans="1:45" s="44" customFormat="1" x14ac:dyDescent="0.25">
      <c r="A336" s="47">
        <v>334</v>
      </c>
      <c r="B336" s="47" t="s">
        <v>27</v>
      </c>
      <c r="C336" s="47">
        <v>1017</v>
      </c>
      <c r="D336" s="47" t="s">
        <v>602</v>
      </c>
      <c r="E336" s="47">
        <v>20230623</v>
      </c>
      <c r="F336" s="48">
        <v>1330</v>
      </c>
      <c r="G336" s="47" t="s">
        <v>29</v>
      </c>
      <c r="H336" s="47" t="s">
        <v>91</v>
      </c>
      <c r="I336" s="47">
        <v>0</v>
      </c>
      <c r="J336" s="47">
        <v>0</v>
      </c>
      <c r="K336" s="47">
        <v>1</v>
      </c>
      <c r="L336" s="47">
        <v>1</v>
      </c>
      <c r="M336" s="47">
        <v>1</v>
      </c>
      <c r="N336" s="47">
        <v>1</v>
      </c>
      <c r="O336" s="47">
        <v>1</v>
      </c>
      <c r="P336" s="47">
        <v>1</v>
      </c>
      <c r="Q336" s="47">
        <v>1</v>
      </c>
      <c r="R336" s="47" t="s">
        <v>861</v>
      </c>
      <c r="S336" s="47" t="s">
        <v>891</v>
      </c>
      <c r="T336" s="47" t="s">
        <v>415</v>
      </c>
      <c r="U336" s="47">
        <v>100</v>
      </c>
      <c r="V336" s="47">
        <v>0</v>
      </c>
      <c r="W336" s="47">
        <v>0</v>
      </c>
      <c r="X336" s="47">
        <v>130</v>
      </c>
      <c r="Y336" s="49">
        <v>30.9</v>
      </c>
      <c r="Z336" s="47">
        <v>36.9</v>
      </c>
      <c r="AA336" s="47" t="s">
        <v>38</v>
      </c>
      <c r="AB336" s="47"/>
      <c r="AC336" s="13" t="s">
        <v>57</v>
      </c>
      <c r="AD336" s="47"/>
      <c r="AE336" s="13" t="s">
        <v>32</v>
      </c>
      <c r="AF336" s="47"/>
      <c r="AG336" s="47" t="s">
        <v>66</v>
      </c>
      <c r="AH336" s="47"/>
      <c r="AI336" s="47"/>
      <c r="AJ336" s="47">
        <v>2</v>
      </c>
      <c r="AK336" s="50" t="str">
        <f>VLOOKUP(Table2[[#This Row],[record_id]],TblDeriven[],2,FALSE)</f>
        <v>"ImageDescription":"DCIM\100GOPRO\GOPR0876.JPG" | "Make":"GoPro" | "Model":"HERO10 Black" | "Orientation":"1" | "XResolution":"72.0" | "YResolution":"72.0" | "ResolutionUnit":"2" | "Software":"H21.01.01.50.00" | "DateTime":"2023:06:23 19:29:49" | "YCbCrPositioning":"1" | "ExposureTime":"0.00040192926045016077" | "FNumber":"2.5" | "ExifOffset":"146" | "ExposureProgram":"2" | "ISOSpeedRatings":"100" | "ExifVersion":"b'0221'" | "DateTimeOriginal":"2023:06:23 19:29:49" | "DateTimeDigitized":"2023:06:23 19:29:49"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3\x00\x00\x07q!\xd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876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8?@\x18\x00\x00\xff\x7f\x00\x00\x00\x00\x00\x00\xff\x7f\x00\x00\x00\x00\x00\x00\x08\x02\x97\x7f\t\xf6\x01B\xf0\xe4\xd9M\x00\x00\x00\x00\xa4\x91\x1a@\x00\x00\x00\x00\xf0\xe4\xd9M\x00\x00\x00\x00\xcc\x91\x1a@\x00\x00\x00\x00p\x02\x13D\x00\x00\x00\x00p\xeb\x12D\x00\x00\x00\x00\xf0\xe4\xd9M\x00\x00\x00\x00\xb0\x91\x1a@\x00\x00\x00\x00'" | "SubsecTime":"7150" | "SubsecTimeOriginal":"7150" | "SubsecTimeDigitized":"7150"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3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"bit_rate":"45031552"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'2023-06-23T19:29:54.000000Z', 'language': 'eng', 'handler_name': '\x0bGoPro H.265', 'encoder': 'GoPro H.265 encoder', 'timecode': '20:09:02:23'}"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'2023-06-23T19:29:54.000000Z', 'language': 'eng', 'handler_name': '\x0bGoPro AAC  ', 'timecode': '20:09:02:23'}"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'2023-06-23T19:29:54.000000Z', 'language': 'eng', 'handler_name': '\x0bGoPro TCD  ', 'timecode': '20:09:02:23'}"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'2023-06-23T19:29:54.000000Z', 'language': 'eng', 'handler_name': '\x0bGoPro MET  '}"</v>
      </c>
      <c r="AM336" s="50" t="str">
        <f>VLOOKUP(Table2[[#This Row],[record_id]],TblDeriven[],4,FALSE)</f>
        <v>"Model":"K-10" | "Serial Number":"DEMO6957" | "Start Time":"06/23/2023 01:29:47.173 " | "End Time":"06/23/2023 01:30:47.045 "</v>
      </c>
      <c r="AN33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"Date":"2023-06-23 00:00:00" | "Time":"13:30:01" | "Seconds since midnight 01.01.1900":"3896515801.753" | "Calibration file":"#2 Diffusor Oct22" | "Sync. frequency [Hz]":"0" | "Integration Time [ms]":"5 * 76.550" | "Averages":"1"</v>
      </c>
      <c r="AO33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3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36" s="50" t="str">
        <f>VLOOKUP(Table2[[#This Row],[record_id]],TblDeriven[],8,FALSE)</f>
        <v>-</v>
      </c>
      <c r="AR336" s="50" t="str">
        <f>VLOOKUP(Table2[[#This Row],[record_id]],TblDeriven[],9,FALSE)</f>
        <v>-</v>
      </c>
    </row>
    <row r="337" spans="1:45" s="44" customFormat="1" x14ac:dyDescent="0.25">
      <c r="A337" s="47">
        <v>335</v>
      </c>
      <c r="B337" s="47" t="s">
        <v>27</v>
      </c>
      <c r="C337" s="47">
        <v>1017</v>
      </c>
      <c r="D337" s="47" t="s">
        <v>603</v>
      </c>
      <c r="E337" s="47">
        <v>20230623</v>
      </c>
      <c r="F337" s="48">
        <v>1400</v>
      </c>
      <c r="G337" s="47" t="s">
        <v>29</v>
      </c>
      <c r="H337" s="47" t="s">
        <v>91</v>
      </c>
      <c r="I337" s="47">
        <v>0</v>
      </c>
      <c r="J337" s="47">
        <v>0</v>
      </c>
      <c r="K337" s="47">
        <v>1</v>
      </c>
      <c r="L337" s="47">
        <v>1</v>
      </c>
      <c r="M337" s="47">
        <v>1</v>
      </c>
      <c r="N337" s="47">
        <v>1</v>
      </c>
      <c r="O337" s="47">
        <v>1</v>
      </c>
      <c r="P337" s="47">
        <v>1</v>
      </c>
      <c r="Q337" s="47">
        <v>1</v>
      </c>
      <c r="R337" s="47" t="s">
        <v>861</v>
      </c>
      <c r="S337" s="47" t="s">
        <v>891</v>
      </c>
      <c r="T337" s="47" t="s">
        <v>415</v>
      </c>
      <c r="U337" s="47">
        <v>100</v>
      </c>
      <c r="V337" s="47">
        <v>0</v>
      </c>
      <c r="W337" s="47">
        <v>0</v>
      </c>
      <c r="X337" s="47">
        <v>130</v>
      </c>
      <c r="Y337" s="49">
        <v>30.8</v>
      </c>
      <c r="Z337" s="47">
        <v>35.799999999999997</v>
      </c>
      <c r="AA337" s="47" t="s">
        <v>38</v>
      </c>
      <c r="AB337" s="47"/>
      <c r="AC337" s="13" t="s">
        <v>57</v>
      </c>
      <c r="AD337" s="47"/>
      <c r="AE337" s="13" t="s">
        <v>32</v>
      </c>
      <c r="AF337" s="47"/>
      <c r="AG337" s="47" t="s">
        <v>66</v>
      </c>
      <c r="AH337" s="47"/>
      <c r="AI337" s="47"/>
      <c r="AJ337" s="47">
        <v>2</v>
      </c>
      <c r="AK337" s="50" t="str">
        <f>VLOOKUP(Table2[[#This Row],[record_id]],TblDeriven[],2,FALSE)</f>
        <v>"ImageDescription":"DCIM\100GOPRO\GOPR0878.JPG" | "Make":"GoPro" | "Model":"HERO10 Black" | "Orientation":"1" | "XResolution":"72.0" | "YResolution":"72.0" | "ResolutionUnit":"2" | "Software":"H21.01.01.50.00" | "DateTime":"2023:06:23 19:59:32" | "YCbCrPositioning":"1" | "ExposureTime":"0.00037593984962406017" | "FNumber":"2.5" | "ExifOffset":"146" | "ExposureProgram":"2" | "ISOSpeedRatings":"100" | "ExifVersion":"b'0221'" | "DateTimeOriginal":"2023:06:23 19:59:32" | "DateTimeDigitized":"2023:06:23 19:59:32"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3\x00\x00\x0e\xe0:\xe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878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a?\xc9\x17\x00\x00\xff\x7f\x00\x00\x00\x00\x00\x00\xff\x7f\x00\x00\x00\x00\x00\x00\xd1\x01\x96\x7f\xf1\xf5\x01B\xf0\xe4\xd9M\x00\x00\x00\x00\xa4\x91\x1a@\x00\x00\x00\x00\xf0\xe4\xd9M\x00\x00\x00\x00\xcc\x91\x1a@\x00\x00\x00\x00p\x02\x13D\x00\x00\x00\x00p\xeb\x12D\x00\x00\x00\x00\xf0\xe4\xd9M\x00\x00\x00\x00\xb0\x91\x1a@\x00\x00\x00\x00'" | "SubsecTime":"6260" | "SubsecTimeOriginal":"6260" | "SubsecTimeDigitized":"6260"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3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"bit_rate":"45136641"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'2023-06-23T19:59:38.000000Z', 'language': 'eng', 'handler_name': '\x0bGoPro H.265', 'encoder': 'GoPro H.265 encoder', 'timecode': '20:39:46:05'}"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'2023-06-23T19:59:38.000000Z', 'language': 'eng', 'handler_name': '\x0bGoPro AAC  ', 'timecode': '20:39:46:05'}"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'2023-06-23T19:59:38.000000Z', 'language': 'eng', 'handler_name': '\x0bGoPro TCD  ', 'timecode': '20:39:46:05'}"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'2023-06-23T19:59:38.000000Z', 'language': 'eng', 'handler_name': '\x0bGoPro MET  '}"</v>
      </c>
      <c r="AM337" s="50" t="str">
        <f>VLOOKUP(Table2[[#This Row],[record_id]],TblDeriven[],4,FALSE)</f>
        <v>"Model":"K-10" | "Serial Number":"DEMO6957" | "Start Time":"06/23/2023 01:59:43.320 " | "End Time":"06/23/2023 02:00:43.124 "</v>
      </c>
      <c r="AN33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"Date":"2023-06-23 00:00:00" | "Time":"13:59:45" | "Seconds since midnight 01.01.1900":"3896517585.887" | "Calibration file":"#2 Diffusor Oct22" | "Sync. frequency [Hz]":"0" | "Integration Time [ms]":"5 * 67.040" | "Averages":"1"</v>
      </c>
      <c r="AO33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3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37" s="50" t="str">
        <f>VLOOKUP(Table2[[#This Row],[record_id]],TblDeriven[],8,FALSE)</f>
        <v>-</v>
      </c>
      <c r="AR337" s="50" t="str">
        <f>VLOOKUP(Table2[[#This Row],[record_id]],TblDeriven[],9,FALSE)</f>
        <v>-</v>
      </c>
    </row>
    <row r="338" spans="1:45" s="44" customFormat="1" x14ac:dyDescent="0.25">
      <c r="A338" s="47">
        <v>336</v>
      </c>
      <c r="B338" s="47" t="s">
        <v>27</v>
      </c>
      <c r="C338" s="47">
        <v>1017</v>
      </c>
      <c r="D338" s="47" t="s">
        <v>604</v>
      </c>
      <c r="E338" s="47">
        <v>20230623</v>
      </c>
      <c r="F338" s="48">
        <v>1430</v>
      </c>
      <c r="G338" s="47" t="s">
        <v>29</v>
      </c>
      <c r="H338" s="47" t="s">
        <v>91</v>
      </c>
      <c r="I338" s="47">
        <v>0</v>
      </c>
      <c r="J338" s="47">
        <v>0</v>
      </c>
      <c r="K338" s="47">
        <v>1</v>
      </c>
      <c r="L338" s="47">
        <v>1</v>
      </c>
      <c r="M338" s="47">
        <v>1</v>
      </c>
      <c r="N338" s="47">
        <v>1</v>
      </c>
      <c r="O338" s="47">
        <v>1</v>
      </c>
      <c r="P338" s="47">
        <v>1</v>
      </c>
      <c r="Q338" s="47">
        <v>1</v>
      </c>
      <c r="R338" s="47" t="s">
        <v>861</v>
      </c>
      <c r="S338" s="47" t="s">
        <v>891</v>
      </c>
      <c r="T338" s="47" t="s">
        <v>415</v>
      </c>
      <c r="U338" s="47">
        <v>100</v>
      </c>
      <c r="V338" s="47">
        <v>0</v>
      </c>
      <c r="W338" s="47">
        <v>0</v>
      </c>
      <c r="X338" s="47">
        <v>130</v>
      </c>
      <c r="Y338" s="49">
        <v>31.7</v>
      </c>
      <c r="Z338" s="47">
        <v>35.6</v>
      </c>
      <c r="AA338" s="47" t="s">
        <v>38</v>
      </c>
      <c r="AB338" s="47"/>
      <c r="AC338" s="13" t="s">
        <v>57</v>
      </c>
      <c r="AD338" s="47"/>
      <c r="AE338" s="13" t="s">
        <v>32</v>
      </c>
      <c r="AF338" s="47"/>
      <c r="AG338" s="47" t="s">
        <v>66</v>
      </c>
      <c r="AH338" s="47"/>
      <c r="AI338" s="47"/>
      <c r="AJ338" s="47">
        <v>2</v>
      </c>
      <c r="AK338" s="50" t="str">
        <f>VLOOKUP(Table2[[#This Row],[record_id]],TblDeriven[],2,FALSE)</f>
        <v>"ImageDescription":"DCIM\100GOPRO\GOPR0880.JPG" | "Make":"GoPro" | "Model":"HERO10 Black" | "Orientation":"1" | "XResolution":"72.0" | "YResolution":"72.0" | "ResolutionUnit":"2" | "Software":"H21.01.01.50.00" | "DateTime":"2023:06:23 20:28:46" | "YCbCrPositioning":"1" | "ExposureTime":"0.0005494505494505495" | "FNumber":"2.5" | "ExifOffset":"158" | "ExposureProgram":"2" | "GPSInfo":"{1: 'N', 2: (45.0, 26.0, 54.3670799), 3: 'W', 4: (75.0, 37.0, 16.6638), 5: b'\x00', 6: 71.095, 7: (18.0, 28.0, 46.0), 29: '2023:06:23'}" | "ISOSpeedRatings":"100" | "ExifVersion":"b'0221'" | "DateTimeOriginal":"2023:06:23 20:28:46" | "DateTimeDigitized":"2023:06:23 20:28:46"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4\x00\x00\x07.\xb8&lt;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880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c?\x8d\x16\x00\x00\xff\x7f\x00\x00\x00\x00\x00\x00\xff\x7f\x00\x00\x00\x00\x00\x00\x08\x02\x94\x7f\xdf\xf5\x01B\xf0\xe4\xd9M\x00\x00\x00\x00\xa4\x91\x1a@\x00\x00\x00\x00\xf0\xe4\xd9M\x00\x00\x00\x00\xcc\x91\x1a@\x00\x00\x00\x00p\x02\x13D\x00\x00\x00\x00p\xeb\x12D\x00\x00\x00\x00\xf0\xe4\xd9M\x00\x00\x00\x00\xb0\x91\x1a@\x00\x00\x00\x00'" | "SubsecTime":" 330" | "SubsecTimeOriginal":" 330" | "SubsecTimeDigitized":" 330"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3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"bit_rate":"45118823"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'2023-06-23T20:28:59.000000Z', 'language': 'eng', 'handler_name': '\x0bGoPro H.265', 'encoder': 'GoPro H.265 encoder', 'timecode': '21:10:05:26'}"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"bit_rate":"189425"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'2023-06-23T20:28:59.000000Z', 'language': 'eng', 'handler_name': '\x0bGoPro AAC  ', 'timecode': '21:10:05:26'}"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'2023-06-23T20:28:59.000000Z', 'language': 'eng', 'handler_name': '\x0bGoPro TCD  ', 'timecode': '21:10:05:26'}"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'2023-06-23T20:28:59.000000Z', 'language': 'eng', 'handler_name': '\x0bGoPro MET  '}"</v>
      </c>
      <c r="AM338" s="50" t="str">
        <f>VLOOKUP(Table2[[#This Row],[record_id]],TblDeriven[],4,FALSE)</f>
        <v>"Model":"K-10" | "Serial Number":"DEMO6957" | "Start Time":"06/23/2023 02:29:03.944 " | "End Time":"06/23/2023 02:30:03.839 "</v>
      </c>
      <c r="AN33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"Date":"2023-06-23 00:00:00" | "Time":"14:29:07" | "Seconds since midnight 01.01.1900":"3896519347.878" | "Calibration file":"#2 Diffusor Oct22" | "Sync. frequency [Hz]":"0" | "Integration Time [ms]":"5 * 97.150" | "Averages":"1"</v>
      </c>
      <c r="AO33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3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38" s="50" t="str">
        <f>VLOOKUP(Table2[[#This Row],[record_id]],TblDeriven[],8,FALSE)</f>
        <v>-</v>
      </c>
      <c r="AR338" s="50" t="str">
        <f>VLOOKUP(Table2[[#This Row],[record_id]],TblDeriven[],9,FALSE)</f>
        <v>-</v>
      </c>
    </row>
    <row r="339" spans="1:45" s="44" customFormat="1" x14ac:dyDescent="0.25">
      <c r="A339" s="47">
        <v>337</v>
      </c>
      <c r="B339" s="47" t="s">
        <v>27</v>
      </c>
      <c r="C339" s="47">
        <v>1017</v>
      </c>
      <c r="D339" s="47" t="s">
        <v>605</v>
      </c>
      <c r="E339" s="47">
        <v>20230623</v>
      </c>
      <c r="F339" s="48">
        <v>1500</v>
      </c>
      <c r="G339" s="47" t="s">
        <v>29</v>
      </c>
      <c r="H339" s="47" t="s">
        <v>91</v>
      </c>
      <c r="I339" s="47">
        <v>0</v>
      </c>
      <c r="J339" s="47">
        <v>0</v>
      </c>
      <c r="K339" s="47">
        <v>1</v>
      </c>
      <c r="L339" s="47">
        <v>1</v>
      </c>
      <c r="M339" s="47">
        <v>1</v>
      </c>
      <c r="N339" s="47">
        <v>1</v>
      </c>
      <c r="O339" s="47">
        <v>1</v>
      </c>
      <c r="P339" s="47">
        <v>1</v>
      </c>
      <c r="Q339" s="47">
        <v>1</v>
      </c>
      <c r="R339" s="47" t="s">
        <v>861</v>
      </c>
      <c r="S339" s="47" t="s">
        <v>891</v>
      </c>
      <c r="T339" s="47" t="s">
        <v>415</v>
      </c>
      <c r="U339" s="47">
        <v>100</v>
      </c>
      <c r="V339" s="47">
        <v>0</v>
      </c>
      <c r="W339" s="47">
        <v>0</v>
      </c>
      <c r="X339" s="47">
        <v>130</v>
      </c>
      <c r="Y339" s="49">
        <v>29.9</v>
      </c>
      <c r="Z339" s="47">
        <v>38.4</v>
      </c>
      <c r="AA339" s="47" t="s">
        <v>38</v>
      </c>
      <c r="AB339" s="47"/>
      <c r="AC339" s="13" t="s">
        <v>57</v>
      </c>
      <c r="AD339" s="47"/>
      <c r="AE339" s="13" t="s">
        <v>32</v>
      </c>
      <c r="AF339" s="47"/>
      <c r="AG339" s="47" t="s">
        <v>66</v>
      </c>
      <c r="AH339" s="47"/>
      <c r="AI339" s="47"/>
      <c r="AJ339" s="47">
        <v>2</v>
      </c>
      <c r="AK339" s="50" t="str">
        <f>VLOOKUP(Table2[[#This Row],[record_id]],TblDeriven[],2,FALSE)</f>
        <v>"ImageDescription":"DCIM\100GOPRO\GOPR0882.JPG" | "Make":"GoPro" | "Model":"HERO10 Black" | "Orientation":"1" | "XResolution":"72.0" | "YResolution":"72.0" | "ResolutionUnit":"2" | "Software":"H21.01.01.50.00" | "DateTime":"2023:06:23 20:59:30" | "YCbCrPositioning":"1" | "ExposureTime":"0.0004278990158322636" | "FNumber":"2.5" | "ExifOffset":"146" | "ExposureProgram":"2" | "ISOSpeedRatings":"100" | "ExifVersion":"b'0221'" | "DateTimeOriginal":"2023:06:23 20:59:30" | "DateTimeDigitized":"2023:06:23 20:59:30"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4\x00\x00\x0e\xde\x1f\xf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882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9?S\x17\x00\x00\xff\x7f\x00\x00\x00\x00\x00\x00\xff\x7f\x00\x00\x00\x00\x00\x00\xb6\x01\x98\x7f\x04\xf6\x01B\xf0\xe4\xd9M\x00\x00\x00\x00\xa4\x91\x1a@\x00\x00\x00\x00\xf0\xe4\xd9M\x00\x00\x00\x00\xcc\x91\x1a@\x00\x00\x00\x00p\x02\x13D\x00\x00\x00\x00p\xeb\x12D\x00\x00\x00\x00\xf0\xe4\xd9M\x00\x00\x00\x00\xb0\x91\x1a@\x00\x00\x00\x00'" | "SubsecTime":"1370" | "SubsecTimeOriginal":"1370" | "SubsecTimeDigitized":"1370"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3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"bit_rate":"45129611"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'2023-06-23T20:59:54.000000Z', 'language': 'eng', 'handler_name': '\x0bGoPro H.265', 'encoder': 'GoPro H.265 encoder', 'timecode': '21:42:03:11'}"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'2023-06-23T20:59:54.000000Z', 'language': 'eng', 'handler_name': '\x0bGoPro AAC  ', 'timecode': '21:42:03:11'}"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'2023-06-23T20:59:54.000000Z', 'language': 'eng', 'handler_name': '\x0bGoPro TCD  ', 'timecode': '21:42:03:11'}"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'2023-06-23T20:59:54.000000Z', 'language': 'eng', 'handler_name': '\x0bGoPro MET  '}"</v>
      </c>
      <c r="AM339" s="50" t="str">
        <f>VLOOKUP(Table2[[#This Row],[record_id]],TblDeriven[],4,FALSE)</f>
        <v>"Model":"K-10" | "Serial Number":"DEMO6957" | "Start Time":"06/23/2023 02:59:57.074 " | "End Time":"06/23/2023 03:00:56.857 "</v>
      </c>
      <c r="AN33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"Date":"2023-06-23 00:00:00" | "Time":"15:00:00" | "Seconds since midnight 01.01.1900":"3896521200.929" | "Calibration file":"#2 Diffusor Oct22" | "Sync. frequency [Hz]":"0" | "Integration Time [ms]":"5 * 75.820" | "Averages":"1"</v>
      </c>
      <c r="AO33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3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39" s="50" t="str">
        <f>VLOOKUP(Table2[[#This Row],[record_id]],TblDeriven[],8,FALSE)</f>
        <v>-</v>
      </c>
      <c r="AR339" s="50" t="str">
        <f>VLOOKUP(Table2[[#This Row],[record_id]],TblDeriven[],9,FALSE)</f>
        <v>-</v>
      </c>
    </row>
    <row r="340" spans="1:45" s="44" customFormat="1" x14ac:dyDescent="0.25">
      <c r="A340" s="47">
        <v>338</v>
      </c>
      <c r="B340" s="47" t="s">
        <v>27</v>
      </c>
      <c r="C340" s="47">
        <v>1017</v>
      </c>
      <c r="D340" s="47" t="s">
        <v>607</v>
      </c>
      <c r="E340" s="47">
        <v>20230623</v>
      </c>
      <c r="F340" s="48">
        <v>1530</v>
      </c>
      <c r="G340" s="47" t="s">
        <v>29</v>
      </c>
      <c r="H340" s="47" t="s">
        <v>91</v>
      </c>
      <c r="I340" s="47">
        <v>0</v>
      </c>
      <c r="J340" s="47">
        <v>0</v>
      </c>
      <c r="K340" s="47">
        <v>1</v>
      </c>
      <c r="L340" s="47">
        <v>1</v>
      </c>
      <c r="M340" s="47">
        <v>1</v>
      </c>
      <c r="N340" s="47">
        <v>1</v>
      </c>
      <c r="O340" s="47">
        <v>1</v>
      </c>
      <c r="P340" s="47">
        <v>1</v>
      </c>
      <c r="Q340" s="47">
        <v>1</v>
      </c>
      <c r="R340" s="47" t="s">
        <v>861</v>
      </c>
      <c r="S340" s="47" t="s">
        <v>891</v>
      </c>
      <c r="T340" s="47" t="s">
        <v>415</v>
      </c>
      <c r="U340" s="47">
        <v>100</v>
      </c>
      <c r="V340" s="47">
        <v>0</v>
      </c>
      <c r="W340" s="47">
        <v>0</v>
      </c>
      <c r="X340" s="47">
        <v>130</v>
      </c>
      <c r="Y340" s="49">
        <v>31.6</v>
      </c>
      <c r="Z340" s="47">
        <v>35</v>
      </c>
      <c r="AA340" s="47" t="s">
        <v>38</v>
      </c>
      <c r="AB340" s="47"/>
      <c r="AC340" s="13" t="s">
        <v>57</v>
      </c>
      <c r="AD340" s="47"/>
      <c r="AE340" s="13" t="s">
        <v>32</v>
      </c>
      <c r="AF340" s="47"/>
      <c r="AG340" s="47" t="s">
        <v>66</v>
      </c>
      <c r="AH340" s="47"/>
      <c r="AI340" s="47"/>
      <c r="AJ340" s="47">
        <v>2</v>
      </c>
      <c r="AK340" s="50" t="str">
        <f>VLOOKUP(Table2[[#This Row],[record_id]],TblDeriven[],2,FALSE)</f>
        <v>"ImageDescription":"DCIM\100GOPRO\GOPR0884.JPG" | "Make":"GoPro" | "Model":"HERO10 Black" | "Orientation":"1" | "XResolution":"72.0" | "YResolution":"72.0" | "ResolutionUnit":"2" | "Software":"H21.01.01.50.00" | "DateTime":"2023:06:23 21:29:01" | "YCbCrPositioning":"1" | "ExposureTime":"0.0007057163020465773" | "FNumber":"2.5" | "ExifOffset":"146" | "ExposureProgram":"2" | "ISOSpeedRatings":"100" | "ExifVersion":"b'0221'" | "DateTimeOriginal":"2023:06:23 21:29:01" | "DateTimeDigitized":"2023:06:23 21:29:01"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5\x00\x00\x07A\x1b\xe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884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b?\xa2\x17\x00\x00\xff\x7f\x00\x00\x00\x00\x00\x00\xff\x7f\x00\x00\x00\x00\x00\x00C\x02\x9b\x7fK\xf6\x01B\xf0\xe4\xd9M\x00\x00\x00\x00\xa4\x91\x1a@\x00\x00\x00\x00\xf0\xe4\xd9M\x00\x00\x00\x00\xcc\x91\x1a@\x00\x00\x00\x00p\x02\x13D\x00\x00\x00\x00p\xeb\x12D\x00\x00\x00\x00\xf0\xe4\xd9M\x00\x00\x00\x00\xb0\x91\x1a@\x00\x00\x00\x00'" | "SubsecTime":"7480" | "SubsecTimeOriginal":"7480" | "SubsecTimeDigitized":"7480"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4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"bit_rate":"44788002"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'2023-06-23T21:29:22.000000Z', 'language': 'eng', 'handler_name': '\x0bGoPro H.265', 'encoder': 'GoPro H.265 encoder', 'timecode': '22:12:29:23'}"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"bit_rate":"189548"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'2023-06-23T21:29:22.000000Z', 'language': 'eng', 'handler_name': '\x0bGoPro AAC  ', 'timecode': '22:12:29:23'}"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'2023-06-23T21:29:22.000000Z', 'language': 'eng', 'handler_name': '\x0bGoPro TCD  ', 'timecode': '22:12:29:23'}"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"bit_rate":"53791"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'2023-06-23T21:29:22.000000Z', 'language': 'eng', 'handler_name': '\x0bGoPro MET  '}"</v>
      </c>
      <c r="AM340" s="50" t="str">
        <f>VLOOKUP(Table2[[#This Row],[record_id]],TblDeriven[],4,FALSE)</f>
        <v>"Model":"K-10" | "Serial Number":"DEMO6957" | "Start Time":"06/23/2023 03:29:24.127 " | "End Time":"06/23/2023 03:30:23.995 "</v>
      </c>
      <c r="AN34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"Date":"2023-06-23 00:00:00" | "Time":"15:29:28" | "Seconds since midnight 01.01.1900":"3896522968.021" | "Calibration file":"#2 Diffusor Oct22" | "Sync. frequency [Hz]":"0" | "Integration Time [ms]":"5 * 79.600" | "Averages":"1"</v>
      </c>
      <c r="AO34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4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40" s="50" t="str">
        <f>VLOOKUP(Table2[[#This Row],[record_id]],TblDeriven[],8,FALSE)</f>
        <v>-</v>
      </c>
      <c r="AR340" s="50" t="str">
        <f>VLOOKUP(Table2[[#This Row],[record_id]],TblDeriven[],9,FALSE)</f>
        <v>-</v>
      </c>
    </row>
    <row r="341" spans="1:45" s="44" customFormat="1" x14ac:dyDescent="0.25">
      <c r="A341" s="47">
        <v>339</v>
      </c>
      <c r="B341" s="47" t="s">
        <v>27</v>
      </c>
      <c r="C341" s="47">
        <v>1017</v>
      </c>
      <c r="D341" s="47" t="s">
        <v>608</v>
      </c>
      <c r="E341" s="47">
        <v>20230623</v>
      </c>
      <c r="F341" s="48">
        <v>1600</v>
      </c>
      <c r="G341" s="47" t="s">
        <v>29</v>
      </c>
      <c r="H341" s="47" t="s">
        <v>91</v>
      </c>
      <c r="I341" s="47">
        <v>0</v>
      </c>
      <c r="J341" s="47">
        <v>0</v>
      </c>
      <c r="K341" s="47">
        <v>1</v>
      </c>
      <c r="L341" s="47">
        <v>1</v>
      </c>
      <c r="M341" s="47">
        <v>1</v>
      </c>
      <c r="N341" s="47">
        <v>1</v>
      </c>
      <c r="O341" s="47">
        <v>1</v>
      </c>
      <c r="P341" s="47">
        <v>1</v>
      </c>
      <c r="Q341" s="47">
        <v>1</v>
      </c>
      <c r="R341" s="47" t="s">
        <v>861</v>
      </c>
      <c r="S341" s="47" t="s">
        <v>891</v>
      </c>
      <c r="T341" s="47" t="s">
        <v>415</v>
      </c>
      <c r="U341" s="47">
        <v>100</v>
      </c>
      <c r="V341" s="47">
        <v>0</v>
      </c>
      <c r="W341" s="47">
        <v>0</v>
      </c>
      <c r="X341" s="47">
        <v>130</v>
      </c>
      <c r="Y341" s="49">
        <v>31.7</v>
      </c>
      <c r="Z341" s="47">
        <v>34.9</v>
      </c>
      <c r="AA341" s="47" t="s">
        <v>38</v>
      </c>
      <c r="AB341" s="47"/>
      <c r="AC341" s="13" t="s">
        <v>57</v>
      </c>
      <c r="AD341" s="47"/>
      <c r="AE341" s="13" t="s">
        <v>32</v>
      </c>
      <c r="AF341" s="47"/>
      <c r="AG341" s="47" t="s">
        <v>66</v>
      </c>
      <c r="AH341" s="47"/>
      <c r="AI341" s="47"/>
      <c r="AJ341" s="47">
        <v>2</v>
      </c>
      <c r="AK341" s="50" t="str">
        <f>VLOOKUP(Table2[[#This Row],[record_id]],TblDeriven[],2,FALSE)</f>
        <v>"ImageDescription":"DCIM\100GOPRO\GOPR0886.JPG" | "Make":"GoPro" | "Model":"HERO10 Black" | "Orientation":"1" | "XResolution":"72.0" | "YResolution":"72.0" | "ResolutionUnit":"2" | "Software":"H21.01.01.50.00" | "DateTime":"2023:06:23 21:58:39" | "YCbCrPositioning":"1" | "ExposureTime":"0.0007142857142857143" | "FNumber":"2.5" | "ExifOffset":"146" | "ExposureProgram":"2" | "ISOSpeedRatings":"100" | "ExifVersion":"b'0221'" | "DateTimeOriginal":"2023:06:23 21:58:39" | "DateTimeDigitized":"2023:06:23 21:58:39"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5\x00\x00\x0e\xa7\x1eh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886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b?S\x17\x00\x00\xff\x7f\x00\x00\x00\x00\x00\x00\xff\x7f\x00\x00\x00\x00\x00\x00\xe7\x01\x97\x7f\x07\xf6\x01B\xf0\xe4\xd9M\x00\x00\x00\x00\xa4\x91\x1a@\x00\x00\x00\x00\xf0\xe4\xd9M\x00\x00\x00\x00\xcc\x91\x1a@\x00\x00\x00\x00p\x02\x13D\x00\x00\x00\x00p\xeb\x12D\x00\x00\x00\x00\xf0\xe4\xd9M\x00\x00\x00\x00\xb0\x91\x1a@\x00\x00\x00\x00'" | "SubsecTime":"6940" | "SubsecTimeOriginal":"6940" | "SubsecTimeDigitized":"6940"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4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"bit_rate":"45136653"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'2023-06-23T21:58:56.000000Z', 'language': 'eng', 'handler_name': '\x0bGoPro H.265', 'encoder': 'GoPro H.265 encoder', 'timecode': '22:43:04:00'}"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'2023-06-23T21:58:56.000000Z', 'language': 'eng', 'handler_name': '\x0bGoPro AAC  ', 'timecode': '22:43:04:00'}"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'2023-06-23T21:58:56.000000Z', 'language': 'eng', 'handler_name': '\x0bGoPro TCD  ', 'timecode': '22:43:04:00'}"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'2023-06-23T21:58:56.000000Z', 'language': 'eng', 'handler_name': '\x0bGoPro MET  '}"</v>
      </c>
      <c r="AM341" s="50" t="str">
        <f>VLOOKUP(Table2[[#This Row],[record_id]],TblDeriven[],4,FALSE)</f>
        <v>"Model":"K-10" | "Serial Number":"DEMO6957" | "Start Time":"06/23/2023 03:58:58.855 " | "End Time":"06/23/2023 03:59:58.697 "</v>
      </c>
      <c r="AN34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"Date":"2023-06-23 00:00:00" | "Time":"15:59:03" | "Seconds since midnight 01.01.1900":"3896524743.404" | "Calibration file":"#2 Diffusor Oct22" | "Sync. frequency [Hz]":"0" | "Integration Time [ms]":"5 * 86.680" | "Averages":"1"</v>
      </c>
      <c r="AO34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4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41" s="50" t="str">
        <f>VLOOKUP(Table2[[#This Row],[record_id]],TblDeriven[],8,FALSE)</f>
        <v>-</v>
      </c>
      <c r="AR341" s="50" t="str">
        <f>VLOOKUP(Table2[[#This Row],[record_id]],TblDeriven[],9,FALSE)</f>
        <v>-</v>
      </c>
    </row>
    <row r="342" spans="1:45" s="44" customFormat="1" x14ac:dyDescent="0.25">
      <c r="A342" s="47">
        <v>340</v>
      </c>
      <c r="B342" s="47" t="s">
        <v>27</v>
      </c>
      <c r="C342" s="47">
        <v>1017</v>
      </c>
      <c r="D342" s="47" t="s">
        <v>609</v>
      </c>
      <c r="E342" s="47">
        <v>20230623</v>
      </c>
      <c r="F342" s="48">
        <v>1630</v>
      </c>
      <c r="G342" s="47" t="s">
        <v>29</v>
      </c>
      <c r="H342" s="47" t="s">
        <v>91</v>
      </c>
      <c r="I342" s="47">
        <v>0</v>
      </c>
      <c r="J342" s="47">
        <v>0</v>
      </c>
      <c r="K342" s="47">
        <v>1</v>
      </c>
      <c r="L342" s="47">
        <v>1</v>
      </c>
      <c r="M342" s="47">
        <v>1</v>
      </c>
      <c r="N342" s="47">
        <v>1</v>
      </c>
      <c r="O342" s="47">
        <v>1</v>
      </c>
      <c r="P342" s="47">
        <v>1</v>
      </c>
      <c r="Q342" s="47">
        <v>1</v>
      </c>
      <c r="R342" s="47" t="s">
        <v>861</v>
      </c>
      <c r="S342" s="47" t="s">
        <v>891</v>
      </c>
      <c r="T342" s="47" t="s">
        <v>415</v>
      </c>
      <c r="U342" s="47">
        <v>100</v>
      </c>
      <c r="V342" s="47">
        <v>0</v>
      </c>
      <c r="W342" s="47">
        <v>0</v>
      </c>
      <c r="X342" s="47">
        <v>130</v>
      </c>
      <c r="Y342" s="49">
        <v>32.6</v>
      </c>
      <c r="Z342" s="47">
        <v>34.5</v>
      </c>
      <c r="AA342" s="47" t="s">
        <v>40</v>
      </c>
      <c r="AB342" s="47"/>
      <c r="AC342" s="13" t="s">
        <v>57</v>
      </c>
      <c r="AD342" s="47"/>
      <c r="AE342" s="13" t="s">
        <v>32</v>
      </c>
      <c r="AF342" s="47"/>
      <c r="AG342" s="47" t="s">
        <v>66</v>
      </c>
      <c r="AH342" s="47"/>
      <c r="AI342" s="47"/>
      <c r="AJ342" s="47">
        <v>2</v>
      </c>
      <c r="AK342" s="50" t="str">
        <f>VLOOKUP(Table2[[#This Row],[record_id]],TblDeriven[],2,FALSE)</f>
        <v>"ImageDescription":"DCIM\100GOPRO\GOPR0888.JPG" | "Make":"GoPro" | "Model":"HERO10 Black" | "Orientation":"1" | "XResolution":"72.0" | "YResolution":"72.0" | "ResolutionUnit":"2" | "Software":"H21.01.01.50.00" | "DateTime":"2023:06:23 22:29:11" | "YCbCrPositioning":"1" | "ExposureTime":"0.0007057163020465773" | "FNumber":"2.5" | "ExifOffset":"146" | "ExposureProgram":"2" | "ISOSpeedRatings":"100" | "ExifVersion":"b'0221'" | "DateTimeOriginal":"2023:06:23 22:29:11" | "DateTimeDigitized":"2023:06:23 22:29:11"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6\x00\x00\x07K&amp;\x83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888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\x00\x00\x00\x00\x00\x00\x00\x00\xaa\xaa\xaa\xaa\xaa\xaa\xaa\xaa\x80x\x98Z\x02\x00\x00\x00\x01\x00\x00\x00\x00\x00\x00\x00\x98\xe4\xd9M\x00\x00\x00\x00L\xe4\xd9M\x00\x00\x00\x00@w\x98Z\x02\x00\x00\x00\x80w\x98Z\x02\x00\x00\x00\xf0\xe3\xd9M\x00\x00\x00\x00\x00\x00\x00\x00\x00\x00\x00\x00\xf8\xe3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a?\xc9\x17\x00\x00\xff\x7f\x00\x00\x00\x00\x00\x00\xff\x7f\x00\x00\x00\x00\x00\x00\xeb\x01\x96\x7f\xf2\xf5\x01B\xf0\xe4\xd9M\x00\x00\x00\x00\xa4\x91\x1a@\x00\x00\x00\x00\xf0\xe4\xd9M\x00\x00\x00\x00\xcc\x91\x1a@\x00\x00\x00\x00p\x02\x13D\x00\x00\x00\x00p\xeb\x12D\x00\x00\x00\x00\xf0\xe4\xd9M\x00\x00\x00\x00\xb0\x91\x1a@\x00\x00\x00\x00'" | "SubsecTime":"2480" | "SubsecTimeOriginal":"2480" | "SubsecTimeDigitized":"2480"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4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"bit_rate":"45221866"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'2023-06-23T22:29:20.000000Z', 'language': 'eng', 'handler_name': '\x0bGoPro H.265', 'encoder': 'GoPro H.265 encoder', 'timecode': '23:14:28:12'}"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"bit_rate":"189537"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'2023-06-23T22:29:20.000000Z', 'language': 'eng', 'handler_name': '\x0bGoPro AAC  ', 'timecode': '23:14:28:12'}"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'2023-06-23T22:29:20.000000Z', 'language': 'eng', 'handler_name': '\x0bGoPro TCD  ', 'timecode': '23:14:28:12'}"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'2023-06-23T22:29:20.000000Z', 'language': 'eng', 'handler_name': '\x0bGoPro MET  '}"</v>
      </c>
      <c r="AM342" s="50" t="str">
        <f>VLOOKUP(Table2[[#This Row],[record_id]],TblDeriven[],4,FALSE)</f>
        <v>"Model":"K-10" | "Serial Number":"DEMO6957" | "Start Time":"06/23/2023 04:29:26.712 " | "End Time":"06/23/2023 04:30:26.605 "</v>
      </c>
      <c r="AN34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"Date":"2023-06-23 00:00:00" | "Time":"16:29:29" | "Seconds since midnight 01.01.1900":"3896526569.153" | "Calibration file":"#2 Diffusor Oct22" | "Sync. frequency [Hz]":"0" | "Integration Time [ms]":"5 * 90.560" | "Averages":"1"</v>
      </c>
      <c r="AO34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4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42" s="50" t="str">
        <f>VLOOKUP(Table2[[#This Row],[record_id]],TblDeriven[],8,FALSE)</f>
        <v>-</v>
      </c>
      <c r="AR342" s="50" t="str">
        <f>VLOOKUP(Table2[[#This Row],[record_id]],TblDeriven[],9,FALSE)</f>
        <v>-</v>
      </c>
    </row>
    <row r="343" spans="1:45" s="44" customFormat="1" x14ac:dyDescent="0.25">
      <c r="A343" s="47">
        <v>341</v>
      </c>
      <c r="B343" s="47" t="s">
        <v>27</v>
      </c>
      <c r="C343" s="47">
        <v>1017</v>
      </c>
      <c r="D343" s="47" t="s">
        <v>610</v>
      </c>
      <c r="E343" s="47">
        <v>20230623</v>
      </c>
      <c r="F343" s="48">
        <v>1700</v>
      </c>
      <c r="G343" s="47" t="s">
        <v>29</v>
      </c>
      <c r="H343" s="47" t="s">
        <v>91</v>
      </c>
      <c r="I343" s="47">
        <v>0</v>
      </c>
      <c r="J343" s="47">
        <v>0</v>
      </c>
      <c r="K343" s="47">
        <v>1</v>
      </c>
      <c r="L343" s="47">
        <v>1</v>
      </c>
      <c r="M343" s="47">
        <v>1</v>
      </c>
      <c r="N343" s="47">
        <v>1</v>
      </c>
      <c r="O343" s="47">
        <v>1</v>
      </c>
      <c r="P343" s="47">
        <v>1</v>
      </c>
      <c r="Q343" s="47">
        <v>1</v>
      </c>
      <c r="R343" s="47" t="s">
        <v>861</v>
      </c>
      <c r="S343" s="47" t="s">
        <v>891</v>
      </c>
      <c r="T343" s="47" t="s">
        <v>415</v>
      </c>
      <c r="U343" s="47">
        <v>100</v>
      </c>
      <c r="V343" s="47">
        <v>0</v>
      </c>
      <c r="W343" s="47">
        <v>0</v>
      </c>
      <c r="X343" s="47">
        <v>130</v>
      </c>
      <c r="Y343" s="49">
        <v>30.1</v>
      </c>
      <c r="Z343" s="47">
        <v>36.9</v>
      </c>
      <c r="AA343" s="47" t="s">
        <v>40</v>
      </c>
      <c r="AB343" s="47"/>
      <c r="AC343" s="13" t="s">
        <v>57</v>
      </c>
      <c r="AD343" s="47"/>
      <c r="AE343" s="13" t="s">
        <v>32</v>
      </c>
      <c r="AF343" s="47"/>
      <c r="AG343" s="47" t="s">
        <v>66</v>
      </c>
      <c r="AH343" s="47"/>
      <c r="AI343" s="47"/>
      <c r="AJ343" s="47">
        <v>2</v>
      </c>
      <c r="AK343" s="50" t="str">
        <f>VLOOKUP(Table2[[#This Row],[record_id]],TblDeriven[],2,FALSE)</f>
        <v>"ImageDescription":"DCIM\100GOPRO\GOPR0896.JPG" | "Make":"GoPro" | "Model":"HERO10 Black" | "Orientation":"1" | "XResolution":"72.0" | "YResolution":"72.0" | "ResolutionUnit":"2" | "Software":"H21.01.01.50.00" | "DateTime":"2023:06:23 23:00:16" | "YCbCrPositioning":"1" | "ExposureTime":"0.000792393026941363" | "FNumber":"2.5" | "ExifOffset":"146" | "ExposureProgram":"2" | "ISOSpeedRatings":"100" | "ExifVersion":"b'0221'" | "DateTimeOriginal":"2023:06:23 23:00:16" | "DateTimeDigitized":"2023:06:23 23:00:16"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7\x00\x00\x00\x10\x1f\x06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896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7?h\x18\x00\x00\xff\x7f\x00\x00\x00\x00\x00\x00\xff\x7f\x00\x00\x00\x00\x00\x00\xf4\x01\x96\x7f\xff\xf5\x01B\xf0\xe4\xd9M\x00\x00\x00\x00\xa4\x91\x1a@\x00\x00\x00\x00\xf0\xe4\xd9M\x00\x00\x00\x00\xcc\x91\x1a@\x00\x00\x00\x00p\x02\x13D\x00\x00\x00\x00p\xeb\x12D\x00\x00\x00\x00\xf0\xe4\xd9M\x00\x00\x00\x00\xb0\x91\x1a@\x00\x00\x00\x00'" | "SubsecTime":"1880" | "SubsecTimeOriginal":"1880" | "SubsecTimeDigitized":"1880"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4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"bit_rate":"44832321"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'2023-06-23T23:00:22.000000Z', 'language': 'eng', 'handler_name': '\x0bGoPro H.265', 'encoder': 'GoPro H.265 encoder', 'timecode': '23:46:32:25'}"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"bit_rate":"189331"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'2023-06-23T23:00:22.000000Z', 'language': 'eng', 'handler_name': '\x0bGoPro AAC  ', 'timecode': '23:46:32:25'}"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'2023-06-23T23:00:22.000000Z', 'language': 'eng', 'handler_name': '\x0bGoPro TCD  ', 'timecode': '23:46:32:25'}"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'2023-06-23T23:00:22.000000Z', 'language': 'eng', 'handler_name': '\x0bGoPro MET  '}"</v>
      </c>
      <c r="AM343" s="50" t="str">
        <f>VLOOKUP(Table2[[#This Row],[record_id]],TblDeriven[],4,FALSE)</f>
        <v>"Model":"K-10" | "Serial Number":"DEMO6957" | "Start Time":"06/23/2023 04:59:12.619 " | "End Time":"06/23/2023 05:00:12.493 "</v>
      </c>
      <c r="AN34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"Date":"2023-06-23 00:00:00" | "Time":"16:59:15" | "Seconds since midnight 01.01.1900":"3896528355.657" | "Calibration file":"#2 Diffusor Oct22" | "Sync. frequency [Hz]":"0" | "Integration Time [ms]":"4 * 122.600" | "Averages":"1"</v>
      </c>
      <c r="AO34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4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43" s="50" t="str">
        <f>VLOOKUP(Table2[[#This Row],[record_id]],TblDeriven[],8,FALSE)</f>
        <v>-</v>
      </c>
      <c r="AR343" s="50" t="str">
        <f>VLOOKUP(Table2[[#This Row],[record_id]],TblDeriven[],9,FALSE)</f>
        <v>-</v>
      </c>
    </row>
    <row r="344" spans="1:45" s="44" customFormat="1" x14ac:dyDescent="0.25">
      <c r="A344" s="47">
        <v>342</v>
      </c>
      <c r="B344" s="47" t="s">
        <v>27</v>
      </c>
      <c r="C344" s="47">
        <v>1017</v>
      </c>
      <c r="D344" s="47" t="s">
        <v>611</v>
      </c>
      <c r="E344" s="47">
        <v>20230623</v>
      </c>
      <c r="F344" s="48">
        <v>1730</v>
      </c>
      <c r="G344" s="47" t="s">
        <v>29</v>
      </c>
      <c r="H344" s="47" t="s">
        <v>91</v>
      </c>
      <c r="I344" s="47">
        <v>0</v>
      </c>
      <c r="J344" s="47">
        <v>0</v>
      </c>
      <c r="K344" s="47">
        <v>1</v>
      </c>
      <c r="L344" s="47">
        <v>1</v>
      </c>
      <c r="M344" s="47">
        <v>1</v>
      </c>
      <c r="N344" s="47">
        <v>1</v>
      </c>
      <c r="O344" s="47">
        <v>1</v>
      </c>
      <c r="P344" s="47">
        <v>1</v>
      </c>
      <c r="Q344" s="47">
        <v>1</v>
      </c>
      <c r="R344" s="47" t="s">
        <v>861</v>
      </c>
      <c r="S344" s="47" t="s">
        <v>891</v>
      </c>
      <c r="T344" s="47" t="s">
        <v>415</v>
      </c>
      <c r="U344" s="47">
        <v>100</v>
      </c>
      <c r="V344" s="47">
        <v>0</v>
      </c>
      <c r="W344" s="47">
        <v>0</v>
      </c>
      <c r="X344" s="47">
        <v>130</v>
      </c>
      <c r="Y344" s="49">
        <v>29.8</v>
      </c>
      <c r="Z344" s="47">
        <v>37</v>
      </c>
      <c r="AA344" s="47" t="s">
        <v>41</v>
      </c>
      <c r="AB344" s="47"/>
      <c r="AC344" s="13" t="s">
        <v>57</v>
      </c>
      <c r="AD344" s="47"/>
      <c r="AE344" s="13" t="s">
        <v>32</v>
      </c>
      <c r="AF344" s="47"/>
      <c r="AG344" s="47" t="s">
        <v>66</v>
      </c>
      <c r="AH344" s="47"/>
      <c r="AI344" s="47"/>
      <c r="AJ344" s="47">
        <v>2</v>
      </c>
      <c r="AK344" s="50" t="str">
        <f>VLOOKUP(Table2[[#This Row],[record_id]],TblDeriven[],2,FALSE)</f>
        <v>"ImageDescription":"DCIM\100GOPRO\GOPR0898.JPG" | "Make":"GoPro" | "Model":"HERO10 Black" | "Orientation":"1" | "XResolution":"72.0" | "YResolution":"72.0" | "ResolutionUnit":"2" | "Software":"H21.01.01.50.00" | "DateTime":"2023:06:23 23:29:21" | "YCbCrPositioning":"1" | "ExposureTime":"0.0011655011655011655" | "FNumber":"2.5" | "ExifOffset":"146" | "ExposureProgram":"2" | "ISOSpeedRatings":"100" | "ExifVersion":"b'0221'" | "DateTimeOriginal":"2023:06:23 23:29:21" | "DateTimeDigitized":"2023:06:23 23:29:21"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7\x00\x00\x07U\x1a\xa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898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a?\xf1\x17\x00\x00\xff\x7f\x00\x00\x00\x00\x00\x00\xff\x7f\x00\x00\x00\x00\x00\x00\xe0\x01\x96\x7f\xf8\xf5\x01B\xf0\xe4\xd9M\x00\x00\x00\x00\xa4\x91\x1a@\x00\x00\x00\x00\xf0\xe4\xd9M\x00\x00\x00\x00\xcc\x91\x1a@\x00\x00\x00\x00p\x02\x13D\x00\x00\x00\x00p\xeb\x12D\x00\x00\x00\x00\xf0\xe4\xd9M\x00\x00\x00\x00\xb0\x91\x1a@\x00\x00\x00\x00'" | "SubsecTime":"1880" | "SubsecTimeOriginal":"1880" | "SubsecTimeDigitized":"1880"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4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"bit_rate":"45185853"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'2023-06-23T23:29:40.000000Z', 'language': 'eng', 'handler_name': '\x0bGoPro H.265', 'encoder': 'GoPro H.265 encoder', 'timecode': '00:16:49:28'}"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"bit_rate":"189500"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'2023-06-23T23:29:40.000000Z', 'language': 'eng', 'handler_name': '\x0bGoPro AAC  ', 'timecode': '00:16:49:28'}"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'2023-06-23T23:29:40.000000Z', 'language': 'eng', 'handler_name': '\x0bGoPro TCD  ', 'timecode': '00:16:49:28'}"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'2023-06-23T23:29:40.000000Z', 'language': 'eng', 'handler_name': '\x0bGoPro MET  '}"</v>
      </c>
      <c r="AM344" s="50" t="str">
        <f>VLOOKUP(Table2[[#This Row],[record_id]],TblDeriven[],4,FALSE)</f>
        <v>"Model":"K-10" | "Serial Number":"DEMO6957" | "Start Time":"06/23/2023 05:29:40.196 " | "End Time":"06/23/2023 05:30:40.139 "</v>
      </c>
      <c r="AN34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"Date":"2023-06-23 00:00:00" | "Time":"17:29:46" | "Seconds since midnight 01.01.1900":"3896530186.459" | "Calibration file":"#2 Diffusor Oct22" | "Sync. frequency [Hz]":"0" | "Integration Time [ms]":"4 * 126.570" | "Averages":"1"</v>
      </c>
      <c r="AO34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4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44" s="50" t="str">
        <f>VLOOKUP(Table2[[#This Row],[record_id]],TblDeriven[],8,FALSE)</f>
        <v>-</v>
      </c>
      <c r="AR344" s="50" t="str">
        <f>VLOOKUP(Table2[[#This Row],[record_id]],TblDeriven[],9,FALSE)</f>
        <v>-</v>
      </c>
    </row>
    <row r="345" spans="1:45" s="44" customFormat="1" x14ac:dyDescent="0.25">
      <c r="A345" s="47">
        <v>343</v>
      </c>
      <c r="B345" s="47" t="s">
        <v>27</v>
      </c>
      <c r="C345" s="47">
        <v>1017</v>
      </c>
      <c r="D345" s="47" t="s">
        <v>612</v>
      </c>
      <c r="E345" s="47">
        <v>20230623</v>
      </c>
      <c r="F345" s="48">
        <v>1800</v>
      </c>
      <c r="G345" s="47" t="s">
        <v>29</v>
      </c>
      <c r="H345" s="47" t="s">
        <v>91</v>
      </c>
      <c r="I345" s="47">
        <v>0</v>
      </c>
      <c r="J345" s="47">
        <v>0</v>
      </c>
      <c r="K345" s="47">
        <v>1</v>
      </c>
      <c r="L345" s="47">
        <v>1</v>
      </c>
      <c r="M345" s="47">
        <v>1</v>
      </c>
      <c r="N345" s="47">
        <v>1</v>
      </c>
      <c r="O345" s="47">
        <v>1</v>
      </c>
      <c r="P345" s="47">
        <v>1</v>
      </c>
      <c r="Q345" s="47">
        <v>1</v>
      </c>
      <c r="R345" s="47" t="s">
        <v>861</v>
      </c>
      <c r="S345" s="47" t="s">
        <v>891</v>
      </c>
      <c r="T345" s="47" t="s">
        <v>415</v>
      </c>
      <c r="U345" s="47">
        <v>100</v>
      </c>
      <c r="V345" s="47">
        <v>0</v>
      </c>
      <c r="W345" s="47">
        <v>0</v>
      </c>
      <c r="X345" s="47">
        <v>130</v>
      </c>
      <c r="Y345" s="49">
        <v>29.9</v>
      </c>
      <c r="Z345" s="47">
        <v>39.299999999999997</v>
      </c>
      <c r="AA345" s="47" t="s">
        <v>38</v>
      </c>
      <c r="AB345" s="47"/>
      <c r="AC345" s="13" t="s">
        <v>57</v>
      </c>
      <c r="AD345" s="47"/>
      <c r="AE345" s="13" t="s">
        <v>32</v>
      </c>
      <c r="AF345" s="47"/>
      <c r="AG345" s="47" t="s">
        <v>66</v>
      </c>
      <c r="AH345" s="47"/>
      <c r="AI345" s="47"/>
      <c r="AJ345" s="47">
        <v>2</v>
      </c>
      <c r="AK345" s="50" t="str">
        <f>VLOOKUP(Table2[[#This Row],[record_id]],TblDeriven[],2,FALSE)</f>
        <v>"ImageDescription":"DCIM\100GOPRO\GOPR0901.JPG" | "Make":"GoPro" | "Model":"HERO10 Black" | "Orientation":"1" | "XResolution":"72.0" | "YResolution":"72.0" | "ResolutionUnit":"2" | "Software":"H21.01.01.50.00" | "DateTime":"2023:06:23 23:59:34" | "YCbCrPositioning":"1" | "ExposureTime":"0.0015923566878980893" | "FNumber":"2.5" | "ExifOffset":"146" | "ExposureProgram":"2" | "ISOSpeedRatings":"100" | "ExifVersion":"b'0221'" | "DateTimeOriginal":"2023:06:23 23:59:34" | "DateTimeDigitized":"2023:06:23 23:59:34"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e\xd7\x00\x00\x0e\xe2*\xd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901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a?\xf1\x17\x00\x00\xff\x7f\x00\x00\x00\x00\x00\x00\xff\x7f\x00\x00\x00\x00\x00\x00\xcb\x01\x97\x7f\x05\xf6\x01B\xf0\xe4\xd9M\x00\x00\x00\x00\xa4\x91\x1a@\x00\x00\x00\x00\xf0\xe4\xd9M\x00\x00\x00\x00\xcc\x91\x1a@\x00\x00\x00\x00p\x02\x13D\x00\x00\x00\x00p\xeb\x12D\x00\x00\x00\x00\xf0\xe4\xd9M\x00\x00\x00\x00\xb0\x91\x1a@\x00\x00\x00\x00'" | "SubsecTime":"4240" | "SubsecTimeOriginal":"4240" | "SubsecTimeDigitized":"4240"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4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"bit_rate":"45090871"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'2023-06-23T23:59:42.000000Z', 'language': 'eng', 'handler_name': '\x0bGoPro H.265', 'encoder': 'GoPro H.265 encoder', 'timecode': '00:47:51:20'}"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"bit_rate":"189476"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'2023-06-23T23:59:42.000000Z', 'language': 'eng', 'handler_name': '\x0bGoPro AAC  ', 'timecode': '00:47:51:20'}"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'2023-06-23T23:59:42.000000Z', 'language': 'eng', 'handler_name': '\x0bGoPro TCD  ', 'timecode': '00:47:51:20'}"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'2023-06-23T23:59:42.000000Z', 'language': 'eng', 'handler_name': '\x0bGoPro MET  '}"</v>
      </c>
      <c r="AM345" s="50" t="str">
        <f>VLOOKUP(Table2[[#This Row],[record_id]],TblDeriven[],4,FALSE)</f>
        <v>"Model":"K-10" | "Serial Number":"DEMO6957" | "Start Time":"06/23/2023 05:59:38.414 " | "End Time":"06/23/2023 06:00:38.266 "</v>
      </c>
      <c r="AN34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"Date":"2023-06-23 00:00:00" | "Time":"17:59:47" | "Seconds since midnight 01.01.1900":"3896531987.262" | "Calibration file":"#2 Diffusor Oct22" | "Sync. frequency [Hz]":"0" | "Integration Time [ms]":"4 * 169.250" | "Averages":"1"</v>
      </c>
      <c r="AO34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4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45" s="50" t="str">
        <f>VLOOKUP(Table2[[#This Row],[record_id]],TblDeriven[],8,FALSE)</f>
        <v>-</v>
      </c>
      <c r="AR345" s="50" t="str">
        <f>VLOOKUP(Table2[[#This Row],[record_id]],TblDeriven[],9,FALSE)</f>
        <v>-</v>
      </c>
    </row>
    <row r="346" spans="1:45" s="44" customFormat="1" x14ac:dyDescent="0.25">
      <c r="A346" s="47">
        <v>344</v>
      </c>
      <c r="B346" s="47" t="s">
        <v>27</v>
      </c>
      <c r="C346" s="47">
        <v>1017</v>
      </c>
      <c r="D346" s="47" t="s">
        <v>613</v>
      </c>
      <c r="E346" s="47">
        <v>20230623</v>
      </c>
      <c r="F346" s="48">
        <v>1830</v>
      </c>
      <c r="G346" s="47" t="s">
        <v>29</v>
      </c>
      <c r="H346" s="47" t="s">
        <v>91</v>
      </c>
      <c r="I346" s="47">
        <v>0</v>
      </c>
      <c r="J346" s="47">
        <v>0</v>
      </c>
      <c r="K346" s="47">
        <v>1</v>
      </c>
      <c r="L346" s="47">
        <v>1</v>
      </c>
      <c r="M346" s="47">
        <v>1</v>
      </c>
      <c r="N346" s="47">
        <v>1</v>
      </c>
      <c r="O346" s="47">
        <v>1</v>
      </c>
      <c r="P346" s="47">
        <v>1</v>
      </c>
      <c r="Q346" s="47">
        <v>1</v>
      </c>
      <c r="R346" s="47" t="s">
        <v>861</v>
      </c>
      <c r="S346" s="47" t="s">
        <v>891</v>
      </c>
      <c r="T346" s="47" t="s">
        <v>415</v>
      </c>
      <c r="U346" s="47">
        <v>100</v>
      </c>
      <c r="V346" s="47">
        <v>0</v>
      </c>
      <c r="W346" s="47">
        <v>0</v>
      </c>
      <c r="X346" s="47">
        <v>130</v>
      </c>
      <c r="Y346" s="49">
        <v>28.2</v>
      </c>
      <c r="Z346" s="47">
        <v>49.6</v>
      </c>
      <c r="AA346" s="47" t="s">
        <v>40</v>
      </c>
      <c r="AB346" s="47"/>
      <c r="AC346" s="13" t="s">
        <v>57</v>
      </c>
      <c r="AD346" s="47"/>
      <c r="AE346" s="13" t="s">
        <v>32</v>
      </c>
      <c r="AF346" s="47"/>
      <c r="AG346" s="47" t="s">
        <v>66</v>
      </c>
      <c r="AH346" s="47"/>
      <c r="AI346" s="47"/>
      <c r="AJ346" s="47">
        <v>2</v>
      </c>
      <c r="AK346" s="50" t="str">
        <f>VLOOKUP(Table2[[#This Row],[record_id]],TblDeriven[],2,FALSE)</f>
        <v>"ImageDescription":"DCIM\100GOPRO\GOPR0903.JPG" | "Make":"GoPro" | "Model":"HERO10 Black" | "Orientation":"1" | "XResolution":"72.0" | "YResolution":"72.0" | "ResolutionUnit":"2" | "Software":"H21.01.01.50.00" | "DateTime":"2023:06:24 00:29:22" | "YCbCrPositioning":"1" | "ExposureTime":"0.0013227513227513227" | "FNumber":"2.5" | "ExifOffset":"146" | "ExposureProgram":"2" | "ISOSpeedRatings":"100" | "ExifVersion":"b'0221'" | "DateTimeOriginal":"2023:06:24 00:29:22" | "DateTimeDigitized":"2023:06:24 00:29:22"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00\x00\x00\x07W*\x07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903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a?\xf1\x17\x00\x00\xff\x7f\x00\x00\x00\x00\x00\x00\xff\x7f\x00\x00\x00\x00\x00\x00\xc4\x01\x98\x7f\x05\xf6\x01B\xf0\xe4\xd9M\x00\x00\x00\x00\xa4\x91\x1a@\x00\x00\x00\x00\xf0\xe4\xd9M\x00\x00\x00\x00\xcc\x91\x1a@\x00\x00\x00\x00p\x02\x13D\x00\x00\x00\x00p\xeb\x12D\x00\x00\x00\x00\xf0\xe4\xd9M\x00\x00\x00\x00\xb0\x91\x1a@\x00\x00\x00\x00'" | "SubsecTime":"9550" | "SubsecTimeOriginal":"9550" | "SubsecTimeDigitized":"9550"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4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"bit_rate":"43810114" | "nb_frames":"450" | "disposition":"{'default': 1, 'dub': 0, 'original': 0, 'comment': 0, 'lyrics': 0, 'karaoke': 0, 'forced': 0, 'hearing_impaired': 0, 'visual_impaired': 0, 'clean_effects': 0, 'attached_pic': 0, 'timed_thumbnails': 0}" | "tags":"{'creation_time': '2023-06-24T00:29:32.000000Z', 'language': 'eng', 'handler_name': '\x0bGoPro H.265', 'encoder': 'GoPro H.265 encoder', 'timecode': '00:30:31:25'}"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'2023-06-24T00:29:32.000000Z', 'language': 'eng', 'handler_name': '\x0bGoPro AAC  ', 'timecode': '00:30:31:25'}"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'2023-06-24T00:29:32.000000Z', 'language': 'eng', 'handler_name': '\x0bGoPro TCD  ', 'timecode': '00:30:31:25'}"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'2023-06-24T00:29:32.000000Z', 'language': 'eng', 'handler_name': '\x0bGoPro MET  '}"</v>
      </c>
      <c r="AM346" s="50" t="str">
        <f>VLOOKUP(Table2[[#This Row],[record_id]],TblDeriven[],4,FALSE)</f>
        <v>"Model":"K-10" | "Serial Number":"DEMO6957" | "Start Time":"06/23/2023 06:29:38.590 " | "End Time":"06/23/2023 06:30:38.394 "</v>
      </c>
      <c r="AN34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"Date":"2023-06-23 00:00:00" | "Time":"18:29:41" | "Seconds since midnight 01.01.1900":"3896533781.687" | "Calibration file":"#2 Diffusor Oct22" | "Sync. frequency [Hz]":"0" | "Integration Time [ms]":"3 * 280.860" | "Averages":"1"</v>
      </c>
      <c r="AO34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4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46" s="50" t="str">
        <f>VLOOKUP(Table2[[#This Row],[record_id]],TblDeriven[],8,FALSE)</f>
        <v>-</v>
      </c>
      <c r="AR346" s="50" t="str">
        <f>VLOOKUP(Table2[[#This Row],[record_id]],TblDeriven[],9,FALSE)</f>
        <v>-</v>
      </c>
    </row>
    <row r="347" spans="1:45" s="44" customFormat="1" x14ac:dyDescent="0.25">
      <c r="A347" s="47">
        <v>345</v>
      </c>
      <c r="B347" s="47" t="s">
        <v>27</v>
      </c>
      <c r="C347" s="47">
        <v>1017</v>
      </c>
      <c r="D347" s="47" t="s">
        <v>614</v>
      </c>
      <c r="E347" s="47">
        <v>20230623</v>
      </c>
      <c r="F347" s="48">
        <v>1900</v>
      </c>
      <c r="G347" s="47" t="s">
        <v>29</v>
      </c>
      <c r="H347" s="47" t="s">
        <v>91</v>
      </c>
      <c r="I347" s="47">
        <v>0</v>
      </c>
      <c r="J347" s="47">
        <v>0</v>
      </c>
      <c r="K347" s="47">
        <v>1</v>
      </c>
      <c r="L347" s="47">
        <v>1</v>
      </c>
      <c r="M347" s="47">
        <v>1</v>
      </c>
      <c r="N347" s="47">
        <v>1</v>
      </c>
      <c r="O347" s="47">
        <v>1</v>
      </c>
      <c r="P347" s="47">
        <v>1</v>
      </c>
      <c r="Q347" s="47">
        <v>1</v>
      </c>
      <c r="R347" s="47" t="s">
        <v>861</v>
      </c>
      <c r="S347" s="47" t="s">
        <v>891</v>
      </c>
      <c r="T347" s="47" t="s">
        <v>415</v>
      </c>
      <c r="U347" s="47">
        <v>100</v>
      </c>
      <c r="V347" s="47">
        <v>0</v>
      </c>
      <c r="W347" s="47">
        <v>0</v>
      </c>
      <c r="X347" s="47">
        <v>130</v>
      </c>
      <c r="Y347" s="49">
        <v>27.7</v>
      </c>
      <c r="Z347" s="47">
        <v>50.7</v>
      </c>
      <c r="AA347" s="47" t="s">
        <v>40</v>
      </c>
      <c r="AB347" s="47"/>
      <c r="AC347" s="13" t="s">
        <v>57</v>
      </c>
      <c r="AD347" s="47"/>
      <c r="AE347" s="13" t="s">
        <v>32</v>
      </c>
      <c r="AF347" s="47"/>
      <c r="AG347" s="47" t="s">
        <v>66</v>
      </c>
      <c r="AH347" s="47"/>
      <c r="AI347" s="47"/>
      <c r="AJ347" s="47">
        <v>2</v>
      </c>
      <c r="AK347" s="50" t="str">
        <f>VLOOKUP(Table2[[#This Row],[record_id]],TblDeriven[],2,FALSE)</f>
        <v>"ImageDescription":"DCIM\100GOPRO\GOPR0905.JPG" | "Make":"GoPro" | "Model":"HERO10 Black" | "Orientation":"1" | "XResolution":"72.0" | "YResolution":"72.0" | "ResolutionUnit":"2" | "Software":"H21.01.01.50.00" | "DateTime":"2023:06:24 00:58:58" | "YCbCrPositioning":"1" | "ExposureTime":"0.002" | "FNumber":"2.5" | "ExifOffset":"146" | "ExposureProgram":"2" | "ISOSpeedRatings":"100" | "ExifVersion":"b'0221'" | "DateTimeOriginal":"2023:06:24 00:58:58" | "DateTimeDigitized":"2023:06:24 00:58:58"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00\x00\x00\x0e\xba-\x17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905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80x\x98Z\x02\x00\x00\x00\xf8\xe3\xd9M\x00\x00\x00\x00\x98\xe4\xd9M\x00\x00\x00\x00L\xe4\xd9M\x00\x00\x00\x00@w\x98Z\x02\x00\x00\x00\x80w\x98Z\x02\x00\x00\x00\xf0\xe3\xd9M\x00\x00\x00\x00\x00\x00\x00\x00\x00\x00\x00\x00\xf8\xe3\xd9M\x00\x00\x00\x00X\xec\x12D\x00\x00\x00\x00\x80x\x98Z\x02\x00\x00\x00\xf8\xe3\xd9M\x00\x00\x00\x00\x01\x00\x00\x00\x00\x00\x00\x00\x00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05\x00\x00\x00\x00\x00\x00\x00\x04#\x08@\x00\x00\x00\x00`\xe3\xd9M\x00\x00\x00\x00\x1c\xcc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7?\xb7\x18\x00\x00\xff\x7f\x00\x00\x00\x00\x00\x00\xff\x7f\x00\x00\x00\x00\x00\x00\xc0\x01\x9a\x7f#\xf6\x01B\xf0\xe4\xd9M\x00\x00\x00\x00\xa4\x91\x1a@\x00\x00\x00\x00\xf0\xe4\xd9M\x00\x00\x00\x00\xcc\x91\x1a@\x00\x00\x00\x00p\x02\x13D\x00\x00\x00\x00p\xeb\x12D\x00\x00\x00\x00\xf0\xe4\xd9M\x00\x00\x00\x00\xb0\x91\x1a@\x00\x00\x00\x00'" | "SubsecTime":"3280" | "SubsecTimeOriginal":"3280" | "SubsecTimeDigitized":"3280"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4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"bit_rate":"44637404" | "nb_frames":"450" | "disposition":"{'default': 1, 'dub': 0, 'original': 0, 'comment': 0, 'lyrics': 0, 'karaoke': 0, 'forced': 0, 'hearing_impaired': 0, 'visual_impaired': 0, 'clean_effects': 0, 'attached_pic': 0, 'timed_thumbnails': 0}" | "tags":"{'creation_time': '2023-06-24T00:59:05.000000Z', 'language': 'eng', 'handler_name': '\x0bGoPro H.265', 'encoder': 'GoPro H.265 encoder', 'timecode': '01:01:03:23'}"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'2023-06-24T00:59:05.000000Z', 'language': 'eng', 'handler_name': '\x0bGoPro AAC  ', 'timecode': '01:01:03:23'}"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'2023-06-24T00:59:05.000000Z', 'language': 'eng', 'handler_name': '\x0bGoPro TCD  ', 'timecode': '01:01:03:23'}"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'2023-06-24T00:59:05.000000Z', 'language': 'eng', 'handler_name': '\x0bGoPro MET  '}"</v>
      </c>
      <c r="AM347" s="50" t="str">
        <f>VLOOKUP(Table2[[#This Row],[record_id]],TblDeriven[],4,FALSE)</f>
        <v>"Model":"K-10" | "Serial Number":"DEMO6957" | "Start Time":"06/23/2023 06:59:08.628 " | "End Time":"06/23/2023 07:00:08.538 "</v>
      </c>
      <c r="AN34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"Date":"2023-06-23 00:00:00" | "Time":"18:59:13" | "Seconds since midnight 01.01.1900":"3896535553.627" | "Calibration file":"#2 Diffusor Oct22" | "Sync. frequency [Hz]":"0" | "Integration Time [ms]":"2 * 322.510" | "Averages":"1"</v>
      </c>
      <c r="AO34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4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47" s="50" t="str">
        <f>VLOOKUP(Table2[[#This Row],[record_id]],TblDeriven[],8,FALSE)</f>
        <v>-</v>
      </c>
      <c r="AR347" s="50" t="str">
        <f>VLOOKUP(Table2[[#This Row],[record_id]],TblDeriven[],9,FALSE)</f>
        <v>-</v>
      </c>
    </row>
    <row r="348" spans="1:45" s="44" customFormat="1" x14ac:dyDescent="0.25">
      <c r="A348" s="47">
        <v>346</v>
      </c>
      <c r="B348" s="47" t="s">
        <v>27</v>
      </c>
      <c r="C348" s="47">
        <v>1017</v>
      </c>
      <c r="D348" s="47" t="s">
        <v>615</v>
      </c>
      <c r="E348" s="47">
        <v>20230623</v>
      </c>
      <c r="F348" s="48">
        <v>1930</v>
      </c>
      <c r="G348" s="47" t="s">
        <v>29</v>
      </c>
      <c r="H348" s="47" t="s">
        <v>91</v>
      </c>
      <c r="I348" s="47">
        <v>0</v>
      </c>
      <c r="J348" s="47">
        <v>0</v>
      </c>
      <c r="K348" s="47">
        <v>1</v>
      </c>
      <c r="L348" s="47">
        <v>1</v>
      </c>
      <c r="M348" s="47">
        <v>1</v>
      </c>
      <c r="N348" s="47">
        <v>1</v>
      </c>
      <c r="O348" s="47">
        <v>1</v>
      </c>
      <c r="P348" s="47">
        <v>1</v>
      </c>
      <c r="Q348" s="47">
        <v>1</v>
      </c>
      <c r="R348" s="47" t="s">
        <v>861</v>
      </c>
      <c r="S348" s="47" t="s">
        <v>891</v>
      </c>
      <c r="T348" s="47" t="s">
        <v>415</v>
      </c>
      <c r="U348" s="47">
        <v>100</v>
      </c>
      <c r="V348" s="47">
        <v>0</v>
      </c>
      <c r="W348" s="47">
        <v>0</v>
      </c>
      <c r="X348" s="47">
        <v>130</v>
      </c>
      <c r="Y348" s="49">
        <v>27.7</v>
      </c>
      <c r="Z348" s="47">
        <v>50.1</v>
      </c>
      <c r="AA348" s="47" t="s">
        <v>40</v>
      </c>
      <c r="AB348" s="47"/>
      <c r="AC348" s="13" t="s">
        <v>57</v>
      </c>
      <c r="AD348" s="47"/>
      <c r="AE348" s="13" t="s">
        <v>32</v>
      </c>
      <c r="AF348" s="47"/>
      <c r="AG348" s="47" t="s">
        <v>66</v>
      </c>
      <c r="AH348" s="47"/>
      <c r="AI348" s="47"/>
      <c r="AJ348" s="47">
        <v>2</v>
      </c>
      <c r="AK348" s="50" t="str">
        <f>VLOOKUP(Table2[[#This Row],[record_id]],TblDeriven[],2,FALSE)</f>
        <v>"ImageDescription":"DCIM\100GOPRO\GOPR0907.JPG" | "Make":"GoPro" | "Model":"HERO10 Black" | "Orientation":"1" | "XResolution":"72.0" | "YResolution":"72.0" | "ResolutionUnit":"2" | "Software":"H21.01.01.50.00" | "DateTime":"2023:06:24 01:28:20" | "YCbCrPositioning":"1" | "ExposureTime":"0.004166666666666667" | "FNumber":"2.5" | "ExifOffset":"146" | "ExposureProgram":"2" | "ISOSpeedRatings":"124" | "ExifVersion":"b'0221'" | "DateTimeOriginal":"2023:06:24 01:28:20" | "DateTimeDigitized":"2023:06:24 01:28:20"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01\x00\x00\x07\x14V\x80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907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f\x18K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5?}\x19\x00\x00\xff\x7f\x00\x00\x00\x00\x00\x00\xff\x7f\x00\x00\x00\x00\x00\x00\xc6\x01\x98\x7f\x0b\xf6\x01B\xf0\xe4\xd9M\x00\x00\x00\x00\xa4\x91\x1a@\x00\x00\x00\x00\xf0\xe4\xd9M\x00\x00\x00\x00\xcc\x91\x1a@\x00\x00\x00\x00p\x02\x13D\x00\x00\x00\x00p\xeb\x12D\x00\x00\x00\x00\xf0\xe4\xd9M\x00\x00\x00\x00\xb0\x91\x1a@\x00\x00\x00\x00'" | "SubsecTime":"4330" | "SubsecTimeOriginal":"4330" | "SubsecTimeDigitized":"4330"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4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"bit_rate":"44950378" | "nb_frames":"450" | "disposition":"{'default': 1, 'dub': 0, 'original': 0, 'comment': 0, 'lyrics': 0, 'karaoke': 0, 'forced': 0, 'hearing_impaired': 0, 'visual_impaired': 0, 'clean_effects': 0, 'attached_pic': 0, 'timed_thumbnails': 0}" | "tags":"{'creation_time': '2023-06-24T01:28:34.000000Z', 'language': 'eng', 'handler_name': '\x0bGoPro H.265', 'encoder': 'GoPro H.265 encoder', 'timecode': '01:31:32:17'}"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'2023-06-24T01:28:34.000000Z', 'language': 'eng', 'handler_name': '\x0bGoPro AAC  ', 'timecode': '01:31:32:17'}"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'2023-06-24T01:28:34.000000Z', 'language': 'eng', 'handler_name': '\x0bGoPro TCD  ', 'timecode': '01:31:32:17'}"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'2023-06-24T01:28:34.000000Z', 'language': 'eng', 'handler_name': '\x0bGoPro MET  '}"</v>
      </c>
      <c r="AM348" s="50" t="str">
        <f>VLOOKUP(Table2[[#This Row],[record_id]],TblDeriven[],4,FALSE)</f>
        <v>"Model":"K-10" | "Serial Number":"DEMO6957" | "Start Time":"06/23/2023 07:28:39.790 " | "End Time":"06/23/2023 07:29:39.668 "</v>
      </c>
      <c r="AN34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"Date":"2023-06-23 00:00:00" | "Time":"19:28:43" | "Seconds since midnight 01.01.1900":"3896537323.16" | "Calibration file":"#2 Diffusor Oct22" | "Sync. frequency [Hz]":"0" | "Integration Time [ms]":"1 * 543.100" | "Averages":"1"</v>
      </c>
      <c r="AO34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4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48" s="50" t="str">
        <f>VLOOKUP(Table2[[#This Row],[record_id]],TblDeriven[],8,FALSE)</f>
        <v>-</v>
      </c>
      <c r="AR348" s="50" t="str">
        <f>VLOOKUP(Table2[[#This Row],[record_id]],TblDeriven[],9,FALSE)</f>
        <v>-</v>
      </c>
    </row>
    <row r="349" spans="1:45" s="44" customFormat="1" x14ac:dyDescent="0.25">
      <c r="A349" s="47">
        <v>347</v>
      </c>
      <c r="B349" s="47" t="s">
        <v>27</v>
      </c>
      <c r="C349" s="47">
        <v>1017</v>
      </c>
      <c r="D349" s="47" t="s">
        <v>616</v>
      </c>
      <c r="E349" s="47">
        <v>20230623</v>
      </c>
      <c r="F349" s="48">
        <v>2000</v>
      </c>
      <c r="G349" s="47" t="s">
        <v>29</v>
      </c>
      <c r="H349" s="47" t="s">
        <v>91</v>
      </c>
      <c r="I349" s="47">
        <v>0</v>
      </c>
      <c r="J349" s="47">
        <v>0</v>
      </c>
      <c r="K349" s="47">
        <v>1</v>
      </c>
      <c r="L349" s="47">
        <v>1</v>
      </c>
      <c r="M349" s="47">
        <v>1</v>
      </c>
      <c r="N349" s="47">
        <v>1</v>
      </c>
      <c r="O349" s="47">
        <v>1</v>
      </c>
      <c r="P349" s="47">
        <v>1</v>
      </c>
      <c r="Q349" s="47">
        <v>1</v>
      </c>
      <c r="R349" s="47" t="s">
        <v>861</v>
      </c>
      <c r="S349" s="47" t="s">
        <v>891</v>
      </c>
      <c r="T349" s="47" t="s">
        <v>415</v>
      </c>
      <c r="U349" s="47">
        <v>100</v>
      </c>
      <c r="V349" s="47">
        <v>0</v>
      </c>
      <c r="W349" s="47">
        <v>0</v>
      </c>
      <c r="X349" s="47">
        <v>130</v>
      </c>
      <c r="Y349" s="49">
        <v>27.4</v>
      </c>
      <c r="Z349" s="47">
        <v>51.7</v>
      </c>
      <c r="AA349" s="47" t="s">
        <v>40</v>
      </c>
      <c r="AB349" s="47"/>
      <c r="AC349" s="13" t="s">
        <v>57</v>
      </c>
      <c r="AD349" s="47"/>
      <c r="AE349" s="13" t="s">
        <v>32</v>
      </c>
      <c r="AF349" s="47"/>
      <c r="AG349" s="47" t="s">
        <v>66</v>
      </c>
      <c r="AH349" s="47"/>
      <c r="AI349" s="47"/>
      <c r="AJ349" s="47">
        <v>2</v>
      </c>
      <c r="AK349" s="50" t="str">
        <f>VLOOKUP(Table2[[#This Row],[record_id]],TblDeriven[],2,FALSE)</f>
        <v>"ImageDescription":"DCIM\100GOPRO\GOPR0909.JPG" | "Make":"GoPro" | "Model":"HERO10 Black" | "Orientation":"1" | "XResolution":"72.0" | "YResolution":"72.0" | "ResolutionUnit":"2" | "Software":"H21.01.01.50.00" | "DateTime":"2023:06:24 01:58:23" | "YCbCrPositioning":"1" | "ExposureTime":"0.004166666666666667" | "FNumber":"2.5" | "ExifOffset":"146" | "ExposureProgram":"2" | "ISOSpeedRatings":"145" | "ExifVersion":"b'0221'" | "DateTimeOriginal":"2023:06:24 01:58:23" | "DateTimeDigitized":"2023:06:24 01:58:23"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01\x00\x00\x0e\x970\xa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909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007~m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f?\x83\x1a\x00\x00\xff\x7f\x00\x00\x00\x00\x00\x00\xff\x7f\x00\x00\x00\x00\x00\x00\xb4\x01\x98\x7f\x0b\xf6\x01B\xf0\xe4\xd9M\x00\x00\x00\x00\xa4\x91\x1a@\x00\x00\x00\x00\xf0\xe4\xd9M\x00\x00\x00\x00\xcc\x91\x1a@\x00\x00\x00\x00p\x02\x13D\x00\x00\x00\x00p\xeb\x12D\x00\x00\x00\x00\xf0\xe4\xd9M\x00\x00\x00\x00\xb0\x91\x1a@\x00\x00\x00\x00'" | "SubsecTime":"7790" | "SubsecTimeOriginal":"7790" | "SubsecTimeDigitized":"7790"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4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"bit_rate":"45026467" | "nb_frames":"450" | "disposition":"{'default': 1, 'dub': 0, 'original': 0, 'comment': 0, 'lyrics': 0, 'karaoke': 0, 'forced': 0, 'hearing_impaired': 0, 'visual_impaired': 0, 'clean_effects': 0, 'attached_pic': 0, 'timed_thumbnails': 0}" | "tags":"{'creation_time': '2023-06-24T01:58:35.000000Z', 'language': 'eng', 'handler_name': '\x0bGoPro H.265', 'encoder': 'GoPro H.265 encoder', 'timecode': '02:02:33:03'}"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'2023-06-24T01:58:35.000000Z', 'language': 'eng', 'handler_name': '\x0bGoPro AAC  ', 'timecode': '02:02:33:03'}"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'2023-06-24T01:58:35.000000Z', 'language': 'eng', 'handler_name': '\x0bGoPro TCD  ', 'timecode': '02:02:33:03'}"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'2023-06-24T01:58:35.000000Z', 'language': 'eng', 'handler_name': '\x0bGoPro MET  '}"</v>
      </c>
      <c r="AM349" s="50" t="str">
        <f>VLOOKUP(Table2[[#This Row],[record_id]],TblDeriven[],4,FALSE)</f>
        <v>"Model":"K-10" | "Serial Number":"DEMO6957" | "Start Time":"06/23/2023 07:58:40.252 " | "End Time":"06/23/2023 07:59:40.179 "</v>
      </c>
      <c r="AN34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"Date":"2023-06-23 00:00:00" | "Time":"19:58:43" | "Seconds since midnight 01.01.1900":"3896539123.602" | "Calibration file":"#2 Diffusor Oct22" | "Sync. frequency [Hz]":"0" | "Integration Time [ms]":"1 * 1000.000" | "Averages":"1"</v>
      </c>
      <c r="AO34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4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49" s="50" t="str">
        <f>VLOOKUP(Table2[[#This Row],[record_id]],TblDeriven[],8,FALSE)</f>
        <v>-</v>
      </c>
      <c r="AR349" s="50" t="str">
        <f>VLOOKUP(Table2[[#This Row],[record_id]],TblDeriven[],9,FALSE)</f>
        <v>-</v>
      </c>
    </row>
    <row r="350" spans="1:45" s="44" customFormat="1" x14ac:dyDescent="0.25">
      <c r="A350" s="47">
        <v>348</v>
      </c>
      <c r="B350" s="47" t="s">
        <v>27</v>
      </c>
      <c r="C350" s="47">
        <v>1017</v>
      </c>
      <c r="D350" s="47" t="s">
        <v>617</v>
      </c>
      <c r="E350" s="47">
        <v>20230623</v>
      </c>
      <c r="F350" s="48">
        <v>2030</v>
      </c>
      <c r="G350" s="47" t="s">
        <v>29</v>
      </c>
      <c r="H350" s="47" t="s">
        <v>91</v>
      </c>
      <c r="I350" s="47">
        <v>0</v>
      </c>
      <c r="J350" s="47">
        <v>0</v>
      </c>
      <c r="K350" s="47">
        <v>1</v>
      </c>
      <c r="L350" s="47">
        <v>1</v>
      </c>
      <c r="M350" s="47">
        <v>1</v>
      </c>
      <c r="N350" s="47">
        <v>1</v>
      </c>
      <c r="O350" s="47">
        <v>1</v>
      </c>
      <c r="P350" s="47">
        <v>1</v>
      </c>
      <c r="Q350" s="47">
        <v>1</v>
      </c>
      <c r="R350" s="47" t="s">
        <v>861</v>
      </c>
      <c r="S350" s="47" t="s">
        <v>891</v>
      </c>
      <c r="T350" s="47" t="s">
        <v>415</v>
      </c>
      <c r="U350" s="47">
        <v>100</v>
      </c>
      <c r="V350" s="47">
        <v>0</v>
      </c>
      <c r="W350" s="47">
        <v>0</v>
      </c>
      <c r="X350" s="47">
        <v>130</v>
      </c>
      <c r="Y350" s="49">
        <v>26.8</v>
      </c>
      <c r="Z350" s="47">
        <v>52.9</v>
      </c>
      <c r="AA350" s="47" t="s">
        <v>40</v>
      </c>
      <c r="AB350" s="47"/>
      <c r="AC350" s="13" t="s">
        <v>57</v>
      </c>
      <c r="AD350" s="47"/>
      <c r="AE350" s="13" t="s">
        <v>32</v>
      </c>
      <c r="AF350" s="47"/>
      <c r="AG350" s="47" t="s">
        <v>66</v>
      </c>
      <c r="AH350" s="47"/>
      <c r="AI350" s="47"/>
      <c r="AJ350" s="47">
        <v>2</v>
      </c>
      <c r="AK350" s="50" t="str">
        <f>VLOOKUP(Table2[[#This Row],[record_id]],TblDeriven[],2,FALSE)</f>
        <v>"ImageDescription":"DCIM\100GOPRO\GOPR0911.JPG" | "Make":"GoPro" | "Model":"HERO10 Black" | "Orientation":"1" | "XResolution":"72.0" | "YResolution":"72.0" | "ResolutionUnit":"2" | "Software":"H21.01.01.50.00" | "DateTime":"2023:06:24 02:28:48" | "YCbCrPositioning":"1" | "ExposureTime":"0.004166666666666667" | "FNumber":"2.5" | "ExifOffset":"146" | "ExposureProgram":"2" | "ISOSpeedRatings":"478" | "ExifVersion":"b'0221'" | "DateTimeOriginal":"2023:06:24 02:28:48" | "DateTimeDigitized":"2023:06:24 02:28:48"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f\x02\x00\x00\x070'r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911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01\xbaC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7?L\x1d\x00\x00\xff\x7f\x00\x00\x00\x00\x00\x00\xff\x7f\x00\x00\x00\x00\x00\x00\xb7\x01\x9b\x7f.\xf6\x01B\xf0\xe4\xd9M\x00\x00\x00\x00\xa4\x91\x1a@\x00\x00\x00\x00\xf0\xe4\xd9M\x00\x00\x00\x00\xcc\x91\x1a@\x00\x00\x00\x00p\x02\x13D\x00\x00\x00\x00p\xeb\x12D\x00\x00\x00\x00\xf0\xe4\xd9M\x00\x00\x00\x00\xb0\x91\x1a@\x00\x00\x00\x00"" | "SubsecTime":"3190" | "SubsecTimeOriginal":"3190" | "SubsecTimeDigitized":"3190"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5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"bit_rate":"43459318" | "nb_frames":"450" | "disposition":"{'default': 1, 'dub': 0, 'original': 0, 'comment': 0, 'lyrics': 0, 'karaoke': 0, 'forced': 0, 'hearing_impaired': 0, 'visual_impaired': 0, 'clean_effects': 0, 'attached_pic': 0, 'timed_thumbnails': 0}" | "tags":"{'creation_time': '2023-06-24T02:29:09.000000Z', 'language': 'eng', 'handler_name': '\x0bGoPro H.265', 'encoder': 'GoPro H.265 encoder', 'timecode': '02:34:08:12'}"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'2023-06-24T02:29:09.000000Z', 'language': 'eng', 'handler_name': '\x0bGoPro AAC  ', 'timecode': '02:34:08:12'}"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'2023-06-24T02:29:09.000000Z', 'language': 'eng', 'handler_name': '\x0bGoPro TCD  ', 'timecode': '02:34:08:12'}"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'2023-06-24T02:29:09.000000Z', 'language': 'eng', 'handler_name': '\x0bGoPro MET  '}"</v>
      </c>
      <c r="AM350" s="50" t="str">
        <f>VLOOKUP(Table2[[#This Row],[record_id]],TblDeriven[],4,FALSE)</f>
        <v>"Model":"K-10" | "Serial Number":"DEMO6957" | "Start Time":"06/23/2023 08:29:12.343 " | "End Time":"06/23/2023 08:30:12.257 "</v>
      </c>
      <c r="AN35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"Date":"2023-06-23 00:00:00" | "Time":"20:29:16" | "Seconds since midnight 01.01.1900":"3896540956.27" | "Calibration file":"#2 Diffusor Oct22" | "Sync. frequency [Hz]":"0" | "Integration Time [ms]":"5 * 1000.000" | "Averages":"1"</v>
      </c>
      <c r="AO35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5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50" s="50" t="str">
        <f>VLOOKUP(Table2[[#This Row],[record_id]],TblDeriven[],8,FALSE)</f>
        <v>-</v>
      </c>
      <c r="AR350" s="50" t="str">
        <f>VLOOKUP(Table2[[#This Row],[record_id]],TblDeriven[],9,FALSE)</f>
        <v>-</v>
      </c>
    </row>
    <row r="351" spans="1:45" s="44" customFormat="1" x14ac:dyDescent="0.25">
      <c r="A351" s="47">
        <v>349</v>
      </c>
      <c r="B351" s="47" t="s">
        <v>27</v>
      </c>
      <c r="C351" s="47">
        <v>1017</v>
      </c>
      <c r="D351" s="47" t="s">
        <v>618</v>
      </c>
      <c r="E351" s="47">
        <v>20230623</v>
      </c>
      <c r="F351" s="48">
        <v>2100</v>
      </c>
      <c r="G351" s="47" t="s">
        <v>29</v>
      </c>
      <c r="H351" s="47" t="s">
        <v>91</v>
      </c>
      <c r="I351" s="47">
        <v>0</v>
      </c>
      <c r="J351" s="47">
        <v>0</v>
      </c>
      <c r="K351" s="47">
        <v>1</v>
      </c>
      <c r="L351" s="47">
        <v>1</v>
      </c>
      <c r="M351" s="47">
        <v>1</v>
      </c>
      <c r="N351" s="47">
        <v>1</v>
      </c>
      <c r="O351" s="47">
        <v>1</v>
      </c>
      <c r="P351" s="47">
        <v>1</v>
      </c>
      <c r="Q351" s="47">
        <v>1</v>
      </c>
      <c r="R351" s="47" t="s">
        <v>861</v>
      </c>
      <c r="S351" s="47" t="s">
        <v>891</v>
      </c>
      <c r="T351" s="47" t="s">
        <v>415</v>
      </c>
      <c r="U351" s="47">
        <v>100</v>
      </c>
      <c r="V351" s="47">
        <v>0</v>
      </c>
      <c r="W351" s="47">
        <v>0</v>
      </c>
      <c r="X351" s="47">
        <v>130</v>
      </c>
      <c r="Y351" s="49">
        <v>26.2</v>
      </c>
      <c r="Z351" s="47">
        <v>56.6</v>
      </c>
      <c r="AA351" s="47" t="s">
        <v>40</v>
      </c>
      <c r="AB351" s="47"/>
      <c r="AC351" s="13" t="s">
        <v>57</v>
      </c>
      <c r="AD351" s="47"/>
      <c r="AE351" s="13" t="s">
        <v>32</v>
      </c>
      <c r="AF351" s="47"/>
      <c r="AG351" s="47" t="s">
        <v>67</v>
      </c>
      <c r="AH351" s="47"/>
      <c r="AI351" s="47"/>
      <c r="AJ351" s="47">
        <v>2</v>
      </c>
      <c r="AK351" s="50" t="str">
        <f>VLOOKUP(Table2[[#This Row],[record_id]],TblDeriven[],2,FALSE)</f>
        <v>"ImageDescription":"DCIM\100GOPRO\GOPR0913.JPG" | "Make":"GoPro" | "Model":"HERO10 Black" | "Orientation":"1" | "XResolution":"72.0" | "YResolution":"72.0" | "ResolutionUnit":"2" | "Software":"H21.01.01.50.00" | "DateTime":"2023:06:24 02:58:35" | "YCbCrPositioning":"1" | "ExposureTime":"0.008333333333333333" | "FNumber":"2.5" | "ExifOffset":"146" | "ExposureProgram":"2" | "ISOSpeedRatings":"975" | "ExifVersion":"b'0221'" | "DateTimeOriginal":"2023:06:24 02:58:35" | "DateTimeDigitized":"2023:06:24 02:58:35" | "ComponentsConfiguration":"b'\x01\x02\x03\x00'" | "CompressedBitsPerPixel":"0.004" | "ShutterSpeedValue":"7.0"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02\x00\x00\x0e\xa3\x1d\xa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913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9\x9d\xc7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c?C \x00\x00\xff\x7f\x00\x00\x00\x00\x00\x00\xff\x7f\x00\x00\x00\x00\x00\x00\xc9\x01\x98\x7f\x05\xf6\x01B\xf0\xe4\xd9M\x00\x00\x00\x00\xa4\x91\x1a@\x00\x00\x00\x00\xf0\xe4\xd9M\x00\x00\x00\x00\xcc\x91\x1a@\x00\x00\x00\x00p\x02\x13D\x00\x00\x00\x00p\xeb\x12D\x00\x00\x00\x00\xf0\xe4\xd9M\x00\x00\x00\x00\xb0\x91\x1a@\x00\x00\x00\x00'" | "SubsecTime":"6680" | "SubsecTimeOriginal":"6680" | "SubsecTimeDigitized":"6680"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5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"bit_rate":"43500370" | "nb_frames":"450" | "disposition":"{'default': 1, 'dub': 0, 'original': 0, 'comment': 0, 'lyrics': 0, 'karaoke': 0, 'forced': 0, 'hearing_impaired': 0, 'visual_impaired': 0, 'clean_effects': 0, 'attached_pic': 0, 'timed_thumbnails': 0}" | "tags":"{'creation_time': '2023-06-24T02:58:45.000000Z', 'language': 'eng', 'handler_name': '\x0bGoPro H.265', 'encoder': 'GoPro H.265 encoder', 'timecode': '03:04:44:17'}"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'2023-06-24T02:58:45.000000Z', 'language': 'eng', 'handler_name': '\x0bGoPro AAC  ', 'timecode': '03:04:44:17'}"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'2023-06-24T02:58:45.000000Z', 'language': 'eng', 'handler_name': '\x0bGoPro TCD  ', 'timecode': '03:04:44:17'}"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'2023-06-24T02:58:45.000000Z', 'language': 'eng', 'handler_name': '\x0bGoPro MET  '}"</v>
      </c>
      <c r="AM351" s="50" t="str">
        <f>VLOOKUP(Table2[[#This Row],[record_id]],TblDeriven[],4,FALSE)</f>
        <v>"Model":"K-10" | "Serial Number":"DEMO6957" | "Start Time":"06/23/2023 08:58:53.840 " | "End Time":"06/23/2023 08:59:53.304 "</v>
      </c>
      <c r="AN35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"Date":"2023-06-23 00:00:00" | "Time":"20:58:45" | "Seconds since midnight 01.01.1900":"3896542725.274" | "Calibration file":"#2 Diffusor Oct22" | "Sync. frequency [Hz]":"0" | "Integration Time [ms]":"16 * 1000.000" | "Averages":"1"</v>
      </c>
      <c r="AO35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5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51" s="50" t="str">
        <f>VLOOKUP(Table2[[#This Row],[record_id]],TblDeriven[],8,FALSE)</f>
        <v>-</v>
      </c>
      <c r="AR351" s="50" t="str">
        <f>VLOOKUP(Table2[[#This Row],[record_id]],TblDeriven[],9,FALSE)</f>
        <v>-</v>
      </c>
    </row>
    <row r="352" spans="1:45" s="10" customFormat="1" x14ac:dyDescent="0.25">
      <c r="A352" s="47">
        <v>350</v>
      </c>
      <c r="B352" s="13" t="s">
        <v>27</v>
      </c>
      <c r="C352" s="13">
        <v>1018</v>
      </c>
      <c r="D352" s="13" t="s">
        <v>641</v>
      </c>
      <c r="E352" s="14">
        <v>20230626</v>
      </c>
      <c r="F352" s="15" t="s">
        <v>820</v>
      </c>
      <c r="G352" s="13" t="s">
        <v>29</v>
      </c>
      <c r="H352" s="13" t="s">
        <v>91</v>
      </c>
      <c r="I352" s="13">
        <v>0</v>
      </c>
      <c r="J352" s="13">
        <v>0</v>
      </c>
      <c r="K352" s="13">
        <v>1</v>
      </c>
      <c r="L352" s="13">
        <v>1</v>
      </c>
      <c r="M352" s="13">
        <v>1</v>
      </c>
      <c r="N352" s="13">
        <v>1</v>
      </c>
      <c r="O352" s="13">
        <v>1</v>
      </c>
      <c r="P352" s="13">
        <v>1</v>
      </c>
      <c r="Q352" s="13">
        <v>1</v>
      </c>
      <c r="R352" s="13" t="s">
        <v>861</v>
      </c>
      <c r="S352" s="13" t="s">
        <v>877</v>
      </c>
      <c r="T352" s="13" t="s">
        <v>416</v>
      </c>
      <c r="U352" s="13">
        <v>100</v>
      </c>
      <c r="V352" s="13">
        <v>2</v>
      </c>
      <c r="W352" s="13">
        <v>0</v>
      </c>
      <c r="X352" s="13">
        <v>114</v>
      </c>
      <c r="Y352" s="16">
        <v>25</v>
      </c>
      <c r="Z352" s="13">
        <v>38.9</v>
      </c>
      <c r="AA352" s="13" t="s">
        <v>40</v>
      </c>
      <c r="AB352" s="13"/>
      <c r="AC352" s="13" t="s">
        <v>56</v>
      </c>
      <c r="AD352" s="13"/>
      <c r="AE352" s="13" t="s">
        <v>33</v>
      </c>
      <c r="AF352" s="13"/>
      <c r="AG352" s="13" t="s">
        <v>68</v>
      </c>
      <c r="AH352" s="13"/>
      <c r="AI352" s="13" t="s">
        <v>417</v>
      </c>
      <c r="AJ352" s="13">
        <v>2</v>
      </c>
      <c r="AK352" s="51" t="str">
        <f>VLOOKUP(Table2[[#This Row],[record_id]],TblDeriven[],2,FALSE)</f>
        <v>"ImageDescription":"DCIM\100GOPRO\GOPR0915.JPG" | "Make":"GoPro" | "Model":"HERO10 Black" | "Orientation":"1" | "XResolution":"72.0" | "YResolution":"72.0" | "ResolutionUnit":"2" | "Software":"H21.01.01.50.00" | "DateTime":"2023:06:26 14:38:52" | "YCbCrPositioning":"1" | "ExposureTime":"0.008333333333333333" | "FNumber":"2.5" | "ExifOffset":"146" | "ExposureProgram":"2" | "ISOSpeedRatings":"1150" | "ExifVersion":"b'0221'" | "DateTimeOriginal":"2023:06:26 14:38:52" | "DateTimeDigitized":"2023:06:26 14:38:52" | "ComponentsConfiguration":"b'\x01\x02\x03\x00'" | "CompressedBitsPerPixel":"0.004" | "ShutterSpeedValue":"7.0"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8e\x00\x03\t\xb5\xb6\xd4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915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3q\xeb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11@\x9c\x13\x00\x00\xff\x7f\x00\x00\x00\x00\x00\x00\xff\x7f\x00\x00\x00\x00\x00\x00\x05\x03t\x7f\xa6\xf4\x01B\xf0\xe4\xd9M\x00\x00\x00\x00\xa4\x91\x1a@\x00\x00\x00\x00\xf0\xe4\xd9M\x00\x00\x00\x00\xcc\x91\x1a@\x00\x00\x00\x00p\x02\x13D\x00\x00\x00\x00p\xeb\x12D\x00\x00\x00\x00\xf0\xe4\xd9M\x00\x00\x00\x00\xb0\x91\x1a@\x00\x00\x00\x00'" | "SubsecTime":"7290" | "SubsecTimeOriginal":"7290" | "SubsecTimeDigitized":"7290"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52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"bit_rate":"43009238"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'2023-06-26T14:40:06.000000Z', 'language': 'eng', 'handler_name': '\x0bGoPro H.265', 'encoder': 'GoPro H.265 encoder', 'timecode': '15:09:32:18'}"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'2023-06-26T14:40:06.000000Z', 'language': 'eng', 'handler_name': '\x0bGoPro AAC  ', 'timecode': '15:09:32:18'}"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'2023-06-26T14:40:06.000000Z', 'language': 'eng', 'handler_name': '\x0bGoPro TCD  ', 'timecode': '15:09:32:18'}"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'2023-06-26T14:40:06.000000Z', 'language': 'eng', 'handler_name': '\x0bGoPro MET  '}"</v>
      </c>
      <c r="AM352" s="51" t="str">
        <f>VLOOKUP(Table2[[#This Row],[record_id]],TblDeriven[],4,FALSE)</f>
        <v>"Model":"K-10" | "Serial Number":"DEMO6957" | "Start Time":"06/26/2023 08:38:41.607 " | "End Time":"06/26/2023 08:39:40.729 "</v>
      </c>
      <c r="AN352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"Date":"2023-06-26 00:00:00" | "Time":"08:40:19" | "Seconds since midnight 01.01.1900":"3896757619.309" | "Calibration file":"#2 Diffusor Oct22" | "Sync. frequency [Hz]":"0" | "Integration Time [ms]":"21 * 1000.000" | "Averages":"1"</v>
      </c>
      <c r="AO352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52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52" s="51" t="str">
        <f>VLOOKUP(Table2[[#This Row],[record_id]],TblDeriven[],8,FALSE)</f>
        <v>-</v>
      </c>
      <c r="AR352" s="52" t="str">
        <f>VLOOKUP(Table2[[#This Row],[record_id]],TblDeriven[],9,FALSE)</f>
        <v>-</v>
      </c>
      <c r="AS352" s="12"/>
    </row>
    <row r="353" spans="1:45" s="10" customFormat="1" x14ac:dyDescent="0.25">
      <c r="A353" s="47">
        <v>351</v>
      </c>
      <c r="B353" s="13" t="s">
        <v>27</v>
      </c>
      <c r="C353" s="13">
        <v>1018</v>
      </c>
      <c r="D353" s="13" t="s">
        <v>642</v>
      </c>
      <c r="E353" s="14">
        <v>20230626</v>
      </c>
      <c r="F353" s="15" t="s">
        <v>821</v>
      </c>
      <c r="G353" s="13" t="s">
        <v>29</v>
      </c>
      <c r="H353" s="13" t="s">
        <v>91</v>
      </c>
      <c r="I353" s="13">
        <v>0</v>
      </c>
      <c r="J353" s="13">
        <v>0</v>
      </c>
      <c r="K353" s="13">
        <v>1</v>
      </c>
      <c r="L353" s="13">
        <v>1</v>
      </c>
      <c r="M353" s="13">
        <v>1</v>
      </c>
      <c r="N353" s="13">
        <v>1</v>
      </c>
      <c r="O353" s="13">
        <v>1</v>
      </c>
      <c r="P353" s="13">
        <v>1</v>
      </c>
      <c r="Q353" s="13">
        <v>1</v>
      </c>
      <c r="R353" s="13" t="s">
        <v>861</v>
      </c>
      <c r="S353" s="13" t="s">
        <v>877</v>
      </c>
      <c r="T353" s="13" t="s">
        <v>416</v>
      </c>
      <c r="U353" s="13">
        <v>100</v>
      </c>
      <c r="V353" s="13">
        <v>2</v>
      </c>
      <c r="W353" s="13">
        <v>0</v>
      </c>
      <c r="X353" s="13">
        <v>114</v>
      </c>
      <c r="Y353" s="16">
        <v>24.4</v>
      </c>
      <c r="Z353" s="13">
        <v>44.4</v>
      </c>
      <c r="AA353" s="13" t="s">
        <v>40</v>
      </c>
      <c r="AB353" s="13"/>
      <c r="AC353" s="13" t="s">
        <v>56</v>
      </c>
      <c r="AD353" s="13"/>
      <c r="AE353" s="13" t="s">
        <v>33</v>
      </c>
      <c r="AF353" s="13"/>
      <c r="AG353" s="13" t="s">
        <v>68</v>
      </c>
      <c r="AH353" s="13"/>
      <c r="AI353" s="13" t="s">
        <v>417</v>
      </c>
      <c r="AJ353" s="13">
        <v>2</v>
      </c>
      <c r="AK353" s="51" t="str">
        <f>VLOOKUP(Table2[[#This Row],[record_id]],TblDeriven[],2,FALSE)</f>
        <v>"ImageDescription":"DCIM\100GOPRO\GOPR0917.JPG" | "Make":"GoPro" | "Model":"HERO10 Black" | "Orientation":"1" | "XResolution":"72.0" | "YResolution":"72.0" | "ResolutionUnit":"2" | "Software":"H21.01.01.50.00" | "DateTime":"2023:06:26 15:00:22" | "YCbCrPositioning":"1" | "ExposureTime":"0.006024096385542169" | "FNumber":"2.5" | "ExifOffset":"146" | "ExposureProgram":"2" | "ISOSpeedRatings":"598" | "ExifVersion":"b'0221'" | "DateTimeOriginal":"2023:06:26 15:00:22" | "DateTimeDigitized":"2023:06:26 15:00:22"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8f\x00\x00\x00\x17$\xb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917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e?\xee\x11\x00\x00\xff\x7f\x00\x00\x00\x00\x00\x00\xff\x7f\x00\x00\x00\x00\x00\x00\xed\x02v\x7f\xb4\xf4\x01B\xf0\xe4\xd9M\x00\x00\x00\x00\xa4\x91\x1a@\x00\x00\x00\x00\xf0\xe4\xd9M\x00\x00\x00\x00\xcc\x91\x1a@\x00\x00\x00\x00p\x02\x13D\x00\x00\x00\x00p\xeb\x12D\x00\x00\x00\x00\xf0\xe4\xd9M\x00\x00\x00\x00\xb0\x91\x1a@\x00\x00\x00\x00'" | "SubsecTime":"8910" | "SubsecTimeOriginal":"8910" | "SubsecTimeDigitized":"8910"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53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"bit_rate":"43053088"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'2023-06-26T15:00:35.000000Z', 'language': 'eng', 'handler_name': '\x0bGoPro H.265', 'encoder': 'GoPro H.265 encoder', 'timecode': '15:30:43:05'}"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'2023-06-26T15:00:35.000000Z', 'language': 'eng', 'handler_name': '\x0bGoPro AAC  ', 'timecode': '15:30:43:05'}"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'2023-06-26T15:00:35.000000Z', 'language': 'eng', 'handler_name': '\x0bGoPro TCD  ', 'timecode': '15:30:43:05'}"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'2023-06-26T15:00:35.000000Z', 'language': 'eng', 'handler_name': '\x0bGoPro MET  '}"</v>
      </c>
      <c r="AM353" s="51" t="str">
        <f>VLOOKUP(Table2[[#This Row],[record_id]],TblDeriven[],4,FALSE)</f>
        <v>"Model":"K-10" | "Serial Number":"DEMO6957" | "Start Time":"06/26/2023 09:00:48.813 " | "End Time":"06/26/2023 09:01:48.484 "</v>
      </c>
      <c r="AN353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"Date":"2023-06-26 00:00:00" | "Time":"09:00:35" | "Seconds since midnight 01.01.1900":"3896758835.515" | "Calibration file":"#2 Diffusor Oct22" | "Sync. frequency [Hz]":"0" | "Integration Time [ms]":"8 * 1000.000" | "Averages":"1"</v>
      </c>
      <c r="AO353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53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53" s="51" t="str">
        <f>VLOOKUP(Table2[[#This Row],[record_id]],TblDeriven[],8,FALSE)</f>
        <v>-</v>
      </c>
      <c r="AR353" s="52" t="str">
        <f>VLOOKUP(Table2[[#This Row],[record_id]],TblDeriven[],9,FALSE)</f>
        <v>-</v>
      </c>
      <c r="AS353" s="12"/>
    </row>
    <row r="354" spans="1:45" s="10" customFormat="1" x14ac:dyDescent="0.25">
      <c r="A354" s="47">
        <v>352</v>
      </c>
      <c r="B354" s="13" t="s">
        <v>27</v>
      </c>
      <c r="C354" s="13">
        <v>1018</v>
      </c>
      <c r="D354" s="13" t="s">
        <v>643</v>
      </c>
      <c r="E354" s="14">
        <v>20230626</v>
      </c>
      <c r="F354" s="15" t="s">
        <v>822</v>
      </c>
      <c r="G354" s="13" t="s">
        <v>29</v>
      </c>
      <c r="H354" s="13" t="s">
        <v>91</v>
      </c>
      <c r="I354" s="13">
        <v>0</v>
      </c>
      <c r="J354" s="13">
        <v>0</v>
      </c>
      <c r="K354" s="13">
        <v>1</v>
      </c>
      <c r="L354" s="13">
        <v>1</v>
      </c>
      <c r="M354" s="13">
        <v>1</v>
      </c>
      <c r="N354" s="13">
        <v>1</v>
      </c>
      <c r="O354" s="13">
        <v>1</v>
      </c>
      <c r="P354" s="13">
        <v>1</v>
      </c>
      <c r="Q354" s="13">
        <v>1</v>
      </c>
      <c r="R354" s="13" t="s">
        <v>861</v>
      </c>
      <c r="S354" s="13" t="s">
        <v>877</v>
      </c>
      <c r="T354" s="13" t="s">
        <v>416</v>
      </c>
      <c r="U354" s="13">
        <v>100</v>
      </c>
      <c r="V354" s="13">
        <v>2</v>
      </c>
      <c r="W354" s="13">
        <v>0</v>
      </c>
      <c r="X354" s="13">
        <v>114</v>
      </c>
      <c r="Y354" s="16">
        <v>22.5</v>
      </c>
      <c r="Z354" s="13">
        <v>42.6</v>
      </c>
      <c r="AA354" s="13" t="s">
        <v>40</v>
      </c>
      <c r="AB354" s="13"/>
      <c r="AC354" s="13" t="s">
        <v>56</v>
      </c>
      <c r="AD354" s="13"/>
      <c r="AE354" s="13" t="s">
        <v>33</v>
      </c>
      <c r="AF354" s="13"/>
      <c r="AG354" s="13" t="s">
        <v>68</v>
      </c>
      <c r="AH354" s="13"/>
      <c r="AI354" s="13" t="s">
        <v>417</v>
      </c>
      <c r="AJ354" s="13">
        <v>2</v>
      </c>
      <c r="AK354" s="51" t="str">
        <f>VLOOKUP(Table2[[#This Row],[record_id]],TblDeriven[],2,FALSE)</f>
        <v>"ImageDescription":"DCIM\100GOPRO\GOPR0922.JPG" | "Make":"GoPro" | "Model":"HERO10 Black" | "Orientation":"1" | "XResolution":"72.0" | "YResolution":"72.0" | "ResolutionUnit":"2" | "Software":"H21.01.01.50.00" | "DateTime":"2023:06:26 15:30:29" | "YCbCrPositioning":"1" | "ExposureTime":"0.008333333333333333" | "FNumber":"2.5" | "ExifOffset":"146" | "ExposureProgram":"2" | "ISOSpeedRatings":"598" | "ExifVersion":"b'0221'" | "DateTimeOriginal":"2023:06:26 15:30:29" | "DateTimeDigitized":"2023:06:26 15:30:29" | "ComponentsConfiguration":"b'\x01\x02\x03\x00'" | "CompressedBitsPerPixel":"0.004" | "ShutterSpeedValue":"7.0"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8f\x00\x00\x07\x9d \x88\x00\x00\x00\x00\x00\x00\xaa\xaa\xaa\xaa\xaa\xaa\xaa\xaa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922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11@p\x13\x00\x00\xff\x7f\x00\x00\x00\x00\x00\x00\xff\x7f\x00\x00\x00\x00\x00\x00\xfe\x02v\x7f\xb9\xf4\x01B\xf0\xe4\xd9M\x00\x00\x00\x00\xa4\x91\x1a@\x00\x00\x00\x00\xf0\xe4\xd9M\x00\x00\x00\x00\xcc\x91\x1a@\x00\x00\x00\x00p\x02\x13D\x00\x00\x00\x00p\xeb\x12D\x00\x00\x00\x00\xf0\xe4\xd9M\x00\x00\x00\x00\xb0\x91\x1a@\x00\x00\x00\x00'" | "SubsecTime":" 590" | "SubsecTimeOriginal":" 590" | "SubsecTimeDigitized":" 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54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"bit_rate":"42700115"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'2023-06-26T15:30:34.000000Z', 'language': 'eng', 'handler_name': '\x0bGoPro H.265', 'encoder': 'GoPro H.265 encoder', 'timecode': '16:01:42:04'}"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'2023-06-26T15:30:34.000000Z', 'language': 'eng', 'handler_name': '\x0bGoPro AAC  ', 'timecode': '16:01:42:04'}"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'2023-06-26T15:30:34.000000Z', 'language': 'eng', 'handler_name': '\x0bGoPro TCD  ', 'timecode': '16:01:42:04'}"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'2023-06-26T15:30:34.000000Z', 'language': 'eng', 'handler_name': '\x0bGoPro MET  '}"</v>
      </c>
      <c r="AM354" s="51" t="str">
        <f>VLOOKUP(Table2[[#This Row],[record_id]],TblDeriven[],4,FALSE)</f>
        <v>"Model":"K-10" | "Serial Number":"DEMO6957" | "Start Time":"06/26/2023 09:29:59.984 " | "End Time":"06/26/2023 09:30:59.475 "</v>
      </c>
      <c r="AN354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"Date":"2023-06-26 00:00:00" | "Time":"09:30:03" | "Seconds since midnight 01.01.1900":"3896760603.993" | "Calibration file":"#2 Diffusor Oct22" | "Sync. frequency [Hz]":"0" | "Integration Time [ms]":"12 * 1000.000" | "Averages":"1"</v>
      </c>
      <c r="AO354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54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54" s="51" t="str">
        <f>VLOOKUP(Table2[[#This Row],[record_id]],TblDeriven[],8,FALSE)</f>
        <v>-</v>
      </c>
      <c r="AR354" s="52" t="str">
        <f>VLOOKUP(Table2[[#This Row],[record_id]],TblDeriven[],9,FALSE)</f>
        <v>-</v>
      </c>
      <c r="AS354" s="12"/>
    </row>
    <row r="355" spans="1:45" s="10" customFormat="1" x14ac:dyDescent="0.25">
      <c r="A355" s="47">
        <v>353</v>
      </c>
      <c r="B355" s="13" t="s">
        <v>27</v>
      </c>
      <c r="C355" s="13">
        <v>1018</v>
      </c>
      <c r="D355" s="13" t="s">
        <v>644</v>
      </c>
      <c r="E355" s="14">
        <v>20230626</v>
      </c>
      <c r="F355" s="15">
        <v>1000</v>
      </c>
      <c r="G355" s="13" t="s">
        <v>29</v>
      </c>
      <c r="H355" s="13" t="s">
        <v>91</v>
      </c>
      <c r="I355" s="13">
        <v>0</v>
      </c>
      <c r="J355" s="13">
        <v>0</v>
      </c>
      <c r="K355" s="13">
        <v>1</v>
      </c>
      <c r="L355" s="13">
        <v>1</v>
      </c>
      <c r="M355" s="13">
        <v>1</v>
      </c>
      <c r="N355" s="13">
        <v>1</v>
      </c>
      <c r="O355" s="13">
        <v>1</v>
      </c>
      <c r="P355" s="13">
        <v>1</v>
      </c>
      <c r="Q355" s="13">
        <v>1</v>
      </c>
      <c r="R355" s="13" t="s">
        <v>861</v>
      </c>
      <c r="S355" s="13" t="s">
        <v>877</v>
      </c>
      <c r="T355" s="13" t="s">
        <v>416</v>
      </c>
      <c r="U355" s="13">
        <v>100</v>
      </c>
      <c r="V355" s="13">
        <v>2</v>
      </c>
      <c r="W355" s="13">
        <v>0</v>
      </c>
      <c r="X355" s="13">
        <v>114</v>
      </c>
      <c r="Y355" s="16">
        <v>22.6</v>
      </c>
      <c r="Z355" s="13">
        <v>42.2</v>
      </c>
      <c r="AA355" s="13" t="s">
        <v>40</v>
      </c>
      <c r="AB355" s="13"/>
      <c r="AC355" s="13" t="s">
        <v>56</v>
      </c>
      <c r="AD355" s="13"/>
      <c r="AE355" s="13" t="s">
        <v>33</v>
      </c>
      <c r="AF355" s="13"/>
      <c r="AG355" s="13" t="s">
        <v>68</v>
      </c>
      <c r="AH355" s="13"/>
      <c r="AI355" s="13" t="s">
        <v>417</v>
      </c>
      <c r="AJ355" s="13">
        <v>2</v>
      </c>
      <c r="AK355" s="51" t="str">
        <f>VLOOKUP(Table2[[#This Row],[record_id]],TblDeriven[],2,FALSE)</f>
        <v>"ImageDescription":"DCIM\100GOPRO\GOPR0924.JPG" | "Make":"GoPro" | "Model":"HERO10 Black" | "Orientation":"1" | "XResolution":"72.0" | "YResolution":"72.0" | "ResolutionUnit":"2" | "Software":"H21.01.01.50.00" | "DateTime":"2023:06:26 15:59:15" | "YCbCrPositioning":"1" | "ExposureTime":"0.008333333333333333" | "FNumber":"2.5" | "ExifOffset":"146" | "ExposureProgram":"2" | "ISOSpeedRatings":"648" | "ExifVersion":"b'0221'" | "DateTimeOriginal":"2023:06:26 15:59:15" | "DateTimeDigitized":"2023:06:26 15:59:15" | "ComponentsConfiguration":"b'\x01\x02\x03\x00'" | "CompressedBitsPerPixel":"0.004" | "ShutterSpeedValue":"7.0"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8f\x00\x00\x0e\xcf.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924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04\xab\x84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10@\xcd\x12\x00\x00\xff\x7f\x00\x00\x00\x00\x00\x00\xff\x7f\x00\x00\x00\x00\x00\x00\xd4\x02y\x7f\xd5\xf4\x01B\xf0\xe4\xd9M\x00\x00\x00\x00\xa4\x91\x1a@\x00\x00\x00\x00\xf0\xe4\xd9M\x00\x00\x00\x00\xcc\x91\x1a@\x00\x00\x00\x00p\x02\x13D\x00\x00\x00\x00p\xeb\x12D\x00\x00\x00\x00\xf0\xe4\xd9M\x00\x00\x00\x00\xb0\x91\x1a@\x00\x00\x00\x00'" | "SubsecTime":"1200" | "SubsecTimeOriginal":"1200" | "SubsecTimeDigitized":"1200"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55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"bit_rate":"42516981"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'2023-06-26T15:59:30.000000Z', 'language': 'eng', 'handler_name': '\x0bGoPro H.265', 'encoder': 'GoPro H.265 encoder', 'timecode': '16:31:35:27'}"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'2023-06-26T15:59:30.000000Z', 'language': 'eng', 'handler_name': '\x0bGoPro AAC  ', 'timecode': '16:31:35:27'}"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'2023-06-26T15:59:30.000000Z', 'language': 'eng', 'handler_name': '\x0bGoPro TCD  ', 'timecode': '16:31:35:27'}"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'2023-06-26T15:59:30.000000Z', 'language': 'eng', 'handler_name': '\x0bGoPro MET  '}"</v>
      </c>
      <c r="AM355" s="51" t="str">
        <f>VLOOKUP(Table2[[#This Row],[record_id]],TblDeriven[],4,FALSE)</f>
        <v>"Model":"K-10" | "Serial Number":"DEMO6957" | "Start Time":"06/26/2023 09:59:33.353 " | "End Time":"06/26/2023 10:00:32.862 "</v>
      </c>
      <c r="AN355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"Date":"2023-06-26 00:00:00" | "Time":"09:59:36" | "Seconds since midnight 01.01.1900":"3896762376.074" | "Calibration file":"#2 Diffusor Oct22" | "Sync. frequency [Hz]":"0" | "Integration Time [ms]":"13 * 1000.000" | "Averages":"1"</v>
      </c>
      <c r="AO355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55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55" s="51" t="str">
        <f>VLOOKUP(Table2[[#This Row],[record_id]],TblDeriven[],8,FALSE)</f>
        <v>-</v>
      </c>
      <c r="AR355" s="52" t="str">
        <f>VLOOKUP(Table2[[#This Row],[record_id]],TblDeriven[],9,FALSE)</f>
        <v>-</v>
      </c>
      <c r="AS355" s="12"/>
    </row>
    <row r="356" spans="1:45" s="10" customFormat="1" x14ac:dyDescent="0.25">
      <c r="A356" s="47">
        <v>354</v>
      </c>
      <c r="B356" s="13" t="s">
        <v>27</v>
      </c>
      <c r="C356" s="13">
        <v>1018</v>
      </c>
      <c r="D356" s="13" t="s">
        <v>645</v>
      </c>
      <c r="E356" s="14">
        <v>20230626</v>
      </c>
      <c r="F356" s="15">
        <v>1030</v>
      </c>
      <c r="G356" s="13" t="s">
        <v>29</v>
      </c>
      <c r="H356" s="13" t="s">
        <v>91</v>
      </c>
      <c r="I356" s="13">
        <v>0</v>
      </c>
      <c r="J356" s="13">
        <v>0</v>
      </c>
      <c r="K356" s="13">
        <v>1</v>
      </c>
      <c r="L356" s="13">
        <v>1</v>
      </c>
      <c r="M356" s="13">
        <v>1</v>
      </c>
      <c r="N356" s="13">
        <v>1</v>
      </c>
      <c r="O356" s="13">
        <v>1</v>
      </c>
      <c r="P356" s="13">
        <v>1</v>
      </c>
      <c r="Q356" s="13">
        <v>1</v>
      </c>
      <c r="R356" s="13" t="s">
        <v>861</v>
      </c>
      <c r="S356" s="13" t="s">
        <v>877</v>
      </c>
      <c r="T356" s="13" t="s">
        <v>416</v>
      </c>
      <c r="U356" s="13">
        <v>100</v>
      </c>
      <c r="V356" s="13">
        <v>2</v>
      </c>
      <c r="W356" s="13">
        <v>0</v>
      </c>
      <c r="X356" s="13">
        <v>114</v>
      </c>
      <c r="Y356" s="16">
        <v>22.7</v>
      </c>
      <c r="Z356" s="13">
        <v>42.1</v>
      </c>
      <c r="AA356" s="13" t="s">
        <v>40</v>
      </c>
      <c r="AB356" s="13"/>
      <c r="AC356" s="13" t="s">
        <v>56</v>
      </c>
      <c r="AD356" s="13"/>
      <c r="AE356" s="13" t="s">
        <v>33</v>
      </c>
      <c r="AF356" s="13"/>
      <c r="AG356" s="13" t="s">
        <v>68</v>
      </c>
      <c r="AH356" s="13"/>
      <c r="AI356" s="13" t="s">
        <v>417</v>
      </c>
      <c r="AJ356" s="13">
        <v>2</v>
      </c>
      <c r="AK356" s="51" t="str">
        <f>VLOOKUP(Table2[[#This Row],[record_id]],TblDeriven[],2,FALSE)</f>
        <v>"ImageDescription":"DCIM\100GOPRO\GOPR0926.JPG" | "Make":"GoPro" | "Model":"HERO10 Black" | "Orientation":"1" | "XResolution":"72.0" | "YResolution":"72.0" | "ResolutionUnit":"2" | "Software":"H21.01.01.50.00" | "DateTime":"2023:06:26 16:29:47" | "YCbCrPositioning":"1" | "ExposureTime":"0.008333333333333333" | "FNumber":"2.5" | "ExifOffset":"146" | "ExposureProgram":"2" | "ISOSpeedRatings":"522" | "ExifVersion":"b'0221'" | "DateTimeOriginal":"2023:06:26 16:29:47" | "DateTimeDigitized":"2023:06:26 16:29:47" | "ComponentsConfiguration":"b'\x01\x02\x03\x00'" | "CompressedBitsPerPixel":"0.004" | "ShutterSpeedValue":"7.0"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90\x00\x00\x07p?\x04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926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?\xbeU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0c@R\x13\x00\x00\xff\x7f\x00\x00\x00\x00\x00\x00\xff\x7f\x00\x00\x00\x00\x00\x00\xe1\x02y\x7f\xce\xf4\x01B\xf0\xe4\xd9M\x00\x00\x00\x00\xa4\x91\x1a@\x00\x00\x00\x00\xf0\xe4\xd9M\x00\x00\x00\x00\xcc\x91\x1a@\x00\x00\x00\x00p\x02\x13D\x00\x00\x00\x00p\xeb\x12D\x00\x00\x00\x00\xf0\xe4\xd9M\x00\x00\x00\x00\xb0\x91\x1a@\x00\x00\x00\x00'" | "SubsecTime":"9140" | "SubsecTimeOriginal":"9140" | "SubsecTimeDigitized":"9140"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56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"bit_rate":"43267651"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'2023-06-26T16:30:05.000000Z', 'language': 'eng', 'handler_name': '\x0bGoPro H.265', 'encoder': 'GoPro H.265 encoder', 'timecode': '17:03:12:05'}"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'2023-06-26T16:30:05.000000Z', 'language': 'eng', 'handler_name': '\x0bGoPro AAC  ', 'timecode': '17:03:12:05'}"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'2023-06-26T16:30:05.000000Z', 'language': 'eng', 'handler_name': '\x0bGoPro TCD  ', 'timecode': '17:03:12:05'}"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'2023-06-26T16:30:05.000000Z', 'language': 'eng', 'handler_name': '\x0bGoPro MET  '}"</v>
      </c>
      <c r="AM356" s="51" t="str">
        <f>VLOOKUP(Table2[[#This Row],[record_id]],TblDeriven[],4,FALSE)</f>
        <v>"Model":"K-10" | "Serial Number":"DEMO6957" | "Start Time":"06/26/2023 10:30:06.479 " | "End Time":"06/26/2023 10:31:06.165 "</v>
      </c>
      <c r="AN356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"Date":"2023-06-26 00:00:00" | "Time":"10:30:15" | "Seconds since midnight 01.01.1900":"3896764215.611" | "Calibration file":"#2 Diffusor Oct22" | "Sync. frequency [Hz]":"0" | "Integration Time [ms]":"10 * 1000.000" | "Averages":"1"</v>
      </c>
      <c r="AO356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56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56" s="51" t="str">
        <f>VLOOKUP(Table2[[#This Row],[record_id]],TblDeriven[],8,FALSE)</f>
        <v>-</v>
      </c>
      <c r="AR356" s="52" t="str">
        <f>VLOOKUP(Table2[[#This Row],[record_id]],TblDeriven[],9,FALSE)</f>
        <v>-</v>
      </c>
      <c r="AS356" s="12"/>
    </row>
    <row r="357" spans="1:45" s="10" customFormat="1" x14ac:dyDescent="0.25">
      <c r="A357" s="47">
        <v>355</v>
      </c>
      <c r="B357" s="13" t="s">
        <v>27</v>
      </c>
      <c r="C357" s="13">
        <v>1018</v>
      </c>
      <c r="D357" s="13" t="s">
        <v>646</v>
      </c>
      <c r="E357" s="14">
        <v>20230626</v>
      </c>
      <c r="F357" s="15">
        <v>1100</v>
      </c>
      <c r="G357" s="13" t="s">
        <v>29</v>
      </c>
      <c r="H357" s="13" t="s">
        <v>91</v>
      </c>
      <c r="I357" s="13">
        <v>0</v>
      </c>
      <c r="J357" s="13">
        <v>0</v>
      </c>
      <c r="K357" s="13">
        <v>1</v>
      </c>
      <c r="L357" s="13">
        <v>1</v>
      </c>
      <c r="M357" s="13">
        <v>1</v>
      </c>
      <c r="N357" s="13">
        <v>1</v>
      </c>
      <c r="O357" s="13">
        <v>1</v>
      </c>
      <c r="P357" s="13">
        <v>1</v>
      </c>
      <c r="Q357" s="13">
        <v>1</v>
      </c>
      <c r="R357" s="13" t="s">
        <v>861</v>
      </c>
      <c r="S357" s="13" t="s">
        <v>877</v>
      </c>
      <c r="T357" s="13" t="s">
        <v>416</v>
      </c>
      <c r="U357" s="13">
        <v>100</v>
      </c>
      <c r="V357" s="13">
        <v>2</v>
      </c>
      <c r="W357" s="13">
        <v>0</v>
      </c>
      <c r="X357" s="13">
        <v>114</v>
      </c>
      <c r="Y357" s="16">
        <v>22.5</v>
      </c>
      <c r="Z357" s="13">
        <v>42.8</v>
      </c>
      <c r="AA357" s="13" t="s">
        <v>40</v>
      </c>
      <c r="AB357" s="13"/>
      <c r="AC357" s="13" t="s">
        <v>56</v>
      </c>
      <c r="AD357" s="13"/>
      <c r="AE357" s="13" t="s">
        <v>33</v>
      </c>
      <c r="AF357" s="13"/>
      <c r="AG357" s="13" t="s">
        <v>68</v>
      </c>
      <c r="AH357" s="13"/>
      <c r="AI357" s="13" t="s">
        <v>417</v>
      </c>
      <c r="AJ357" s="13">
        <v>2</v>
      </c>
      <c r="AK357" s="51" t="str">
        <f>VLOOKUP(Table2[[#This Row],[record_id]],TblDeriven[],2,FALSE)</f>
        <v>"ImageDescription":"DCIM\100GOPRO\GOPR0928.JPG" | "Make":"GoPro" | "Model":"HERO10 Black" | "Orientation":"1" | "XResolution":"72.0" | "YResolution":"72.0" | "ResolutionUnit":"2" | "Software":"H21.01.01.50.00" | "DateTime":"2023:06:26 16:59:06" | "YCbCrPositioning":"1" | "ExposureTime":"0.008333333333333333" | "FNumber":"2.5" | "ExifOffset":"146" | "ExposureProgram":"2" | "ISOSpeedRatings":"541" | "ExifVersion":"b'0221'" | "DateTimeOriginal":"2023:06:26 16:59:06" | "DateTimeDigitized":"2023:06:26 16:59:06"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90\x00\x00\x0e\xc63\x85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928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5\x85]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e?\xfd\x11\x00\x00\xff\x7f\x00\x00\x00\x00\x00\x00\xff\x7f\x00\x00\x00\x00\x00\x00\xd7\x02z\x7f\xdd\xf4\x01B\xf0\xe4\xd9M\x00\x00\x00\x00\xa4\x91\x1a@\x00\x00\x00\x00\xf0\xe4\xd9M\x00\x00\x00\x00\xcc\x91\x1a@\x00\x00\x00\x00p\x02\x13D\x00\x00\x00\x00p\xeb\x12D\x00\x00\x00\x00\xf0\xe4\xd9M\x00\x00\x00\x00\xb0\x91\x1a@\x00\x00\x00\x00'" | "SubsecTime":"7350" | "SubsecTimeOriginal":"7350" | "SubsecTimeDigitized":"7350"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57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"bit_rate":"43275905"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'2023-06-26T16:59:23.000000Z', 'language': 'eng', 'handler_name': '\x0bGoPro H.265', 'encoder': 'GoPro H.265 encoder', 'timecode': '17:33:29:12'}"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'2023-06-26T16:59:23.000000Z', 'language': 'eng', 'handler_name': '\x0bGoPro AAC  ', 'timecode': '17:33:29:12'}"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'2023-06-26T16:59:23.000000Z', 'language': 'eng', 'handler_name': '\x0bGoPro TCD  ', 'timecode': '17:33:29:12'}"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'2023-06-26T16:59:23.000000Z', 'language': 'eng', 'handler_name': '\x0bGoPro MET  '}"</v>
      </c>
      <c r="AM357" s="51" t="str">
        <f>VLOOKUP(Table2[[#This Row],[record_id]],TblDeriven[],4,FALSE)</f>
        <v>"Model":"K-10" | "Serial Number":"DEMO6957" | "Start Time":"06/26/2023 10:59:24.891 " | "End Time":"06/26/2023 11:00:24.489 "</v>
      </c>
      <c r="AN357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"Date":"2023-06-26 00:00:00" | "Time":"10:59:32" | "Seconds since midnight 01.01.1900":"3896765972.757" | "Calibration file":"#2 Diffusor Oct22" | "Sync. frequency [Hz]":"0" | "Integration Time [ms]":"11 * 1000.000" | "Averages":"1"</v>
      </c>
      <c r="AO357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57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57" s="51" t="str">
        <f>VLOOKUP(Table2[[#This Row],[record_id]],TblDeriven[],8,FALSE)</f>
        <v>-</v>
      </c>
      <c r="AR357" s="52" t="str">
        <f>VLOOKUP(Table2[[#This Row],[record_id]],TblDeriven[],9,FALSE)</f>
        <v>-</v>
      </c>
      <c r="AS357" s="12"/>
    </row>
    <row r="358" spans="1:45" s="10" customFormat="1" x14ac:dyDescent="0.25">
      <c r="A358" s="47">
        <v>356</v>
      </c>
      <c r="B358" s="13" t="s">
        <v>27</v>
      </c>
      <c r="C358" s="13">
        <v>1018</v>
      </c>
      <c r="D358" s="13" t="s">
        <v>647</v>
      </c>
      <c r="E358" s="14">
        <v>20230626</v>
      </c>
      <c r="F358" s="15">
        <v>1130</v>
      </c>
      <c r="G358" s="13" t="s">
        <v>29</v>
      </c>
      <c r="H358" s="13" t="s">
        <v>91</v>
      </c>
      <c r="I358" s="13">
        <v>0</v>
      </c>
      <c r="J358" s="13">
        <v>0</v>
      </c>
      <c r="K358" s="13">
        <v>1</v>
      </c>
      <c r="L358" s="13">
        <v>1</v>
      </c>
      <c r="M358" s="13">
        <v>1</v>
      </c>
      <c r="N358" s="13">
        <v>1</v>
      </c>
      <c r="O358" s="13">
        <v>1</v>
      </c>
      <c r="P358" s="13">
        <v>1</v>
      </c>
      <c r="Q358" s="13">
        <v>1</v>
      </c>
      <c r="R358" s="13" t="s">
        <v>861</v>
      </c>
      <c r="S358" s="13" t="s">
        <v>877</v>
      </c>
      <c r="T358" s="13" t="s">
        <v>416</v>
      </c>
      <c r="U358" s="13">
        <v>100</v>
      </c>
      <c r="V358" s="13">
        <v>2</v>
      </c>
      <c r="W358" s="13">
        <v>0</v>
      </c>
      <c r="X358" s="13">
        <v>114</v>
      </c>
      <c r="Y358" s="16">
        <v>22.5</v>
      </c>
      <c r="Z358" s="13">
        <v>42.8</v>
      </c>
      <c r="AA358" s="13" t="s">
        <v>40</v>
      </c>
      <c r="AB358" s="13"/>
      <c r="AC358" s="13" t="s">
        <v>56</v>
      </c>
      <c r="AD358" s="13"/>
      <c r="AE358" s="13" t="s">
        <v>33</v>
      </c>
      <c r="AF358" s="13"/>
      <c r="AG358" s="13" t="s">
        <v>68</v>
      </c>
      <c r="AH358" s="13"/>
      <c r="AI358" s="13" t="s">
        <v>417</v>
      </c>
      <c r="AJ358" s="13">
        <v>2</v>
      </c>
      <c r="AK358" s="51" t="str">
        <f>VLOOKUP(Table2[[#This Row],[record_id]],TblDeriven[],2,FALSE)</f>
        <v>"ImageDescription":"DCIM\100GOPRO\GOPR0930.JPG" | "Make":"GoPro" | "Model":"HERO10 Black" | "Orientation":"1" | "XResolution":"72.0" | "YResolution":"72.0" | "ResolutionUnit":"2" | "Software":"H21.01.01.50.00" | "DateTime":"2023:06:26 17:30:14" | "YCbCrPositioning":"1" | "ExposureTime":"0.006172839506172839" | "FNumber":"2.5" | "ExifOffset":"146" | "ExposureProgram":"2" | "ISOSpeedRatings":"598" | "ExifVersion":"b'0221'" | "DateTimeOriginal":"2023:06:26 17:30:14" | "DateTimeDigitized":"2023:06:26 17:30:14" | "ComponentsConfiguration":"b'\x01\x02\x03\x00'" | "CompressedBitsPerPixel":"0.004" | "ShutterSpeedValue":"7.0"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91\x00\x00\x07\x8f.+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930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0b@C\x13\x00\x00\xff\x7f\x00\x00\x00\x00\x00\x00\xff\x7f\x00\x00\x00\x00\x00\x00\xd7\x02z\x7f\xda\xf4\x01B\xf0\xe4\xd9M\x00\x00\x00\x00\xa4\x91\x1a@\x00\x00\x00\x00\xf0\xe4\xd9M\x00\x00\x00\x00\xcc\x91\x1a@\x00\x00\x00\x00p\x02\x13D\x00\x00\x00\x00p\xeb\x12D\x00\x00\x00\x00\xf0\xe4\xd9M\x00\x00\x00\x00\xb0\x91\x1a@\x00\x00\x00\x00'" | "SubsecTime":"9680" | "SubsecTimeOriginal":"9680" | "SubsecTimeDigitized":"9680"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58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"bit_rate":"43206235"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'2023-06-26T17:30:20.000000Z', 'language': 'eng', 'handler_name': '\x0bGoPro H.265', 'encoder': 'GoPro H.265 encoder', 'timecode': '18:05:28:25'}"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'2023-06-26T17:30:20.000000Z', 'language': 'eng', 'handler_name': '\x0bGoPro AAC  ', 'timecode': '18:05:28:25'}"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'2023-06-26T17:30:20.000000Z', 'language': 'eng', 'handler_name': '\x0bGoPro TCD  ', 'timecode': '18:05:28:25'}"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'2023-06-26T17:30:20.000000Z', 'language': 'eng', 'handler_name': '\x0bGoPro MET  '}"</v>
      </c>
      <c r="AM358" s="51" t="str">
        <f>VLOOKUP(Table2[[#This Row],[record_id]],TblDeriven[],4,FALSE)</f>
        <v>"Model":"K-10" | "Serial Number":"DEMO6957" | "Start Time":"06/26/2023 11:30:21.946 " | "End Time":"06/26/2023 11:31:21.623 "</v>
      </c>
      <c r="AN358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"Date":"2023-06-26 00:00:00" | "Time":"11:30:30" | "Seconds since midnight 01.01.1900":"3896767830.796" | "Calibration file":"#2 Diffusor Oct22" | "Sync. frequency [Hz]":"0" | "Integration Time [ms]":"9 * 1000.000" | "Averages":"1"</v>
      </c>
      <c r="AO358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58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58" s="51" t="str">
        <f>VLOOKUP(Table2[[#This Row],[record_id]],TblDeriven[],8,FALSE)</f>
        <v>-</v>
      </c>
      <c r="AR358" s="52" t="str">
        <f>VLOOKUP(Table2[[#This Row],[record_id]],TblDeriven[],9,FALSE)</f>
        <v>-</v>
      </c>
      <c r="AS358" s="12"/>
    </row>
    <row r="359" spans="1:45" s="10" customFormat="1" x14ac:dyDescent="0.25">
      <c r="A359" s="47">
        <v>357</v>
      </c>
      <c r="B359" s="13" t="s">
        <v>27</v>
      </c>
      <c r="C359" s="13">
        <v>1018</v>
      </c>
      <c r="D359" s="13" t="s">
        <v>648</v>
      </c>
      <c r="E359" s="14">
        <v>20230626</v>
      </c>
      <c r="F359" s="15">
        <v>1200</v>
      </c>
      <c r="G359" s="13" t="s">
        <v>29</v>
      </c>
      <c r="H359" s="13" t="s">
        <v>91</v>
      </c>
      <c r="I359" s="13">
        <v>0</v>
      </c>
      <c r="J359" s="13">
        <v>0</v>
      </c>
      <c r="K359" s="13">
        <v>1</v>
      </c>
      <c r="L359" s="13">
        <v>1</v>
      </c>
      <c r="M359" s="13">
        <v>1</v>
      </c>
      <c r="N359" s="13">
        <v>1</v>
      </c>
      <c r="O359" s="13">
        <v>1</v>
      </c>
      <c r="P359" s="13">
        <v>1</v>
      </c>
      <c r="Q359" s="13">
        <v>1</v>
      </c>
      <c r="R359" s="13" t="s">
        <v>861</v>
      </c>
      <c r="S359" s="13" t="s">
        <v>877</v>
      </c>
      <c r="T359" s="13" t="s">
        <v>416</v>
      </c>
      <c r="U359" s="13">
        <v>100</v>
      </c>
      <c r="V359" s="13">
        <v>2</v>
      </c>
      <c r="W359" s="13">
        <v>0</v>
      </c>
      <c r="X359" s="13">
        <v>114</v>
      </c>
      <c r="Y359" s="16">
        <v>22.5</v>
      </c>
      <c r="Z359" s="13">
        <v>43.2</v>
      </c>
      <c r="AA359" s="13" t="s">
        <v>40</v>
      </c>
      <c r="AB359" s="13"/>
      <c r="AC359" s="13" t="s">
        <v>56</v>
      </c>
      <c r="AD359" s="13"/>
      <c r="AE359" s="13" t="s">
        <v>33</v>
      </c>
      <c r="AF359" s="13"/>
      <c r="AG359" s="13" t="s">
        <v>68</v>
      </c>
      <c r="AH359" s="13"/>
      <c r="AI359" s="13" t="s">
        <v>417</v>
      </c>
      <c r="AJ359" s="13">
        <v>2</v>
      </c>
      <c r="AK359" s="51" t="str">
        <f>VLOOKUP(Table2[[#This Row],[record_id]],TblDeriven[],2,FALSE)</f>
        <v>"ImageDescription":"DCIM\100GOPRO\GOPR0932.JPG" | "Make":"GoPro" | "Model":"HERO10 Black" | "Orientation":"1" | "XResolution":"72.0" | "YResolution":"72.0" | "ResolutionUnit":"2" | "Software":"H21.01.01.50.00" | "DateTime":"2023:06:26 18:00:01" | "YCbCrPositioning":"1" | "ExposureTime":"0.008333333333333333" | "FNumber":"2.5" | "ExifOffset":"146" | "ExposureProgram":"2" | "ISOSpeedRatings":"644" | "ExifVersion":"b'0221'" | "DateTimeOriginal":"2023:06:26 18:00:01" | "DateTimeDigitized":"2023:06:26 18:00:01" | "ComponentsConfiguration":"b'\x01\x02\x03\x00'" | "CompressedBitsPerPixel":"0.004" | "ShutterSpeedValue":"7.0"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92\x00\x01\x00\x01\x10o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932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^\xd9\x83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0b@4\x13\x00\x00\xff\x7f\x00\x00\x00\x00\x00\x00\xff\x7f\x00\x00\x00\x00\x00\x00\xee\x02v\x7f\xba\xf4\x01B\xf0\xe4\xd9M\x00\x00\x00\x00\xa4\x91\x1a@\x00\x00\x00\x00\xf0\xe4\xd9M\x00\x00\x00\x00\xcc\x91\x1a@\x00\x00\x00\x00p\x02\x13D\x00\x00\x00\x00p\xeb\x12D\x00\x00\x00\x00\xf0\xe4\xd9M\x00\x00\x00\x00\xb0\x91\x1a@\x00\x00\x00\x00'" | "SubsecTime":"1320" | "SubsecTimeOriginal":"1320" | "SubsecTimeDigitized":"1320"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59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"bit_rate":"42498628"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'2023-06-26T18:00:13.000000Z', 'language': 'eng', 'handler_name': '\x0bGoPro H.265', 'encoder': 'GoPro H.265 encoder', 'timecode': '18:36:21:11'}"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'2023-06-26T18:00:13.000000Z', 'language': 'eng', 'handler_name': '\x0bGoPro AAC  ', 'timecode': '18:36:21:11'}"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'2023-06-26T18:00:13.000000Z', 'language': 'eng', 'handler_name': '\x0bGoPro TCD  ', 'timecode': '18:36:21:11'}"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'2023-06-26T18:00:13.000000Z', 'language': 'eng', 'handler_name': '\x0bGoPro MET  '}"</v>
      </c>
      <c r="AM359" s="51" t="str">
        <f>VLOOKUP(Table2[[#This Row],[record_id]],TblDeriven[],4,FALSE)</f>
        <v>"Model":"K-10" | "Serial Number":"DEMO6957" | "Start Time":"06/26/2023 12:00:17.467 " | "End Time":"06/26/2023 12:01:17.075 "</v>
      </c>
      <c r="AN359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"Date":"2023-06-26 00:00:00" | "Time":"12:00:26" | "Seconds since midnight 01.01.1900":"3896769626.529" | "Calibration file":"#2 Diffusor Oct22" | "Sync. frequency [Hz]":"0" | "Integration Time [ms]":"13 * 1000.000" | "Averages":"1"</v>
      </c>
      <c r="AO359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59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59" s="51" t="str">
        <f>VLOOKUP(Table2[[#This Row],[record_id]],TblDeriven[],8,FALSE)</f>
        <v>-</v>
      </c>
      <c r="AR359" s="52" t="str">
        <f>VLOOKUP(Table2[[#This Row],[record_id]],TblDeriven[],9,FALSE)</f>
        <v>-</v>
      </c>
      <c r="AS359" s="12"/>
    </row>
    <row r="360" spans="1:45" s="10" customFormat="1" x14ac:dyDescent="0.25">
      <c r="A360" s="47">
        <v>358</v>
      </c>
      <c r="B360" s="13" t="s">
        <v>27</v>
      </c>
      <c r="C360" s="13">
        <v>1018</v>
      </c>
      <c r="D360" s="13" t="s">
        <v>649</v>
      </c>
      <c r="E360" s="14">
        <v>20230626</v>
      </c>
      <c r="F360" s="15">
        <v>1230</v>
      </c>
      <c r="G360" s="13" t="s">
        <v>29</v>
      </c>
      <c r="H360" s="13" t="s">
        <v>91</v>
      </c>
      <c r="I360" s="13">
        <v>0</v>
      </c>
      <c r="J360" s="13">
        <v>0</v>
      </c>
      <c r="K360" s="13">
        <v>1</v>
      </c>
      <c r="L360" s="13">
        <v>1</v>
      </c>
      <c r="M360" s="13">
        <v>1</v>
      </c>
      <c r="N360" s="13">
        <v>1</v>
      </c>
      <c r="O360" s="13">
        <v>1</v>
      </c>
      <c r="P360" s="13">
        <v>1</v>
      </c>
      <c r="Q360" s="13">
        <v>1</v>
      </c>
      <c r="R360" s="13" t="s">
        <v>861</v>
      </c>
      <c r="S360" s="13" t="s">
        <v>877</v>
      </c>
      <c r="T360" s="13" t="s">
        <v>416</v>
      </c>
      <c r="U360" s="13">
        <v>100</v>
      </c>
      <c r="V360" s="13">
        <v>2</v>
      </c>
      <c r="W360" s="13">
        <v>0</v>
      </c>
      <c r="X360" s="13">
        <v>114</v>
      </c>
      <c r="Y360" s="16">
        <v>22.5</v>
      </c>
      <c r="Z360" s="13">
        <v>43.3</v>
      </c>
      <c r="AA360" s="13" t="s">
        <v>40</v>
      </c>
      <c r="AB360" s="13"/>
      <c r="AC360" s="13" t="s">
        <v>56</v>
      </c>
      <c r="AD360" s="13"/>
      <c r="AE360" s="13" t="s">
        <v>33</v>
      </c>
      <c r="AF360" s="13"/>
      <c r="AG360" s="13" t="s">
        <v>68</v>
      </c>
      <c r="AH360" s="13"/>
      <c r="AI360" s="13" t="s">
        <v>417</v>
      </c>
      <c r="AJ360" s="13">
        <v>2</v>
      </c>
      <c r="AK360" s="51" t="str">
        <f>VLOOKUP(Table2[[#This Row],[record_id]],TblDeriven[],2,FALSE)</f>
        <v>"ImageDescription":"DCIM\100GOPRO\GOPR0934.JPG" | "Make":"GoPro" | "Model":"HERO10 Black" | "Orientation":"1" | "XResolution":"72.0" | "YResolution":"72.0" | "ResolutionUnit":"2" | "Software":"H21.01.01.50.00" | "DateTime":"2023:06:26 18:31:17" | "YCbCrPositioning":"1" | "ExposureTime":"0.008333333333333333" | "FNumber":"2.5" | "ExifOffset":"146" | "ExposureProgram":"2" | "ISOSpeedRatings":"506" | "ExifVersion":"b'0221'" | "DateTimeOriginal":"2023:06:26 18:31:17" | "DateTimeDigitized":"2023:06:26 18:31:17"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92\x00\x00\x07\xd1X&gt;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934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111O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e?\xee\x11\x00\x00\xff\x7f\x00\x00\x00\x00\x00\x00\xff\x7f\x00\x00\x00\x00\x00\x00\xec\x02w\x7f\xbc\xf4\x01B\xf0\xe4\xd9M\x00\x00\x00\x00\xa4\x91\x1a@\x00\x00\x00\x00\xf0\xe4\xd9M\x00\x00\x00\x00\xcc\x91\x1a@\x00\x00\x00\x00p\x02\x13D\x00\x00\x00\x00p\xeb\x12D\x00\x00\x00\x00\xf0\xe4\xd9M\x00\x00\x00\x00\xb0\x91\x1a@\x00\x00\x00\x00'" | "SubsecTime":"6980" | "SubsecTimeOriginal":"6980" | "SubsecTimeDigitized":"6980"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60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"bit_rate":"43219460"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'2023-06-26T18:31:31.000000Z', 'language': 'eng', 'handler_name': '\x0bGoPro H.265', 'encoder': 'GoPro H.265 encoder', 'timecode': '19:08:42:03'}"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'2023-06-26T18:31:31.000000Z', 'language': 'eng', 'handler_name': '\x0bGoPro AAC  ', 'timecode': '19:08:42:03'}"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'2023-06-26T18:31:31.000000Z', 'language': 'eng', 'handler_name': '\x0bGoPro TCD  ', 'timecode': '19:08:42:03'}"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'2023-06-26T18:31:31.000000Z', 'language': 'eng', 'handler_name': '\x0bGoPro MET  '}"</v>
      </c>
      <c r="AM360" s="51" t="str">
        <f>VLOOKUP(Table2[[#This Row],[record_id]],TblDeriven[],4,FALSE)</f>
        <v>"Model":"K-10" | "Serial Number":"DEMO6957" | "Start Time":"06/26/2023 12:31:39.362 " | "End Time":"06/26/2023 12:32:38.973 "</v>
      </c>
      <c r="AN360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"Date":"2023-06-26 00:00:00" | "Time":"12:31:44" | "Seconds since midnight 01.01.1900":"3896771504.379" | "Calibration file":"#2 Diffusor Oct22" | "Sync. frequency [Hz]":"0" | "Integration Time [ms]":"10 * 1000.000" | "Averages":"1"</v>
      </c>
      <c r="AO360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60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60" s="51" t="str">
        <f>VLOOKUP(Table2[[#This Row],[record_id]],TblDeriven[],8,FALSE)</f>
        <v>-</v>
      </c>
      <c r="AR360" s="52" t="str">
        <f>VLOOKUP(Table2[[#This Row],[record_id]],TblDeriven[],9,FALSE)</f>
        <v>-</v>
      </c>
      <c r="AS360" s="12"/>
    </row>
    <row r="361" spans="1:45" s="10" customFormat="1" x14ac:dyDescent="0.25">
      <c r="A361" s="47">
        <v>359</v>
      </c>
      <c r="B361" s="13" t="s">
        <v>27</v>
      </c>
      <c r="C361" s="13">
        <v>1018</v>
      </c>
      <c r="D361" s="13" t="s">
        <v>650</v>
      </c>
      <c r="E361" s="14">
        <v>20230626</v>
      </c>
      <c r="F361" s="15">
        <v>1300</v>
      </c>
      <c r="G361" s="13" t="s">
        <v>29</v>
      </c>
      <c r="H361" s="13" t="s">
        <v>91</v>
      </c>
      <c r="I361" s="13">
        <v>0</v>
      </c>
      <c r="J361" s="13">
        <v>0</v>
      </c>
      <c r="K361" s="13">
        <v>1</v>
      </c>
      <c r="L361" s="13">
        <v>1</v>
      </c>
      <c r="M361" s="13">
        <v>1</v>
      </c>
      <c r="N361" s="13">
        <v>1</v>
      </c>
      <c r="O361" s="13">
        <v>1</v>
      </c>
      <c r="P361" s="13">
        <v>1</v>
      </c>
      <c r="Q361" s="13">
        <v>1</v>
      </c>
      <c r="R361" s="13" t="s">
        <v>861</v>
      </c>
      <c r="S361" s="13" t="s">
        <v>877</v>
      </c>
      <c r="T361" s="13" t="s">
        <v>416</v>
      </c>
      <c r="U361" s="13">
        <v>100</v>
      </c>
      <c r="V361" s="13">
        <v>2</v>
      </c>
      <c r="W361" s="13">
        <v>0</v>
      </c>
      <c r="X361" s="13">
        <v>114</v>
      </c>
      <c r="Y361" s="16">
        <v>22.5</v>
      </c>
      <c r="Z361" s="13">
        <v>44.1</v>
      </c>
      <c r="AA361" s="13" t="s">
        <v>40</v>
      </c>
      <c r="AB361" s="13"/>
      <c r="AC361" s="13" t="s">
        <v>56</v>
      </c>
      <c r="AD361" s="13"/>
      <c r="AE361" s="13" t="s">
        <v>33</v>
      </c>
      <c r="AF361" s="13"/>
      <c r="AG361" s="13" t="s">
        <v>68</v>
      </c>
      <c r="AH361" s="13"/>
      <c r="AI361" s="13" t="s">
        <v>417</v>
      </c>
      <c r="AJ361" s="13">
        <v>2</v>
      </c>
      <c r="AK361" s="51" t="str">
        <f>VLOOKUP(Table2[[#This Row],[record_id]],TblDeriven[],2,FALSE)</f>
        <v>"ImageDescription":"DCIM\100GOPRO\GOPR0936.JPG" | "Make":"GoPro" | "Model":"HERO10 Black" | "Orientation":"1" | "XResolution":"72.0" | "YResolution":"72.0" | "ResolutionUnit":"2" | "Software":"H21.01.01.50.00" | "DateTime":"2023:06:26 18:59:42" | "YCbCrPositioning":"1" | "ExposureTime":"0.008333333333333333" | "FNumber":"2.5" | "ExifOffset":"146" | "ExposureProgram":"2" | "ISOSpeedRatings":"639" | "ExifVersion":"b'0221'" | "DateTimeOriginal":"2023:06:26 18:59:42" | "DateTimeDigitized":"2023:06:26 18:59:42" | "ComponentsConfiguration":"b'\x01\x02\x03\x00'" | "CompressedBitsPerPixel":"0.004" | "ShutterSpeedValue":"7.0"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92\x00\x00\x0e\xea?|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936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O\xd3\x82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n@\xf9\x12\x00\x00\xff\x7f\x00\x00\x00\x00\x00\x00\xff\x7f\x00\x00\x00\x00\x00\x00\xdd\x02x\x7f\xc4\xf4\x01B\xf0\xe4\xd9M\x00\x00\x00\x00\xa4\x91\x1a@\x00\x00\x00\x00\xf0\xe4\xd9M\x00\x00\x00\x00\xcc\x91\x1a@\x00\x00\x00\x00p\x02\x13D\x00\x00\x00\x00p\xeb\x12D\x00\x00\x00\x00\xf0\xe4\xd9M\x00\x00\x00\x00\xb0\x91\x1a@\x00\x00\x00\x00'" | "SubsecTime":"3240" | "SubsecTimeOriginal":"3240" | "SubsecTimeDigitized":"3240"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61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"bit_rate":"42680252"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'2023-06-26T18:59:55.000000Z', 'language': 'eng', 'handler_name': '\x0bGoPro H.265', 'encoder': 'GoPro H.265 encoder', 'timecode': '19:38:03:10'}"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'2023-06-26T18:59:55.000000Z', 'language': 'eng', 'handler_name': '\x0bGoPro AAC  ', 'timecode': '19:38:03:10'}"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'2023-06-26T18:59:55.000000Z', 'language': 'eng', 'handler_name': '\x0bGoPro TCD  ', 'timecode': '19:38:03:10'}"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'2023-06-26T18:59:55.000000Z', 'language': 'eng', 'handler_name': '\x0bGoPro MET  '}"</v>
      </c>
      <c r="AM361" s="51" t="str">
        <f>VLOOKUP(Table2[[#This Row],[record_id]],TblDeriven[],4,FALSE)</f>
        <v>"Model":"K-10" | "Serial Number":"DEMO6957" | "Start Time":"06/26/2023 12:59:59.487 " | "End Time":"06/26/2023 01:00:59.042 "</v>
      </c>
      <c r="AN361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"Date":"2023-06-26 00:00:00" | "Time":"13:00:06" | "Seconds since midnight 01.01.1900":"3896773206.355" | "Calibration file":"#2 Diffusor Oct22" | "Sync. frequency [Hz]":"0" | "Integration Time [ms]":"12 * 1000.000" | "Averages":"1"</v>
      </c>
      <c r="AO361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61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61" s="51" t="str">
        <f>VLOOKUP(Table2[[#This Row],[record_id]],TblDeriven[],8,FALSE)</f>
        <v>-</v>
      </c>
      <c r="AR361" s="52" t="str">
        <f>VLOOKUP(Table2[[#This Row],[record_id]],TblDeriven[],9,FALSE)</f>
        <v>-</v>
      </c>
      <c r="AS361" s="12"/>
    </row>
    <row r="362" spans="1:45" s="10" customFormat="1" x14ac:dyDescent="0.25">
      <c r="A362" s="47">
        <v>360</v>
      </c>
      <c r="B362" s="13" t="s">
        <v>27</v>
      </c>
      <c r="C362" s="13">
        <v>1018</v>
      </c>
      <c r="D362" s="13" t="s">
        <v>651</v>
      </c>
      <c r="E362" s="14">
        <v>20230626</v>
      </c>
      <c r="F362" s="15">
        <v>1330</v>
      </c>
      <c r="G362" s="13" t="s">
        <v>29</v>
      </c>
      <c r="H362" s="13" t="s">
        <v>91</v>
      </c>
      <c r="I362" s="13">
        <v>0</v>
      </c>
      <c r="J362" s="13">
        <v>0</v>
      </c>
      <c r="K362" s="13">
        <v>1</v>
      </c>
      <c r="L362" s="13">
        <v>1</v>
      </c>
      <c r="M362" s="13">
        <v>1</v>
      </c>
      <c r="N362" s="13">
        <v>1</v>
      </c>
      <c r="O362" s="13">
        <v>1</v>
      </c>
      <c r="P362" s="13">
        <v>1</v>
      </c>
      <c r="Q362" s="13">
        <v>1</v>
      </c>
      <c r="R362" s="13" t="s">
        <v>861</v>
      </c>
      <c r="S362" s="13" t="s">
        <v>877</v>
      </c>
      <c r="T362" s="13" t="s">
        <v>416</v>
      </c>
      <c r="U362" s="13">
        <v>100</v>
      </c>
      <c r="V362" s="13">
        <v>2</v>
      </c>
      <c r="W362" s="13">
        <v>0</v>
      </c>
      <c r="X362" s="13">
        <v>114</v>
      </c>
      <c r="Y362" s="16">
        <v>22.6</v>
      </c>
      <c r="Z362" s="13">
        <v>44</v>
      </c>
      <c r="AA362" s="13" t="s">
        <v>40</v>
      </c>
      <c r="AB362" s="13"/>
      <c r="AC362" s="13" t="s">
        <v>56</v>
      </c>
      <c r="AD362" s="13"/>
      <c r="AE362" s="13" t="s">
        <v>33</v>
      </c>
      <c r="AF362" s="13"/>
      <c r="AG362" s="13" t="s">
        <v>68</v>
      </c>
      <c r="AH362" s="13"/>
      <c r="AI362" s="13" t="s">
        <v>417</v>
      </c>
      <c r="AJ362" s="13">
        <v>2</v>
      </c>
      <c r="AK362" s="51" t="str">
        <f>VLOOKUP(Table2[[#This Row],[record_id]],TblDeriven[],2,FALSE)</f>
        <v>"ImageDescription":"DCIM\100GOPRO\GOPR0938.JPG" | "Make":"GoPro" | "Model":"HERO10 Black" | "Orientation":"1" | "XResolution":"72.0" | "YResolution":"72.0" | "ResolutionUnit":"2" | "Software":"H21.01.01.50.00" | "DateTime":"2023:06:26 19:30:15" | "YCbCrPositioning":"1" | "ExposureTime":"0.006493506493506494" | "FNumber":"2.5" | "ExifOffset":"146" | "ExposureProgram":"2" | "ISOSpeedRatings":"598" | "ExifVersion":"b'0221'" | "DateTimeOriginal":"2023:06:26 19:30:15" | "DateTimeDigitized":"2023:06:26 19:30:15" | "ComponentsConfiguration":"b'\x01\x02\x03\x00'" | "CompressedBitsPerPixel":"0.004" | "ShutterSpeedValue":"7.0"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93\x00\x00\x07\x8fsX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 \xe0\xd9M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\x03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938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0e@R\x13\x00\x00\xff\x7f\x00\x00\x00\x00\x00\x00\xff\x7f\x00\x00\x00\x00\x00\x00\xeb\x02z\x7f\xdd\xf4\x01B\xf0\xe4\xd9M\x00\x00\x00\x00\xa4\x91\x1a@\x00\x00\x00\x00\xf0\xe4\xd9M\x00\x00\x00\x00\xcc\x91\x1a@\x00\x00\x00\x00p\x02\x13D\x00\x00\x00\x00p\xeb\x12D\x00\x00\x00\x00\xf0\xe4\xd9M\x00\x00\x00\x00\xb0\x91\x1a@\x00\x00\x00\x00'" | "SubsecTime":"1160" | "SubsecTimeOriginal":"1160" | "SubsecTimeDigitized":"1160"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62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"bit_rate":"43068069"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'2023-06-26T19:30:30.000000Z', 'language': 'eng', 'handler_name': '\x0bGoPro H.265', 'encoder': 'GoPro H.265 encoder', 'timecode': '20:09:39:16'}"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'2023-06-26T19:30:30.000000Z', 'language': 'eng', 'handler_name': '\x0bGoPro AAC  ', 'timecode': '20:09:39:16'}"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'2023-06-26T19:30:30.000000Z', 'language': 'eng', 'handler_name': '\x0bGoPro TCD  ', 'timecode': '20:09:39:16'}"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'2023-06-26T19:30:30.000000Z', 'language': 'eng', 'handler_name': '\x0bGoPro MET  '}"</v>
      </c>
      <c r="AM362" s="51" t="str">
        <f>VLOOKUP(Table2[[#This Row],[record_id]],TblDeriven[],4,FALSE)</f>
        <v>"Model":"K-10" | "Serial Number":"DEMO6957" | "Start Time":"06/26/2023 01:30:36.324 " | "End Time":"06/26/2023 01:31:36.042 "</v>
      </c>
      <c r="AN362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"Date":"2023-06-26 00:00:00" | "Time":"13:30:42" | "Seconds since midnight 01.01.1900":"3896775042.78" | "Calibration file":"#2 Diffusor Oct22" | "Sync. frequency [Hz]":"0" | "Integration Time [ms]":"9 * 1000.000" | "Averages":"1"</v>
      </c>
      <c r="AO362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62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62" s="51" t="str">
        <f>VLOOKUP(Table2[[#This Row],[record_id]],TblDeriven[],8,FALSE)</f>
        <v>-</v>
      </c>
      <c r="AR362" s="52" t="str">
        <f>VLOOKUP(Table2[[#This Row],[record_id]],TblDeriven[],9,FALSE)</f>
        <v>-</v>
      </c>
      <c r="AS362" s="12"/>
    </row>
    <row r="363" spans="1:45" s="10" customFormat="1" x14ac:dyDescent="0.25">
      <c r="A363" s="47">
        <v>361</v>
      </c>
      <c r="B363" s="13" t="s">
        <v>27</v>
      </c>
      <c r="C363" s="13">
        <v>1018</v>
      </c>
      <c r="D363" s="13" t="s">
        <v>652</v>
      </c>
      <c r="E363" s="14">
        <v>20230626</v>
      </c>
      <c r="F363" s="15">
        <v>1400</v>
      </c>
      <c r="G363" s="13" t="s">
        <v>29</v>
      </c>
      <c r="H363" s="13" t="s">
        <v>91</v>
      </c>
      <c r="I363" s="13">
        <v>0</v>
      </c>
      <c r="J363" s="13">
        <v>0</v>
      </c>
      <c r="K363" s="13">
        <v>1</v>
      </c>
      <c r="L363" s="13">
        <v>1</v>
      </c>
      <c r="M363" s="13">
        <v>1</v>
      </c>
      <c r="N363" s="13">
        <v>1</v>
      </c>
      <c r="O363" s="13">
        <v>1</v>
      </c>
      <c r="P363" s="13">
        <v>1</v>
      </c>
      <c r="Q363" s="13">
        <v>1</v>
      </c>
      <c r="R363" s="13" t="s">
        <v>861</v>
      </c>
      <c r="S363" s="13" t="s">
        <v>877</v>
      </c>
      <c r="T363" s="13" t="s">
        <v>416</v>
      </c>
      <c r="U363" s="13">
        <v>100</v>
      </c>
      <c r="V363" s="13">
        <v>2</v>
      </c>
      <c r="W363" s="13">
        <v>0</v>
      </c>
      <c r="X363" s="13">
        <v>114</v>
      </c>
      <c r="Y363" s="16">
        <v>22.6</v>
      </c>
      <c r="Z363" s="13">
        <v>44.5</v>
      </c>
      <c r="AA363" s="13" t="s">
        <v>40</v>
      </c>
      <c r="AB363" s="13"/>
      <c r="AC363" s="13" t="s">
        <v>56</v>
      </c>
      <c r="AD363" s="13"/>
      <c r="AE363" s="13" t="s">
        <v>33</v>
      </c>
      <c r="AF363" s="13"/>
      <c r="AG363" s="13" t="s">
        <v>68</v>
      </c>
      <c r="AH363" s="13"/>
      <c r="AI363" s="13"/>
      <c r="AJ363" s="13">
        <v>2</v>
      </c>
      <c r="AK363" s="51" t="str">
        <f>VLOOKUP(Table2[[#This Row],[record_id]],TblDeriven[],2,FALSE)</f>
        <v>"ImageDescription":"DCIM\100GOPRO\GOPR0940.JPG" | "Make":"GoPro" | "Model":"HERO10 Black" | "Orientation":"1" | "XResolution":"72.0" | "YResolution":"72.0" | "ResolutionUnit":"2" | "Software":"H21.01.01.50.00" | "DateTime":"2023:06:26 19:59:49" | "YCbCrPositioning":"1" | "ExposureTime":"0.008333333333333333" | "FNumber":"2.5" | "ExifOffset":"146" | "ExposureProgram":"2" | "ISOSpeedRatings":"1551" | "ExifVersion":"b'0221'" | "DateTimeOriginal":"2023:06:26 19:59:49" | "DateTimeDigitized":"2023:06:26 19:59:49" | "ComponentsConfiguration":"b'\x01\x02\x03\x00'" | "CompressedBitsPerPixel":"0.004" | "ShutterSpeedValue":"7.0" | "ApertureValue":"2.5" | "ExposureBiasValue":"0.0" | "MaxApertureValue":"2.5" | "SubjectDistance":"0.0" | "MeteringMode":"1" | "LightSource":"14"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93\x00\x00\x0e\xf1O\xc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940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86\xc5\x1e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11@%\x13\x00\x00\xff\x7f\x00\x00\x00\x00\x00\x00\xff\x7f\x00\x00\x00\x00\x00\x00\xdd\x02w\x7f\xb8\xf4\x01B\xf0\xe4\xd9M\x00\x00\x00\x00\xa4\x91\x1a@\x00\x00\x00\x00\xf0\xe4\xd9M\x00\x00\x00\x00\xcc\x91\x1a@\x00\x00\x00\x00p\x02\x13D\x00\x00\x00\x00p\xeb\x12D\x00\x00\x00\x00\xf0\xe4\xd9M\x00\x00\x00\x00\xb0\x91\x1a@\x00\x00\x00\x00'" | "SubsecTime":"2350" | "SubsecTimeOriginal":"2350" | "SubsecTimeDigitized":"2350"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63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"bit_rate":"43657236"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'2023-06-26T20:00:06.000000Z', 'language': 'eng', 'handler_name': '\x0bGoPro H.265', 'encoder': 'GoPro H.265 encoder', 'timecode': '20:40:15:08'}"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'2023-06-26T20:00:06.000000Z', 'language': 'eng', 'handler_name': '\x0bGoPro AAC  ', 'timecode': '20:40:15:08'}"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'2023-06-26T20:00:06.000000Z', 'language': 'eng', 'handler_name': '\x0bGoPro TCD  ', 'timecode': '20:40:15:08'}"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'2023-06-26T20:00:06.000000Z', 'language': 'eng', 'handler_name': '\x0bGoPro MET  '}"</v>
      </c>
      <c r="AM363" s="51" t="str">
        <f>VLOOKUP(Table2[[#This Row],[record_id]],TblDeriven[],4,FALSE)</f>
        <v>"Model":"K-10" | "Serial Number":"DEMO6957" | "Start Time":"06/26/2023 02:00:08.192 " | "End Time":"06/26/2023 02:01:07.073 "</v>
      </c>
      <c r="AN363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"Date":"2023-06-26 00:00:00" | "Time":"14:00:16" | "Seconds since midnight 01.01.1900":"3896776816.382" | "Calibration file":"#2 Diffusor Oct22" | "Sync. frequency [Hz]":"0" | "Integration Time [ms]":"28 * 1000.000" | "Averages":"1"</v>
      </c>
      <c r="AO363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63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63" s="51" t="str">
        <f>VLOOKUP(Table2[[#This Row],[record_id]],TblDeriven[],8,FALSE)</f>
        <v>-</v>
      </c>
      <c r="AR363" s="52" t="str">
        <f>VLOOKUP(Table2[[#This Row],[record_id]],TblDeriven[],9,FALSE)</f>
        <v>-</v>
      </c>
      <c r="AS363" s="12"/>
    </row>
    <row r="364" spans="1:45" s="10" customFormat="1" x14ac:dyDescent="0.25">
      <c r="A364" s="47">
        <v>362</v>
      </c>
      <c r="B364" s="13" t="s">
        <v>27</v>
      </c>
      <c r="C364" s="13">
        <v>1018</v>
      </c>
      <c r="D364" s="13" t="s">
        <v>653</v>
      </c>
      <c r="E364" s="14">
        <v>20230626</v>
      </c>
      <c r="F364" s="15">
        <v>1430</v>
      </c>
      <c r="G364" s="13" t="s">
        <v>29</v>
      </c>
      <c r="H364" s="13" t="s">
        <v>91</v>
      </c>
      <c r="I364" s="13">
        <v>0</v>
      </c>
      <c r="J364" s="13">
        <v>0</v>
      </c>
      <c r="K364" s="13">
        <v>1</v>
      </c>
      <c r="L364" s="13">
        <v>1</v>
      </c>
      <c r="M364" s="13">
        <v>1</v>
      </c>
      <c r="N364" s="13">
        <v>1</v>
      </c>
      <c r="O364" s="13">
        <v>1</v>
      </c>
      <c r="P364" s="13">
        <v>1</v>
      </c>
      <c r="Q364" s="13">
        <v>1</v>
      </c>
      <c r="R364" s="13" t="s">
        <v>861</v>
      </c>
      <c r="S364" s="13" t="s">
        <v>877</v>
      </c>
      <c r="T364" s="13" t="s">
        <v>416</v>
      </c>
      <c r="U364" s="13">
        <v>100</v>
      </c>
      <c r="V364" s="13">
        <v>2</v>
      </c>
      <c r="W364" s="13">
        <v>0</v>
      </c>
      <c r="X364" s="13">
        <v>114</v>
      </c>
      <c r="Y364" s="16">
        <v>22.7</v>
      </c>
      <c r="Z364" s="13">
        <v>44.9</v>
      </c>
      <c r="AA364" s="13" t="s">
        <v>40</v>
      </c>
      <c r="AB364" s="13"/>
      <c r="AC364" s="13" t="s">
        <v>56</v>
      </c>
      <c r="AD364" s="13"/>
      <c r="AE364" s="13" t="s">
        <v>33</v>
      </c>
      <c r="AF364" s="13"/>
      <c r="AG364" s="13" t="s">
        <v>68</v>
      </c>
      <c r="AH364" s="13"/>
      <c r="AI364" s="13"/>
      <c r="AJ364" s="13">
        <v>2</v>
      </c>
      <c r="AK364" s="51" t="str">
        <f>VLOOKUP(Table2[[#This Row],[record_id]],TblDeriven[],2,FALSE)</f>
        <v>"ImageDescription":"DCIM\100GOPRO\GOPR0942.JPG" | "Make":"GoPro" | "Model":"HERO10 Black" | "Orientation":"1" | "XResolution":"72.0" | "YResolution":"72.0" | "ResolutionUnit":"2" | "Software":"H21.01.01.50.00" | "DateTime":"2023:06:26 20:29:32" | "YCbCrPositioning":"1" | "ExposureTime":"0.008333333333333333" | "FNumber":"2.5" | "ExifOffset":"146" | "ExposureProgram":"2" | "ISOSpeedRatings":"812" | "ExifVersion":"b'0221'" | "DateTimeOriginal":"2023:06:26 20:29:32" | "DateTimeDigitized":"2023:06:26 20:29:32"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94\x00\x00\x07a%]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942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90&gt;\xa6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\x0c\x12\x00\x00\xff\x7f\x00\x00\x00\x00\x00\x00\xff\x7f\x00\x00\x00\x00\x00\x00\xe2\x02x\x7f\xc6\xf4\x01B\xf0\xe4\xd9M\x00\x00\x00\x00\xa4\x91\x1a@\x00\x00\x00\x00\xf0\xe4\xd9M\x00\x00\x00\x00\xcc\x91\x1a@\x00\x00\x00\x00p\x02\x13D\x00\x00\x00\x00p\xeb\x12D\x00\x00\x00\x00\xf0\xe4\xd9M\x00\x00\x00\x00\xb0\x91\x1a@\x00\x00\x00\x00'" | "SubsecTime":"9370" | "SubsecTimeOriginal":"9370" | "SubsecTimeDigitized":"9370"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64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"bit_rate":"42853692"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'2023-06-26T20:29:56.000000Z', 'language': 'eng', 'handler_name': '\x0bGoPro H.265', 'encoder': 'GoPro H.265 encoder', 'timecode': '21:11:05:00'}"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"bit_rate":"189560"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'2023-06-26T20:29:56.000000Z', 'language': 'eng', 'handler_name': '\x0bGoPro AAC  ', 'timecode': '21:11:05:00'}"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'2023-06-26T20:29:56.000000Z', 'language': 'eng', 'handler_name': '\x0bGoPro TCD  ', 'timecode': '21:11:05:00'}"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'2023-06-26T20:29:56.000000Z', 'language': 'eng', 'handler_name': '\x0bGoPro MET  '}"</v>
      </c>
      <c r="AM364" s="51" t="str">
        <f>VLOOKUP(Table2[[#This Row],[record_id]],TblDeriven[],4,FALSE)</f>
        <v>"Model":"K-10" | "Serial Number":"DEMO6957" | "Start Time":"06/26/2023 02:30:09.415 " | "End Time":"06/26/2023 02:31:08.891 "</v>
      </c>
      <c r="AN364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"Date":"2023-06-26 00:00:00" | "Time":"14:29:50" | "Seconds since midnight 01.01.1900":"3896778590.84" | "Calibration file":"#2 Diffusor Oct22" | "Sync. frequency [Hz]":"0" | "Integration Time [ms]":"16 * 1000.000" | "Averages":"1"</v>
      </c>
      <c r="AO364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64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64" s="51" t="str">
        <f>VLOOKUP(Table2[[#This Row],[record_id]],TblDeriven[],8,FALSE)</f>
        <v>-</v>
      </c>
      <c r="AR364" s="52" t="str">
        <f>VLOOKUP(Table2[[#This Row],[record_id]],TblDeriven[],9,FALSE)</f>
        <v>-</v>
      </c>
      <c r="AS364" s="12"/>
    </row>
    <row r="365" spans="1:45" s="10" customFormat="1" x14ac:dyDescent="0.25">
      <c r="A365" s="47">
        <v>363</v>
      </c>
      <c r="B365" s="13" t="s">
        <v>27</v>
      </c>
      <c r="C365" s="13">
        <v>1018</v>
      </c>
      <c r="D365" s="13" t="s">
        <v>654</v>
      </c>
      <c r="E365" s="14">
        <v>20230626</v>
      </c>
      <c r="F365" s="15">
        <v>1500</v>
      </c>
      <c r="G365" s="13" t="s">
        <v>29</v>
      </c>
      <c r="H365" s="13" t="s">
        <v>91</v>
      </c>
      <c r="I365" s="13">
        <v>0</v>
      </c>
      <c r="J365" s="13">
        <v>0</v>
      </c>
      <c r="K365" s="13">
        <v>1</v>
      </c>
      <c r="L365" s="13">
        <v>1</v>
      </c>
      <c r="M365" s="13">
        <v>1</v>
      </c>
      <c r="N365" s="13">
        <v>1</v>
      </c>
      <c r="O365" s="13">
        <v>1</v>
      </c>
      <c r="P365" s="13">
        <v>1</v>
      </c>
      <c r="Q365" s="13">
        <v>1</v>
      </c>
      <c r="R365" s="13" t="s">
        <v>861</v>
      </c>
      <c r="S365" s="13" t="s">
        <v>877</v>
      </c>
      <c r="T365" s="13" t="s">
        <v>416</v>
      </c>
      <c r="U365" s="13">
        <v>100</v>
      </c>
      <c r="V365" s="13">
        <v>2</v>
      </c>
      <c r="W365" s="13">
        <v>0</v>
      </c>
      <c r="X365" s="13">
        <v>114</v>
      </c>
      <c r="Y365" s="16">
        <v>22.7</v>
      </c>
      <c r="Z365" s="13">
        <v>44.8</v>
      </c>
      <c r="AA365" s="13" t="s">
        <v>46</v>
      </c>
      <c r="AB365" s="13"/>
      <c r="AC365" s="13" t="s">
        <v>56</v>
      </c>
      <c r="AD365" s="13"/>
      <c r="AE365" s="13" t="s">
        <v>33</v>
      </c>
      <c r="AF365" s="13"/>
      <c r="AG365" s="13" t="s">
        <v>68</v>
      </c>
      <c r="AH365" s="13"/>
      <c r="AI365" s="13"/>
      <c r="AJ365" s="13">
        <v>2</v>
      </c>
      <c r="AK365" s="51" t="str">
        <f>VLOOKUP(Table2[[#This Row],[record_id]],TblDeriven[],2,FALSE)</f>
        <v>"ImageDescription":"DCIM\100GOPRO\GOPR0944.JPG" | "Make":"GoPro" | "Model":"HERO10 Black" | "Orientation":"1" | "XResolution":"72.0" | "YResolution":"72.0" | "ResolutionUnit":"2" | "Software":"H21.01.01.50.00" | "DateTime":"2023:06:26 21:01:06" | "YCbCrPositioning":"1" | "ExposureTime":"0.008333333333333333" | "FNumber":"2.5" | "ExifOffset":"146" | "ExposureProgram":"2" | "ISOSpeedRatings":"3200" | "ExifVersion":"b'0221'" | "DateTimeOriginal":"2023:06:26 21:01:06" | "DateTimeDigitized":"2023:06:26 21:01:06"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95\x00\x00\x00Fa/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944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e\xc9\xa3;\x00\x00\x00\x00\x00\x00\x00\x00\x00\x00\x00\x00\x00\x00\x80;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b?\xdf\x11\x00\x00\xff\x7f\x00\x00\x00\x00\x00\x00\xff\x7f\x00\x00\x00\x00\x00\x00\xe5\x02w\x7f\xb8\xf4\x01B\xf0\xe4\xd9M\x00\x00\x00\x00\xa4\x91\x1a@\x00\x00\x00\x00\xf0\xe4\xd9M\x00\x00\x00\x00\xcc\x91\x1a@\x00\x00\x00\x00p\x02\x13D\x00\x00\x00\x00p\xeb\x12D\x00\x00\x00\x00\xf0\xe4\xd9M\x00\x00\x00\x00\xb0\x91\x1a@\x00\x00\x00\x00'" | "SubsecTime":"  20" | "SubsecTimeOriginal":"  20" | "SubsecTimeDigitized":"  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65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"bit_rate":"42769436"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'2023-06-26T21:01:21.000000Z', 'language': 'eng', 'handler_name': '\x0bGoPro H.265', 'encoder': 'GoPro H.265 encoder', 'timecode': '21:43:33:01'}"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'2023-06-26T21:01:21.000000Z', 'language': 'eng', 'handler_name': '\x0bGoPro AAC  ', 'timecode': '21:43:33:01'}"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'2023-06-26T21:01:21.000000Z', 'language': 'eng', 'handler_name': '\x0bGoPro TCD  ', 'timecode': '21:43:33:01'}"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'2023-06-26T21:01:21.000000Z', 'language': 'eng', 'handler_name': '\x0bGoPro MET  '}"</v>
      </c>
      <c r="AM365" s="51" t="str">
        <f>VLOOKUP(Table2[[#This Row],[record_id]],TblDeriven[],4,FALSE)</f>
        <v>"Model":"K-10" | "Serial Number":"DEMO6957" | "Start Time":"06/26/2023 03:01:22.903 " | "End Time":"06/26/2023 03:02:20.663 "</v>
      </c>
      <c r="AN365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"Date":"2023-06-26 00:00:00" | "Time":"15:01:25" | "Seconds since midnight 01.01.1900":"3896780485.004" | "Calibration file":"#2 Diffusor Oct22" | "Sync. frequency [Hz]":"0" | "Integration Time [ms]":"59 * 1000.000" | "Averages":"1"</v>
      </c>
      <c r="AO365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65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65" s="51" t="str">
        <f>VLOOKUP(Table2[[#This Row],[record_id]],TblDeriven[],8,FALSE)</f>
        <v>-</v>
      </c>
      <c r="AR365" s="52" t="str">
        <f>VLOOKUP(Table2[[#This Row],[record_id]],TblDeriven[],9,FALSE)</f>
        <v>-</v>
      </c>
      <c r="AS365" s="12"/>
    </row>
    <row r="366" spans="1:45" s="10" customFormat="1" x14ac:dyDescent="0.25">
      <c r="A366" s="47">
        <v>364</v>
      </c>
      <c r="B366" s="13" t="s">
        <v>27</v>
      </c>
      <c r="C366" s="13">
        <v>1018</v>
      </c>
      <c r="D366" s="13" t="s">
        <v>655</v>
      </c>
      <c r="E366" s="14">
        <v>20230626</v>
      </c>
      <c r="F366" s="15">
        <v>1530</v>
      </c>
      <c r="G366" s="13" t="s">
        <v>29</v>
      </c>
      <c r="H366" s="13" t="s">
        <v>91</v>
      </c>
      <c r="I366" s="13">
        <v>0</v>
      </c>
      <c r="J366" s="13">
        <v>0</v>
      </c>
      <c r="K366" s="13">
        <v>1</v>
      </c>
      <c r="L366" s="13">
        <v>1</v>
      </c>
      <c r="M366" s="13">
        <v>1</v>
      </c>
      <c r="N366" s="13">
        <v>1</v>
      </c>
      <c r="O366" s="13">
        <v>1</v>
      </c>
      <c r="P366" s="13">
        <v>1</v>
      </c>
      <c r="Q366" s="13">
        <v>1</v>
      </c>
      <c r="R366" s="13" t="s">
        <v>861</v>
      </c>
      <c r="S366" s="13" t="s">
        <v>877</v>
      </c>
      <c r="T366" s="13" t="s">
        <v>416</v>
      </c>
      <c r="U366" s="13">
        <v>100</v>
      </c>
      <c r="V366" s="13">
        <v>2</v>
      </c>
      <c r="W366" s="13">
        <v>0</v>
      </c>
      <c r="X366" s="13">
        <v>114</v>
      </c>
      <c r="Y366" s="16">
        <v>22.7</v>
      </c>
      <c r="Z366" s="13">
        <v>44.6</v>
      </c>
      <c r="AA366" s="13" t="s">
        <v>46</v>
      </c>
      <c r="AB366" s="13"/>
      <c r="AC366" s="13" t="s">
        <v>56</v>
      </c>
      <c r="AD366" s="13"/>
      <c r="AE366" s="13" t="s">
        <v>33</v>
      </c>
      <c r="AF366" s="13"/>
      <c r="AG366" s="13" t="s">
        <v>70</v>
      </c>
      <c r="AH366" s="13"/>
      <c r="AI366" s="13"/>
      <c r="AJ366" s="13">
        <v>2</v>
      </c>
      <c r="AK366" s="51" t="str">
        <f>VLOOKUP(Table2[[#This Row],[record_id]],TblDeriven[],2,FALSE)</f>
        <v>"ImageDescription":"DCIM\100GOPRO\GOPR0946.JPG" | "Make":"GoPro" | "Model":"HERO10 Black" | "Orientation":"1" | "XResolution":"72.0" | "YResolution":"72.0" | "ResolutionUnit":"2" | "Software":"H21.01.01.50.00" | "DateTime":"2023:06:26 21:30:10" | "YCbCrPositioning":"1" | "ExposureTime":"0.005917159763313609" | "FNumber":"2.5" | "ExifOffset":"146" | "ExposureProgram":"2" | "ISOSpeedRatings":"598" | "ExifVersion":"b'0221'" | "DateTimeOriginal":"2023:06:26 21:30:10" | "DateTimeDigitized":"2023:06:26 21:30:10"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95\x00\x00\x07\x8a*\x06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946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!@\xe5\x0c\x00\x00\xff\x7f\x00\x00\x00\x00\x00\x00\xff\x7f\x00\x00\x00\x00\x00\x00\xe3\x02y\x7f\xcf\xf4\x01B\xf0\xe4\xd9M\x00\x00\x00\x00\xa4\x91\x1a@\x00\x00\x00\x00\xf0\xe4\xd9M\x00\x00\x00\x00\xcc\x91\x1a@\x00\x00\x00\x00p\x02\x13D\x00\x00\x00\x00p\xeb\x12D\x00\x00\x00\x00\xf0\xe4\xd9M\x00\x00\x00\x00\xb0\x91\x1a@\x00\x00\x00\x00'" | "SubsecTime":"3410" | "SubsecTimeOriginal":"3410" | "SubsecTimeDigitized":"3410"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66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"bit_rate":"42714697"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'2023-06-26T21:30:19.000000Z', 'language': 'eng', 'handler_name': '\x0bGoPro H.265', 'encoder': 'GoPro H.265 encoder', 'timecode': '22:13:29:13'}"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"bit_rate":"189520"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'2023-06-26T21:30:19.000000Z', 'language': 'eng', 'handler_name': '\x0bGoPro AAC  ', 'timecode': '22:13:29:13'}"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'2023-06-26T21:30:19.000000Z', 'language': 'eng', 'handler_name': '\x0bGoPro TCD  ', 'timecode': '22:13:29:13'}"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'2023-06-26T21:30:19.000000Z', 'language': 'eng', 'handler_name': '\x0bGoPro MET  '}"</v>
      </c>
      <c r="AM366" s="51" t="str">
        <f>VLOOKUP(Table2[[#This Row],[record_id]],TblDeriven[],4,FALSE)</f>
        <v>"Model":"K-10" | "Serial Number":"DEMO6957" | "Start Time":"06/26/2023 03:30:12.959 " | "End Time":"06/26/2023 03:31:12.850 "</v>
      </c>
      <c r="AN366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"Date":"2023-06-26 00:00:00" | "Time":"15:30:22" | "Seconds since midnight 01.01.1900":"3896782222.657" | "Calibration file":"#2 Diffusor Oct22" | "Sync. frequency [Hz]":"0" | "Integration Time [ms]":"4 * 1000.000" | "Averages":"1"</v>
      </c>
      <c r="AO366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66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66" s="51" t="str">
        <f>VLOOKUP(Table2[[#This Row],[record_id]],TblDeriven[],8,FALSE)</f>
        <v>-</v>
      </c>
      <c r="AR366" s="52" t="str">
        <f>VLOOKUP(Table2[[#This Row],[record_id]],TblDeriven[],9,FALSE)</f>
        <v>-</v>
      </c>
      <c r="AS366" s="12"/>
    </row>
    <row r="367" spans="1:45" s="10" customFormat="1" x14ac:dyDescent="0.25">
      <c r="A367" s="47">
        <v>365</v>
      </c>
      <c r="B367" s="13" t="s">
        <v>27</v>
      </c>
      <c r="C367" s="13">
        <v>1018</v>
      </c>
      <c r="D367" s="13" t="s">
        <v>656</v>
      </c>
      <c r="E367" s="14">
        <v>20230626</v>
      </c>
      <c r="F367" s="15">
        <v>1600</v>
      </c>
      <c r="G367" s="13" t="s">
        <v>29</v>
      </c>
      <c r="H367" s="13" t="s">
        <v>91</v>
      </c>
      <c r="I367" s="13">
        <v>0</v>
      </c>
      <c r="J367" s="13">
        <v>0</v>
      </c>
      <c r="K367" s="13">
        <v>1</v>
      </c>
      <c r="L367" s="13">
        <v>1</v>
      </c>
      <c r="M367" s="13">
        <v>1</v>
      </c>
      <c r="N367" s="13">
        <v>1</v>
      </c>
      <c r="O367" s="13">
        <v>1</v>
      </c>
      <c r="P367" s="13">
        <v>1</v>
      </c>
      <c r="Q367" s="13">
        <v>1</v>
      </c>
      <c r="R367" s="13" t="s">
        <v>861</v>
      </c>
      <c r="S367" s="13" t="s">
        <v>877</v>
      </c>
      <c r="T367" s="13" t="s">
        <v>416</v>
      </c>
      <c r="U367" s="13">
        <v>100</v>
      </c>
      <c r="V367" s="13">
        <v>2</v>
      </c>
      <c r="W367" s="13">
        <v>0</v>
      </c>
      <c r="X367" s="13">
        <v>114</v>
      </c>
      <c r="Y367" s="16">
        <v>22.7</v>
      </c>
      <c r="Z367" s="13">
        <v>45.7</v>
      </c>
      <c r="AA367" s="13" t="s">
        <v>46</v>
      </c>
      <c r="AB367" s="13"/>
      <c r="AC367" s="13" t="s">
        <v>56</v>
      </c>
      <c r="AD367" s="13"/>
      <c r="AE367" s="13" t="s">
        <v>33</v>
      </c>
      <c r="AF367" s="13"/>
      <c r="AG367" s="13" t="s">
        <v>70</v>
      </c>
      <c r="AH367" s="13"/>
      <c r="AI367" s="13"/>
      <c r="AJ367" s="13">
        <v>2</v>
      </c>
      <c r="AK367" s="51" t="str">
        <f>VLOOKUP(Table2[[#This Row],[record_id]],TblDeriven[],2,FALSE)</f>
        <v>"ImageDescription":"DCIM\100GOPRO\GOPR0948.JPG" | "Make":"GoPro" | "Model":"HERO10 Black" | "Orientation":"1" | "XResolution":"72.0" | "YResolution":"72.0" | "ResolutionUnit":"2" | "Software":"H21.01.01.50.00" | "DateTime":"2023:06:26 22:00:55" | "YCbCrPositioning":"1" | "ExposureTime":"0.0055248618784530384" | "FNumber":"2.5" | "ExifOffset":"146" | "ExposureProgram":"2" | "ISOSpeedRatings":"598" | "ExifVersion":"b'0221'" | "DateTimeOriginal":"2023:06:26 22:00:55" | "DateTimeDigitized":"2023:06:26 22:00:55"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96\x00\x00\x008C\n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948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$@\xef\x0c\x00\x00\xff\x7f\x00\x00\x00\x00\x00\x00\xff\x7f\x00\x00\x00\x00\x00\x00\xa4\x02y\x7f\xc3\xf4\x01B\xf0\xe4\xd9M\x00\x00\x00\x00\xa4\x91\x1a@\x00\x00\x00\x00\xf0\xe4\xd9M\x00\x00\x00\x00\xcc\x91\x1a@\x00\x00\x00\x00p\x02\x13D\x00\x00\x00\x00p\xeb\x12D\x00\x00\x00\x00\xf0\xe4\xd9M\x00\x00\x00\x00\xb0\x91\x1a@\x00\x00\x00\x00'" | "SubsecTime":"8250" | "SubsecTimeOriginal":"8250" | "SubsecTimeDigitized":"8250"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67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"bit_rate":"43094821"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'2023-06-26T22:01:08.000000Z', 'language': 'eng', 'handler_name': '\x0bGoPro H.265', 'encoder': 'GoPro H.265 encoder', 'timecode': '22:45:19:17'}"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'2023-06-26T22:01:08.000000Z', 'language': 'eng', 'handler_name': '\x0bGoPro AAC  ', 'timecode': '22:45:19:17'}"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'2023-06-26T22:01:08.000000Z', 'language': 'eng', 'handler_name': '\x0bGoPro TCD  ', 'timecode': '22:45:19:17'}"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'2023-06-26T22:01:08.000000Z', 'language': 'eng', 'handler_name': '\x0bGoPro MET  '}"</v>
      </c>
      <c r="AM367" s="51" t="str">
        <f>VLOOKUP(Table2[[#This Row],[record_id]],TblDeriven[],4,FALSE)</f>
        <v>"Model":"K-10" | "Serial Number":"DEMO6957" | "Start Time":"06/26/2023 04:01:10.658 " | "End Time":"06/26/2023 04:02:10.480 "</v>
      </c>
      <c r="AN367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"Date":"2023-06-26 00:00:00" | "Time":"16:01:19" | "Seconds since midnight 01.01.1900":"3896784079.911" | "Calibration file":"#2 Diffusor Oct22" | "Sync. frequency [Hz]":"0" | "Integration Time [ms]":"4 * 1000.000" | "Averages":"1"</v>
      </c>
      <c r="AO367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67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67" s="51" t="str">
        <f>VLOOKUP(Table2[[#This Row],[record_id]],TblDeriven[],8,FALSE)</f>
        <v>-</v>
      </c>
      <c r="AR367" s="52" t="str">
        <f>VLOOKUP(Table2[[#This Row],[record_id]],TblDeriven[],9,FALSE)</f>
        <v>-</v>
      </c>
      <c r="AS367" s="12"/>
    </row>
    <row r="368" spans="1:45" s="10" customFormat="1" x14ac:dyDescent="0.25">
      <c r="A368" s="47">
        <v>366</v>
      </c>
      <c r="B368" s="13" t="s">
        <v>27</v>
      </c>
      <c r="C368" s="13">
        <v>1018</v>
      </c>
      <c r="D368" s="13" t="s">
        <v>657</v>
      </c>
      <c r="E368" s="14">
        <v>20230626</v>
      </c>
      <c r="F368" s="15">
        <v>1630</v>
      </c>
      <c r="G368" s="13" t="s">
        <v>29</v>
      </c>
      <c r="H368" s="13" t="s">
        <v>91</v>
      </c>
      <c r="I368" s="13">
        <v>0</v>
      </c>
      <c r="J368" s="13">
        <v>0</v>
      </c>
      <c r="K368" s="13">
        <v>1</v>
      </c>
      <c r="L368" s="13">
        <v>1</v>
      </c>
      <c r="M368" s="13">
        <v>1</v>
      </c>
      <c r="N368" s="13">
        <v>1</v>
      </c>
      <c r="O368" s="13">
        <v>1</v>
      </c>
      <c r="P368" s="13">
        <v>1</v>
      </c>
      <c r="Q368" s="13">
        <v>1</v>
      </c>
      <c r="R368" s="13" t="s">
        <v>861</v>
      </c>
      <c r="S368" s="13" t="s">
        <v>877</v>
      </c>
      <c r="T368" s="13" t="s">
        <v>416</v>
      </c>
      <c r="U368" s="13">
        <v>100</v>
      </c>
      <c r="V368" s="13">
        <v>2</v>
      </c>
      <c r="W368" s="13">
        <v>0</v>
      </c>
      <c r="X368" s="13">
        <v>114</v>
      </c>
      <c r="Y368" s="16">
        <v>22.8</v>
      </c>
      <c r="Z368" s="13">
        <v>44.5</v>
      </c>
      <c r="AA368" s="13" t="s">
        <v>42</v>
      </c>
      <c r="AB368" s="13"/>
      <c r="AC368" s="13" t="s">
        <v>56</v>
      </c>
      <c r="AD368" s="13"/>
      <c r="AE368" s="13" t="s">
        <v>33</v>
      </c>
      <c r="AF368" s="13"/>
      <c r="AG368" s="13" t="s">
        <v>70</v>
      </c>
      <c r="AH368" s="13"/>
      <c r="AI368" s="13"/>
      <c r="AJ368" s="13">
        <v>2</v>
      </c>
      <c r="AK368" s="51" t="str">
        <f>VLOOKUP(Table2[[#This Row],[record_id]],TblDeriven[],2,FALSE)</f>
        <v>"ImageDescription":"DCIM\100GOPRO\GOPR0950.JPG" | "Make":"GoPro" | "Model":"HERO10 Black" | "Orientation":"1" | "XResolution":"72.0" | "YResolution":"72.0" | "ResolutionUnit":"2" | "Software":"H21.01.01.50.00" | "DateTime":"2023:06:26 22:33:26" | "YCbCrPositioning":"1" | "ExposureTime":"0.005405405405405406" | "FNumber":"2.5" | "ExifOffset":"146" | "ExposureProgram":"2" | "ISOSpeedRatings":"598" | "ExifVersion":"b'0221'" | "DateTimeOriginal":"2023:06:26 22:33:26" | "DateTimeDigitized":"2023:06:26 22:33:26"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96\x00\x0c\x08ZO\xd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950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#@\xc8\x0c\x00\x00\xff\x7f\x00\x00\x00\x00\x00\x00\xff\x7f\x00\x00\x00\x00\x00\x00\x18\x03n\x7fk\xf4\x01B\xf0\xe4\xd9M\x00\x00\x00\x00\xa4\x91\x1a@\x00\x00\x00\x00\xf0\xe4\xd9M\x00\x00\x00\x00\xcc\x91\x1a@\x00\x00\x00\x00p\x02\x13D\x00\x00\x00\x00p\xeb\x12D\x00\x00\x00\x00\xf0\xe4\xd9M\x00\x00\x00\x00\xb0\x91\x1a@\x00\x00\x00\x00'" | "SubsecTime":"1380" | "SubsecTimeOriginal":"1380" | "SubsecTimeDigitized":"1380"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68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"bit_rate":"43326582"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'2023-06-26T22:33:46.000000Z', 'language': 'eng', 'handler_name': '\x0bGoPro H.265', 'encoder': 'GoPro H.265 encoder', 'timecode': '23:19:03:27'}"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'2023-06-26T22:33:46.000000Z', 'language': 'eng', 'handler_name': '\x0bGoPro AAC  ', 'timecode': '23:19:03:27'}"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'2023-06-26T22:33:46.000000Z', 'language': 'eng', 'handler_name': '\x0bGoPro TCD  ', 'timecode': '23:19:03:27'}"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'2023-06-26T22:33:46.000000Z', 'language': 'eng', 'handler_name': '\x0bGoPro MET  '}"</v>
      </c>
      <c r="AM368" s="51" t="str">
        <f>VLOOKUP(Table2[[#This Row],[record_id]],TblDeriven[],4,FALSE)</f>
        <v>"Model":"K-10" | "Serial Number":"DEMO6957" | "Start Time":"06/26/2023 04:33:41.770 " | "End Time":"06/26/2023 04:34:41.630 "</v>
      </c>
      <c r="AN368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"Date":"2023-06-26 00:00:00" | "Time":"16:33:47" | "Seconds since midnight 01.01.1900":"3896786027.063" | "Calibration file":"#2 Diffusor Oct22" | "Sync. frequency [Hz]":"0" | "Integration Time [ms]":"4 * 1000.000" | "Averages":"1"</v>
      </c>
      <c r="AO368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68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68" s="51" t="str">
        <f>VLOOKUP(Table2[[#This Row],[record_id]],TblDeriven[],8,FALSE)</f>
        <v>-</v>
      </c>
      <c r="AR368" s="52" t="str">
        <f>VLOOKUP(Table2[[#This Row],[record_id]],TblDeriven[],9,FALSE)</f>
        <v>-</v>
      </c>
      <c r="AS368" s="12"/>
    </row>
    <row r="369" spans="1:45" s="10" customFormat="1" x14ac:dyDescent="0.25">
      <c r="A369" s="47">
        <v>367</v>
      </c>
      <c r="B369" s="13" t="s">
        <v>27</v>
      </c>
      <c r="C369" s="13">
        <v>1018</v>
      </c>
      <c r="D369" s="13" t="s">
        <v>658</v>
      </c>
      <c r="E369" s="14">
        <v>20230626</v>
      </c>
      <c r="F369" s="15">
        <v>1700</v>
      </c>
      <c r="G369" s="13" t="s">
        <v>29</v>
      </c>
      <c r="H369" s="13" t="s">
        <v>91</v>
      </c>
      <c r="I369" s="13">
        <v>0</v>
      </c>
      <c r="J369" s="13">
        <v>0</v>
      </c>
      <c r="K369" s="13">
        <v>1</v>
      </c>
      <c r="L369" s="13">
        <v>1</v>
      </c>
      <c r="M369" s="13">
        <v>1</v>
      </c>
      <c r="N369" s="13">
        <v>1</v>
      </c>
      <c r="O369" s="13">
        <v>1</v>
      </c>
      <c r="P369" s="13">
        <v>1</v>
      </c>
      <c r="Q369" s="13">
        <v>1</v>
      </c>
      <c r="R369" s="13" t="s">
        <v>861</v>
      </c>
      <c r="S369" s="13" t="s">
        <v>877</v>
      </c>
      <c r="T369" s="13" t="s">
        <v>416</v>
      </c>
      <c r="U369" s="13">
        <v>100</v>
      </c>
      <c r="V369" s="13">
        <v>2</v>
      </c>
      <c r="W369" s="13">
        <v>0</v>
      </c>
      <c r="X369" s="13">
        <v>114</v>
      </c>
      <c r="Y369" s="16">
        <v>22.8</v>
      </c>
      <c r="Z369" s="13">
        <v>44.8</v>
      </c>
      <c r="AA369" s="13" t="s">
        <v>42</v>
      </c>
      <c r="AB369" s="13"/>
      <c r="AC369" s="13" t="s">
        <v>56</v>
      </c>
      <c r="AD369" s="13"/>
      <c r="AE369" s="13" t="s">
        <v>33</v>
      </c>
      <c r="AF369" s="13"/>
      <c r="AG369" s="13" t="s">
        <v>70</v>
      </c>
      <c r="AH369" s="13"/>
      <c r="AI369" s="13"/>
      <c r="AJ369" s="13">
        <v>2</v>
      </c>
      <c r="AK369" s="51" t="str">
        <f>VLOOKUP(Table2[[#This Row],[record_id]],TblDeriven[],2,FALSE)</f>
        <v>"ImageDescription":"DCIM\100GOPRO\GOPR0952.JPG" | "Make":"GoPro" | "Model":"HERO10 Black" | "Orientation":"1" | "XResolution":"72.0" | "YResolution":"72.0" | "ResolutionUnit":"2" | "Software":"H21.01.01.50.00" | "DateTime":"2023:06:26 22:57:29" | "YCbCrPositioning":"1" | "ExposureTime":"0.004166666666666667" | "FNumber":"2.5" | "ExifOffset":"146" | "ExposureProgram":"2" | "ISOSpeedRatings":"237" | "ExifVersion":"b'0221'" | "DateTimeOriginal":"2023:06:26 22:57:29" | "DateTimeDigitized":"2023:06:26 22:57:29"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f\x96\x00\x03\x0e]\xa5\xc1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952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2\x16\xc29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@!@\xd5\x0e\x00\x00\xff\x7f\x00\x00\x00\x00\x00\x00\xff\x7f\x00\x00\x00\x00\x00\x00\xf9\x02r\x7f\x88\xf4\x01B\xf0\xe4\xd9M\x00\x00\x00\x00\xa4\x91\x1a@\x00\x00\x00\x00\xf0\xe4\xd9M\x00\x00\x00\x00\xcc\x91\x1a@\x00\x00\x00\x00p\x02\x13D\x00\x00\x00\x00p\xeb\x12D\x00\x00\x00\x00\xf0\xe4\xd9M\x00\x00\x00\x00\xb0\x91\x1a@\x00\x00\x00\x00'" | "SubsecTime":"1090" | "SubsecTimeOriginal":"1090" | "SubsecTimeDigitized":"1090"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69" s="51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"bit_rate":"42828035" | "nb_frames":"450" | "disposition":"{'default': 1, 'dub': 0, 'original': 0, 'comment': 0, 'lyrics': 0, 'karaoke': 0, 'forced': 0, 'hearing_impaired': 0, 'visual_impaired': 0, 'clean_effects': 0, 'attached_pic': 0, 'timed_thumbnails': 0}" | "tags":"{'creation_time': '2023-06-26T22:57:46.000000Z', 'language': 'eng', 'handler_name': '\x0bGoPro H.265', 'encoder': 'GoPro H.265 encoder', 'timecode': '23:43:51:28'}"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'2023-06-26T22:57:46.000000Z', 'language': 'eng', 'handler_name': '\x0bGoPro AAC  ', 'timecode': '23:43:51:28'}"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'2023-06-26T22:57:46.000000Z', 'language': 'eng', 'handler_name': '\x0bGoPro TCD  ', 'timecode': '23:43:51:28'}"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'2023-06-26T22:57:46.000000Z', 'language': 'eng', 'handler_name': '\x0bGoPro MET  '}"</v>
      </c>
      <c r="AM369" s="51" t="str">
        <f>VLOOKUP(Table2[[#This Row],[record_id]],TblDeriven[],4,FALSE)</f>
        <v>"Model":"K-10" | "Serial Number":"DEMO6957" | "Start Time":"06/26/2023 04:57:54.499 " | "End Time":"06/26/2023 04:58:54.400 "</v>
      </c>
      <c r="AN369" s="51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"Date":"2023-06-26 00:00:00" | "Time":"16:57:58" | "Seconds since midnight 01.01.1900":"3896787478.578" | "Calibration file":"#2 Diffusor Oct22" | "Sync. frequency [Hz]":"0" | "Integration Time [ms]":"3 * 1000.000" | "Averages":"1"</v>
      </c>
      <c r="AO369" s="51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69" s="51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69" s="51" t="str">
        <f>VLOOKUP(Table2[[#This Row],[record_id]],TblDeriven[],8,FALSE)</f>
        <v>-</v>
      </c>
      <c r="AR369" s="52" t="str">
        <f>VLOOKUP(Table2[[#This Row],[record_id]],TblDeriven[],9,FALSE)</f>
        <v>-</v>
      </c>
      <c r="AS369" s="12"/>
    </row>
    <row r="370" spans="1:45" s="44" customFormat="1" x14ac:dyDescent="0.25">
      <c r="A370" s="47">
        <v>368</v>
      </c>
      <c r="B370" s="47" t="s">
        <v>27</v>
      </c>
      <c r="C370" s="47">
        <v>1019</v>
      </c>
      <c r="D370" s="47" t="s">
        <v>619</v>
      </c>
      <c r="E370" s="47">
        <v>20230802</v>
      </c>
      <c r="F370" s="48">
        <v>1330</v>
      </c>
      <c r="G370" s="47" t="s">
        <v>30</v>
      </c>
      <c r="H370" s="47" t="s">
        <v>91</v>
      </c>
      <c r="I370" s="47">
        <v>0</v>
      </c>
      <c r="J370" s="47">
        <v>0</v>
      </c>
      <c r="K370" s="47">
        <v>1</v>
      </c>
      <c r="L370" s="47">
        <v>1</v>
      </c>
      <c r="M370" s="47">
        <v>1</v>
      </c>
      <c r="N370" s="47">
        <v>1</v>
      </c>
      <c r="O370" s="47">
        <v>1</v>
      </c>
      <c r="P370" s="47">
        <v>1</v>
      </c>
      <c r="Q370" s="47">
        <v>1</v>
      </c>
      <c r="R370" s="47" t="s">
        <v>862</v>
      </c>
      <c r="S370" s="47" t="s">
        <v>892</v>
      </c>
      <c r="T370" s="47" t="s">
        <v>418</v>
      </c>
      <c r="U370" s="47">
        <v>510</v>
      </c>
      <c r="V370" s="47">
        <v>2</v>
      </c>
      <c r="W370" s="47">
        <v>0</v>
      </c>
      <c r="X370" s="47">
        <v>127</v>
      </c>
      <c r="Y370" s="49">
        <v>23.1</v>
      </c>
      <c r="Z370" s="47">
        <v>58.1</v>
      </c>
      <c r="AA370" s="47" t="s">
        <v>38</v>
      </c>
      <c r="AB370" s="47"/>
      <c r="AC370" s="47" t="s">
        <v>419</v>
      </c>
      <c r="AD370" s="47"/>
      <c r="AE370" s="47" t="s">
        <v>1042</v>
      </c>
      <c r="AF370" s="47"/>
      <c r="AG370" s="47" t="s">
        <v>70</v>
      </c>
      <c r="AH370" s="47"/>
      <c r="AI370" s="47"/>
      <c r="AJ370" s="47">
        <v>2</v>
      </c>
      <c r="AK370" s="50" t="str">
        <f>VLOOKUP(Table2[[#This Row],[record_id]],TblDeriven[],2,FALSE)</f>
        <v>"ImageDescription":"DCIM\100GOPRO\GOPR0961.JPG" | "Make":"GoPro" | "Model":"HERO10 Black" | "Orientation":"1" | "XResolution":"72.0" | "YResolution":"72.0" | "ResolutionUnit":"2" | "Software":"H21.01.01.50.00" | "DateTime":"2023:08:02 13:37:27" | "YCbCrPositioning":"1" | "ExposureTime":"0.004166666666666667" | "FNumber":"2.5" | "ExifOffset":"146" | "ExposureProgram":"2" | "ISOSpeedRatings":"148" | "ExifVersion":"b'0221'" | "DateTimeOriginal":"2023:08:02 13:37:27" | "DateTimeDigitized":"2023:08:02 13:37:27"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8d\x00\x00\t\\\xe0-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961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bhr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1?\xb4\x16\x00\x00\xff\x7f\x00\x00\x00\x00\x00\x00\xff\x7f\x00\x00\x00\x00\x00\x00\xee\xfe\xb5\x7f}\xf7\x01B\xf0\xe4\xd9M\x00\x00\x00\x00\xa4\x91\x1a@\x00\x00\x00\x00\xf0\xe4\xd9M\x00\x00\x00\x00\xcc\x91\x1a@\x00\x00\x00\x00p\x02\x13D\x00\x00\x00\x00p\xeb\x12D\x00\x00\x00\x00\xf0\xe4\xd9M\x00\x00\x00\x00\xb0\x91\x1a@\x00\x00\x00\x00'" | "SubsecTime":"6660" | "SubsecTimeOriginal":"6660" | "SubsecTimeDigitized":"6660"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7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"bit_rate":"42068044" | "nb_frames":"450" | "disposition":"{'default': 1, 'dub': 0, 'original': 0, 'comment': 0, 'lyrics': 0, 'karaoke': 0, 'forced': 0, 'hearing_impaired': 0, 'visual_impaired': 0, 'clean_effects': 0, 'attached_pic': 0, 'timed_thumbnails': 0}" | "tags":"{'creation_time': '2023-08-02T13:37:34.000000Z', 'language': 'eng', 'handler_name': '\x0bGoPro H.265', 'encoder': 'GoPro H.265 encoder', 'timecode': '14:04:54:25'}"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'2023-08-02T13:37:34.000000Z', 'language': 'eng', 'handler_name': '\x0bGoPro AAC  ', 'timecode': '14:04:54:25'}"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'2023-08-02T13:37:34.000000Z', 'language': 'eng', 'handler_name': '\x0bGoPro TCD  ', 'timecode': '14:04:54:25'}"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'2023-08-02T13:37:34.000000Z', 'language': 'eng', 'handler_name': '\x0bGoPro MET  '}"</v>
      </c>
      <c r="AM370" s="50" t="str">
        <f>VLOOKUP(Table2[[#This Row],[record_id]],TblDeriven[],4,FALSE)</f>
        <v>"Model":"K-10" | "Serial Number":"DEMO6957" | "Start Time":"08/02/2023 07:38:06.498 " | "End Time":"08/02/2023 07:39:06.442 "</v>
      </c>
      <c r="AN37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"Date":"2023-08-02 00:00:00" | "Time":"07:38:39" | "Seconds since midnight 01.01.1900":"3899950719.447" | "Calibration file":"#2 Diffusor Oct22" | "Sync. frequency [Hz]":"0" | "Integration Time [ms]":"1 * 916.990" | "Averages":"1"</v>
      </c>
      <c r="AO37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Port":"\\?\usb#vid_8086&amp;pid_0b5c&amp;mi_03#8&amp;6b2a2e8&amp;1&amp;0003#{e5323777-f976-4f5b-9b55-b94699c46e44}\global"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7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70" s="50" t="str">
        <f>VLOOKUP(Table2[[#This Row],[record_id]],TblDeriven[],8,FALSE)</f>
        <v>-</v>
      </c>
      <c r="AR370" s="50" t="str">
        <f>VLOOKUP(Table2[[#This Row],[record_id]],TblDeriven[],9,FALSE)</f>
        <v>-</v>
      </c>
    </row>
    <row r="371" spans="1:45" s="44" customFormat="1" x14ac:dyDescent="0.25">
      <c r="A371" s="47">
        <v>369</v>
      </c>
      <c r="B371" s="47" t="s">
        <v>27</v>
      </c>
      <c r="C371" s="47">
        <v>1019</v>
      </c>
      <c r="D371" s="47" t="s">
        <v>620</v>
      </c>
      <c r="E371" s="47">
        <v>20230802</v>
      </c>
      <c r="F371" s="48">
        <v>1400</v>
      </c>
      <c r="G371" s="47" t="s">
        <v>30</v>
      </c>
      <c r="H371" s="47" t="s">
        <v>91</v>
      </c>
      <c r="I371" s="47">
        <v>0</v>
      </c>
      <c r="J371" s="47">
        <v>0</v>
      </c>
      <c r="K371" s="47">
        <v>0</v>
      </c>
      <c r="L371" s="47">
        <v>1</v>
      </c>
      <c r="M371" s="47">
        <v>1</v>
      </c>
      <c r="N371" s="47">
        <v>1</v>
      </c>
      <c r="O371" s="47">
        <v>1</v>
      </c>
      <c r="P371" s="47">
        <v>1</v>
      </c>
      <c r="Q371" s="47">
        <v>1</v>
      </c>
      <c r="R371" s="47" t="s">
        <v>862</v>
      </c>
      <c r="S371" s="47" t="s">
        <v>892</v>
      </c>
      <c r="T371" s="47" t="s">
        <v>420</v>
      </c>
      <c r="U371" s="47">
        <v>510</v>
      </c>
      <c r="V371" s="47">
        <v>2</v>
      </c>
      <c r="W371" s="47">
        <v>0</v>
      </c>
      <c r="X371" s="47">
        <v>120</v>
      </c>
      <c r="Y371" s="49">
        <v>23.1</v>
      </c>
      <c r="Z371" s="47">
        <v>59.1</v>
      </c>
      <c r="AA371" s="47" t="s">
        <v>38</v>
      </c>
      <c r="AB371" s="47"/>
      <c r="AC371" s="47" t="s">
        <v>419</v>
      </c>
      <c r="AD371" s="47"/>
      <c r="AE371" s="47" t="s">
        <v>1042</v>
      </c>
      <c r="AF371" s="47"/>
      <c r="AG371" s="47" t="s">
        <v>70</v>
      </c>
      <c r="AH371" s="47"/>
      <c r="AI371" s="47"/>
      <c r="AJ371" s="47">
        <v>1</v>
      </c>
      <c r="AK371" s="50" t="str">
        <f>VLOOKUP(Table2[[#This Row],[record_id]],TblDeriven[],2,FALSE)</f>
        <v>"ImageDescription":"DCIM\100GOPRO\GOPR0963.JPG" | "Make":"GoPro" | "Model":"HERO10 Black" | "Orientation":"1" | "XResolution":"72.0" | "YResolution":"72.0" | "ResolutionUnit":"2" | "Software":"H21.01.01.50.00" | "DateTime":"2023:08:02 13:58:32" | "YCbCrPositioning":"1" | "ExposureTime":"0.0010615711252653928" | "FNumber":"2.5" | "ExifOffset":"146" | "ExposureProgram":"2" | "ISOSpeedRatings":"100" | "ExifVersion":"b'0221'" | "DateTimeOriginal":"2023:08:02 13:58:32" | "DateTimeDigitized":"2023:08:02 13:58:32"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8d\x00\x00\x0e\xa0\xed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963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9?(\x15\x00\x00\xff\x7f\x00\x00\x00\x00\x00\x00\xff\x7f\x00\x00\x00\x00\x00\x00\x90\xfe\xba\x7f\xd4\xf7\x01B\xf0\xe4\xd9M\x00\x00\x00\x00\xa4\x91\x1a@\x00\x00\x00\x00\xf0\xe4\xd9M\x00\x00\x00\x00\xcc\x91\x1a@\x00\x00\x00\x00p\x02\x13D\x00\x00\x00\x00p\xeb\x12D\x00\x00\x00\x00\xf0\xe4\xd9M\x00\x00\x00\x00\xb0\x91\x1a@\x00\x00\x00\x00'" | "SubsecTime":"3110" | "SubsecTimeOriginal":"3110" | "SubsecTimeDigitized":"3110"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7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"bit_rate":"43515647" | "nb_frames":"450" | "disposition":"{'default': 1, 'dub': 0, 'original': 0, 'comment': 0, 'lyrics': 0, 'karaoke': 0, 'forced': 0, 'hearing_impaired': 0, 'visual_impaired': 0, 'clean_effects': 0, 'attached_pic': 0, 'timed_thumbnails': 0}" | "tags":"{'creation_time': '2023-08-02T13:58:45.000000Z', 'language': 'eng', 'handler_name': '\x0bGoPro H.265', 'encoder': 'GoPro H.265 encoder', 'timecode': '14:26:48:22'}"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'2023-08-02T13:58:45.000000Z', 'language': 'eng', 'handler_name': '\x0bGoPro AAC  ', 'timecode': '14:26:48:22'}"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'2023-08-02T13:58:45.000000Z', 'language': 'eng', 'handler_name': '\x0bGoPro TCD  ', 'timecode': '14:26:48:22'}"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'2023-08-02T13:58:45.000000Z', 'language': 'eng', 'handler_name': '\x0bGoPro MET  '}"</v>
      </c>
      <c r="AM371" s="50" t="str">
        <f>VLOOKUP(Table2[[#This Row],[record_id]],TblDeriven[],4,FALSE)</f>
        <v>"Model":"K-10" | "Serial Number":"DEMO6957" | "Start Time":"08/02/2023 07:59:23.382 " | "End Time":"08/02/2023 08:00:23.234 "</v>
      </c>
      <c r="AN371" s="50" t="str">
        <f>VLOOKUP(Table2[[#This Row],[record_id]],TblDeriven[],5,FALSE)</f>
        <v>-</v>
      </c>
      <c r="AO37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Port":"\\?\usb#vid_8086&amp;pid_0b5c&amp;mi_03#8&amp;6b2a2e8&amp;1&amp;0003#{e5323777-f976-4f5b-9b55-b94699c46e44}\global"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7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71" s="50" t="str">
        <f>VLOOKUP(Table2[[#This Row],[record_id]],TblDeriven[],8,FALSE)</f>
        <v>-</v>
      </c>
      <c r="AR371" s="50" t="str">
        <f>VLOOKUP(Table2[[#This Row],[record_id]],TblDeriven[],9,FALSE)</f>
        <v>-</v>
      </c>
    </row>
    <row r="372" spans="1:45" s="44" customFormat="1" x14ac:dyDescent="0.25">
      <c r="A372" s="47">
        <v>370</v>
      </c>
      <c r="B372" s="47" t="s">
        <v>27</v>
      </c>
      <c r="C372" s="47">
        <v>1019</v>
      </c>
      <c r="D372" s="47" t="s">
        <v>621</v>
      </c>
      <c r="E372" s="47">
        <v>20230802</v>
      </c>
      <c r="F372" s="48">
        <v>1430</v>
      </c>
      <c r="G372" s="47" t="s">
        <v>30</v>
      </c>
      <c r="H372" s="47" t="s">
        <v>91</v>
      </c>
      <c r="I372" s="47">
        <v>0</v>
      </c>
      <c r="J372" s="47">
        <v>0</v>
      </c>
      <c r="K372" s="47">
        <v>1</v>
      </c>
      <c r="L372" s="47">
        <v>1</v>
      </c>
      <c r="M372" s="47">
        <v>1</v>
      </c>
      <c r="N372" s="47">
        <v>1</v>
      </c>
      <c r="O372" s="47">
        <v>1</v>
      </c>
      <c r="P372" s="47">
        <v>1</v>
      </c>
      <c r="Q372" s="47">
        <v>1</v>
      </c>
      <c r="R372" s="47" t="s">
        <v>862</v>
      </c>
      <c r="S372" s="47" t="s">
        <v>892</v>
      </c>
      <c r="T372" s="47" t="s">
        <v>342</v>
      </c>
      <c r="U372" s="47">
        <v>510</v>
      </c>
      <c r="V372" s="47">
        <v>2</v>
      </c>
      <c r="W372" s="47">
        <v>0</v>
      </c>
      <c r="X372" s="47">
        <v>120</v>
      </c>
      <c r="Y372" s="49">
        <v>23</v>
      </c>
      <c r="Z372" s="47">
        <v>57.3</v>
      </c>
      <c r="AA372" s="47" t="s">
        <v>38</v>
      </c>
      <c r="AB372" s="47"/>
      <c r="AC372" s="47" t="s">
        <v>421</v>
      </c>
      <c r="AD372" s="47"/>
      <c r="AE372" s="47" t="s">
        <v>1042</v>
      </c>
      <c r="AF372" s="47"/>
      <c r="AG372" s="47" t="s">
        <v>70</v>
      </c>
      <c r="AH372" s="47"/>
      <c r="AI372" s="47"/>
      <c r="AJ372" s="47">
        <v>2</v>
      </c>
      <c r="AK372" s="50" t="str">
        <f>VLOOKUP(Table2[[#This Row],[record_id]],TblDeriven[],2,FALSE)</f>
        <v>"ImageDescription":"DCIM\100GOPRO\GOPR0965.JPG" | "Make":"GoPro" | "Model":"HERO10 Black" | "Orientation":"1" | "XResolution":"72.0" | "YResolution":"72.0" | "ResolutionUnit":"2" | "Software":"H21.01.01.50.00" | "DateTime":"2023:08:02 14:28:48" | "YCbCrPositioning":"1" | "ExposureTime":"0.004166666666666667" | "FNumber":"2.5" | "ExifOffset":"146" | "ExposureProgram":"2" | "ISOSpeedRatings":"101" | "ExifVersion":"b'0221'" | "DateTimeOriginal":"2023:08:02 14:28:48" | "DateTimeDigitized":"2023:08:02 14:28:48"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8e\x00\x00\x070P\x0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965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/m%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8?C\x13\x00\x00\xff\x7f\x00\x00\x00\x00\x00\x00\xff\x7f\x00\x00\x00\x00\x00\x00\xef\xfe\xa9\x7f\xd1\xf6\x01B\xf0\xe4\xd9M\x00\x00\x00\x00\xa4\x91\x1a@\x00\x00\x00\x00\xf0\xe4\xd9M\x00\x00\x00\x00\xcc\x91\x1a@\x00\x00\x00\x00p\x02\x13D\x00\x00\x00\x00p\xeb\x12D\x00\x00\x00\x00\xf0\xe4\xd9M\x00\x00\x00\x00\xb0\x91\x1a@\x00\x00\x00\x00'" | "SubsecTime":"2020" | "SubsecTimeOriginal":"2020" | "SubsecTimeDigitized":"2020"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7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"bit_rate":"42878491" | "nb_frames":"450" | "disposition":"{'default': 1, 'dub': 0, 'original': 0, 'comment': 0, 'lyrics': 0, 'karaoke': 0, 'forced': 0, 'hearing_impaired': 0, 'visual_impaired': 0, 'clean_effects': 0, 'attached_pic': 0, 'timed_thumbnails': 0}" | "tags":"{'creation_time': '2023-08-02T14:28:54.000000Z', 'language': 'eng', 'handler_name': '\x0bGoPro H.265', 'encoder': 'GoPro H.265 encoder', 'timecode': '14:57:58:15'}"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'2023-08-02T14:28:54.000000Z', 'language': 'eng', 'handler_name': '\x0bGoPro AAC  ', 'timecode': '14:57:58:15'}"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'2023-08-02T14:28:54.000000Z', 'language': 'eng', 'handler_name': '\x0bGoPro TCD  ', 'timecode': '14:57:58:15'}"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'2023-08-02T14:28:54.000000Z', 'language': 'eng', 'handler_name': '\x0bGoPro MET  '}"</v>
      </c>
      <c r="AM372" s="50" t="str">
        <f>VLOOKUP(Table2[[#This Row],[record_id]],TblDeriven[],4,FALSE)</f>
        <v>"Model":"K-10" | "Serial Number":"DEMO6957" | "Start Time":"08/02/2023 08:33:48.708 " | "End Time":"08/02/2023 08:34:48.644 "</v>
      </c>
      <c r="AN372" s="50" t="str">
        <f>VLOOKUP(Table2[[#This Row],[record_id]],TblDeriven[],5,FALSE)</f>
        <v>"Device number":"1510507" | "Battery voltage":"4.079999923706055" | "Battery percentage":"96" | "Name":"#1" | "Measuring mode":"Irradiance" | "Correction":"Offset" | "Date":"2023-08-02 00:00:00" | "Time":"08:41:18" | "Seconds since midnight 01.01.1900":"3899954478.608" | "Calibration file":"#2 Diffusor Oct22" | "Sync. frequency [Hz]":"0" | "Integration Time [ms]":"1 * 639.980" | "Averages":"1"</v>
      </c>
      <c r="AO37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Port":"\\?\usb#vid_8086&amp;pid_0b5c&amp;mi_03#8&amp;6b2a2e8&amp;1&amp;0003#{e5323777-f976-4f5b-9b55-b94699c46e44}\global"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7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72" s="50" t="str">
        <f>VLOOKUP(Table2[[#This Row],[record_id]],TblDeriven[],8,FALSE)</f>
        <v>-</v>
      </c>
      <c r="AR372" s="50" t="str">
        <f>VLOOKUP(Table2[[#This Row],[record_id]],TblDeriven[],9,FALSE)</f>
        <v>-</v>
      </c>
    </row>
    <row r="373" spans="1:45" s="44" customFormat="1" x14ac:dyDescent="0.25">
      <c r="A373" s="47">
        <v>371</v>
      </c>
      <c r="B373" s="47" t="s">
        <v>27</v>
      </c>
      <c r="C373" s="47">
        <v>1019</v>
      </c>
      <c r="D373" s="47" t="s">
        <v>622</v>
      </c>
      <c r="E373" s="47">
        <v>20230802</v>
      </c>
      <c r="F373" s="48">
        <v>1500</v>
      </c>
      <c r="G373" s="47" t="s">
        <v>30</v>
      </c>
      <c r="H373" s="47" t="s">
        <v>91</v>
      </c>
      <c r="I373" s="47">
        <v>0</v>
      </c>
      <c r="J373" s="47">
        <v>0</v>
      </c>
      <c r="K373" s="47">
        <v>1</v>
      </c>
      <c r="L373" s="47">
        <v>1</v>
      </c>
      <c r="M373" s="47">
        <v>1</v>
      </c>
      <c r="N373" s="47">
        <v>1</v>
      </c>
      <c r="O373" s="47">
        <v>1</v>
      </c>
      <c r="P373" s="47">
        <v>1</v>
      </c>
      <c r="Q373" s="47">
        <v>1</v>
      </c>
      <c r="R373" s="47" t="s">
        <v>862</v>
      </c>
      <c r="S373" s="47" t="s">
        <v>893</v>
      </c>
      <c r="T373" s="47" t="s">
        <v>422</v>
      </c>
      <c r="U373" s="47">
        <v>510</v>
      </c>
      <c r="V373" s="47">
        <v>2</v>
      </c>
      <c r="W373" s="47">
        <v>0</v>
      </c>
      <c r="X373" s="47">
        <v>120</v>
      </c>
      <c r="Y373" s="49">
        <v>24.4</v>
      </c>
      <c r="Z373" s="47">
        <v>57.5</v>
      </c>
      <c r="AA373" s="47" t="s">
        <v>38</v>
      </c>
      <c r="AB373" s="47"/>
      <c r="AC373" s="47" t="s">
        <v>423</v>
      </c>
      <c r="AD373" s="47"/>
      <c r="AE373" s="47" t="s">
        <v>32</v>
      </c>
      <c r="AF373" s="47"/>
      <c r="AG373" s="47" t="s">
        <v>66</v>
      </c>
      <c r="AH373" s="47"/>
      <c r="AI373" s="47"/>
      <c r="AJ373" s="47">
        <v>2</v>
      </c>
      <c r="AK373" s="50" t="str">
        <f>VLOOKUP(Table2[[#This Row],[record_id]],TblDeriven[],2,FALSE)</f>
        <v>"ImageDescription":"DCIM\100GOPRO\GOPR0969.JPG" | "Make":"GoPro" | "Model":"HERO10 Black" | "Orientation":"1" | "XResolution":"72.0" | "YResolution":"72.0" | "ResolutionUnit":"2" | "Software":"H21.01.01.50.00" | "DateTime":"2023:08:02 15:00:26" | "YCbCrPositioning":"1" | "ExposureTime":"0.0014947683109118087" | "FNumber":"2.5" | "ExifOffset":"146" | "ExposureProgram":"2" | "ISOSpeedRatings":"100" | "ExifVersion":"b'0221'" | "DateTimeOriginal":"2023:08:02 15:00:26" | "DateTimeDigitized":"2023:08:02 15:00:26"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8f\x00\x00\x00\x1aE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969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4?:\x14\x00\x00\xff\x7f\x00\x00\x00\x00\x00\x00\xff\x7f\x00\x00\x00\x00\x00\x00\xca\xfe\xd5\x7f\xaa\xf9\x01B\xf0\xe4\xd9M\x00\x00\x00\x00\xa4\x91\x1a@\x00\x00\x00\x00\xf0\xe4\xd9M\x00\x00\x00\x00\xcc\x91\x1a@\x00\x00\x00\x00p\x02\x13D\x00\x00\x00\x00p\xeb\x12D\x00\x00\x00\x00\xf0\xe4\xd9M\x00\x00\x00\x00\xb0\x91\x1a@\x00\x00\x00\x00'" | "SubsecTime":"5380" | "SubsecTimeOriginal":"5380" | "SubsecTimeDigitized":"5380"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7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"bit_rate":"42655970" | "nb_frames":"450" | "disposition":"{'default': 1, 'dub': 0, 'original': 0, 'comment': 0, 'lyrics': 0, 'karaoke': 0, 'forced': 0, 'hearing_impaired': 0, 'visual_impaired': 0, 'clean_effects': 0, 'attached_pic': 0, 'timed_thumbnails': 0}" | "tags":"{'creation_time': '2023-08-02T15:00:31.000000Z', 'language': 'eng', 'handler_name': '\x0bGoPro H.265', 'encoder': 'GoPro H.265 encoder', 'timecode': '15:30:39:08'}"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'2023-08-02T15:00:31.000000Z', 'language': 'eng', 'handler_name': '\x0bGoPro AAC  ', 'timecode': '15:30:39:08'}"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'2023-08-02T15:00:31.000000Z', 'language': 'eng', 'handler_name': '\x0bGoPro TCD  ', 'timecode': '15:30:39:08'}"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'2023-08-02T15:00:31.000000Z', 'language': 'eng', 'handler_name': '\x0bGoPro MET  '}"</v>
      </c>
      <c r="AM373" s="50" t="str">
        <f>VLOOKUP(Table2[[#This Row],[record_id]],TblDeriven[],4,FALSE)</f>
        <v>"Model":"K-10" | "Serial Number":"DEMO6957" | "Start Time":"08/02/2023 09:01:47.751 " | "End Time":"08/02/2023 09:02:47.485 "</v>
      </c>
      <c r="AN373" s="50" t="str">
        <f>VLOOKUP(Table2[[#This Row],[record_id]],TblDeriven[],5,FALSE)</f>
        <v>"Device number":"1510507" | "Battery voltage":"4.079999923706055" | "Battery percentage":"96" | "Name":"#1" | "Measuring mode":"Irradiance" | "Correction":"Offset" | "Date":"2023-08-02 00:00:00" | "Time":"08:58:30" | "Seconds since midnight 01.01.1900":"3899955510.344" | "Calibration file":"#2 Diffusor Oct22" | "Sync. frequency [Hz]":"0" | "Integration Time [ms]":"4 * 179.640" | "Averages":"1"</v>
      </c>
      <c r="AO37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7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73" s="50" t="str">
        <f>VLOOKUP(Table2[[#This Row],[record_id]],TblDeriven[],8,FALSE)</f>
        <v>-</v>
      </c>
      <c r="AR373" s="50" t="str">
        <f>VLOOKUP(Table2[[#This Row],[record_id]],TblDeriven[],9,FALSE)</f>
        <v>-</v>
      </c>
    </row>
    <row r="374" spans="1:45" s="44" customFormat="1" x14ac:dyDescent="0.25">
      <c r="A374" s="47">
        <v>372</v>
      </c>
      <c r="B374" s="47" t="s">
        <v>27</v>
      </c>
      <c r="C374" s="47">
        <v>1019</v>
      </c>
      <c r="D374" s="47" t="s">
        <v>623</v>
      </c>
      <c r="E374" s="47">
        <v>20230802</v>
      </c>
      <c r="F374" s="48">
        <v>1530</v>
      </c>
      <c r="G374" s="47" t="s">
        <v>30</v>
      </c>
      <c r="H374" s="47" t="s">
        <v>91</v>
      </c>
      <c r="I374" s="47">
        <v>0</v>
      </c>
      <c r="J374" s="47">
        <v>0</v>
      </c>
      <c r="K374" s="47">
        <v>1</v>
      </c>
      <c r="L374" s="47">
        <v>1</v>
      </c>
      <c r="M374" s="47">
        <v>1</v>
      </c>
      <c r="N374" s="47">
        <v>1</v>
      </c>
      <c r="O374" s="47">
        <v>1</v>
      </c>
      <c r="P374" s="47">
        <v>1</v>
      </c>
      <c r="Q374" s="47">
        <v>1</v>
      </c>
      <c r="R374" s="47" t="s">
        <v>862</v>
      </c>
      <c r="S374" s="47" t="s">
        <v>893</v>
      </c>
      <c r="T374" s="47" t="s">
        <v>422</v>
      </c>
      <c r="U374" s="47">
        <v>510</v>
      </c>
      <c r="V374" s="47">
        <v>2</v>
      </c>
      <c r="W374" s="47">
        <v>0</v>
      </c>
      <c r="X374" s="47">
        <v>120</v>
      </c>
      <c r="Y374" s="49">
        <v>25.2</v>
      </c>
      <c r="Z374" s="47">
        <v>51.4</v>
      </c>
      <c r="AA374" s="47" t="s">
        <v>38</v>
      </c>
      <c r="AB374" s="47"/>
      <c r="AC374" s="47" t="s">
        <v>423</v>
      </c>
      <c r="AD374" s="47"/>
      <c r="AE374" s="47" t="s">
        <v>32</v>
      </c>
      <c r="AF374" s="47"/>
      <c r="AG374" s="47" t="s">
        <v>66</v>
      </c>
      <c r="AH374" s="47"/>
      <c r="AI374" s="47"/>
      <c r="AJ374" s="47">
        <v>2</v>
      </c>
      <c r="AK374" s="50" t="str">
        <f>VLOOKUP(Table2[[#This Row],[record_id]],TblDeriven[],2,FALSE)</f>
        <v>"ImageDescription":"DCIM\100GOPRO\GOPR0971.JPG" | "Make":"GoPro" | "Model":"HERO10 Black" | "Orientation":"1" | "XResolution":"72.0" | "YResolution":"72.0" | "ResolutionUnit":"2" | "Software":"H21.01.01.50.00" | "DateTime":"2023:08:02 15:30:08" | "YCbCrPositioning":"1" | "ExposureTime":"0.0006101281269066504" | "FNumber":"2.5" | "ExifOffset":"146" | "ExposureProgram":"2" | "ISOSpeedRatings":"100" | "ExifVersion":"b'0221'" | "DateTimeOriginal":"2023:08:02 15:30:08" | "DateTimeDigitized":"2023:08:02 15:30:08"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8f\x00\x00\x07\x89(l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P\xba\xcbD\x00\x00\x00\x00\x00\x00\x00\x00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971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9?\xbe\x12\x00\x00\xff\x7f\x00\x00\x00\x00\x00\x00\xff\x7f\x00\x00\x00\x00\x00\x00\xa8\xfej\x7f\xeb\xf3\x01B\xf0\xe4\xd9M\x00\x00\x00\x00\xa4\x91\x1a@\x00\x00\x00\x00\xf0\xe4\xd9M\x00\x00\x00\x00\xcc\x91\x1a@\x00\x00\x00\x00p\x02\x13D\x00\x00\x00\x00p\xeb\x12D\x00\x00\x00\x00\xf0\xe4\xd9M\x00\x00\x00\x00\xb0\x91\x1a@\x00\x00\x00\x00'" | "SubsecTime":"8740" | "SubsecTimeOriginal":"8740" | "SubsecTimeDigitized":"8740"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7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"bit_rate":"43243448" | "nb_frames":"450" | "disposition":"{'default': 1, 'dub': 0, 'original': 0, 'comment': 0, 'lyrics': 0, 'karaoke': 0, 'forced': 0, 'hearing_impaired': 0, 'visual_impaired': 0, 'clean_effects': 0, 'attached_pic': 0, 'timed_thumbnails': 0}" | "tags":"{'creation_time': '2023-08-02T15:34:46.000000Z', 'language': 'eng', 'handler_name': '\x0bGoPro H.265', 'encoder': 'GoPro H.265 encoder', 'timecode': '16:06:02:21'}"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'2023-08-02T15:34:46.000000Z', 'language': 'eng', 'handler_name': '\x0bGoPro AAC  ', 'timecode': '16:06:02:21'}"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'2023-08-02T15:34:46.000000Z', 'language': 'eng', 'handler_name': '\x0bGoPro TCD  ', 'timecode': '16:06:02:21'}"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'2023-08-02T15:34:46.000000Z', 'language': 'eng', 'handler_name': '\x0bGoPro MET  '}"</v>
      </c>
      <c r="AM374" s="50" t="str">
        <f>VLOOKUP(Table2[[#This Row],[record_id]],TblDeriven[],4,FALSE)</f>
        <v>"Model":"K-10" | "Serial Number":"DEMO6957" | "Start Time":"08/02/2023 09:35:27.140 " | "End Time":"08/02/2023 09:36:26.966 "</v>
      </c>
      <c r="AN374" s="50" t="str">
        <f>VLOOKUP(Table2[[#This Row],[record_id]],TblDeriven[],5,FALSE)</f>
        <v>"Device number":"1510507" | "Battery voltage":"4.079999923706055" | "Battery percentage":"96" | "Name":"#1" | "Measuring mode":"Irradiance" | "Correction":"Offset" | "Date":"2023-08-02 00:00:00" | "Time":"09:41:13" | "Seconds since midnight 01.01.1900":"3899958073.73" | "Calibration file":"#2 Diffusor Oct22" | "Sync. frequency [Hz]":"0" | "Integration Time [ms]":"5 * 99.090" | "Averages":"1"</v>
      </c>
      <c r="AO37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7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74" s="50" t="str">
        <f>VLOOKUP(Table2[[#This Row],[record_id]],TblDeriven[],8,FALSE)</f>
        <v>-</v>
      </c>
      <c r="AR374" s="50" t="str">
        <f>VLOOKUP(Table2[[#This Row],[record_id]],TblDeriven[],9,FALSE)</f>
        <v>-</v>
      </c>
    </row>
    <row r="375" spans="1:45" s="44" customFormat="1" x14ac:dyDescent="0.25">
      <c r="A375" s="47">
        <v>373</v>
      </c>
      <c r="B375" s="47" t="s">
        <v>27</v>
      </c>
      <c r="C375" s="47">
        <v>1019</v>
      </c>
      <c r="D375" s="47" t="s">
        <v>624</v>
      </c>
      <c r="E375" s="47">
        <v>20230802</v>
      </c>
      <c r="F375" s="48">
        <v>1600</v>
      </c>
      <c r="G375" s="47" t="s">
        <v>30</v>
      </c>
      <c r="H375" s="47" t="s">
        <v>91</v>
      </c>
      <c r="I375" s="47">
        <v>0</v>
      </c>
      <c r="J375" s="47">
        <v>0</v>
      </c>
      <c r="K375" s="47">
        <v>1</v>
      </c>
      <c r="L375" s="47">
        <v>1</v>
      </c>
      <c r="M375" s="47">
        <v>1</v>
      </c>
      <c r="N375" s="47">
        <v>1</v>
      </c>
      <c r="O375" s="47">
        <v>1</v>
      </c>
      <c r="P375" s="47">
        <v>1</v>
      </c>
      <c r="Q375" s="47">
        <v>1</v>
      </c>
      <c r="R375" s="47" t="s">
        <v>862</v>
      </c>
      <c r="S375" s="47" t="s">
        <v>893</v>
      </c>
      <c r="T375" s="47" t="s">
        <v>422</v>
      </c>
      <c r="U375" s="47">
        <v>510</v>
      </c>
      <c r="V375" s="47">
        <v>2</v>
      </c>
      <c r="W375" s="47">
        <v>0</v>
      </c>
      <c r="X375" s="47">
        <v>120</v>
      </c>
      <c r="Y375" s="49">
        <v>27.3</v>
      </c>
      <c r="Z375" s="47">
        <v>47</v>
      </c>
      <c r="AA375" s="47" t="s">
        <v>38</v>
      </c>
      <c r="AB375" s="47"/>
      <c r="AC375" s="47" t="s">
        <v>423</v>
      </c>
      <c r="AD375" s="47"/>
      <c r="AE375" s="47" t="s">
        <v>32</v>
      </c>
      <c r="AF375" s="47"/>
      <c r="AG375" s="47" t="s">
        <v>66</v>
      </c>
      <c r="AH375" s="47"/>
      <c r="AI375" s="47"/>
      <c r="AJ375" s="47">
        <v>2</v>
      </c>
      <c r="AK375" s="50" t="str">
        <f>VLOOKUP(Table2[[#This Row],[record_id]],TblDeriven[],2,FALSE)</f>
        <v>"ImageDescription":"DCIM\100GOPRO\GOPR0973.JPG" | "Make":"GoPro" | "Model":"HERO10 Black" | "Orientation":"1" | "XResolution":"72.0" | "YResolution":"72.0" | "ResolutionUnit":"2" | "Software":"H21.01.01.50.00" | "DateTime":"2023:08:02 15:59:00" | "YCbCrPositioning":"1" | "ExposureTime":"0.0005321979776476849" | "FNumber":"2.5" | "ExifOffset":"146" | "ExposureProgram":"2" | "ISOSpeedRatings":"100" | "ExifVersion":"b'0221'" | "DateTimeOriginal":"2023:08:02 15:59:00" | "DateTimeDigitized":"2023:08:02 15:59:00"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8f\x00\x00\x0e\xc0\xbd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973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b?\xdb\x12\x00\x00\xff\x7f\x00\x00\x00\x00\x00\x00\xff\x7f\x00\x00\x00\x00\x00\x00\xd0\xfeh\x7f\xce\xf3\x01B\xf0\xe4\xd9M\x00\x00\x00\x00\xa4\x91\x1a@\x00\x00\x00\x00\xf0\xe4\xd9M\x00\x00\x00\x00\xcc\x91\x1a@\x00\x00\x00\x00p\x02\x13D\x00\x00\x00\x00p\xeb\x12D\x00\x00\x00\x00\xf0\xe4\xd9M\x00\x00\x00\x00\xb0\x91\x1a@\x00\x00\x00\x00'" | "SubsecTime":"  90" | "SubsecTimeOriginal":"  90" | "SubsecTimeDigitized":"  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7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"bit_rate":"44032310" | "nb_frames":"450" | "disposition":"{'default': 1, 'dub': 0, 'original': 0, 'comment': 0, 'lyrics': 0, 'karaoke': 0, 'forced': 0, 'hearing_impaired': 0, 'visual_impaired': 0, 'clean_effects': 0, 'attached_pic': 0, 'timed_thumbnails': 0}" | "tags":"{'creation_time': '2023-08-02T16:00:12.000000Z', 'language': 'eng', 'handler_name': '\x0bGoPro H.265', 'encoder': 'GoPro H.265 encoder', 'timecode': '16:32:19:19'}"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'2023-08-02T16:00:12.000000Z', 'language': 'eng', 'handler_name': '\x0bGoPro AAC  ', 'timecode': '16:32:19:19'}"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'2023-08-02T16:00:12.000000Z', 'language': 'eng', 'handler_name': '\x0bGoPro TCD  ', 'timecode': '16:32:19:19'}"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'2023-08-02T16:00:12.000000Z', 'language': 'eng', 'handler_name': '\x0bGoPro MET  '}"</v>
      </c>
      <c r="AM375" s="50" t="str">
        <f>VLOOKUP(Table2[[#This Row],[record_id]],TblDeriven[],4,FALSE)</f>
        <v>"Model":"K-10" | "Serial Number":"DEMO6957" | "Start Time":"08/02/2023 10:02:06.671 " | "End Time":"08/02/2023 10:03:06.607 "</v>
      </c>
      <c r="AN375" s="50" t="str">
        <f>VLOOKUP(Table2[[#This Row],[record_id]],TblDeriven[],5,FALSE)</f>
        <v>"Device number":"1510507" | "Battery voltage":"4.090000152587891" | "Battery percentage":"97" | "Name":"#1" | "Measuring mode":"Irradiance" | "Correction":"Offset" | "Date":"2023-08-02 00:00:00" | "Time":"10:00:10" | "Seconds since midnight 01.01.1900":"3899959210.157" | "Calibration file":"#2 Diffusor Oct22" | "Sync. frequency [Hz]":"0" | "Integration Time [ms]":"8 * 18.540" | "Averages":"1"</v>
      </c>
      <c r="AO37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7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75" s="50" t="str">
        <f>VLOOKUP(Table2[[#This Row],[record_id]],TblDeriven[],8,FALSE)</f>
        <v>-</v>
      </c>
      <c r="AR375" s="50" t="str">
        <f>VLOOKUP(Table2[[#This Row],[record_id]],TblDeriven[],9,FALSE)</f>
        <v>-</v>
      </c>
    </row>
    <row r="376" spans="1:45" s="44" customFormat="1" x14ac:dyDescent="0.25">
      <c r="A376" s="47">
        <v>374</v>
      </c>
      <c r="B376" s="47" t="s">
        <v>27</v>
      </c>
      <c r="C376" s="47">
        <v>1019</v>
      </c>
      <c r="D376" s="47" t="s">
        <v>625</v>
      </c>
      <c r="E376" s="47">
        <v>20230802</v>
      </c>
      <c r="F376" s="48">
        <v>1630</v>
      </c>
      <c r="G376" s="47" t="s">
        <v>30</v>
      </c>
      <c r="H376" s="47" t="s">
        <v>91</v>
      </c>
      <c r="I376" s="47">
        <v>0</v>
      </c>
      <c r="J376" s="47">
        <v>0</v>
      </c>
      <c r="K376" s="47">
        <v>1</v>
      </c>
      <c r="L376" s="47">
        <v>1</v>
      </c>
      <c r="M376" s="47">
        <v>1</v>
      </c>
      <c r="N376" s="47">
        <v>1</v>
      </c>
      <c r="O376" s="47">
        <v>1</v>
      </c>
      <c r="P376" s="47">
        <v>1</v>
      </c>
      <c r="Q376" s="47">
        <v>1</v>
      </c>
      <c r="R376" s="47" t="s">
        <v>862</v>
      </c>
      <c r="S376" s="47" t="s">
        <v>893</v>
      </c>
      <c r="T376" s="47" t="s">
        <v>422</v>
      </c>
      <c r="U376" s="47">
        <v>510</v>
      </c>
      <c r="V376" s="47">
        <v>2</v>
      </c>
      <c r="W376" s="47">
        <v>0</v>
      </c>
      <c r="X376" s="47">
        <v>120</v>
      </c>
      <c r="Y376" s="49">
        <v>27.1</v>
      </c>
      <c r="Z376" s="47" t="s">
        <v>1045</v>
      </c>
      <c r="AA376" s="47" t="s">
        <v>38</v>
      </c>
      <c r="AB376" s="47"/>
      <c r="AC376" s="47" t="s">
        <v>423</v>
      </c>
      <c r="AD376" s="47"/>
      <c r="AE376" s="47" t="s">
        <v>32</v>
      </c>
      <c r="AF376" s="47"/>
      <c r="AG376" s="47" t="s">
        <v>66</v>
      </c>
      <c r="AH376" s="47"/>
      <c r="AI376" s="47"/>
      <c r="AJ376" s="47">
        <v>2</v>
      </c>
      <c r="AK376" s="50" t="str">
        <f>VLOOKUP(Table2[[#This Row],[record_id]],TblDeriven[],2,FALSE)</f>
        <v>"ImageDescription":"DCIM\100GOPRO\GOPR0975.JPG" | "Make":"GoPro" | "Model":"HERO10 Black" | "Orientation":"1" | "XResolution":"72.0" | "YResolution":"72.0" | "ResolutionUnit":"2" | "Software":"H21.01.01.50.00" | "DateTime":"2023:08:02 16:29:37" | "YCbCrPositioning":"1" | "ExposureTime":"0.0007320644216691069" | "FNumber":"2.5" | "ExifOffset":"146" | "ExposureProgram":"2" | "ISOSpeedRatings":"100" | "ExifVersion":"b'0221'" | "DateTimeOriginal":"2023:08:02 16:29:37" | "DateTimeDigitized":"2023:08:02 16:29:37"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90\x00\x01\x07eJ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`975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8?\x08\x13\x00\x00\xff\x7f\x00\x00\x00\x00\x00\x00\xff\x7f\x00\x00\x00\x00\x00\x00\xbe\xfef\x7f\xbe\xf3\x01B\xf0\xe4\xd9M\x00\x00\x00\x00\xa4\x91\x1a@\x00\x00\x00\x00\xf0\xe4\xd9M\x00\x00\x00\x00\xcc\x91\x1a@\x00\x00\x00\x00p\x02\x13D\x00\x00\x00\x00p\xeb\x12D\x00\x00\x00\x00\xf0\xe4\xd9M\x00\x00\x00\x00\xb0\x91\x1a@\x00\x00\x00\x00'" | "SubsecTime":"2670" | "SubsecTimeOriginal":"2670" | "SubsecTimeDigitized":"2670"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7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"bit_rate":"43586605" | "nb_frames":"450" | "disposition":"{'default': 1, 'dub': 0, 'original': 0, 'comment': 0, 'lyrics': 0, 'karaoke': 0, 'forced': 0, 'hearing_impaired': 0, 'visual_impaired': 0, 'clean_effects': 0, 'attached_pic': 0, 'timed_thumbnails': 0}" | "tags":"{'creation_time': '2023-08-02T16:29:51.000000Z', 'language': 'eng', 'handler_name': '\x0bGoPro H.265', 'encoder': 'GoPro H.265 encoder', 'timecode': '17:02:57:21'}"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'2023-08-02T16:29:51.000000Z', 'language': 'eng', 'handler_name': '\x0bGoPro AAC  ', 'timecode': '17:02:57:21'}"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'2023-08-02T16:29:51.000000Z', 'language': 'eng', 'handler_name': '\x0bGoPro TCD  ', 'timecode': '17:02:57:21'}"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'2023-08-02T16:29:51.000000Z', 'language': 'eng', 'handler_name': '\x0bGoPro MET  '}"</v>
      </c>
      <c r="AM376" s="50" t="str">
        <f>VLOOKUP(Table2[[#This Row],[record_id]],TblDeriven[],4,FALSE)</f>
        <v>"Model":"K-10" | "Serial Number":"DEMO6957" | "Start Time":"08/02/2023 10:30:28.453 " | "End Time":"08/02/2023 10:31:28.338 "</v>
      </c>
      <c r="AN376" s="50" t="str">
        <f>VLOOKUP(Table2[[#This Row],[record_id]],TblDeriven[],5,FALSE)</f>
        <v>"Device number":"1510507" | "Battery voltage":"4.099999904632568" | "Battery percentage":"99" | "Name":"#1" | "Measuring mode":"Irradiance" | "Correction":"Offset" | "Date":"2023-08-02 00:00:00" | "Time":"10:30:33" | "Seconds since midnight 01.01.1900":"3899961033.445" | "Calibration file":"#2 Diffusor Oct22" | "Sync. frequency [Hz]":"0" | "Integration Time [ms]":"5 * 64.870" | "Averages":"1"</v>
      </c>
      <c r="AO37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7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76" s="50" t="str">
        <f>VLOOKUP(Table2[[#This Row],[record_id]],TblDeriven[],8,FALSE)</f>
        <v>-</v>
      </c>
      <c r="AR376" s="50" t="str">
        <f>VLOOKUP(Table2[[#This Row],[record_id]],TblDeriven[],9,FALSE)</f>
        <v>-</v>
      </c>
    </row>
    <row r="377" spans="1:45" s="44" customFormat="1" x14ac:dyDescent="0.25">
      <c r="A377" s="47">
        <v>375</v>
      </c>
      <c r="B377" s="47" t="s">
        <v>27</v>
      </c>
      <c r="C377" s="47">
        <v>1019</v>
      </c>
      <c r="D377" s="47" t="s">
        <v>626</v>
      </c>
      <c r="E377" s="47">
        <v>20230802</v>
      </c>
      <c r="F377" s="48">
        <v>1700</v>
      </c>
      <c r="G377" s="47" t="s">
        <v>30</v>
      </c>
      <c r="H377" s="47" t="s">
        <v>91</v>
      </c>
      <c r="I377" s="47">
        <v>0</v>
      </c>
      <c r="J377" s="47">
        <v>0</v>
      </c>
      <c r="K377" s="47">
        <v>1</v>
      </c>
      <c r="L377" s="47">
        <v>1</v>
      </c>
      <c r="M377" s="47">
        <v>1</v>
      </c>
      <c r="N377" s="47">
        <v>1</v>
      </c>
      <c r="O377" s="47">
        <v>1</v>
      </c>
      <c r="P377" s="47">
        <v>1</v>
      </c>
      <c r="Q377" s="47">
        <v>1</v>
      </c>
      <c r="R377" s="47" t="s">
        <v>862</v>
      </c>
      <c r="S377" s="47" t="s">
        <v>893</v>
      </c>
      <c r="T377" s="47" t="s">
        <v>422</v>
      </c>
      <c r="U377" s="47">
        <v>510</v>
      </c>
      <c r="V377" s="47">
        <v>2</v>
      </c>
      <c r="W377" s="47">
        <v>0</v>
      </c>
      <c r="X377" s="47">
        <v>120</v>
      </c>
      <c r="Y377" s="49">
        <v>28</v>
      </c>
      <c r="Z377" s="47">
        <v>46</v>
      </c>
      <c r="AA377" s="47" t="s">
        <v>38</v>
      </c>
      <c r="AB377" s="47"/>
      <c r="AC377" s="47" t="s">
        <v>423</v>
      </c>
      <c r="AD377" s="47"/>
      <c r="AE377" s="47" t="s">
        <v>32</v>
      </c>
      <c r="AF377" s="47"/>
      <c r="AG377" s="47" t="s">
        <v>66</v>
      </c>
      <c r="AH377" s="47"/>
      <c r="AI377" s="47"/>
      <c r="AJ377" s="47">
        <v>2</v>
      </c>
      <c r="AK377" s="50" t="str">
        <f>VLOOKUP(Table2[[#This Row],[record_id]],TblDeriven[],2,FALSE)</f>
        <v>"ImageDescription":"DCIM\100GOPRO\GOPR0977.JPG" | "Make":"GoPro" | "Model":"HERO10 Black" | "Orientation":"1" | "XResolution":"72.0" | "YResolution":"72.0" | "ResolutionUnit":"2" | "Software":"H21.01.01.50.00" | "DateTime":"2023:08:02 17:00:21" | "YCbCrPositioning":"1" | "ExposureTime":"0.0005927682276229994" | "FNumber":"2.5" | "ExifOffset":"146" | "ExposureProgram":"2" | "ISOSpeedRatings":"100" | "ExifVersion":"b'0221'" | "DateTimeOriginal":"2023:08:02 17:00:21" | "DateTimeDigitized":"2023:08:02 17:00:21"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91\x00\x00\x00\x15`\x0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977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a?\xf9\x12\x00\x00\xff\x7f\x00\x00\x00\x00\x00\x00\xff\x7f\x00\x00\x00\x00\x00\x00\xb3\xfej\x7f\xe1\xf3\x01B\xf0\xe4\xd9M\x00\x00\x00\x00\xa4\x91\x1a@\x00\x00\x00\x00\xf0\xe4\xd9M\x00\x00\x00\x00\xcc\x91\x1a@\x00\x00\x00\x00p\x02\x13D\x00\x00\x00\x00p\xeb\x12D\x00\x00\x00\x00\xf0\xe4\xd9M\x00\x00\x00\x00\xb0\x91\x1a@\x00\x00\x00\x00'" | "SubsecTime":"4180" | "SubsecTimeOriginal":"4180" | "SubsecTimeDigitized":"4180"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7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"bit_rate":"44319821" | "nb_frames":"450" | "disposition":"{'default': 1, 'dub': 0, 'original': 0, 'comment': 0, 'lyrics': 0, 'karaoke': 0, 'forced': 0, 'hearing_impaired': 0, 'visual_impaired': 0, 'clean_effects': 0, 'attached_pic': 0, 'timed_thumbnails': 0}" | "tags":"{'creation_time': '2023-08-02T17:00:25.000000Z', 'language': 'eng', 'handler_name': '\x0bGoPro H.265', 'encoder': 'GoPro H.265 encoder', 'timecode': '17:34:33:16'}"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'2023-08-02T17:00:25.000000Z', 'language': 'eng', 'handler_name': '\x0bGoPro AAC  ', 'timecode': '17:34:33:16'}"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'2023-08-02T17:00:25.000000Z', 'language': 'eng', 'handler_name': '\x0bGoPro TCD  ', 'timecode': '17:34:33:16'}"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'2023-08-02T17:00:25.000000Z', 'language': 'eng', 'handler_name': '\x0bGoPro MET  '}"</v>
      </c>
      <c r="AM377" s="50" t="str">
        <f>VLOOKUP(Table2[[#This Row],[record_id]],TblDeriven[],4,FALSE)</f>
        <v>"Model":"K-10" | "Serial Number":"DEMO6957" | "Start Time":"08/02/2023 11:01:03.193 " | "End Time":"08/02/2023 11:02:03.082 "</v>
      </c>
      <c r="AN377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"Date":"2023-08-02 00:00:00" | "Time":"11:01:43" | "Seconds since midnight 01.01.1900":"3899962903.151" | "Calibration file":"#2 Diffusor Oct22" | "Sync. frequency [Hz]":"0" | "Integration Time [ms]":"4 * 105.950" | "Averages":"1"</v>
      </c>
      <c r="AO37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7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77" s="50" t="str">
        <f>VLOOKUP(Table2[[#This Row],[record_id]],TblDeriven[],8,FALSE)</f>
        <v>-</v>
      </c>
      <c r="AR377" s="50" t="str">
        <f>VLOOKUP(Table2[[#This Row],[record_id]],TblDeriven[],9,FALSE)</f>
        <v>-</v>
      </c>
    </row>
    <row r="378" spans="1:45" s="44" customFormat="1" x14ac:dyDescent="0.25">
      <c r="A378" s="47">
        <v>376</v>
      </c>
      <c r="B378" s="47" t="s">
        <v>27</v>
      </c>
      <c r="C378" s="47">
        <v>1019</v>
      </c>
      <c r="D378" s="47" t="s">
        <v>860</v>
      </c>
      <c r="E378" s="47">
        <v>20230802</v>
      </c>
      <c r="F378" s="48" t="s">
        <v>838</v>
      </c>
      <c r="G378" s="47" t="s">
        <v>30</v>
      </c>
      <c r="H378" s="47" t="s">
        <v>91</v>
      </c>
      <c r="I378" s="47">
        <v>0</v>
      </c>
      <c r="J378" s="47">
        <v>0</v>
      </c>
      <c r="K378" s="47">
        <v>1</v>
      </c>
      <c r="L378" s="47">
        <v>1</v>
      </c>
      <c r="M378" s="47">
        <v>1</v>
      </c>
      <c r="N378" s="47">
        <v>1</v>
      </c>
      <c r="O378" s="47">
        <v>1</v>
      </c>
      <c r="P378" s="47">
        <v>1</v>
      </c>
      <c r="Q378" s="47">
        <v>1</v>
      </c>
      <c r="R378" s="47" t="s">
        <v>862</v>
      </c>
      <c r="S378" s="47" t="s">
        <v>893</v>
      </c>
      <c r="T378" s="47" t="s">
        <v>422</v>
      </c>
      <c r="U378" s="47">
        <v>510</v>
      </c>
      <c r="V378" s="47">
        <v>2</v>
      </c>
      <c r="W378" s="47">
        <v>0</v>
      </c>
      <c r="X378" s="47">
        <v>120</v>
      </c>
      <c r="Y378" s="49">
        <v>28</v>
      </c>
      <c r="Z378" s="47">
        <v>44.6</v>
      </c>
      <c r="AA378" s="47" t="s">
        <v>38</v>
      </c>
      <c r="AB378" s="47"/>
      <c r="AC378" s="47" t="s">
        <v>423</v>
      </c>
      <c r="AD378" s="47"/>
      <c r="AE378" s="47" t="s">
        <v>32</v>
      </c>
      <c r="AF378" s="47"/>
      <c r="AG378" s="47" t="s">
        <v>66</v>
      </c>
      <c r="AH378" s="47"/>
      <c r="AI378" s="47"/>
      <c r="AJ378" s="47">
        <v>2</v>
      </c>
      <c r="AK378" s="50" t="str">
        <f>VLOOKUP(Table2[[#This Row],[record_id]],TblDeriven[],2,FALSE)</f>
        <v>"ImageDescription":"DCIM\100GOPRO\GOPR0979.JPG" | "Make":"GoPro" | "Model":"HERO10 Black" | "Orientation":"1" | "XResolution":"72.0" | "YResolution":"72.0" | "ResolutionUnit":"2" | "Software":"H21.01.01.50.00" | "DateTime":"2023:08:02 17:28:47" | "YCbCrPositioning":"1" | "ExposureTime":"0.0010526315789473684" | "FNumber":"2.5" | "ExifOffset":"146" | "ExposureProgram":"2" | "ISOSpeedRatings":"100" | "ExifVersion":"b'0221'" | "DateTimeOriginal":"2023:08:02 17:28:47" | "DateTimeDigitized":"2023:08:02 17:28:47"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91\x00\x00\x07/"{\x00\x00\x00\x00\x00\x00\xaa\xaa\xaa\xaa\xaa\xaa\xaa\xaap\xdc\xd9M\x00\x00\x00\x008\xa0f@\x00\x00\x00\x00p\xdc\xd9M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.\x00\x00\x00\x00\x00\x00\x00[FWUPD] \x08\x00\x00\x00\x00\x00\x00\x00\x00\x00\x00\x00\x00\x00\x00\x00\xa0\xdf\xd9M\x00\x00\x00\x00\x7f\x7f\x7f\x7f\x7f\x7f\x7f\x7f\x01\x01\x01\x01\x01\x01\x01\x010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979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4?%\x13\x00\x00\xff\x7f\x00\x00\x00\x00\x00\x00\xff\x7f\x00\x00\x00\x00\x00\x00\xd5\xfeg\x7f\xc8\xf3\x01B\xf0\xe4\xd9M\x00\x00\x00\x00\xa4\x91\x1a@\x00\x00\x00\x00\xf0\xe4\xd9M\x00\x00\x00\x00\xcc\x91\x1a@\x00\x00\x00\x00p\x02\x13D\x00\x00\x00\x00p\xeb\x12D\x00\x00\x00\x00\xf0\xe4\xd9M\x00\x00\x00\x00\xb0\x91\x1a@\x00\x00\x00\x00'" | "SubsecTime":"5220" | "SubsecTimeOriginal":"5220" | "SubsecTimeDigitized":"5220"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7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"bit_rate":"44277001" | "nb_frames":"450" | "disposition":"{'default': 1, 'dub': 0, 'original': 0, 'comment': 0, 'lyrics': 0, 'karaoke': 0, 'forced': 0, 'hearing_impaired': 0, 'visual_impaired': 0, 'clean_effects': 0, 'attached_pic': 0, 'timed_thumbnails': 0}" | "tags":"{'creation_time': '2023-08-02T17:28:52.000000Z', 'language': 'eng', 'handler_name': '\x0bGoPro H.265', 'encoder': 'GoPro H.265 encoder', 'timecode': '18:03:57:19'}"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"bit_rate":"189541"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'2023-08-02T17:28:52.000000Z', 'language': 'eng', 'handler_name': '\x0bGoPro AAC  ', 'timecode': '18:03:57:19'}"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'2023-08-02T17:28:52.000000Z', 'language': 'eng', 'handler_name': '\x0bGoPro TCD  ', 'timecode': '18:03:57:19'}"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'2023-08-02T17:28:52.000000Z', 'language': 'eng', 'handler_name': '\x0bGoPro MET  '}"</v>
      </c>
      <c r="AM378" s="50" t="str">
        <f>VLOOKUP(Table2[[#This Row],[record_id]],TblDeriven[],4,FALSE)</f>
        <v>"Model":"K-10" | "Serial Number":"DEMO6957" | "Start Time":"08/02/2023 11:28:49.518 " | "End Time":"08/02/2023 11:29:49.155 "</v>
      </c>
      <c r="AN378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"Date":"2023-08-02 00:00:00" | "Time":"11:28:55" | "Seconds since midnight 01.01.1900":"3899964535.1" | "Calibration file":"#2 Diffusor Oct22" | "Sync. frequency [Hz]":"0" | "Integration Time [ms]":"4 * 165.770" | "Averages":"1"</v>
      </c>
      <c r="AO37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Port":"\\?\usb#vid_8086&amp;pid_0b5c&amp;mi_00#8&amp;7dd234e&amp;0&amp;0000#{e5323777-f976-4f5b-9b55-b94699c46e44}\global"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78" s="50" t="str">
        <f>VLOOKUP(Table2[[#This Row],[record_id]],TblDeriven[],7,FALSE)</f>
        <v>-</v>
      </c>
      <c r="AQ378" s="50" t="str">
        <f>VLOOKUP(Table2[[#This Row],[record_id]],TblDeriven[],8,FALSE)</f>
        <v>-</v>
      </c>
      <c r="AR378" s="50" t="str">
        <f>VLOOKUP(Table2[[#This Row],[record_id]],TblDeriven[],9,FALSE)</f>
        <v>-</v>
      </c>
    </row>
    <row r="379" spans="1:45" s="44" customFormat="1" x14ac:dyDescent="0.25">
      <c r="A379" s="47">
        <v>377</v>
      </c>
      <c r="B379" s="47" t="s">
        <v>27</v>
      </c>
      <c r="C379" s="47">
        <v>1020</v>
      </c>
      <c r="D379" s="47" t="s">
        <v>627</v>
      </c>
      <c r="E379" s="47">
        <v>20230803</v>
      </c>
      <c r="F379" s="48">
        <v>1000</v>
      </c>
      <c r="G379" s="47" t="s">
        <v>29</v>
      </c>
      <c r="H379" s="47" t="s">
        <v>91</v>
      </c>
      <c r="I379" s="47">
        <v>0</v>
      </c>
      <c r="J379" s="47">
        <v>0</v>
      </c>
      <c r="K379" s="47">
        <v>1</v>
      </c>
      <c r="L379" s="47">
        <v>1</v>
      </c>
      <c r="M379" s="47">
        <v>1</v>
      </c>
      <c r="N379" s="47">
        <v>1</v>
      </c>
      <c r="O379" s="47">
        <v>1</v>
      </c>
      <c r="P379" s="47">
        <v>1</v>
      </c>
      <c r="Q379" s="47">
        <v>1</v>
      </c>
      <c r="R379" s="47" t="s">
        <v>862</v>
      </c>
      <c r="S379" s="47" t="s">
        <v>892</v>
      </c>
      <c r="T379" s="47" t="s">
        <v>424</v>
      </c>
      <c r="U379" s="47">
        <v>510</v>
      </c>
      <c r="V379" s="47">
        <v>2</v>
      </c>
      <c r="W379" s="47">
        <v>0</v>
      </c>
      <c r="X379" s="47">
        <v>120</v>
      </c>
      <c r="Y379" s="49">
        <v>23</v>
      </c>
      <c r="Z379" s="47">
        <v>49</v>
      </c>
      <c r="AA379" s="47" t="s">
        <v>425</v>
      </c>
      <c r="AB379" s="47"/>
      <c r="AC379" s="47" t="s">
        <v>419</v>
      </c>
      <c r="AD379" s="47"/>
      <c r="AE379" s="47" t="s">
        <v>1042</v>
      </c>
      <c r="AF379" s="47"/>
      <c r="AG379" s="47" t="s">
        <v>70</v>
      </c>
      <c r="AH379" s="47"/>
      <c r="AI379" s="47"/>
      <c r="AJ379" s="47">
        <v>2</v>
      </c>
      <c r="AK379" s="50" t="str">
        <f>VLOOKUP(Table2[[#This Row],[record_id]],TblDeriven[],2,FALSE)</f>
        <v>"ImageDescription":"DCIM\100GOPRO\GOPR0981.JPG" | "Make":"GoPro" | "Model":"HERO10 Black" | "Orientation":"1" | "XResolution":"72.0" | "YResolution":"72.0" | "ResolutionUnit":"2" | "Software":"H21.01.01.50.00" | "DateTime":"2023:08:03 10:00:01" | "YCbCrPositioning":"1" | "ExposureTime":"0.004166666666666667" | "FNumber":"2.5" | "ExifOffset":"146" | "ExposureProgram":"2" | "ISOSpeedRatings":"148" | "ExifVersion":"b'0221'" | "DateTimeOriginal":"2023:08:03 10:00:01" | "DateTimeDigitized":"2023:08:03 10:00:01"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a\x00\x02\x00\x01\x8d\xa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`981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bhr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3?\xc4\x19\x00\x00\xff\x7f\x00\x00\x00\x00\x00\x00\xff\x7f\x00\x00\x00\x00\x00\x00+\x02\xcd\x7fS\xf9\x01B\xf0\xe4\xd9M\x00\x00\x00\x00\xa4\x91\x1a@\x00\x00\x00\x00\xf0\xe4\xd9M\x00\x00\x00\x00\xcc\x91\x1a@\x00\x00\x00\x00p\x02\x13D\x00\x00\x00\x00p\xeb\x12D\x00\x00\x00\x00\xf0\xe4\xd9M\x00\x00\x00\x00\xb0\x91\x1a@\x00\x00\x00\x00'" | "SubsecTime":"3270" | "SubsecTimeOriginal":"3270" | "SubsecTimeDigitized":"3270"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7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"bit_rate":"43339650"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'2023-08-03T10:00:21.000000Z', 'language': 'eng', 'handler_name': '\x0bGoPro H.265', 'encoder': 'GoPro H.265 encoder', 'timecode': '10:20:25:26'}"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'2023-08-03T10:00:21.000000Z', 'language': 'eng', 'handler_name': '\x0bGoPro AAC  ', 'timecode': '10:20:25:26'}"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'2023-08-03T10:00:21.000000Z', 'language': 'eng', 'handler_name': '\x0bGoPro TCD  ', 'timecode': '10:20:25:26'}"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'2023-08-03T10:00:21.000000Z', 'language': 'eng', 'handler_name': '\x0bGoPro MET  '}"</v>
      </c>
      <c r="AM379" s="50" t="str">
        <f>VLOOKUP(Table2[[#This Row],[record_id]],TblDeriven[],4,FALSE)</f>
        <v>"Model":"K-10" | "Serial Number":"DEMO6957" | "Start Time":"08/03/2023 04:00:55.441 " | "End Time":"08/03/2023 04:01:55.245 "</v>
      </c>
      <c r="AN37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"Date":"2023-08-03 00:00:00" | "Time":"04:00:59" | "Seconds since midnight 01.01.1900":"3900024059.762" | "Calibration file":"#2 Diffusor Oct22" | "Sync. frequency [Hz]":"0" | "Integration Time [ms]":"1 * 975.210" | "Averages":"1"</v>
      </c>
      <c r="AO37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7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79" s="50" t="str">
        <f>VLOOKUP(Table2[[#This Row],[record_id]],TblDeriven[],8,FALSE)</f>
        <v>-</v>
      </c>
      <c r="AR379" s="50" t="str">
        <f>VLOOKUP(Table2[[#This Row],[record_id]],TblDeriven[],9,FALSE)</f>
        <v>-</v>
      </c>
    </row>
    <row r="380" spans="1:45" s="44" customFormat="1" x14ac:dyDescent="0.25">
      <c r="A380" s="47">
        <v>378</v>
      </c>
      <c r="B380" s="47" t="s">
        <v>27</v>
      </c>
      <c r="C380" s="47">
        <v>1020</v>
      </c>
      <c r="D380" s="47" t="s">
        <v>628</v>
      </c>
      <c r="E380" s="47">
        <v>20230803</v>
      </c>
      <c r="F380" s="48">
        <v>1030</v>
      </c>
      <c r="G380" s="47" t="s">
        <v>29</v>
      </c>
      <c r="H380" s="47" t="s">
        <v>91</v>
      </c>
      <c r="I380" s="47">
        <v>0</v>
      </c>
      <c r="J380" s="47">
        <v>0</v>
      </c>
      <c r="K380" s="47">
        <v>1</v>
      </c>
      <c r="L380" s="47">
        <v>1</v>
      </c>
      <c r="M380" s="47">
        <v>1</v>
      </c>
      <c r="N380" s="47">
        <v>1</v>
      </c>
      <c r="O380" s="47">
        <v>1</v>
      </c>
      <c r="P380" s="47">
        <v>1</v>
      </c>
      <c r="Q380" s="47">
        <v>1</v>
      </c>
      <c r="R380" s="47" t="s">
        <v>862</v>
      </c>
      <c r="S380" s="47" t="s">
        <v>892</v>
      </c>
      <c r="T380" s="47" t="s">
        <v>424</v>
      </c>
      <c r="U380" s="47">
        <v>510</v>
      </c>
      <c r="V380" s="47">
        <v>2</v>
      </c>
      <c r="W380" s="47">
        <v>0</v>
      </c>
      <c r="X380" s="47">
        <v>120</v>
      </c>
      <c r="Y380" s="49">
        <v>23.3</v>
      </c>
      <c r="Z380" s="47">
        <v>50.5</v>
      </c>
      <c r="AA380" s="47" t="s">
        <v>288</v>
      </c>
      <c r="AB380" s="47"/>
      <c r="AC380" s="47" t="s">
        <v>419</v>
      </c>
      <c r="AD380" s="47"/>
      <c r="AE380" s="47" t="s">
        <v>1042</v>
      </c>
      <c r="AF380" s="47"/>
      <c r="AG380" s="47" t="s">
        <v>70</v>
      </c>
      <c r="AH380" s="47"/>
      <c r="AI380" s="47"/>
      <c r="AJ380" s="47">
        <v>2</v>
      </c>
      <c r="AK380" s="50" t="str">
        <f>VLOOKUP(Table2[[#This Row],[record_id]],TblDeriven[],2,FALSE)</f>
        <v>"ImageDescription":"DCIM\100GOPRO\GOPR0983.JPG" | "Make":"GoPro" | "Model":"HERO10 Black" | "Orientation":"1" | "XResolution":"72.0" | "YResolution":"72.0" | "ResolutionUnit":"2" | "Software":"H21.01.01.50.00" | "DateTime":"2023:08:03 10:29:39" | "YCbCrPositioning":"1" | "ExposureTime":"0.004166666666666667" | "FNumber":"2.5" | "ExifOffset":"146" | "ExposureProgram":"2" | "ISOSpeedRatings":"122" | "ExifVersion":"b'0221'" | "DateTimeOriginal":"2023:08:03 10:29:39" | "DateTimeDigitized":"2023:08:03 10:29:39"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\x80\xca\x00\x00\x07ho\x01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02\x00\x00\x00\x00\x00\x00\x00\x15\x00\x00\x00\x00\x00\x00\x00X\xec\x12D\x00\x00\x00\x00X\xedMB\x00\x00\x00\x00\x00\x00\x00\x00\x00\x00\x00\x00\x00\x00\x00\x00\x00\x00\x00\x00`983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g\xd2G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a?\xc4\x19\x00\x00\xff\x7f\x00\x00\x00\x00\x00\x00\xff\x7f\x00\x00\x00\x00\x00\x00'\x02\xcf\x7fn\xf9\x01B\xf0\xe4\xd9M\x00\x00\x00\x00\xa4\x91\x1a@\x00\x00\x00\x00\xf0\xe4\xd9M\x00\x00\x00\x00\xcc\x91\x1a@\x00\x00\x00\x00p\x02\x13D\x00\x00\x00\x00p\xeb\x12D\x00\x00\x00\x00\xf0\xe4\xd9M\x00\x00\x00\x00\xb0\x91\x1a@\x00\x00\x00\x00"" | "SubsecTime":"7710" | "SubsecTimeOriginal":"7710" | "SubsecTimeDigitized":"7710"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8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"bit_rate":"43399242"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'2023-08-03T10:30:58.000000Z', 'language': 'eng', 'handler_name': '\x0bGoPro H.265', 'encoder': 'GoPro H.265 encoder', 'timecode': '10:52:05:05'}"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'2023-08-03T10:30:58.000000Z', 'language': 'eng', 'handler_name': '\x0bGoPro AAC  ', 'timecode': '10:52:05:05'}"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'2023-08-03T10:30:58.000000Z', 'language': 'eng', 'handler_name': '\x0bGoPro TCD  ', 'timecode': '10:52:05:05'}"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'2023-08-03T10:30:58.000000Z', 'language': 'eng', 'handler_name': '\x0bGoPro MET  '}"</v>
      </c>
      <c r="AM380" s="50" t="str">
        <f>VLOOKUP(Table2[[#This Row],[record_id]],TblDeriven[],4,FALSE)</f>
        <v>"Model":"K-10" | "Serial Number":"DEMO6957" | "Start Time":"08/03/2023 04:31:03.940 " | "End Time":"08/03/2023 04:32:03.876 "</v>
      </c>
      <c r="AN38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"Date":"2023-08-03 00:00:00" | "Time":"04:31:11" | "Seconds since midnight 01.01.1900":"3900025871.813" | "Calibration file":"#2 Diffusor Oct22" | "Sync. frequency [Hz]":"0" | "Integration Time [ms]":"1 * 936.200" | "Averages":"1"</v>
      </c>
      <c r="AO38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8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80" s="50" t="str">
        <f>VLOOKUP(Table2[[#This Row],[record_id]],TblDeriven[],8,FALSE)</f>
        <v>-</v>
      </c>
      <c r="AR380" s="50" t="str">
        <f>VLOOKUP(Table2[[#This Row],[record_id]],TblDeriven[],9,FALSE)</f>
        <v>-</v>
      </c>
    </row>
    <row r="381" spans="1:45" s="44" customFormat="1" x14ac:dyDescent="0.25">
      <c r="A381" s="47">
        <v>379</v>
      </c>
      <c r="B381" s="47" t="s">
        <v>27</v>
      </c>
      <c r="C381" s="47">
        <v>1020</v>
      </c>
      <c r="D381" s="47" t="s">
        <v>629</v>
      </c>
      <c r="E381" s="47">
        <v>20230803</v>
      </c>
      <c r="F381" s="48">
        <v>1100</v>
      </c>
      <c r="G381" s="47" t="s">
        <v>29</v>
      </c>
      <c r="H381" s="47" t="s">
        <v>91</v>
      </c>
      <c r="I381" s="47">
        <v>0</v>
      </c>
      <c r="J381" s="47">
        <v>0</v>
      </c>
      <c r="K381" s="47">
        <v>1</v>
      </c>
      <c r="L381" s="47">
        <v>1</v>
      </c>
      <c r="M381" s="47">
        <v>1</v>
      </c>
      <c r="N381" s="47">
        <v>1</v>
      </c>
      <c r="O381" s="47">
        <v>1</v>
      </c>
      <c r="P381" s="47">
        <v>1</v>
      </c>
      <c r="Q381" s="47">
        <v>1</v>
      </c>
      <c r="R381" s="47" t="s">
        <v>862</v>
      </c>
      <c r="S381" s="47" t="s">
        <v>892</v>
      </c>
      <c r="T381" s="47" t="s">
        <v>424</v>
      </c>
      <c r="U381" s="47">
        <v>510</v>
      </c>
      <c r="V381" s="47">
        <v>2</v>
      </c>
      <c r="W381" s="47">
        <v>0</v>
      </c>
      <c r="X381" s="47">
        <v>120</v>
      </c>
      <c r="Y381" s="49">
        <v>23.9</v>
      </c>
      <c r="Z381" s="47">
        <v>50.3</v>
      </c>
      <c r="AA381" s="47" t="s">
        <v>288</v>
      </c>
      <c r="AB381" s="47"/>
      <c r="AC381" s="47" t="s">
        <v>419</v>
      </c>
      <c r="AD381" s="47"/>
      <c r="AE381" s="47" t="s">
        <v>1042</v>
      </c>
      <c r="AF381" s="47"/>
      <c r="AG381" s="47" t="s">
        <v>70</v>
      </c>
      <c r="AH381" s="47"/>
      <c r="AI381" s="47"/>
      <c r="AJ381" s="47">
        <v>2</v>
      </c>
      <c r="AK381" s="50" t="str">
        <f>VLOOKUP(Table2[[#This Row],[record_id]],TblDeriven[],2,FALSE)</f>
        <v>"ImageDescription":"DCIM\100GOPRO\GOPR0987.JPG" | "Make":"GoPro" | "Model":"HERO10 Black" | "Orientation":"1" | "XResolution":"72.0" | "YResolution":"72.0" | "ResolutionUnit":"2" | "Software":"H21.01.01.50.00" | "DateTime":"2023:08:03 10:58:38" | "YCbCrPositioning":"1" | "ExposureTime":"0.004166666666666667" | "FNumber":"2.5" | "ExifOffset":"146" | "ExposureProgram":"2" | "ISOSpeedRatings":"109" | "ExifVersion":"b'0221'" | "DateTimeOriginal":"2023:08:03 10:58:38" | "DateTimeDigitized":"2023:08:03 10:58:38"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a\x00\x00\x0e\xa6%\x07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987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e\x8729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a?\xf4\x19\x00\x00\xff\x7f\x00\x00\x00\x00\x00\x00\xff\x7f\x00\x00\x00\x00\x00\x00-\x02\xcd\x7fX\xf9\x01B\xf0\xe4\xd9M\x00\x00\x00\x00\xa4\x91\x1a@\x00\x00\x00\x00\xf0\xe4\xd9M\x00\x00\x00\x00\xcc\x91\x1a@\x00\x00\x00\x00p\x02\x13D\x00\x00\x00\x00p\xeb\x12D\x00\x00\x00\x00\xf0\xe4\xd9M\x00\x00\x00\x00\xb0\x91\x1a@\x00\x00\x00\x00'" | "SubsecTime":"1010" | "SubsecTimeOriginal":"1010" | "SubsecTimeDigitized":"1010"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8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"bit_rate":"43176355"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'2023-08-03T10:59:15.000000Z', 'language': 'eng', 'handler_name': '\x0bGoPro H.265', 'encoder': 'GoPro H.265 encoder', 'timecode': '11:21:18:15'}"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'2023-08-03T10:59:15.000000Z', 'language': 'eng', 'handler_name': '\x0bGoPro AAC  ', 'timecode': '11:21:18:15'}"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'2023-08-03T10:59:15.000000Z', 'language': 'eng', 'handler_name': '\x0bGoPro TCD  ', 'timecode': '11:21:18:15'}"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'2023-08-03T10:59:15.000000Z', 'language': 'eng', 'handler_name': '\x0bGoPro MET  '}"</v>
      </c>
      <c r="AM381" s="50" t="str">
        <f>VLOOKUP(Table2[[#This Row],[record_id]],TblDeriven[],4,FALSE)</f>
        <v>"Model":"K-10" | "Serial Number":"DEMO6957" | "Start Time":"08/03/2023 04:59:39.474 " | "End Time":"08/03/2023 05:00:39.253 "</v>
      </c>
      <c r="AN38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"Date":"2023-08-03 00:00:00" | "Time":"04:59:41" | "Seconds since midnight 01.01.1900":"3900027581.066" | "Calibration file":"#2 Diffusor Oct22" | "Sync. frequency [Hz]":"0" | "Integration Time [ms]":"1 * 794.030" | "Averages":"1"</v>
      </c>
      <c r="AO38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8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81" s="50" t="str">
        <f>VLOOKUP(Table2[[#This Row],[record_id]],TblDeriven[],8,FALSE)</f>
        <v>-</v>
      </c>
      <c r="AR381" s="50" t="str">
        <f>VLOOKUP(Table2[[#This Row],[record_id]],TblDeriven[],9,FALSE)</f>
        <v>-</v>
      </c>
    </row>
    <row r="382" spans="1:45" s="44" customFormat="1" x14ac:dyDescent="0.25">
      <c r="A382" s="47">
        <v>380</v>
      </c>
      <c r="B382" s="47" t="s">
        <v>27</v>
      </c>
      <c r="C382" s="47">
        <v>1020</v>
      </c>
      <c r="D382" s="47" t="s">
        <v>630</v>
      </c>
      <c r="E382" s="47">
        <v>20230803</v>
      </c>
      <c r="F382" s="48">
        <v>1130</v>
      </c>
      <c r="G382" s="47" t="s">
        <v>29</v>
      </c>
      <c r="H382" s="47" t="s">
        <v>91</v>
      </c>
      <c r="I382" s="47">
        <v>0</v>
      </c>
      <c r="J382" s="47">
        <v>0</v>
      </c>
      <c r="K382" s="47">
        <v>1</v>
      </c>
      <c r="L382" s="47">
        <v>1</v>
      </c>
      <c r="M382" s="47">
        <v>1</v>
      </c>
      <c r="N382" s="47">
        <v>1</v>
      </c>
      <c r="O382" s="47">
        <v>1</v>
      </c>
      <c r="P382" s="47">
        <v>1</v>
      </c>
      <c r="Q382" s="47">
        <v>1</v>
      </c>
      <c r="R382" s="47" t="s">
        <v>862</v>
      </c>
      <c r="S382" s="47" t="s">
        <v>892</v>
      </c>
      <c r="T382" s="47" t="s">
        <v>424</v>
      </c>
      <c r="U382" s="47">
        <v>510</v>
      </c>
      <c r="V382" s="47">
        <v>2</v>
      </c>
      <c r="W382" s="47">
        <v>0</v>
      </c>
      <c r="X382" s="47">
        <v>120</v>
      </c>
      <c r="Y382" s="49">
        <v>23.9</v>
      </c>
      <c r="Z382" s="47">
        <v>47.6</v>
      </c>
      <c r="AA382" s="47" t="s">
        <v>288</v>
      </c>
      <c r="AB382" s="47"/>
      <c r="AC382" s="47" t="s">
        <v>419</v>
      </c>
      <c r="AD382" s="47"/>
      <c r="AE382" s="47" t="s">
        <v>1042</v>
      </c>
      <c r="AF382" s="47"/>
      <c r="AG382" s="47" t="s">
        <v>70</v>
      </c>
      <c r="AH382" s="47"/>
      <c r="AI382" s="47"/>
      <c r="AJ382" s="47">
        <v>2</v>
      </c>
      <c r="AK382" s="50" t="str">
        <f>VLOOKUP(Table2[[#This Row],[record_id]],TblDeriven[],2,FALSE)</f>
        <v>"ImageDescription":"DCIM\100GOPRO\GOPR0989.JPG" | "Make":"GoPro" | "Model":"HERO10 Black" | "Orientation":"1" | "XResolution":"72.0" | "YResolution":"72.0" | "ResolutionUnit":"2" | "Software":"H21.01.01.50.00" | "DateTime":"2023:08:03 11:28:09" | "YCbCrPositioning":"1" | "ExposureTime":"0.004166666666666667" | "FNumber":"2.5" | "ExifOffset":"146" | "ExposureProgram":"2" | "ISOSpeedRatings":"116" | "ExifVersion":"b'0221'" | "DateTimeOriginal":"2023:08:03 11:28:09" | "DateTimeDigitized":"2023:08:03 11:28:09"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b\x00\x00\x07\t#\x80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989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0\xfe=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0?\xf1\x17\x00\x00\xff\x7f\x00\x00\x00\x00\x00\x00\xff\x7f\x00\x00\x00\x00\x00\x009\x02\xcc\x7fB\xf9\x01B\xf0\xe4\xd9M\x00\x00\x00\x00\xa4\x91\x1a@\x00\x00\x00\x00\xf0\xe4\xd9M\x00\x00\x00\x00\xcc\x91\x1a@\x00\x00\x00\x00p\x02\x13D\x00\x00\x00\x00p\xeb\x12D\x00\x00\x00\x00\xf0\xe4\xd9M\x00\x00\x00\x00\xb0\x91\x1a@\x00\x00\x00\x00'" | "SubsecTime":"7140" | "SubsecTimeOriginal":"7140" | "SubsecTimeDigitized":"7140"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8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"bit_rate":"42133918"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'2023-08-03T11:29:21.000000Z', 'language': 'eng', 'handler_name': '\x0bGoPro H.265', 'encoder': 'GoPro H.265 encoder', 'timecode': '11:52:24:23'}"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'2023-08-03T11:29:21.000000Z', 'language': 'eng', 'handler_name': '\x0bGoPro AAC  ', 'timecode': '11:52:24:23'}"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'2023-08-03T11:29:21.000000Z', 'language': 'eng', 'handler_name': '\x0bGoPro TCD  ', 'timecode': '11:52:24:23'}"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'2023-08-03T11:29:21.000000Z', 'language': 'eng', 'handler_name': '\x0bGoPro MET  '}"</v>
      </c>
      <c r="AM382" s="50" t="str">
        <f>VLOOKUP(Table2[[#This Row],[record_id]],TblDeriven[],4,FALSE)</f>
        <v>"Model":"K-10" | "Serial Number":"DEMO6957" | "Start Time":"08/03/2023 05:29:03.923 " | "End Time":"08/03/2023 05:30:03.758 "</v>
      </c>
      <c r="AN38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"Date":"2023-08-03 00:00:00" | "Time":"05:29:11" | "Seconds since midnight 01.01.1900":"3900029351.843" | "Calibration file":"#2 Diffusor Oct22" | "Sync. frequency [Hz]":"0" | "Integration Time [ms]":"1 * 847.430" | "Averages":"1"</v>
      </c>
      <c r="AO38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8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82" s="50" t="str">
        <f>VLOOKUP(Table2[[#This Row],[record_id]],TblDeriven[],8,FALSE)</f>
        <v>-</v>
      </c>
      <c r="AR382" s="50" t="str">
        <f>VLOOKUP(Table2[[#This Row],[record_id]],TblDeriven[],9,FALSE)</f>
        <v>-</v>
      </c>
    </row>
    <row r="383" spans="1:45" s="44" customFormat="1" x14ac:dyDescent="0.25">
      <c r="A383" s="47">
        <v>381</v>
      </c>
      <c r="B383" s="47" t="s">
        <v>27</v>
      </c>
      <c r="C383" s="47">
        <v>1020</v>
      </c>
      <c r="D383" s="47" t="s">
        <v>631</v>
      </c>
      <c r="E383" s="47">
        <v>20230803</v>
      </c>
      <c r="F383" s="48">
        <v>1200</v>
      </c>
      <c r="G383" s="47" t="s">
        <v>29</v>
      </c>
      <c r="H383" s="47" t="s">
        <v>91</v>
      </c>
      <c r="I383" s="47">
        <v>0</v>
      </c>
      <c r="J383" s="47">
        <v>0</v>
      </c>
      <c r="K383" s="47">
        <v>1</v>
      </c>
      <c r="L383" s="47">
        <v>1</v>
      </c>
      <c r="M383" s="47">
        <v>1</v>
      </c>
      <c r="N383" s="47">
        <v>1</v>
      </c>
      <c r="O383" s="47">
        <v>1</v>
      </c>
      <c r="P383" s="47">
        <v>1</v>
      </c>
      <c r="Q383" s="47">
        <v>1</v>
      </c>
      <c r="R383" s="47" t="s">
        <v>862</v>
      </c>
      <c r="S383" s="47" t="s">
        <v>892</v>
      </c>
      <c r="T383" s="47" t="s">
        <v>424</v>
      </c>
      <c r="U383" s="47">
        <v>510</v>
      </c>
      <c r="V383" s="47">
        <v>2</v>
      </c>
      <c r="W383" s="47">
        <v>0</v>
      </c>
      <c r="X383" s="47">
        <v>120</v>
      </c>
      <c r="Y383" s="49">
        <v>24.4</v>
      </c>
      <c r="Z383" s="47">
        <v>46.9</v>
      </c>
      <c r="AA383" s="47" t="s">
        <v>288</v>
      </c>
      <c r="AB383" s="47"/>
      <c r="AC383" s="47" t="s">
        <v>419</v>
      </c>
      <c r="AD383" s="47"/>
      <c r="AE383" s="47" t="s">
        <v>1042</v>
      </c>
      <c r="AF383" s="47"/>
      <c r="AG383" s="47" t="s">
        <v>70</v>
      </c>
      <c r="AH383" s="47"/>
      <c r="AI383" s="47"/>
      <c r="AJ383" s="47">
        <v>2</v>
      </c>
      <c r="AK383" s="50" t="str">
        <f>VLOOKUP(Table2[[#This Row],[record_id]],TblDeriven[],2,FALSE)</f>
        <v>"ImageDescription":"DCIM\100GOPRO\GOPR0993.JPG" | "Make":"GoPro" | "Model":"HERO10 Black" | "Orientation":"1" | "XResolution":"72.0" | "YResolution":"72.0" | "ResolutionUnit":"2" | "Software":"H21.01.01.50.00" | "DateTime":"2023:08:03 11:58:01" | "YCbCrPositioning":"1" | "ExposureTime":"0.004166666666666667" | "FNumber":"2.5" | "ExifOffset":"146" | "ExposureProgram":"2" | "ISOSpeedRatings":"106" | "ExifVersion":"b'0221'" | "DateTimeOriginal":"2023:08:03 11:58:01" | "DateTimeDigitized":"2023:08:03 11:58:01"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b\x00\x00\x0e\x81 \xef\x00\x00\x00\x00\x00\x00\xaa\xaa\xaa\xaa\xaa\xaa\xaa\xaa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993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a\x9d-9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2?\xa2\x17\x00\x00\xff\x7f\x00\x00\x00\x00\x00\x00\xff\x7f\x00\x00\x00\x00\x00\x00G\x02\xcb\x7f2\xf9\x01B\xf0\xe4\xd9M\x00\x00\x00\x00\xa4\x91\x1a@\x00\x00\x00\x00\xf0\xe4\xd9M\x00\x00\x00\x00\xcc\x91\x1a@\x00\x00\x00\x00p\x02\x13D\x00\x00\x00\x00p\xeb\x12D\x00\x00\x00\x00\xf0\xe4\xd9M\x00\x00\x00\x00\xb0\x91\x1a@\x00\x00\x00\x00'" | "SubsecTime":"1850" | "SubsecTimeOriginal":"1850" | "SubsecTimeDigitized":"1850"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8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"bit_rate":"42481059"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'2023-08-03T11:58:41.000000Z', 'language': 'eng', 'handler_name': '\x0bGoPro H.265', 'encoder': 'GoPro H.265 encoder', 'timecode': '12:22:43:28'}"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'2023-08-03T11:58:41.000000Z', 'language': 'eng', 'handler_name': '\x0bGoPro AAC  ', 'timecode': '12:22:43:28'}"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'2023-08-03T11:58:41.000000Z', 'language': 'eng', 'handler_name': '\x0bGoPro TCD  ', 'timecode': '12:22:43:28'}"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'2023-08-03T11:58:41.000000Z', 'language': 'eng', 'handler_name': '\x0bGoPro MET  '}"</v>
      </c>
      <c r="AM383" s="50" t="str">
        <f>VLOOKUP(Table2[[#This Row],[record_id]],TblDeriven[],4,FALSE)</f>
        <v>"Model":"K-10" | "Serial Number":"DEMO6957" | "Start Time":"08/03/2023 05:58:54.264 " | "End Time":"08/03/2023 05:59:54.195 "</v>
      </c>
      <c r="AN38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"Date":"2023-08-03 00:00:00" | "Time":"05:58:58" | "Seconds since midnight 01.01.1900":"3900031138.384" | "Calibration file":"#2 Diffusor Oct22" | "Sync. frequency [Hz]":"0" | "Integration Time [ms]":"1 * 716.480" | "Averages":"1"</v>
      </c>
      <c r="AO38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8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83" s="50" t="str">
        <f>VLOOKUP(Table2[[#This Row],[record_id]],TblDeriven[],8,FALSE)</f>
        <v>-</v>
      </c>
      <c r="AR383" s="50" t="str">
        <f>VLOOKUP(Table2[[#This Row],[record_id]],TblDeriven[],9,FALSE)</f>
        <v>-</v>
      </c>
    </row>
    <row r="384" spans="1:45" s="44" customFormat="1" x14ac:dyDescent="0.25">
      <c r="A384" s="47">
        <v>382</v>
      </c>
      <c r="B384" s="47" t="s">
        <v>27</v>
      </c>
      <c r="C384" s="47">
        <v>1020</v>
      </c>
      <c r="D384" s="47" t="s">
        <v>632</v>
      </c>
      <c r="E384" s="47">
        <v>20230803</v>
      </c>
      <c r="F384" s="48">
        <v>1230</v>
      </c>
      <c r="G384" s="47" t="s">
        <v>29</v>
      </c>
      <c r="H384" s="47" t="s">
        <v>91</v>
      </c>
      <c r="I384" s="47">
        <v>0</v>
      </c>
      <c r="J384" s="47">
        <v>0</v>
      </c>
      <c r="K384" s="47">
        <v>1</v>
      </c>
      <c r="L384" s="47">
        <v>1</v>
      </c>
      <c r="M384" s="47">
        <v>1</v>
      </c>
      <c r="N384" s="47">
        <v>1</v>
      </c>
      <c r="O384" s="47">
        <v>1</v>
      </c>
      <c r="P384" s="47">
        <v>1</v>
      </c>
      <c r="Q384" s="47">
        <v>1</v>
      </c>
      <c r="R384" s="47" t="s">
        <v>862</v>
      </c>
      <c r="S384" s="47" t="s">
        <v>892</v>
      </c>
      <c r="T384" s="47" t="s">
        <v>424</v>
      </c>
      <c r="U384" s="47">
        <v>510</v>
      </c>
      <c r="V384" s="47">
        <v>2</v>
      </c>
      <c r="W384" s="47">
        <v>0</v>
      </c>
      <c r="X384" s="47">
        <v>120</v>
      </c>
      <c r="Y384" s="49">
        <v>24.2</v>
      </c>
      <c r="Z384" s="47">
        <v>44.8</v>
      </c>
      <c r="AA384" s="47" t="s">
        <v>288</v>
      </c>
      <c r="AB384" s="47"/>
      <c r="AC384" s="47" t="s">
        <v>419</v>
      </c>
      <c r="AD384" s="47"/>
      <c r="AE384" s="47" t="s">
        <v>1042</v>
      </c>
      <c r="AF384" s="47"/>
      <c r="AG384" s="47" t="s">
        <v>70</v>
      </c>
      <c r="AH384" s="47"/>
      <c r="AI384" s="47"/>
      <c r="AJ384" s="47">
        <v>2</v>
      </c>
      <c r="AK384" s="50" t="str">
        <f>VLOOKUP(Table2[[#This Row],[record_id]],TblDeriven[],2,FALSE)</f>
        <v>"ImageDescription":"DCIM\100GOPRO\GOPR0995.JPG" | "Make":"GoPro" | "Model":"HERO10 Black" | "Orientation":"1" | "XResolution":"72.0" | "YResolution":"72.0" | "ResolutionUnit":"2" | "Software":"H21.01.01.50.00" | "DateTime":"2023:08:03 12:29:11" | "YCbCrPositioning":"1" | "ExposureTime":"0.0034602076124567475" | "FNumber":"2.5" | "ExifOffset":"146" | "ExposureProgram":"2" | "ISOSpeedRatings":"100" | "ExifVersion":"b'0221'" | "DateTimeOriginal":"2023:08:03 12:29:11" | "DateTimeDigitized":"2023:08:03 12:29:11"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c\x00\x00\x07L\x82#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995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9?\x0c\x1a\x00\x00\xff\x7f\x00\x00\x00\x00\x00\x00\xff\x7f\x00\x00\x00\x00\x00\x00;\x02\xcd\x7fY\xf9\x01B\xf0\xe4\xd9M\x00\x00\x00\x00\xa4\x91\x1a@\x00\x00\x00\x00\xf0\xe4\xd9M\x00\x00\x00\x00\xcc\x91\x1a@\x00\x00\x00\x00p\x02\x13D\x00\x00\x00\x00p\xeb\x12D\x00\x00\x00\x00\xf0\xe4\xd9M\x00\x00\x00\x00\xb0\x91\x1a@\x00\x00\x00\x00'" | "SubsecTime":"9470" | "SubsecTimeOriginal":"9470" | "SubsecTimeDigitized":"9470"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8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"bit_rate":"42441405"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'2023-08-03T12:29:51.000000Z', 'language': 'eng', 'handler_name': '\x0bGoPro H.265', 'encoder': 'GoPro H.265 encoder', 'timecode': '12:54:55:26'}"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'2023-08-03T12:29:51.000000Z', 'language': 'eng', 'handler_name': '\x0bGoPro AAC  ', 'timecode': '12:54:55:26'}"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'2023-08-03T12:29:51.000000Z', 'language': 'eng', 'handler_name': '\x0bGoPro TCD  ', 'timecode': '12:54:55:26'}"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'2023-08-03T12:29:51.000000Z', 'language': 'eng', 'handler_name': '\x0bGoPro MET  '}"</v>
      </c>
      <c r="AM384" s="50" t="str">
        <f>VLOOKUP(Table2[[#This Row],[record_id]],TblDeriven[],4,FALSE)</f>
        <v>"Model":"K-10" | "Serial Number":"DEMO6957" | "Start Time":"08/03/2023 06:30:03.662 " | "End Time":"08/03/2023 06:31:03.500 "</v>
      </c>
      <c r="AN38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"Date":"2023-08-03 00:00:00" | "Time":"06:30:11" | "Seconds since midnight 01.01.1900":"3900033011.655" | "Calibration file":"#2 Diffusor Oct22" | "Sync. frequency [Hz]":"0" | "Integration Time [ms]":"1 * 667.810" | "Averages":"1"</v>
      </c>
      <c r="AO38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8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84" s="50" t="str">
        <f>VLOOKUP(Table2[[#This Row],[record_id]],TblDeriven[],8,FALSE)</f>
        <v>-</v>
      </c>
      <c r="AR384" s="50" t="str">
        <f>VLOOKUP(Table2[[#This Row],[record_id]],TblDeriven[],9,FALSE)</f>
        <v>-</v>
      </c>
    </row>
    <row r="385" spans="1:44" s="44" customFormat="1" x14ac:dyDescent="0.25">
      <c r="A385" s="47">
        <v>383</v>
      </c>
      <c r="B385" s="47" t="s">
        <v>27</v>
      </c>
      <c r="C385" s="47">
        <v>1020</v>
      </c>
      <c r="D385" s="47" t="s">
        <v>633</v>
      </c>
      <c r="E385" s="47">
        <v>20230803</v>
      </c>
      <c r="F385" s="48">
        <v>1300</v>
      </c>
      <c r="G385" s="47" t="s">
        <v>29</v>
      </c>
      <c r="H385" s="47" t="s">
        <v>91</v>
      </c>
      <c r="I385" s="47">
        <v>0</v>
      </c>
      <c r="J385" s="47">
        <v>0</v>
      </c>
      <c r="K385" s="47">
        <v>1</v>
      </c>
      <c r="L385" s="47">
        <v>1</v>
      </c>
      <c r="M385" s="47">
        <v>1</v>
      </c>
      <c r="N385" s="47">
        <v>1</v>
      </c>
      <c r="O385" s="47">
        <v>1</v>
      </c>
      <c r="P385" s="47">
        <v>1</v>
      </c>
      <c r="Q385" s="47">
        <v>1</v>
      </c>
      <c r="R385" s="47" t="s">
        <v>862</v>
      </c>
      <c r="S385" s="47" t="s">
        <v>892</v>
      </c>
      <c r="T385" s="47" t="s">
        <v>424</v>
      </c>
      <c r="U385" s="47">
        <v>510</v>
      </c>
      <c r="V385" s="47">
        <v>2</v>
      </c>
      <c r="W385" s="47">
        <v>0</v>
      </c>
      <c r="X385" s="47">
        <v>120</v>
      </c>
      <c r="Y385" s="49">
        <v>23.9</v>
      </c>
      <c r="Z385" s="47">
        <v>45</v>
      </c>
      <c r="AA385" s="47" t="s">
        <v>288</v>
      </c>
      <c r="AB385" s="47"/>
      <c r="AC385" s="47" t="s">
        <v>419</v>
      </c>
      <c r="AD385" s="47"/>
      <c r="AE385" s="47" t="s">
        <v>1042</v>
      </c>
      <c r="AF385" s="47"/>
      <c r="AG385" s="47" t="s">
        <v>70</v>
      </c>
      <c r="AH385" s="47"/>
      <c r="AI385" s="47"/>
      <c r="AJ385" s="47">
        <v>2</v>
      </c>
      <c r="AK385" s="50" t="str">
        <f>VLOOKUP(Table2[[#This Row],[record_id]],TblDeriven[],2,FALSE)</f>
        <v>"ImageDescription":"DCIM\100GOPRO\GOPR0997.JPG" | "Make":"GoPro" | "Model":"HERO10 Black" | "Orientation":"1" | "XResolution":"72.0" | "YResolution":"72.0" | "ResolutionUnit":"2" | "Software":"H21.01.01.50.00" | "DateTime":"2023:08:03 13:00:01" | "YCbCrPositioning":"1" | "ExposureTime":"0.004166666666666667" | "FNumber":"2.5" | "ExifOffset":"146" | "ExposureProgram":"2" | "ISOSpeedRatings":"193" | "ExifVersion":"b'0221'" | "DateTimeOriginal":"2023:08:03 13:00:01" | "DateTimeDigitized":"2023:08:03 13:00:01"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d\x00\x00\x00\x010\x8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997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008\x0e\x9e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0?h\x18\x00\x00\xff\x7f\x00\x00\x00\x00\x00\x00\xff\x7f\x00\x00\x00\x00\x00\x00(\x02\xce\x7f`\xf9\x01B\xf0\xe4\xd9M\x00\x00\x00\x00\xa4\x91\x1a@\x00\x00\x00\x00\xf0\xe4\xd9M\x00\x00\x00\x00\xcc\x91\x1a@\x00\x00\x00\x00p\x02\x13D\x00\x00\x00\x00p\xeb\x12D\x00\x00\x00\x00\xf0\xe4\xd9M\x00\x00\x00\x00\xb0\x91\x1a@\x00\x00\x00\x00'" | "SubsecTime":" 920" | "SubsecTimeOriginal":" 920" | "SubsecTimeDigitized":" 920"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8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"bit_rate":"44048490"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'2023-08-03T13:00:27.000000Z', 'language': 'eng', 'handler_name': '\x0bGoPro H.265', 'encoder': 'GoPro H.265 encoder', 'timecode': '13:26:34:03'}"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'2023-08-03T13:00:27.000000Z', 'language': 'eng', 'handler_name': '\x0bGoPro AAC  ', 'timecode': '13:26:34:03'}"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'2023-08-03T13:00:27.000000Z', 'language': 'eng', 'handler_name': '\x0bGoPro TCD  ', 'timecode': '13:26:34:03'}"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'2023-08-03T13:00:27.000000Z', 'language': 'eng', 'handler_name': '\x0bGoPro MET  '}"</v>
      </c>
      <c r="AM385" s="50" t="str">
        <f>VLOOKUP(Table2[[#This Row],[record_id]],TblDeriven[],4,FALSE)</f>
        <v>"Model":"K-10" | "Serial Number":"DEMO6957" | "Start Time":"08/03/2023 07:00:45.239 " | "End Time":"08/03/2023 07:01:45.137 "</v>
      </c>
      <c r="AN38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"Date":"2023-08-03 00:00:00" | "Time":"07:00:59" | "Seconds since midnight 01.01.1900":"3900034859.533" | "Calibration file":"#2 Diffusor Oct22" | "Sync. frequency [Hz]":"0" | "Integration Time [ms]":"2 * 1000.000" | "Averages":"1"</v>
      </c>
      <c r="AO38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8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85" s="50" t="str">
        <f>VLOOKUP(Table2[[#This Row],[record_id]],TblDeriven[],8,FALSE)</f>
        <v>-</v>
      </c>
      <c r="AR385" s="50" t="str">
        <f>VLOOKUP(Table2[[#This Row],[record_id]],TblDeriven[],9,FALSE)</f>
        <v>-</v>
      </c>
    </row>
    <row r="386" spans="1:44" s="44" customFormat="1" x14ac:dyDescent="0.25">
      <c r="A386" s="47">
        <v>384</v>
      </c>
      <c r="B386" s="47" t="s">
        <v>27</v>
      </c>
      <c r="C386" s="47">
        <v>1020</v>
      </c>
      <c r="D386" s="47" t="s">
        <v>634</v>
      </c>
      <c r="E386" s="47">
        <v>20230803</v>
      </c>
      <c r="F386" s="48">
        <v>1330</v>
      </c>
      <c r="G386" s="47" t="s">
        <v>29</v>
      </c>
      <c r="H386" s="47" t="s">
        <v>91</v>
      </c>
      <c r="I386" s="47">
        <v>0</v>
      </c>
      <c r="J386" s="47">
        <v>0</v>
      </c>
      <c r="K386" s="47">
        <v>1</v>
      </c>
      <c r="L386" s="47">
        <v>1</v>
      </c>
      <c r="M386" s="47">
        <v>1</v>
      </c>
      <c r="N386" s="47">
        <v>1</v>
      </c>
      <c r="O386" s="47">
        <v>1</v>
      </c>
      <c r="P386" s="47">
        <v>1</v>
      </c>
      <c r="Q386" s="47">
        <v>1</v>
      </c>
      <c r="R386" s="47" t="s">
        <v>862</v>
      </c>
      <c r="S386" s="47" t="s">
        <v>892</v>
      </c>
      <c r="T386" s="47" t="s">
        <v>424</v>
      </c>
      <c r="U386" s="47">
        <v>510</v>
      </c>
      <c r="V386" s="47">
        <v>2</v>
      </c>
      <c r="W386" s="47">
        <v>0</v>
      </c>
      <c r="X386" s="47">
        <v>120</v>
      </c>
      <c r="Y386" s="49">
        <v>24.3</v>
      </c>
      <c r="Z386" s="47">
        <v>46.3</v>
      </c>
      <c r="AA386" s="47" t="s">
        <v>288</v>
      </c>
      <c r="AB386" s="47"/>
      <c r="AC386" s="47" t="s">
        <v>419</v>
      </c>
      <c r="AD386" s="47"/>
      <c r="AE386" s="47" t="s">
        <v>1042</v>
      </c>
      <c r="AF386" s="47"/>
      <c r="AG386" s="47" t="s">
        <v>70</v>
      </c>
      <c r="AH386" s="47"/>
      <c r="AI386" s="47"/>
      <c r="AJ386" s="47">
        <v>2</v>
      </c>
      <c r="AK386" s="50" t="str">
        <f>VLOOKUP(Table2[[#This Row],[record_id]],TblDeriven[],2,FALSE)</f>
        <v>"ImageDescription":"DCIM\100GOPRO\GOPR0999.JPG" | "Make":"GoPro" | "Model":"HERO10 Black" | "Orientation":"1" | "XResolution":"72.0" | "YResolution":"72.0" | "ResolutionUnit":"2" | "Software":"H21.01.01.50.00" | "DateTime":"2023:08:03 13:31:23" | "YCbCrPositioning":"1" | "ExposureTime":"0.004166666666666667" | "FNumber":"2.5" | "ExifOffset":"146" | "ExposureProgram":"2" | "ISOSpeedRatings":"118" | "ExifVersion":"b'0221'" | "DateTimeOriginal":"2023:08:03 13:31:23" | "DateTimeDigitized":"2023:08:03 13:31:23"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d\x00\x00\x07\xd87g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\x17\x92B\x00\x00\x00\x00\x00\x00\x00\x00\x00\x00\x00\x00\x00\x00\x00\x00\x03\x00\x00\x00\x00\x00\x00\x00\x00\x00\x00\x00\x00\x00\x00\x00\x00\x00\x00\x00\x01\x00\x00\x00\x00\x00\x00\x000\xe4\xd9M\x00\x00\x00\x00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`999\x00\x00\x00\x00@\x18\x92B\x00\x00\x00\x00\x01\x00\x00\x00\x00\x00\x00\x00\xd9\xe1\xd9M\x00\x00\x00\x00\x03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008EA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9?\x0c\x1a\x00\x00\xff\x7f\x00\x00\x00\x00\x00\x00\xff\x7f\x00\x00\x00\x00\x00\x00(\x02\xce\x7fX\xf9\x01B\xf0\xe4\xd9M\x00\x00\x00\x00\xa4\x91\x1a@\x00\x00\x00\x00\xf0\xe4\xd9M\x00\x00\x00\x00\xcc\x91\x1a@\x00\x00\x00\x00p\x02\x13D\x00\x00\x00\x00p\xeb\x12D\x00\x00\x00\x00\xf0\xe4\xd9M\x00\x00\x00\x00\xb0\x91\x1a@\x00\x00\x00\x00'" | "SubsecTime":"9110" | "SubsecTimeOriginal":"9110" | "SubsecTimeDigitized":"9110"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8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"bit_rate":"43753474"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'2023-08-03T13:31:53.000000Z', 'language': 'eng', 'handler_name': '\x0bGoPro H.265', 'encoder': 'GoPro H.265 encoder', 'timecode': '13:59:02:14'}"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'2023-08-03T13:31:53.000000Z', 'language': 'eng', 'handler_name': '\x0bGoPro AAC  ', 'timecode': '13:59:02:14'}"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'2023-08-03T13:31:53.000000Z', 'language': 'eng', 'handler_name': '\x0bGoPro TCD  ', 'timecode': '13:59:02:14'}"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'2023-08-03T13:31:53.000000Z', 'language': 'eng', 'handler_name': '\x0bGoPro MET  '}"</v>
      </c>
      <c r="AM386" s="50" t="str">
        <f>VLOOKUP(Table2[[#This Row],[record_id]],TblDeriven[],4,FALSE)</f>
        <v>"Model":"K-10" | "Serial Number":"DEMO6957" | "Start Time":"08/03/2023 07:32:09.759 " | "End Time":"08/03/2023 07:33:09.630 "</v>
      </c>
      <c r="AN38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"Date":"2023-08-03 00:00:00" | "Time":"07:32:14" | "Seconds since midnight 01.01.1900":"3900036734.092" | "Calibration file":"#2 Diffusor Oct22" | "Sync. frequency [Hz]":"0" | "Integration Time [ms]":"1 * 691.290" | "Averages":"1"</v>
      </c>
      <c r="AO38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8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86" s="50" t="str">
        <f>VLOOKUP(Table2[[#This Row],[record_id]],TblDeriven[],8,FALSE)</f>
        <v>-</v>
      </c>
      <c r="AR386" s="50" t="str">
        <f>VLOOKUP(Table2[[#This Row],[record_id]],TblDeriven[],9,FALSE)</f>
        <v>-</v>
      </c>
    </row>
    <row r="387" spans="1:44" s="44" customFormat="1" x14ac:dyDescent="0.25">
      <c r="A387" s="47">
        <v>385</v>
      </c>
      <c r="B387" s="47" t="s">
        <v>27</v>
      </c>
      <c r="C387" s="47">
        <v>1020</v>
      </c>
      <c r="D387" s="47" t="s">
        <v>635</v>
      </c>
      <c r="E387" s="47">
        <v>20230803</v>
      </c>
      <c r="F387" s="48">
        <v>1400</v>
      </c>
      <c r="G387" s="47" t="s">
        <v>29</v>
      </c>
      <c r="H387" s="47" t="s">
        <v>91</v>
      </c>
      <c r="I387" s="47">
        <v>0</v>
      </c>
      <c r="J387" s="47">
        <v>0</v>
      </c>
      <c r="K387" s="47">
        <v>1</v>
      </c>
      <c r="L387" s="47">
        <v>1</v>
      </c>
      <c r="M387" s="47">
        <v>1</v>
      </c>
      <c r="N387" s="47">
        <v>1</v>
      </c>
      <c r="O387" s="47">
        <v>1</v>
      </c>
      <c r="P387" s="47">
        <v>1</v>
      </c>
      <c r="Q387" s="47">
        <v>1</v>
      </c>
      <c r="R387" s="47" t="s">
        <v>862</v>
      </c>
      <c r="S387" s="47" t="s">
        <v>892</v>
      </c>
      <c r="T387" s="47" t="s">
        <v>424</v>
      </c>
      <c r="U387" s="47">
        <v>510</v>
      </c>
      <c r="V387" s="47">
        <v>2</v>
      </c>
      <c r="W387" s="47">
        <v>0</v>
      </c>
      <c r="X387" s="47">
        <v>120</v>
      </c>
      <c r="Y387" s="49">
        <v>24.9</v>
      </c>
      <c r="Z387" s="47">
        <v>45.9</v>
      </c>
      <c r="AA387" s="47" t="s">
        <v>288</v>
      </c>
      <c r="AB387" s="47"/>
      <c r="AC387" s="47" t="s">
        <v>419</v>
      </c>
      <c r="AD387" s="47"/>
      <c r="AE387" s="47" t="s">
        <v>1042</v>
      </c>
      <c r="AF387" s="47"/>
      <c r="AG387" s="47" t="s">
        <v>70</v>
      </c>
      <c r="AH387" s="47"/>
      <c r="AI387" s="47"/>
      <c r="AJ387" s="47">
        <v>2</v>
      </c>
      <c r="AK387" s="50" t="str">
        <f>VLOOKUP(Table2[[#This Row],[record_id]],TblDeriven[],2,FALSE)</f>
        <v>"ImageDescription":"DCIM\100GOPRO\GOPR1001.JPG" | "Make":"GoPro" | "Model":"HERO10 Black" | "Orientation":"1" | "XResolution":"72.0" | "YResolution":"72.0" | "ResolutionUnit":"2" | "Software":"H21.01.01.50.00" | "DateTime":"2023:08:03 14:00:56" | "YCbCrPositioning":"1" | "ExposureTime":"0.004166666666666667" | "FNumber":"2.5" | "ExifOffset":"146" | "ExposureProgram":"2" | "ISOSpeedRatings":"288" | "ExifVersion":"b'0221'" | "DateTimeOriginal":"2023:08:03 14:00:56" | "DateTimeDigitized":"2023:08:03 14:00:56"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e\x00\x00\x008 \x89\x00\x00\x00\x00\x00\x00\xaa\xaa\xaa\xaa\xaa\xaa\xaa\xaa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001001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a\xeb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d?}\x19\x00\x00\xff\x7f\x00\x00\x00\x00\x00\x00\xff\x7f\x00\x00\x00\x00\x00\x00G\x02\xcc\x7f&gt;\xf9\x01B\xf0\xe4\xd9M\x00\x00\x00\x00\xa4\x91\x1a@\x00\x00\x00\x00\xf0\xe4\xd9M\x00\x00\x00\x00\xcc\x91\x1a@\x00\x00\x00\x00p\x02\x13D\x00\x00\x00\x00p\xeb\x12D\x00\x00\x00\x00\xf0\xe4\xd9M\x00\x00\x00\x00\xb0\x91\x1a@\x00\x00\x00\x00'" | "SubsecTime":" 580" | "SubsecTimeOriginal":" 580" | "SubsecTimeDigitized":" 580"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8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"bit_rate":"44181819"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'2023-08-03T14:01:09.000000Z', 'language': 'eng', 'handler_name': '\x0bGoPro H.265', 'encoder': 'GoPro H.265 encoder', 'timecode': '14:29:17:23'}"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'2023-08-03T14:01:09.000000Z', 'language': 'eng', 'handler_name': '\x0bGoPro AAC  ', 'timecode': '14:29:17:23'}"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'2023-08-03T14:01:09.000000Z', 'language': 'eng', 'handler_name': '\x0bGoPro TCD  ', 'timecode': '14:29:17:23'}"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'2023-08-03T14:01:09.000000Z', 'language': 'eng', 'handler_name': '\x0bGoPro MET  '}"</v>
      </c>
      <c r="AM387" s="50" t="str">
        <f>VLOOKUP(Table2[[#This Row],[record_id]],TblDeriven[],4,FALSE)</f>
        <v>"Model":"K-10" | "Serial Number":"DEMO6957" | "Start Time":"08/03/2023 08:01:53.058 " | "End Time":"08/03/2023 08:02:52.908 "</v>
      </c>
      <c r="AN38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"Date":"2023-08-03 00:00:00" | "Time":"08:01:48" | "Seconds since midnight 01.01.1900":"3900038508.771" | "Calibration file":"#2 Diffusor Oct22" | "Sync. frequency [Hz]":"0" | "Integration Time [ms]":"3 * 1000.000" | "Averages":"1"</v>
      </c>
      <c r="AO38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8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87" s="50" t="str">
        <f>VLOOKUP(Table2[[#This Row],[record_id]],TblDeriven[],8,FALSE)</f>
        <v>-</v>
      </c>
      <c r="AR387" s="50" t="str">
        <f>VLOOKUP(Table2[[#This Row],[record_id]],TblDeriven[],9,FALSE)</f>
        <v>-</v>
      </c>
    </row>
    <row r="388" spans="1:44" s="44" customFormat="1" x14ac:dyDescent="0.25">
      <c r="A388" s="47">
        <v>386</v>
      </c>
      <c r="B388" s="47" t="s">
        <v>27</v>
      </c>
      <c r="C388" s="47">
        <v>1020</v>
      </c>
      <c r="D388" s="47" t="s">
        <v>636</v>
      </c>
      <c r="E388" s="47">
        <v>20230803</v>
      </c>
      <c r="F388" s="48">
        <v>1430</v>
      </c>
      <c r="G388" s="47" t="s">
        <v>29</v>
      </c>
      <c r="H388" s="47" t="s">
        <v>91</v>
      </c>
      <c r="I388" s="47">
        <v>0</v>
      </c>
      <c r="J388" s="47">
        <v>0</v>
      </c>
      <c r="K388" s="47">
        <v>1</v>
      </c>
      <c r="L388" s="47">
        <v>1</v>
      </c>
      <c r="M388" s="47">
        <v>1</v>
      </c>
      <c r="N388" s="47">
        <v>1</v>
      </c>
      <c r="O388" s="47">
        <v>1</v>
      </c>
      <c r="P388" s="47">
        <v>1</v>
      </c>
      <c r="Q388" s="47">
        <v>1</v>
      </c>
      <c r="R388" s="47" t="s">
        <v>862</v>
      </c>
      <c r="S388" s="47" t="s">
        <v>892</v>
      </c>
      <c r="T388" s="47" t="s">
        <v>424</v>
      </c>
      <c r="U388" s="47">
        <v>510</v>
      </c>
      <c r="V388" s="47">
        <v>2</v>
      </c>
      <c r="W388" s="47">
        <v>0</v>
      </c>
      <c r="X388" s="47">
        <v>120</v>
      </c>
      <c r="Y388" s="49">
        <v>24.6</v>
      </c>
      <c r="Z388" s="47">
        <v>45.1</v>
      </c>
      <c r="AA388" s="47" t="s">
        <v>288</v>
      </c>
      <c r="AB388" s="47"/>
      <c r="AC388" s="47" t="s">
        <v>419</v>
      </c>
      <c r="AD388" s="47"/>
      <c r="AE388" s="47" t="s">
        <v>1042</v>
      </c>
      <c r="AF388" s="47"/>
      <c r="AG388" s="47" t="s">
        <v>70</v>
      </c>
      <c r="AH388" s="47"/>
      <c r="AI388" s="47"/>
      <c r="AJ388" s="47">
        <v>2</v>
      </c>
      <c r="AK388" s="50" t="str">
        <f>VLOOKUP(Table2[[#This Row],[record_id]],TblDeriven[],2,FALSE)</f>
        <v>"ImageDescription":"DCIM\100GOPRO\GOPR1003.JPG" | "Make":"GoPro" | "Model":"HERO10 Black" | "Orientation":"1" | "XResolution":"72.0" | "YResolution":"72.0" | "ResolutionUnit":"2" | "Software":"H21.01.01.50.00" | "DateTime":"2023:08:03 14:30:34" | "YCbCrPositioning":"1" | "ExposureTime":"0.004166666666666667" | "FNumber":"2.5" | "ExifOffset":"146" | "ExposureProgram":"2" | "ISOSpeedRatings":"134" | "ExifVersion":"b'0221'" | "DateTimeOriginal":"2023:08:03 14:30:34" | "DateTimeDigitized":"2023:08:03 14:30:34"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e\x00\x00\x07\xa2`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001003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5y[9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c?\xf4\x19\x00\x00\xff\x7f\x00\x00\x00\x00\x00\x00\xff\x7f\x00\x00\x00\x00\x00\x003\x02\xcd\x7fP\xf9\x01B\xf0\xe4\xd9M\x00\x00\x00\x00\xa4\x91\x1a@\x00\x00\x00\x00\xf0\xe4\xd9M\x00\x00\x00\x00\xcc\x91\x1a@\x00\x00\x00\x00p\x02\x13D\x00\x00\x00\x00p\xeb\x12D\x00\x00\x00\x00\xf0\xe4\xd9M\x00\x00\x00\x00\xb0\x91\x1a@\x00\x00\x00\x00'" | "SubsecTime":"4130" | "SubsecTimeOriginal":"4130" | "SubsecTimeDigitized":"4130"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8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"bit_rate":"42452599"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'2023-08-03T14:30:56.000000Z', 'language': 'eng', 'handler_name': '\x0bGoPro H.265', 'encoder': 'GoPro H.265 encoder', 'timecode': '15:00:04:17'}"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'2023-08-03T14:30:56.000000Z', 'language': 'eng', 'handler_name': '\x0bGoPro AAC  ', 'timecode': '15:00:04:17'}"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'2023-08-03T14:30:56.000000Z', 'language': 'eng', 'handler_name': '\x0bGoPro TCD  ', 'timecode': '15:00:04:17'}"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'2023-08-03T14:30:56.000000Z', 'language': 'eng', 'handler_name': '\x0bGoPro MET  '}"</v>
      </c>
      <c r="AM388" s="50" t="str">
        <f>VLOOKUP(Table2[[#This Row],[record_id]],TblDeriven[],4,FALSE)</f>
        <v>"Model":"K-10" | "Serial Number":"DEMO6957" | "Start Time":"08/03/2023 08:31:36.839 " | "End Time":"08/03/2023 08:32:36.685 "</v>
      </c>
      <c r="AN38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"Date":"2023-08-03 00:00:00" | "Time":"08:31:28" | "Seconds since midnight 01.01.1900":"3900040288.255" | "Calibration file":"#2 Diffusor Oct22" | "Sync. frequency [Hz]":"0" | "Integration Time [ms]":"3 * 1000.000" | "Averages":"1"</v>
      </c>
      <c r="AO38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8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88" s="50" t="str">
        <f>VLOOKUP(Table2[[#This Row],[record_id]],TblDeriven[],8,FALSE)</f>
        <v>-</v>
      </c>
      <c r="AR388" s="50" t="str">
        <f>VLOOKUP(Table2[[#This Row],[record_id]],TblDeriven[],9,FALSE)</f>
        <v>-</v>
      </c>
    </row>
    <row r="389" spans="1:44" s="44" customFormat="1" x14ac:dyDescent="0.25">
      <c r="A389" s="47">
        <v>387</v>
      </c>
      <c r="B389" s="47" t="s">
        <v>27</v>
      </c>
      <c r="C389" s="47">
        <v>1020</v>
      </c>
      <c r="D389" s="47" t="s">
        <v>637</v>
      </c>
      <c r="E389" s="47">
        <v>20230803</v>
      </c>
      <c r="F389" s="48">
        <v>1500</v>
      </c>
      <c r="G389" s="47" t="s">
        <v>29</v>
      </c>
      <c r="H389" s="47" t="s">
        <v>91</v>
      </c>
      <c r="I389" s="47">
        <v>0</v>
      </c>
      <c r="J389" s="47">
        <v>0</v>
      </c>
      <c r="K389" s="47">
        <v>1</v>
      </c>
      <c r="L389" s="47">
        <v>1</v>
      </c>
      <c r="M389" s="47">
        <v>1</v>
      </c>
      <c r="N389" s="47">
        <v>1</v>
      </c>
      <c r="O389" s="47">
        <v>1</v>
      </c>
      <c r="P389" s="47">
        <v>1</v>
      </c>
      <c r="Q389" s="47">
        <v>1</v>
      </c>
      <c r="R389" s="47" t="s">
        <v>862</v>
      </c>
      <c r="S389" s="47" t="s">
        <v>892</v>
      </c>
      <c r="T389" s="47" t="s">
        <v>424</v>
      </c>
      <c r="U389" s="47">
        <v>510</v>
      </c>
      <c r="V389" s="47">
        <v>2</v>
      </c>
      <c r="W389" s="47">
        <v>0</v>
      </c>
      <c r="X389" s="47">
        <v>120</v>
      </c>
      <c r="Y389" s="49">
        <v>24.8</v>
      </c>
      <c r="Z389" s="47">
        <v>41.9</v>
      </c>
      <c r="AA389" s="47" t="s">
        <v>288</v>
      </c>
      <c r="AB389" s="47"/>
      <c r="AC389" s="47" t="s">
        <v>419</v>
      </c>
      <c r="AD389" s="47"/>
      <c r="AE389" s="47" t="s">
        <v>1042</v>
      </c>
      <c r="AF389" s="47"/>
      <c r="AG389" s="47" t="s">
        <v>70</v>
      </c>
      <c r="AH389" s="47"/>
      <c r="AI389" s="47"/>
      <c r="AJ389" s="47">
        <v>2</v>
      </c>
      <c r="AK389" s="50" t="str">
        <f>VLOOKUP(Table2[[#This Row],[record_id]],TblDeriven[],2,FALSE)</f>
        <v>"ImageDescription":"DCIM\100GOPRO\GOPR1005.JPG" | "Make":"GoPro" | "Model":"HERO10 Black" | "Orientation":"1" | "XResolution":"72.0" | "YResolution":"72.0" | "ResolutionUnit":"2" | "Software":"H21.01.01.50.00" | "DateTime":"2023:08:03 15:02:11" | "YCbCrPositioning":"1" | "ExposureTime":"0.004166666666666667" | "FNumber":"2.5" | "ExifOffset":"146" | "ExposureProgram":"2" | "ISOSpeedRatings":"193" | "ExifVersion":"b'0221'" | "DateTimeOriginal":"2023:08:03 15:02:11" | "DateTimeDigitized":"2023:08:03 15:02:11"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f\x00\x00\x00\x8cS\xe7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001005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008\x0e\x9e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9?\xad\x19\x00\x00\xff\x7f\x00\x00\x00\x00\x00\x00\xff\x7f\x00\x00\x00\x00\x00\x008\x02\xcd\x7fK\xf9\x01B\xf0\xe4\xd9M\x00\x00\x00\x00\xa4\x91\x1a@\x00\x00\x00\x00\xf0\xe4\xd9M\x00\x00\x00\x00\xcc\x91\x1a@\x00\x00\x00\x00p\x02\x13D\x00\x00\x00\x00p\xeb\x12D\x00\x00\x00\x00\xf0\xe4\xd9M\x00\x00\x00\x00\xb0\x91\x1a@\x00\x00\x00\x00'" | "SubsecTime":"7910" | "SubsecTimeOriginal":"7910" | "SubsecTimeDigitized":"7910"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8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"bit_rate":"43442758"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'2023-08-03T15:02:25.000000Z', 'language': 'eng', 'handler_name': '\x0bGoPro H.265', 'encoder': 'GoPro H.265 encoder', 'timecode': '15:32:36:06'}"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'2023-08-03T15:02:25.000000Z', 'language': 'eng', 'handler_name': '\x0bGoPro AAC  ', 'timecode': '15:32:36:06'}"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'2023-08-03T15:02:25.000000Z', 'language': 'eng', 'handler_name': '\x0bGoPro TCD  ', 'timecode': '15:32:36:06'}"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'2023-08-03T15:02:25.000000Z', 'language': 'eng', 'handler_name': '\x0bGoPro MET  '}"</v>
      </c>
      <c r="AM389" s="50" t="str">
        <f>VLOOKUP(Table2[[#This Row],[record_id]],TblDeriven[],4,FALSE)</f>
        <v>"Model":"K-10" | "Serial Number":"DEMO6957" | "Start Time":"08/03/2023 09:04:20.864 " | "End Time":"08/03/2023 09:05:20.728 "</v>
      </c>
      <c r="AN38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"Date":"2023-08-03 00:00:00" | "Time":"09:04:58" | "Seconds since midnight 01.01.1900":"3900042298.933" | "Calibration file":"#2 Diffusor Oct22" | "Sync. frequency [Hz]":"0" | "Integration Time [ms]":"1 * 671.460" | "Averages":"1"</v>
      </c>
      <c r="AO38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8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89" s="50" t="str">
        <f>VLOOKUP(Table2[[#This Row],[record_id]],TblDeriven[],8,FALSE)</f>
        <v>-</v>
      </c>
      <c r="AR389" s="50" t="str">
        <f>VLOOKUP(Table2[[#This Row],[record_id]],TblDeriven[],9,FALSE)</f>
        <v>-</v>
      </c>
    </row>
    <row r="390" spans="1:44" s="44" customFormat="1" x14ac:dyDescent="0.25">
      <c r="A390" s="47">
        <v>388</v>
      </c>
      <c r="B390" s="47" t="s">
        <v>27</v>
      </c>
      <c r="C390" s="47">
        <v>1020</v>
      </c>
      <c r="D390" s="47" t="s">
        <v>638</v>
      </c>
      <c r="E390" s="47">
        <v>20230803</v>
      </c>
      <c r="F390" s="48">
        <v>1530</v>
      </c>
      <c r="G390" s="47" t="s">
        <v>29</v>
      </c>
      <c r="H390" s="47" t="s">
        <v>91</v>
      </c>
      <c r="I390" s="47">
        <v>0</v>
      </c>
      <c r="J390" s="47">
        <v>0</v>
      </c>
      <c r="K390" s="47">
        <v>1</v>
      </c>
      <c r="L390" s="47">
        <v>1</v>
      </c>
      <c r="M390" s="47">
        <v>1</v>
      </c>
      <c r="N390" s="47">
        <v>1</v>
      </c>
      <c r="O390" s="47">
        <v>1</v>
      </c>
      <c r="P390" s="47">
        <v>1</v>
      </c>
      <c r="Q390" s="47">
        <v>1</v>
      </c>
      <c r="R390" s="47" t="s">
        <v>862</v>
      </c>
      <c r="S390" s="47" t="s">
        <v>892</v>
      </c>
      <c r="T390" s="47" t="s">
        <v>424</v>
      </c>
      <c r="U390" s="47">
        <v>510</v>
      </c>
      <c r="V390" s="47">
        <v>2</v>
      </c>
      <c r="W390" s="47">
        <v>0</v>
      </c>
      <c r="X390" s="47">
        <v>120</v>
      </c>
      <c r="Y390" s="49">
        <v>24.8</v>
      </c>
      <c r="Z390" s="47">
        <v>42.2</v>
      </c>
      <c r="AA390" s="47" t="s">
        <v>288</v>
      </c>
      <c r="AB390" s="47"/>
      <c r="AC390" s="47" t="s">
        <v>419</v>
      </c>
      <c r="AD390" s="47"/>
      <c r="AE390" s="47" t="s">
        <v>1042</v>
      </c>
      <c r="AF390" s="47"/>
      <c r="AG390" s="47" t="s">
        <v>70</v>
      </c>
      <c r="AH390" s="47"/>
      <c r="AI390" s="47" t="s">
        <v>426</v>
      </c>
      <c r="AJ390" s="47">
        <v>2</v>
      </c>
      <c r="AK390" s="50" t="str">
        <f>VLOOKUP(Table2[[#This Row],[record_id]],TblDeriven[],2,FALSE)</f>
        <v>"ImageDescription":"DCIM\100GOPRO\GOPR1007.JPG" | "Make":"GoPro" | "Model":"HERO10 Black" | "Orientation":"1" | "XResolution":"72.0" | "YResolution":"72.0" | "ResolutionUnit":"2" | "Software":"H21.01.01.50.00" | "DateTime":"2023:08:03 15:27:31" | "YCbCrPositioning":"1" | "ExposureTime":"0.004166666666666667" | "FNumber":"2.5" | "ExifOffset":"146" | "ExposureProgram":"2" | "ISOSpeedRatings":"149" | "ExifVersion":"b'0221'" | "DateTimeOriginal":"2023:08:03 15:27:31" | "DateTimeDigitized":"2023:08:03 15:27:31"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cf\x00\x00\x06\xe0$\x15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001007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g\x0bt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a?\xc4\x19\x00\x00\xff\x7f\x00\x00\x00\x00\x00\x00\xff\x7f\x00\x00\x00\x00\x00\x00C\x02\xcd\x7fR\xf9\x01B\xf0\xe4\xd9M\x00\x00\x00\x00\xa4\x91\x1a@\x00\x00\x00\x00\xf0\xe4\xd9M\x00\x00\x00\x00\xcc\x91\x1a@\x00\x00\x00\x00p\x02\x13D\x00\x00\x00\x00p\xeb\x12D\x00\x00\x00\x00\xf0\xe4\xd9M\x00\x00\x00\x00\xb0\x91\x1a@\x00\x00\x00\x00'" | "SubsecTime":"8370" | "SubsecTimeOriginal":"8370" | "SubsecTimeDigitized":"8370"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9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"bit_rate":"44189593"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'2023-08-03T15:27:38.000000Z', 'language': 'eng', 'handler_name': '\x0bGoPro H.265', 'encoder': 'GoPro H.265 encoder', 'timecode': '15:58:40:04'}"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'2023-08-03T15:27:38.000000Z', 'language': 'eng', 'handler_name': '\x0bGoPro AAC  ', 'timecode': '15:58:40:04'}"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'2023-08-03T15:27:38.000000Z', 'language': 'eng', 'handler_name': '\x0bGoPro TCD  ', 'timecode': '15:58:40:04'}"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'2023-08-03T15:27:38.000000Z', 'language': 'eng', 'handler_name': '\x0bGoPro MET  '}"</v>
      </c>
      <c r="AM390" s="50" t="str">
        <f>VLOOKUP(Table2[[#This Row],[record_id]],TblDeriven[],4,FALSE)</f>
        <v>"Model":"K-10" | "Serial Number":"DEMO6957" | "Start Time":"08/03/2023 09:29:04.523 " | "End Time":"08/03/2023 09:30:04.408 "</v>
      </c>
      <c r="AN39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"Date":"2023-08-03 00:00:00" | "Time":"09:28:57" | "Seconds since midnight 01.01.1900":"3900043737.653" | "Calibration file":"#2 Diffusor Oct22" | "Sync. frequency [Hz]":"0" | "Integration Time [ms]":"3 * 1000.000" | "Averages":"1"</v>
      </c>
      <c r="AO39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9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90" s="50" t="str">
        <f>VLOOKUP(Table2[[#This Row],[record_id]],TblDeriven[],8,FALSE)</f>
        <v>-</v>
      </c>
      <c r="AR390" s="50" t="str">
        <f>VLOOKUP(Table2[[#This Row],[record_id]],TblDeriven[],9,FALSE)</f>
        <v>-</v>
      </c>
    </row>
    <row r="391" spans="1:44" s="44" customFormat="1" x14ac:dyDescent="0.25">
      <c r="A391" s="47">
        <v>389</v>
      </c>
      <c r="B391" s="47" t="s">
        <v>27</v>
      </c>
      <c r="C391" s="47">
        <v>1020</v>
      </c>
      <c r="D391" s="47" t="s">
        <v>639</v>
      </c>
      <c r="E391" s="47">
        <v>20230803</v>
      </c>
      <c r="F391" s="48">
        <v>1600</v>
      </c>
      <c r="G391" s="47" t="s">
        <v>29</v>
      </c>
      <c r="H391" s="47" t="s">
        <v>91</v>
      </c>
      <c r="I391" s="47">
        <v>0</v>
      </c>
      <c r="J391" s="47">
        <v>0</v>
      </c>
      <c r="K391" s="47">
        <v>1</v>
      </c>
      <c r="L391" s="47">
        <v>1</v>
      </c>
      <c r="M391" s="47">
        <v>1</v>
      </c>
      <c r="N391" s="47">
        <v>1</v>
      </c>
      <c r="O391" s="47">
        <v>1</v>
      </c>
      <c r="P391" s="47">
        <v>1</v>
      </c>
      <c r="Q391" s="47">
        <v>1</v>
      </c>
      <c r="R391" s="47" t="s">
        <v>862</v>
      </c>
      <c r="S391" s="47" t="s">
        <v>892</v>
      </c>
      <c r="T391" s="47" t="s">
        <v>424</v>
      </c>
      <c r="U391" s="47">
        <v>510</v>
      </c>
      <c r="V391" s="47">
        <v>2</v>
      </c>
      <c r="W391" s="47">
        <v>0</v>
      </c>
      <c r="X391" s="47">
        <v>120</v>
      </c>
      <c r="Y391" s="49">
        <v>24.7</v>
      </c>
      <c r="Z391" s="47">
        <v>39.200000000000003</v>
      </c>
      <c r="AA391" s="47" t="s">
        <v>288</v>
      </c>
      <c r="AB391" s="47"/>
      <c r="AC391" s="47" t="s">
        <v>419</v>
      </c>
      <c r="AD391" s="47"/>
      <c r="AE391" s="47" t="s">
        <v>1042</v>
      </c>
      <c r="AF391" s="47"/>
      <c r="AG391" s="47" t="s">
        <v>70</v>
      </c>
      <c r="AH391" s="47"/>
      <c r="AI391" s="47"/>
      <c r="AJ391" s="47">
        <v>2</v>
      </c>
      <c r="AK391" s="50" t="str">
        <f>VLOOKUP(Table2[[#This Row],[record_id]],TblDeriven[],2,FALSE)</f>
        <v>"ImageDescription":"DCIM\100GOPRO\GOPR1009.JPG" | "Make":"GoPro" | "Model":"HERO10 Black" | "Orientation":"1" | "XResolution":"72.0" | "YResolution":"72.0" | "ResolutionUnit":"2" | "Software":"H21.01.01.50.00" | "DateTime":"2023:08:03 16:02:24" | "YCbCrPositioning":"1" | "ExposureTime":"0.004166666666666667" | "FNumber":"2.5" | "ExifOffset":"146" | "ExposureProgram":"2" | "ISOSpeedRatings":"360" | "ExifVersion":"b'0221'" | "DateTimeOriginal":"2023:08:03 16:02:24" | "DateTimeDigitized":"2023:08:03 16:02:24"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d0\x00\x01\x00\x98,\x96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001009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7h\x13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f?h\x18\x00\x00\xff\x7f\x00\x00\x00\x00\x00\x00\xff\x7f\x00\x00\x00\x00\x00\x00:\x02\xcc\x7fD\xf9\x01B\xf0\xe4\xd9M\x00\x00\x00\x00\xa4\x91\x1a@\x00\x00\x00\x00\xf0\xe4\xd9M\x00\x00\x00\x00\xcc\x91\x1a@\x00\x00\x00\x00p\x02\x13D\x00\x00\x00\x00p\xeb\x12D\x00\x00\x00\x00\xf0\xe4\xd9M\x00\x00\x00\x00\xb0\x91\x1a@\x00\x00\x00\x00'" | "SubsecTime":"6540" | "SubsecTimeOriginal":"6540" | "SubsecTimeDigitized":"6540"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9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"bit_rate":"43534806"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'2023-08-03T16:02:34.000000Z', 'language': 'eng', 'handler_name': '\x0bGoPro H.265', 'encoder': 'GoPro H.265 encoder', 'timecode': '16:34:46:06'}"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'2023-08-03T16:02:34.000000Z', 'language': 'eng', 'handler_name': '\x0bGoPro AAC  ', 'timecode': '16:34:46:06'}"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'2023-08-03T16:02:34.000000Z', 'language': 'eng', 'handler_name': '\x0bGoPro TCD  ', 'timecode': '16:34:46:06'}"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'2023-08-03T16:02:34.000000Z', 'language': 'eng', 'handler_name': '\x0bGoPro MET  '}"</v>
      </c>
      <c r="AM391" s="50" t="str">
        <f>VLOOKUP(Table2[[#This Row],[record_id]],TblDeriven[],4,FALSE)</f>
        <v>"Model":"K-10" | "Serial Number":"DEMO6957" | "Start Time":"08/03/2023 10:04:18.792 " | "End Time":"08/03/2023 10:05:18.650 "</v>
      </c>
      <c r="AN39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"Date":"2023-08-03 00:00:00" | "Time":"10:03:54" | "Seconds since midnight 01.01.1900":"3900045834.253" | "Calibration file":"#2 Diffusor Oct22" | "Sync. frequency [Hz]":"0" | "Integration Time [ms]":"2 * 1000.000" | "Averages":"1"</v>
      </c>
      <c r="AO39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9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91" s="50" t="str">
        <f>VLOOKUP(Table2[[#This Row],[record_id]],TblDeriven[],8,FALSE)</f>
        <v>-</v>
      </c>
      <c r="AR391" s="50" t="str">
        <f>VLOOKUP(Table2[[#This Row],[record_id]],TblDeriven[],9,FALSE)</f>
        <v>-</v>
      </c>
    </row>
    <row r="392" spans="1:44" s="44" customFormat="1" x14ac:dyDescent="0.25">
      <c r="A392" s="47">
        <v>390</v>
      </c>
      <c r="B392" s="47" t="s">
        <v>27</v>
      </c>
      <c r="C392" s="47">
        <v>1020</v>
      </c>
      <c r="D392" s="47" t="s">
        <v>640</v>
      </c>
      <c r="E392" s="47">
        <v>20230803</v>
      </c>
      <c r="F392" s="48">
        <v>1700</v>
      </c>
      <c r="G392" s="47" t="s">
        <v>29</v>
      </c>
      <c r="H392" s="47" t="s">
        <v>91</v>
      </c>
      <c r="I392" s="47">
        <v>0</v>
      </c>
      <c r="J392" s="47">
        <v>0</v>
      </c>
      <c r="K392" s="47">
        <v>1</v>
      </c>
      <c r="L392" s="47">
        <v>1</v>
      </c>
      <c r="M392" s="47">
        <v>1</v>
      </c>
      <c r="N392" s="47">
        <v>1</v>
      </c>
      <c r="O392" s="47">
        <v>1</v>
      </c>
      <c r="P392" s="47">
        <v>1</v>
      </c>
      <c r="Q392" s="47">
        <v>1</v>
      </c>
      <c r="R392" s="47" t="s">
        <v>862</v>
      </c>
      <c r="S392" s="47" t="s">
        <v>892</v>
      </c>
      <c r="T392" s="47" t="s">
        <v>424</v>
      </c>
      <c r="U392" s="47">
        <v>510</v>
      </c>
      <c r="V392" s="47">
        <v>2</v>
      </c>
      <c r="W392" s="47">
        <v>0</v>
      </c>
      <c r="X392" s="47">
        <v>120</v>
      </c>
      <c r="Y392" s="49">
        <v>24.5</v>
      </c>
      <c r="Z392" s="47">
        <v>42.9</v>
      </c>
      <c r="AA392" s="47" t="s">
        <v>288</v>
      </c>
      <c r="AB392" s="47"/>
      <c r="AC392" s="47" t="s">
        <v>419</v>
      </c>
      <c r="AD392" s="47"/>
      <c r="AE392" s="47" t="s">
        <v>1042</v>
      </c>
      <c r="AF392" s="47"/>
      <c r="AG392" s="47" t="s">
        <v>70</v>
      </c>
      <c r="AH392" s="47"/>
      <c r="AI392" s="47"/>
      <c r="AJ392" s="47">
        <v>2</v>
      </c>
      <c r="AK392" s="50" t="str">
        <f>VLOOKUP(Table2[[#This Row],[record_id]],TblDeriven[],2,FALSE)</f>
        <v>"ImageDescription":"DCIM\100GOPRO\GOPR1013.JPG" | "Make":"GoPro" | "Model":"HERO10 Black" | "Orientation":"1" | "XResolution":"72.0" | "YResolution":"72.0" | "ResolutionUnit":"2" | "Software":"H21.01.01.50.00" | "DateTime":"2023:08:03 16:57:17" | "YCbCrPositioning":"1" | "ExposureTime":"0.004166666666666667" | "FNumber":"2.5" | "ExifOffset":"146" | "ExposureProgram":"2" | "ISOSpeedRatings":"153" | "ExifVersion":"b'0221'" | "DateTimeOriginal":"2023:08:03 16:57:17" | "DateTimeDigitized":"2023:08:03 16:57:17"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80\xd0\x00\x01\x0eQ\xe3\x82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001013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96\x98z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0?\x19\x18\x00\x00\xff\x7f\x00\x00\x00\x00\x00\x00\xff\x7f\x00\x00\x00\x00\x00\x00N\x02\xcc\x7fQ\xf9\x01B\xf0\xe4\xd9M\x00\x00\x00\x00\xa4\x91\x1a@\x00\x00\x00\x00\xf0\xe4\xd9M\x00\x00\x00\x00\xcc\x91\x1a@\x00\x00\x00\x00p\x02\x13D\x00\x00\x00\x00p\xeb\x12D\x00\x00\x00\x00\xf0\xe4\xd9M\x00\x00\x00\x00\xb0\x91\x1a@\x00\x00\x00\x00'" | "SubsecTime":"5480" | "SubsecTimeOriginal":"5480" | "SubsecTimeDigitized":"5480"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39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"bit_rate":"43383604" | "nb_frames":"450" | "disposition":"{'default': 1, 'dub': 0, 'original': 0, 'comment': 0, 'lyrics': 0, 'karaoke': 0, 'forced': 0, 'hearing_impaired': 0, 'visual_impaired': 0, 'clean_effects': 0, 'attached_pic': 0, 'timed_thumbnails': 0}" | "tags":"{'creation_time': '2023-08-03T16:57:39.000000Z', 'language': 'eng', 'handler_name': '\x0bGoPro H.265', 'encoder': 'GoPro H.265 encoder', 'timecode': '17:31:42:05'}"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'2023-08-03T16:57:39.000000Z', 'language': 'eng', 'handler_name': '\x0bGoPro AAC  ', 'timecode': '17:31:42:05'}"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'2023-08-03T16:57:39.000000Z', 'language': 'eng', 'handler_name': '\x0bGoPro TCD  ', 'timecode': '17:31:42:05'}"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'2023-08-03T16:57:39.000000Z', 'language': 'eng', 'handler_name': '\x0bGoPro MET  '}"</v>
      </c>
      <c r="AM392" s="50" t="str">
        <f>VLOOKUP(Table2[[#This Row],[record_id]],TblDeriven[],4,FALSE)</f>
        <v>"Model":"K-10" | "Serial Number":"DEMO6957" | "Start Time":"08/03/2023 10:59:32.484 " | "End Time":"08/03/2023 11:00:32.436 "</v>
      </c>
      <c r="AN39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"Date":"2023-08-03 00:00:00" | "Time":"10:58:43" | "Seconds since midnight 01.01.1900":"3900049123.543" | "Calibration file":"#2 Diffusor Oct22" | "Sync. frequency [Hz]":"0" | "Integration Time [ms]":"3 * 1000.000" | "Averages":"1"</v>
      </c>
      <c r="AO39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Port":"\\?\usb#vid_8086&amp;pid_0b5c&amp;mi_03#8&amp;1a96d3f3&amp;0&amp;0003#{e5323777-f976-4f5b-9b55-b94699c46e44}\global"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39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392" s="50" t="str">
        <f>VLOOKUP(Table2[[#This Row],[record_id]],TblDeriven[],8,FALSE)</f>
        <v>-</v>
      </c>
      <c r="AR392" s="50" t="str">
        <f>VLOOKUP(Table2[[#This Row],[record_id]],TblDeriven[],9,FALSE)</f>
        <v>-</v>
      </c>
    </row>
    <row r="393" spans="1:44" s="44" customFormat="1" x14ac:dyDescent="0.25">
      <c r="A393" s="47">
        <v>391</v>
      </c>
      <c r="B393" s="47" t="s">
        <v>28</v>
      </c>
      <c r="C393" s="47">
        <v>1021</v>
      </c>
      <c r="D393" s="47" t="s">
        <v>777</v>
      </c>
      <c r="E393" s="53">
        <v>20230917</v>
      </c>
      <c r="F393" s="54" t="s">
        <v>822</v>
      </c>
      <c r="G393" s="47" t="s">
        <v>30</v>
      </c>
      <c r="H393" s="47" t="s">
        <v>859</v>
      </c>
      <c r="I393" s="47">
        <v>0</v>
      </c>
      <c r="J393" s="47">
        <v>1</v>
      </c>
      <c r="K393" s="47">
        <v>0</v>
      </c>
      <c r="L393" s="47">
        <v>0</v>
      </c>
      <c r="M393" s="47">
        <v>0</v>
      </c>
      <c r="N393" s="47">
        <v>0</v>
      </c>
      <c r="O393" s="47">
        <v>1</v>
      </c>
      <c r="P393" s="47">
        <v>1</v>
      </c>
      <c r="Q393" s="47">
        <v>1</v>
      </c>
      <c r="R393" s="47" t="s">
        <v>863</v>
      </c>
      <c r="S393" s="47" t="s">
        <v>894</v>
      </c>
      <c r="T393" s="47" t="s">
        <v>386</v>
      </c>
      <c r="U393" s="53" t="s">
        <v>663</v>
      </c>
      <c r="V393" s="47">
        <v>2</v>
      </c>
      <c r="W393" s="47">
        <v>0</v>
      </c>
      <c r="X393" s="47">
        <v>120</v>
      </c>
      <c r="Y393" s="55" t="s">
        <v>664</v>
      </c>
      <c r="Z393" s="53" t="s">
        <v>665</v>
      </c>
      <c r="AA393" s="47" t="s">
        <v>34</v>
      </c>
      <c r="AB393" s="47"/>
      <c r="AC393" s="47" t="s">
        <v>60</v>
      </c>
      <c r="AD393" s="47"/>
      <c r="AE393" s="47" t="s">
        <v>32</v>
      </c>
      <c r="AF393" s="47"/>
      <c r="AG393" s="47" t="s">
        <v>66</v>
      </c>
      <c r="AH393" s="47"/>
      <c r="AI393" s="47"/>
      <c r="AJ393" s="47">
        <v>2</v>
      </c>
      <c r="AK393" s="50" t="str">
        <f>VLOOKUP(Table2[[#This Row],[record_id]],TblDeriven[],2,FALSE)</f>
        <v>"ImageDescription":"DCIM\100GOPRO\GOPR0097.JPG" | "Make":"GoPro" | "Model":"HERO10 Black" | "Orientation":"1" | "XResolution":"72.0" | "YResolution":"72.0" | "ResolutionUnit":"2" | "Software":"H21.01.01.50.00" | "DateTime":"2023:09:17 09:31:31" | "YCbCrPositioning":"1" | "ExposureTime":"0.001893939393939394" | "FNumber":"2.5" | "ExifOffset":"146" | "ExposureProgram":"2" | "ISOSpeedRatings":"100" | "ExifVersion":"b'0221'" | "DateTimeOriginal":"2023:09:17 09:31:31" | "DateTimeDigitized":"2023:09:17 09:31:31"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I\x00\x01\x07\xdf6\xe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\x17\x92B\x00\x00\x00\x00\x00\x00\x00\x00\x00\x00\x00\x00\x00\x00\x00\x00\x02\x00\x00\x00\x00\x00\x00\x00\x00\x00\x00\x00\x00\x00\x00\x00\x00\x00\x00\x00\x01\x00\x00\x00\x00\x00\x00\x000\x04\xd9M\x00\x00\x00\x00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\x0297\x00\x00\x00\x00@\x18\x92B\x00\x00\x00\x00\x02\x00\x00\x00\x00\x00\x00\x00\xda\x01\xd9M\x00\x00\x00\x00\x02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5?\x16\x16\x00\x00\xff\x7f\x00\x00\x00\x00\x00\x00\xff\x7f\x00\x00\x00\x00\x00\x00\xf0\xfe\xd7\x7f1\x06\x01B\xf0\x04\xd9M\x00\x00\x00\x00\xa4\x91\x1a@\x00\x00\x00\x00\xf0\x04\xd9M\x00\x00\x00\x00\xcc\x91\x1a@\x00\x00\x00\x00p\x02\x13D\x00\x00\x00\x00p\xeb\x12D\x00\x00\x00\x00\xf0\x04\xd9M\x00\x00\x00\x00\xb0\x91\x1a@\x00\x00\x00\x00'" | "SubsecTime":"1480" | "SubsecTimeOriginal":"1480" | "SubsecTimeDigitized":"1480"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39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"bit_rate":"44889706"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'2023-09-17T09:31:38.000000Z', 'language': 'eng', 'handler_name': '\x0bGoPro H.265', 'encoder': 'GoPro H.265 encoder', 'timecode': '09:50:45:14'}"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'2023-09-17T09:31:38.000000Z', 'language': 'eng', 'handler_name': '\x0bGoPro AAC  ', 'timecode': '09:50:45:14'}"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'2023-09-17T09:31:38.000000Z', 'language': 'eng', 'handler_name': '\x0bGoPro TCD  ', 'timecode': '09:50:45:14'}"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"bit_rate":"54506"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'2023-09-17T09:31:38.000000Z', 'language': 'eng', 'handler_name': '\x0bGoPro MET  '}"</v>
      </c>
      <c r="AM393" s="50" t="str">
        <f>VLOOKUP(Table2[[#This Row],[record_id]],TblDeriven[],4,FALSE)</f>
        <v>-</v>
      </c>
      <c r="AN393" s="50" t="str">
        <f>VLOOKUP(Table2[[#This Row],[record_id]],TblDeriven[],5,FALSE)</f>
        <v>-</v>
      </c>
      <c r="AO393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Port":"\\?\usb#vid_8086&amp;pid_0b5c&amp;mi_03#7&amp;15e3d340&amp;0&amp;0003#{e5323777-f976-4f5b-9b55-b94699c46e44}\global"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393" s="50" t="str">
        <f>VLOOKUP(Table2[[#This Row],[record_id]],TblDeriven[],7,FALSE)</f>
        <v>-</v>
      </c>
      <c r="AQ393" s="50" t="str">
        <f>VLOOKUP(Table2[[#This Row],[record_id]],TblDeriven[],8,FALSE)</f>
        <v>"Name":"Wert" | "Status":"ok" | "Ev (Illuminance - Photopic) / lx":"3680" | "Es (Illuminance - Scotopic) / lx":"9543" | "Es/Ev (S/P Ratio)":"2,5931" | "Ee (Irradiance) / W/m²":"20,58" | "Bilirubin IEC 60601-2-50 / mW/cm²":"0,8751" | "Bilirubin AAP 2011 / μW/(cm²nm)":"6,305" | "PPFD / μmol/(m²s)":"66,5" | "Ee,mel (Melanopic Irradiance) / W/m²":"5,2" | "Ev,mel,D65 (Daylight Equivalent Melanopic Illuminance) / lx":"3921" | "x":"0,2997" | "y":"0,3172" | "u'":"0,1931" | "v'":"0,4600" | "Delta uv":"0,00408" | "CCT / K":"7419,0" | "Dominant Wavelength / nm":"485,3" | "Complementary Wavelength":"587,2" | "Purity":"0,1264" | "Peak Wavelength / nm":"452,2" | "Centre Wavelength / nm":"538,0" | "Centroid Wavelength / nm":"593,7" | "FWHM / nm":"291,3" | "X":"5,091" | "Y":"5,388" | "Z":"6,507" | "Rf (TM-30)":"98" | "Rg (TM-30)":"99" | "Date":"17.09.2023" | "Time":"09:31:30" | "Integration Time / ms":"1,25" | "Serial Number":"63687" | "Software Version":"2023.1.0" | "Dll Version":"2022.4.0" | "Firmware Version":"1.60"</v>
      </c>
      <c r="AR393" s="50" t="str">
        <f>VLOOKUP(Table2[[#This Row],[record_id]],TblDeriven[],9,FALSE)</f>
        <v>-</v>
      </c>
    </row>
    <row r="394" spans="1:44" s="44" customFormat="1" x14ac:dyDescent="0.25">
      <c r="A394" s="47">
        <v>392</v>
      </c>
      <c r="B394" s="47" t="s">
        <v>28</v>
      </c>
      <c r="C394" s="47">
        <v>1021</v>
      </c>
      <c r="D394" s="47" t="s">
        <v>778</v>
      </c>
      <c r="E394" s="53">
        <v>20230917</v>
      </c>
      <c r="F394" s="54" t="s">
        <v>823</v>
      </c>
      <c r="G394" s="47" t="s">
        <v>30</v>
      </c>
      <c r="H394" s="47" t="s">
        <v>859</v>
      </c>
      <c r="I394" s="47">
        <v>0</v>
      </c>
      <c r="J394" s="47">
        <v>1</v>
      </c>
      <c r="K394" s="47">
        <v>0</v>
      </c>
      <c r="L394" s="47">
        <v>0</v>
      </c>
      <c r="M394" s="47">
        <v>0</v>
      </c>
      <c r="N394" s="47">
        <v>0</v>
      </c>
      <c r="O394" s="47">
        <v>1</v>
      </c>
      <c r="P394" s="47">
        <v>1</v>
      </c>
      <c r="Q394" s="47">
        <v>1</v>
      </c>
      <c r="R394" s="47" t="s">
        <v>863</v>
      </c>
      <c r="S394" s="47" t="s">
        <v>895</v>
      </c>
      <c r="T394" s="47" t="s">
        <v>666</v>
      </c>
      <c r="U394" s="53" t="s">
        <v>663</v>
      </c>
      <c r="V394" s="47">
        <v>2</v>
      </c>
      <c r="W394" s="47">
        <v>0</v>
      </c>
      <c r="X394" s="47">
        <v>130</v>
      </c>
      <c r="Y394" s="55" t="s">
        <v>667</v>
      </c>
      <c r="Z394" s="53" t="s">
        <v>668</v>
      </c>
      <c r="AA394" s="47" t="s">
        <v>34</v>
      </c>
      <c r="AB394" s="47"/>
      <c r="AC394" s="47" t="s">
        <v>53</v>
      </c>
      <c r="AD394" s="47"/>
      <c r="AE394" s="47" t="s">
        <v>1043</v>
      </c>
      <c r="AF394" s="47"/>
      <c r="AG394" s="47" t="s">
        <v>69</v>
      </c>
      <c r="AH394" s="47"/>
      <c r="AI394" s="47"/>
      <c r="AJ394" s="47">
        <v>2</v>
      </c>
      <c r="AK394" s="50" t="str">
        <f>VLOOKUP(Table2[[#This Row],[record_id]],TblDeriven[],2,FALSE)</f>
        <v>"ImageDescription":"DCIM\100GOPRO\GOPR0099.JPG" | "Make":"GoPro" | "Model":"HERO10 Black" | "Orientation":"1" | "XResolution":"72.0" | "YResolution":"72.0" | "ResolutionUnit":"2" | "Software":"H21.01.01.50.00" | "DateTime":"2023:09:17 09:59:33" | "YCbCrPositioning":"1" | "ExposureTime":"0.05" | "FNumber":"2.5" | "ExifOffset":"146" | "ExposureProgram":"2" | "ISOSpeedRatings":"2275" | "ExifVersion":"b'0221'" | "DateTimeOriginal":"2023:09:17 09:59:33" | "DateTimeDigitized":"2023:09:17 09:59:33" | "ComponentsConfiguration":"b'\x01\x02\x03\x00'" | "CompressedBitsPerPixel":"0.004" | "ShutterSpeedValue":"4.0" | "ApertureValue":"2.5" | "ExposureBiasValue":"0.0" | "MaxApertureValue":"2.5" | "SubjectDistance":"0.0" | "MeteringMode":"1" | "LightSource":"3"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I\x00\x00\x0e\xe1\x8cm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\x17\x92B\x00\x00\x00\x00\x00\x00\x00\x00\x00\x00\x00\x00\x00\x00\x00\x00\x02\x00\x00\x00\x00\x00\x00\x00\x00\x00\x00\x00\x00\x00\x00\x00\x00\x00\x00\x00\x01\x00\x00\x00\x00\x00\x00\x000\x04\xd9M\x00\x00\x00\x00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\x0299\x00\x00\x00\x00@\x18\x92B\x00\x00\x00\x00\x02\x00\x00\x00\x00\x00\x00\x00\xda\x01\xd9M\x00\x00\x00\x00\x02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ad\xe2h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00Z@l\n\x00\x00\xff\x7f\x00\x00\x00\x00\x00\x00\xff\x7f\x00\x00\x00\x00\x00\x00\xf3\x06\xb3\x7f-\x05\x01B\xf0\x04\xd9M\x00\x00\x00\x00\xa4\x91\x1a@\x00\x00\x00\x00\xf0\x04\xd9M\x00\x00\x00\x00\xcc\x91\x1a@\x00\x00\x00\x00p\x02\x13D\x00\x00\x00\x00p\xeb\x12D\x00\x00\x00\x00\xf0\x04\xd9M\x00\x00\x00\x00\xb0\x91\x1a@\x00\x00\x00\x00'" | "SubsecTime":"2350" | "SubsecTimeOriginal":"2350" | "SubsecTimeDigitized":"2350"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39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"bit_rate":"43801703"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'2023-09-17T09:59:38.000000Z', 'language': 'eng', 'handler_name': '\x0bGoPro H.265', 'encoder': 'GoPro H.265 encoder', 'timecode': '10:19:42:04'}"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'2023-09-17T09:59:38.000000Z', 'language': 'eng', 'handler_name': '\x0bGoPro AAC  ', 'timecode': '10:19:42:04'}"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'2023-09-17T09:59:38.000000Z', 'language': 'eng', 'handler_name': '\x0bGoPro TCD  ', 'timecode': '10:19:42:04'}"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"bit_rate":"54107"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'2023-09-17T09:59:38.000000Z', 'language': 'eng', 'handler_name': '\x0bGoPro MET  '}"</v>
      </c>
      <c r="AM394" s="50" t="str">
        <f>VLOOKUP(Table2[[#This Row],[record_id]],TblDeriven[],4,FALSE)</f>
        <v>-</v>
      </c>
      <c r="AN394" s="50" t="str">
        <f>VLOOKUP(Table2[[#This Row],[record_id]],TblDeriven[],5,FALSE)</f>
        <v>-</v>
      </c>
      <c r="AO394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Port":"\\?\usb#vid_8086&amp;pid_0b5c&amp;mi_03#7&amp;15e3d340&amp;0&amp;0003#{e5323777-f976-4f5b-9b55-b94699c46e44}\global"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394" s="50" t="str">
        <f>VLOOKUP(Table2[[#This Row],[record_id]],TblDeriven[],7,FALSE)</f>
        <v>-</v>
      </c>
      <c r="AQ394" s="50" t="str">
        <f>VLOOKUP(Table2[[#This Row],[record_id]],TblDeriven[],8,FALSE)</f>
        <v>"Name":"Value" | "Status":"ok" | "Ev (Illuminance - Photopic) / lx":"5.619" | "Es (Illuminance - Scotopic) / lx":"6.021" | "Es/Ev (S/P Ratio)":"1.0716" | "Ee (Irradiance) / W/m²":"0.02155" | "Bilirubin IEC 60601-2-50 / mW/cm²":"0.0003652" | "Bilirubin AAP 2011 / μW/(cm²nm)":"0.001777" | "PPFD / μmol/(m²s)":"0.08937" | "Ee,mel (Melanopic Irradiance) / W/m²":"0.002541" | "Ev,mel,D65 (Daylight Equivalent Melanopic Illuminance) / lx":"1.916" | "x":"0.4892" | "y":"0.4239" | "u'":"0.2753" | "v'":"0.5367" | "Delta uv":"0.00303" | "CCT / K":"2430.8" | "Dominant Wavelength / nm":"584.8" | "Complementary Wavelength":"483.8" | "Purity":"0.7412" | "Peak Wavelength / nm":"853.0" | "Centre Wavelength / nm":"853.0" | "Centroid Wavelength / nm":"683.4" | "FWHM / nm":"11.9" | "X":"0.009494" | "Y":"0.008226" | "Z":"0.001685" | "Rf (TM-30)":"88" | "Rg (TM-30)":"94" | "Date":"9/17/2023" | "Time":"9:59:36 AM" | "Integration Time / ms":"640" | "Serial Number":"63687" | "Software Version":"2023.1.0" | "Dll Version":"2022.4.0" | "Firmware Version":"1.60"</v>
      </c>
      <c r="AR394" s="50" t="str">
        <f>VLOOKUP(Table2[[#This Row],[record_id]],TblDeriven[],9,FALSE)</f>
        <v>-</v>
      </c>
    </row>
    <row r="395" spans="1:44" s="44" customFormat="1" x14ac:dyDescent="0.25">
      <c r="A395" s="47">
        <v>393</v>
      </c>
      <c r="B395" s="47" t="s">
        <v>28</v>
      </c>
      <c r="C395" s="47">
        <v>1021</v>
      </c>
      <c r="D395" s="47" t="s">
        <v>779</v>
      </c>
      <c r="E395" s="53">
        <v>20230917</v>
      </c>
      <c r="F395" s="54" t="s">
        <v>824</v>
      </c>
      <c r="G395" s="47" t="s">
        <v>30</v>
      </c>
      <c r="H395" s="47" t="s">
        <v>859</v>
      </c>
      <c r="I395" s="47">
        <v>0</v>
      </c>
      <c r="J395" s="47">
        <v>1</v>
      </c>
      <c r="K395" s="47">
        <v>0</v>
      </c>
      <c r="L395" s="47">
        <v>0</v>
      </c>
      <c r="M395" s="47">
        <v>0</v>
      </c>
      <c r="N395" s="47">
        <v>0</v>
      </c>
      <c r="O395" s="47">
        <v>1</v>
      </c>
      <c r="P395" s="47">
        <v>1</v>
      </c>
      <c r="Q395" s="47">
        <v>1</v>
      </c>
      <c r="R395" s="47" t="s">
        <v>863</v>
      </c>
      <c r="S395" s="47" t="s">
        <v>896</v>
      </c>
      <c r="T395" s="47" t="s">
        <v>105</v>
      </c>
      <c r="U395" s="53" t="s">
        <v>663</v>
      </c>
      <c r="V395" s="47">
        <v>0</v>
      </c>
      <c r="W395" s="47">
        <v>0</v>
      </c>
      <c r="X395" s="47">
        <v>130</v>
      </c>
      <c r="Y395" s="55" t="s">
        <v>669</v>
      </c>
      <c r="Z395" s="53" t="s">
        <v>670</v>
      </c>
      <c r="AA395" s="47" t="s">
        <v>34</v>
      </c>
      <c r="AB395" s="47"/>
      <c r="AC395" s="47" t="s">
        <v>64</v>
      </c>
      <c r="AD395" s="47"/>
      <c r="AE395" s="47" t="s">
        <v>32</v>
      </c>
      <c r="AF395" s="47"/>
      <c r="AG395" s="47" t="s">
        <v>66</v>
      </c>
      <c r="AH395" s="47"/>
      <c r="AI395" s="47"/>
      <c r="AJ395" s="47">
        <v>2</v>
      </c>
      <c r="AK395" s="50" t="str">
        <f>VLOOKUP(Table2[[#This Row],[record_id]],TblDeriven[],2,FALSE)</f>
        <v>"ImageDescription":"DCIM\100GOPRO\GOPR0101.JPG" | "Make":"GoPro" | "Model":"HERO10 Black" | "Orientation":"1" | "XResolution":"72.0" | "YResolution":"72.0" | "ResolutionUnit":"2" | "Software":"H21.01.01.50.00" | "DateTime":"2023:09:17 10:29:30" | "YCbCrPositioning":"1" | "ExposureTime":"0.0006451612903225806" | "FNumber":"2.5" | "ExifOffset":"146" | "ExposureProgram":"2" | "ISOSpeedRatings":"100" | "ExifVersion":"b'0221'" | "DateTimeOriginal":"2023:09:17 10:29:30" | "DateTimeDigitized":"2023:09:17 10:29:30"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J\x00\x00\x07^\x98\x92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101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f?\xc4\x13\x00\x00\xff\x7f\x00\x00\x00\x00\x00\x00\xff\x7f\x00\x00\x00\x00\x00\x00\r\x03\xa4\x7f\x05\t\x01B\xf0\x04\xd9M\x00\x00\x00\x00\xa4\x91\x1a@\x00\x00\x00\x00\xf0\x04\xd9M\x00\x00\x00\x00\xcc\x91\x1a@\x00\x00\x00\x00p\x02\x13D\x00\x00\x00\x00p\xeb\x12D\x00\x00\x00\x00\xf0\x04\xd9M\x00\x00\x00\x00\xb0\x91\x1a@\x00\x00\x00\x00'" | "SubsecTime":"5150" | "SubsecTimeOriginal":"5150" | "SubsecTimeDigitized":"5150"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39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"bit_rate":"45209500"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'2023-09-17T10:29:34.000000Z', 'language': 'eng', 'handler_name': '\x0bGoPro H.265', 'encoder': 'GoPro H.265 encoder', 'timecode': '10:50:38:08'}"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'2023-09-17T10:29:34.000000Z', 'language': 'eng', 'handler_name': '\x0bGoPro AAC  ', 'timecode': '10:50:38:08'}"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'2023-09-17T10:29:34.000000Z', 'language': 'eng', 'handler_name': '\x0bGoPro TCD  ', 'timecode': '10:50:38:08'}"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'2023-09-17T10:29:34.000000Z', 'language': 'eng', 'handler_name': '\x0bGoPro MET  '}"</v>
      </c>
      <c r="AM395" s="50" t="str">
        <f>VLOOKUP(Table2[[#This Row],[record_id]],TblDeriven[],4,FALSE)</f>
        <v>-</v>
      </c>
      <c r="AN395" s="50" t="str">
        <f>VLOOKUP(Table2[[#This Row],[record_id]],TblDeriven[],5,FALSE)</f>
        <v>-</v>
      </c>
      <c r="AO395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Port":"\\?\usb#vid_8086&amp;pid_0b5c&amp;mi_03#7&amp;15e3d340&amp;0&amp;0003#{e5323777-f976-4f5b-9b55-b94699c46e44}\global"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395" s="50" t="str">
        <f>VLOOKUP(Table2[[#This Row],[record_id]],TblDeriven[],7,FALSE)</f>
        <v>-</v>
      </c>
      <c r="AQ395" s="50" t="str">
        <f>VLOOKUP(Table2[[#This Row],[record_id]],TblDeriven[],8,FALSE)</f>
        <v>"Name":"Value" | "Status":"ok" | "Ev (Illuminance - Photopic) / lx":"7122" | "Es (Illuminance - Scotopic) / lx":"1.673E+04" | "Es/Ev (S/P Ratio)":"2.3499" | "Ee (Irradiance) / W/m²":"46.17" | "Bilirubin IEC 60601-2-50 / mW/cm²":"1.476" | "Bilirubin AAP 2011 / μW/(cm²nm)":"10.3" | "PPFD / μmol/(m²s)":"124.2" | "Ee,mel (Melanopic Irradiance) / W/m²":"8.868" | "Ev,mel,D65 (Daylight Equivalent Melanopic Illuminance) / lx":"6687" | "x":"0.3184" | "y":"0.3401" | "u'":"0.1976" | "v'":"0.4749" | "Delta uv":"0.00612" | "CCT / K":"6147.9" | "Dominant Wavelength / nm":"497.6" | "Complementary Wavelength":" - - -" | "Purity":"0.0469" | "Peak Wavelength / nm":"777.1" | "Centre Wavelength / nm":"805.4" | "Centroid Wavelength / nm":"644.9" | "FWHM / nm":"207.8" | "X":"9.762" | "Y":"10.43" | "Z":"10.47" | "Rf (TM-30)":"97" | "Rg (TM-30)":"99" | "Date":"9/17/2023" | "Time":"10:29:32 AM" | "Integration Time / ms":"0.64" | "Serial Number":"63687" | "Software Version":"2023.1.0" | "Dll Version":"2022.4.0" | "Firmware Version":"1.60"</v>
      </c>
      <c r="AR395" s="50" t="str">
        <f>VLOOKUP(Table2[[#This Row],[record_id]],TblDeriven[],9,FALSE)</f>
        <v>-</v>
      </c>
    </row>
    <row r="396" spans="1:44" s="44" customFormat="1" x14ac:dyDescent="0.25">
      <c r="A396" s="47">
        <v>394</v>
      </c>
      <c r="B396" s="47" t="s">
        <v>28</v>
      </c>
      <c r="C396" s="47">
        <v>1021</v>
      </c>
      <c r="D396" s="47" t="s">
        <v>780</v>
      </c>
      <c r="E396" s="53">
        <v>20230917</v>
      </c>
      <c r="F396" s="54" t="s">
        <v>825</v>
      </c>
      <c r="G396" s="47" t="s">
        <v>30</v>
      </c>
      <c r="H396" s="47" t="s">
        <v>859</v>
      </c>
      <c r="I396" s="47">
        <v>0</v>
      </c>
      <c r="J396" s="47">
        <v>1</v>
      </c>
      <c r="K396" s="47">
        <v>0</v>
      </c>
      <c r="L396" s="47">
        <v>0</v>
      </c>
      <c r="M396" s="47">
        <v>0</v>
      </c>
      <c r="N396" s="47">
        <v>0</v>
      </c>
      <c r="O396" s="47">
        <v>1</v>
      </c>
      <c r="P396" s="47">
        <v>1</v>
      </c>
      <c r="Q396" s="47">
        <v>1</v>
      </c>
      <c r="R396" s="47" t="s">
        <v>863</v>
      </c>
      <c r="S396" s="47" t="s">
        <v>897</v>
      </c>
      <c r="T396" s="47" t="s">
        <v>671</v>
      </c>
      <c r="U396" s="53" t="s">
        <v>672</v>
      </c>
      <c r="V396" s="47">
        <v>0</v>
      </c>
      <c r="W396" s="47">
        <v>0</v>
      </c>
      <c r="X396" s="47">
        <v>130</v>
      </c>
      <c r="Y396" s="55" t="s">
        <v>673</v>
      </c>
      <c r="Z396" s="53" t="s">
        <v>674</v>
      </c>
      <c r="AA396" s="47" t="s">
        <v>38</v>
      </c>
      <c r="AB396" s="47"/>
      <c r="AC396" s="47" t="s">
        <v>64</v>
      </c>
      <c r="AD396" s="47"/>
      <c r="AE396" s="47" t="s">
        <v>32</v>
      </c>
      <c r="AF396" s="47"/>
      <c r="AG396" s="47" t="s">
        <v>66</v>
      </c>
      <c r="AH396" s="47"/>
      <c r="AI396" s="47"/>
      <c r="AJ396" s="47">
        <v>2</v>
      </c>
      <c r="AK396" s="50" t="str">
        <f>VLOOKUP(Table2[[#This Row],[record_id]],TblDeriven[],2,FALSE)</f>
        <v>"ImageDescription":"DCIM\100GOPRO\GOPR0103.JPG" | "Make":"GoPro" | "Model":"HERO10 Black" | "Orientation":"1" | "XResolution":"72.0" | "YResolution":"72.0" | "ResolutionUnit":"2" | "Software":"H21.01.01.50.00" | "DateTime":"2023:09:17 10:59:50" | "YCbCrPositioning":"1" | "ExposureTime":"0.0020964360587002098" | "FNumber":"2.5" | "ExifOffset":"158" | "ExposureProgram":"2" | "GPSInfo":"{1: 'N', 2: (46.0, 3.0, 21.3857999), 3: 'E', 4: (14.0, 29.0, 37.75128), 5: b'\x00', 6: 244.856, 7: (8.0, 59.0, 50.0), 29: '2023:09:17'}" | "ISOSpeedRatings":"100" | "ExifVersion":"b'0221'" | "DateTimeOriginal":"2023:09:17 10:59:50" | "DateTimeDigitized":"2023:09:17 10:59:50"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J\x00\x03\x0e\xf2\xc5\x04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103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4?\xd9\x11\x00\x00\xff\x7f\x00\x00\x00\x00\x00\x00\xff\x7f\x00\x00\x00\x00\x00\x00\xdf\xfbO\x7f\x92\x0c\x01B\xf0\x04\xd9M\x00\x00\x00\x00\xa4\x91\x1a@\x00\x00\x00\x00\xf0\x04\xd9M\x00\x00\x00\x00\xcc\x91\x1a@\x00\x00\x00\x00p\x02\x13D\x00\x00\x00\x00p\xeb\x12D\x00\x00\x00\x00\xf0\x04\xd9M\x00\x00\x00\x00\xb0\x91\x1a@\x00\x00\x00\x00'" | "SubsecTime":"5090" | "SubsecTimeOriginal":"5090" | "SubsecTimeDigitized":"5090"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39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"bit_rate":"44874572"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'2023-09-17T10:59:58.000000Z', 'language': 'eng', 'handler_name': '\x0bGoPro H.265', 'encoder': 'GoPro H.265 encoder', 'timecode': '11:22:03:01'}"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'2023-09-17T10:59:58.000000Z', 'language': 'eng', 'handler_name': '\x0bGoPro AAC  ', 'timecode': '11:22:03:01'}"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'2023-09-17T10:59:58.000000Z', 'language': 'eng', 'handler_name': '\x0bGoPro TCD  ', 'timecode': '11:22:03:01'}"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'2023-09-17T10:59:58.000000Z', 'language': 'eng', 'handler_name': '\x0bGoPro MET  '}"</v>
      </c>
      <c r="AM396" s="50" t="str">
        <f>VLOOKUP(Table2[[#This Row],[record_id]],TblDeriven[],4,FALSE)</f>
        <v>-</v>
      </c>
      <c r="AN396" s="50" t="str">
        <f>VLOOKUP(Table2[[#This Row],[record_id]],TblDeriven[],5,FALSE)</f>
        <v>-</v>
      </c>
      <c r="AO396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Port":"\\?\usb#vid_8086&amp;pid_0b5c&amp;mi_03#7&amp;15e3d340&amp;0&amp;0003#{e5323777-f976-4f5b-9b55-b94699c46e44}\global"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396" s="50" t="str">
        <f>VLOOKUP(Table2[[#This Row],[record_id]],TblDeriven[],7,FALSE)</f>
        <v>-</v>
      </c>
      <c r="AQ396" s="50" t="str">
        <f>VLOOKUP(Table2[[#This Row],[record_id]],TblDeriven[],8,FALSE)</f>
        <v>"Name":"Value" | "Status":"ok" | "Ev (Illuminance - Photopic) / lx":"4282" | "Es (Illuminance - Scotopic) / lx":"9610" | "Es/Ev (S/P Ratio)":"2.2444" | "Ee (Irradiance) / W/m²":"31.24" | "Bilirubin IEC 60601-2-50 / mW/cm²":"0.8299" | "Bilirubin AAP 2011 / μW/(cm²nm)":"5.65" | "PPFD / μmol/(m²s)":"71.64" | "Ee,mel (Melanopic Irradiance) / W/m²":"5.002" | "Ev,mel,D65 (Daylight Equivalent Melanopic Illuminance) / lx":"3771" | "x":"0.3247" | "y":"0.3538" | "u'":"0.1969" | "v'":"0.4827" | "Delta uv":"0.00990" | "CCT / K":"5825.7" | "Dominant Wavelength / nm":"526.5" | "Complementary Wavelength":" - - -" | "Purity":"0.0420" | "Peak Wavelength / nm":"779.0" | "Centre Wavelength / nm":"815.0" | "Centroid Wavelength / nm":"677.0" | "FWHM / nm":"190.2" | "X":"5.753" | "Y":"6.269" | "Z":"5.698" | "Rf (TM-30)":"94" | "Rg (TM-30)":"97" | "Date":"9/17/2023" | "Time":"11:01:08 AM" | "Integration Time / ms":"1.25" | "Serial Number":"63687" | "Software Version":"2023.1.0" | "Dll Version":"2022.4.0" | "Firmware Version":"1.60"</v>
      </c>
      <c r="AR396" s="50" t="str">
        <f>VLOOKUP(Table2[[#This Row],[record_id]],TblDeriven[],9,FALSE)</f>
        <v>-</v>
      </c>
    </row>
    <row r="397" spans="1:44" s="44" customFormat="1" x14ac:dyDescent="0.25">
      <c r="A397" s="47">
        <v>395</v>
      </c>
      <c r="B397" s="47" t="s">
        <v>28</v>
      </c>
      <c r="C397" s="47">
        <v>1021</v>
      </c>
      <c r="D397" s="47" t="s">
        <v>781</v>
      </c>
      <c r="E397" s="53">
        <v>20230917</v>
      </c>
      <c r="F397" s="54" t="s">
        <v>826</v>
      </c>
      <c r="G397" s="47" t="s">
        <v>30</v>
      </c>
      <c r="H397" s="47" t="s">
        <v>859</v>
      </c>
      <c r="I397" s="47">
        <v>0</v>
      </c>
      <c r="J397" s="47">
        <v>1</v>
      </c>
      <c r="K397" s="47">
        <v>0</v>
      </c>
      <c r="L397" s="47">
        <v>0</v>
      </c>
      <c r="M397" s="47">
        <v>0</v>
      </c>
      <c r="N397" s="47">
        <v>0</v>
      </c>
      <c r="O397" s="47">
        <v>1</v>
      </c>
      <c r="P397" s="47">
        <v>1</v>
      </c>
      <c r="Q397" s="47">
        <v>1</v>
      </c>
      <c r="R397" s="47" t="s">
        <v>863</v>
      </c>
      <c r="S397" s="47" t="s">
        <v>898</v>
      </c>
      <c r="T397" s="47" t="s">
        <v>675</v>
      </c>
      <c r="U397" s="53" t="s">
        <v>676</v>
      </c>
      <c r="V397" s="47">
        <v>0</v>
      </c>
      <c r="W397" s="47">
        <v>0</v>
      </c>
      <c r="X397" s="47">
        <v>130</v>
      </c>
      <c r="Y397" s="55" t="s">
        <v>677</v>
      </c>
      <c r="Z397" s="53" t="s">
        <v>678</v>
      </c>
      <c r="AA397" s="47" t="s">
        <v>38</v>
      </c>
      <c r="AB397" s="47"/>
      <c r="AC397" s="47" t="s">
        <v>64</v>
      </c>
      <c r="AD397" s="47"/>
      <c r="AE397" s="47" t="s">
        <v>32</v>
      </c>
      <c r="AF397" s="47"/>
      <c r="AG397" s="47" t="s">
        <v>66</v>
      </c>
      <c r="AH397" s="47"/>
      <c r="AI397" s="47"/>
      <c r="AJ397" s="47">
        <v>2</v>
      </c>
      <c r="AK397" s="50" t="str">
        <f>VLOOKUP(Table2[[#This Row],[record_id]],TblDeriven[],2,FALSE)</f>
        <v>"ImageDescription":"DCIM\100GOPRO\GOPR0105.JPG" | "Make":"GoPro" | "Model":"HERO10 Black" | "Orientation":"1" | "XResolution":"72.0" | "YResolution":"72.0" | "ResolutionUnit":"2" | "Software":"H21.01.01.50.00" | "DateTime":"2023:09:17 11:29:21" | "YCbCrPositioning":"1" | "ExposureTime":"0.004166666666666667" | "FNumber":"2.5" | "ExifOffset":"146" | "ExposureProgram":"2" | "ISOSpeedRatings":"239" | "ExifVersion":"b'0221'" | "DateTimeOriginal":"2023:09:17 11:29:21" | "DateTimeDigitized":"2023:09:17 11:29:21"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K\x00\x02\x07V\x8a{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105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0e\xba\xc39\x00\x00\x00\x00\x00\x00\x00\x00\x00\x00\x00\x00\xc1\xc9\xa39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d?Q\x13\x00\x00\xff\x7f\x00\x00\x00\x00\x00\x00\xff\x7f\x00\x00\x00\x00\x00\x00\x1b\x04v~R\x13\x01B\xf0\x04\xd9M\x00\x00\x00\x00\xa4\x91\x1a@\x00\x00\x00\x00\xf0\x04\xd9M\x00\x00\x00\x00\xcc\x91\x1a@\x00\x00\x00\x00p\x02\x13D\x00\x00\x00\x00p\xeb\x12D\x00\x00\x00\x00\xf0\x04\xd9M\x00\x00\x00\x00\xb0\x91\x1a@\x00\x00\x00\x00'" | "SubsecTime":"9940" | "SubsecTimeOriginal":"9940" | "SubsecTimeDigitized":"9940"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39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"bit_rate":"45113051"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'2023-09-17T11:29:32.000000Z', 'language': 'eng', 'handler_name': '\x0bGoPro H.265', 'encoder': 'GoPro H.265 encoder', 'timecode': '11:52:36:20'}"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'2023-09-17T11:29:32.000000Z', 'language': 'eng', 'handler_name': '\x0bGoPro AAC  ', 'timecode': '11:52:36:20'}"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'2023-09-17T11:29:32.000000Z', 'language': 'eng', 'handler_name': '\x0bGoPro TCD  ', 'timecode': '11:52:36:20'}"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"bit_rate":"54224"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'2023-09-17T11:29:32.000000Z', 'language': 'eng', 'handler_name': '\x0bGoPro MET  '}"</v>
      </c>
      <c r="AM397" s="50" t="str">
        <f>VLOOKUP(Table2[[#This Row],[record_id]],TblDeriven[],4,FALSE)</f>
        <v>-</v>
      </c>
      <c r="AN397" s="50" t="str">
        <f>VLOOKUP(Table2[[#This Row],[record_id]],TblDeriven[],5,FALSE)</f>
        <v>-</v>
      </c>
      <c r="AO397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Port":"\\?\usb#vid_8086&amp;pid_0b5c&amp;mi_03#7&amp;15e3d340&amp;0&amp;0003#{e5323777-f976-4f5b-9b55-b94699c46e44}\global"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397" s="50" t="str">
        <f>VLOOKUP(Table2[[#This Row],[record_id]],TblDeriven[],7,FALSE)</f>
        <v>-</v>
      </c>
      <c r="AQ397" s="50" t="str">
        <f>VLOOKUP(Table2[[#This Row],[record_id]],TblDeriven[],8,FALSE)</f>
        <v>"Name":"Value" | "Status":"ok" | "Ev (Illuminance - Photopic) / lx":"6863" | "Es (Illuminance - Scotopic) / lx":"1.492E+04" | "Es/Ev (S/P Ratio)":"2.1734" | "Ee (Irradiance) / W/m²":"39.35" | "Bilirubin IEC 60601-2-50 / mW/cm²":"1.24" | "Bilirubin AAP 2011 / μW/(cm²nm)":"8.97" | "PPFD / μmol/(m²s)":"120.3" | "Ee,mel (Melanopic Irradiance) / W/m²":"7.783" | "Ev,mel,D65 (Daylight Equivalent Melanopic Illuminance) / lx":"5869" | "x":"0.3425" | "y":"0.3568" | "u'":"0.2077" | "v'":"0.4868" | "Delta uv":"0.00370" | "CCT / K":"5114.9" | "Dominant Wavelength / nm":"567.5" | "Complementary Wavelength":" - - -" | "Purity":"0.0982" | "Peak Wavelength / nm":"777.1" | "Centre Wavelength / nm":"677.2" | "Centroid Wavelength / nm":"645.7" | "FWHM / nm":"540.0" | "X":"9.646" | "Y":"10.05" | "Z":"8.47" | "Rf (TM-30)":"99" | "Rg (TM-30)":"99" | "Date":"9/17/2023" | "Time":"11:29:28 AM" | "Integration Time / ms":"0.64" | "Serial Number":"63687" | "Software Version":"2023.1.0" | "Dll Version":"2022.4.0" | "Firmware Version":"1.60"</v>
      </c>
      <c r="AR397" s="50" t="str">
        <f>VLOOKUP(Table2[[#This Row],[record_id]],TblDeriven[],9,FALSE)</f>
        <v>-</v>
      </c>
    </row>
    <row r="398" spans="1:44" s="44" customFormat="1" x14ac:dyDescent="0.25">
      <c r="A398" s="47">
        <v>396</v>
      </c>
      <c r="B398" s="47" t="s">
        <v>28</v>
      </c>
      <c r="C398" s="47">
        <v>1021</v>
      </c>
      <c r="D398" s="47" t="s">
        <v>782</v>
      </c>
      <c r="E398" s="53">
        <v>20230917</v>
      </c>
      <c r="F398" s="54" t="s">
        <v>827</v>
      </c>
      <c r="G398" s="47" t="s">
        <v>30</v>
      </c>
      <c r="H398" s="47" t="s">
        <v>859</v>
      </c>
      <c r="I398" s="47">
        <v>0</v>
      </c>
      <c r="J398" s="47">
        <v>1</v>
      </c>
      <c r="K398" s="47">
        <v>0</v>
      </c>
      <c r="L398" s="47">
        <v>0</v>
      </c>
      <c r="M398" s="47">
        <v>0</v>
      </c>
      <c r="N398" s="47">
        <v>0</v>
      </c>
      <c r="O398" s="47">
        <v>1</v>
      </c>
      <c r="P398" s="47">
        <v>1</v>
      </c>
      <c r="Q398" s="47">
        <v>1</v>
      </c>
      <c r="R398" s="47" t="s">
        <v>863</v>
      </c>
      <c r="S398" s="47" t="s">
        <v>899</v>
      </c>
      <c r="T398" s="47" t="s">
        <v>679</v>
      </c>
      <c r="U398" s="53" t="s">
        <v>680</v>
      </c>
      <c r="V398" s="47">
        <v>0</v>
      </c>
      <c r="W398" s="47">
        <v>0</v>
      </c>
      <c r="X398" s="47">
        <v>130</v>
      </c>
      <c r="Y398" s="55" t="s">
        <v>681</v>
      </c>
      <c r="Z398" s="53" t="s">
        <v>682</v>
      </c>
      <c r="AA398" s="47" t="s">
        <v>38</v>
      </c>
      <c r="AB398" s="47"/>
      <c r="AC398" s="47" t="s">
        <v>63</v>
      </c>
      <c r="AD398" s="47"/>
      <c r="AE398" s="47" t="s">
        <v>32</v>
      </c>
      <c r="AF398" s="47"/>
      <c r="AG398" s="47" t="s">
        <v>66</v>
      </c>
      <c r="AH398" s="47"/>
      <c r="AI398" s="47"/>
      <c r="AJ398" s="47">
        <v>2</v>
      </c>
      <c r="AK398" s="50" t="str">
        <f>VLOOKUP(Table2[[#This Row],[record_id]],TblDeriven[],2,FALSE)</f>
        <v>"ImageDescription":"DCIM\100GOPRO\GOPR0107.JPG" | "Make":"GoPro" | "Model":"HERO10 Black" | "Orientation":"1" | "XResolution":"72.0" | "YResolution":"72.0" | "ResolutionUnit":"2" | "Software":"H21.01.01.50.00" | "DateTime":"2023:09:17 11:59:47" | "YCbCrPositioning":"1" | "ExposureTime":"0.0055248618784530384" | "FNumber":"2.5" | "ExifOffset":"146" | "ExposureProgram":"2" | "ISOSpeedRatings":"598" | "ExifVersion":"b'0221'" | "DateTimeOriginal":"2023:09:17 11:59:47" | "DateTimeDigitized":"2023:09:17 11:59:47"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K\x00\x01\x0e\xef\xd5\xb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P\xba\xcbD\x00\x00\x00\x00\x00\x00\x00\x00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107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d9\xdct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4?Q\x12\x00\x00\xff\x7f\x00\x00\x00\x00\x00\x00\xff\x7f\x00\x00\x00\x00\x00\x00\xc9\x045\x7fS\r\x01B\xf0\x04\xd9M\x00\x00\x00\x00\xa4\x91\x1a@\x00\x00\x00\x00\xf0\x04\xd9M\x00\x00\x00\x00\xcc\x91\x1a@\x00\x00\x00\x00p\x02\x13D\x00\x00\x00\x00p\xeb\x12D\x00\x00\x00\x00\xf0\x04\xd9M\x00\x00\x00\x00\xb0\x91\x1a@\x00\x00\x00\x00'" | "SubsecTime":"5130" | "SubsecTimeOriginal":"5130" | "SubsecTimeDigitized":"5130"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39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"bit_rate":"45230546"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'2023-09-17T11:59:52.000000Z', 'language': 'eng', 'handler_name': '\x0bGoPro H.265', 'encoder': 'GoPro H.265 encoder', 'timecode': '12:23:56:24'}"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'2023-09-17T11:59:52.000000Z', 'language': 'eng', 'handler_name': '\x0bGoPro AAC  ', 'timecode': '12:23:56:24'}"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'2023-09-17T11:59:52.000000Z', 'language': 'eng', 'handler_name': '\x0bGoPro TCD  ', 'timecode': '12:23:56:24'}"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"bit_rate":"50867"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'2023-09-17T11:59:52.000000Z', 'language': 'eng', 'handler_name': '\x0bGoPro MET  '}"</v>
      </c>
      <c r="AM398" s="50" t="str">
        <f>VLOOKUP(Table2[[#This Row],[record_id]],TblDeriven[],4,FALSE)</f>
        <v>-</v>
      </c>
      <c r="AN398" s="50" t="str">
        <f>VLOOKUP(Table2[[#This Row],[record_id]],TblDeriven[],5,FALSE)</f>
        <v>-</v>
      </c>
      <c r="AO398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Port":"\\?\usb#vid_8086&amp;pid_0b5c&amp;mi_03#7&amp;15e3d340&amp;0&amp;0003#{e5323777-f976-4f5b-9b55-b94699c46e44}\global"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398" s="50" t="str">
        <f>VLOOKUP(Table2[[#This Row],[record_id]],TblDeriven[],7,FALSE)</f>
        <v>-</v>
      </c>
      <c r="AQ398" s="50" t="str">
        <f>VLOOKUP(Table2[[#This Row],[record_id]],TblDeriven[],8,FALSE)</f>
        <v>"Name":"Value" | "Status":"ok" | "Ev (Illuminance - Photopic) / lx":"360.5" | "Es (Illuminance - Scotopic) / lx":"930.2" | "Es/Ev (S/P Ratio)":"2.5805" | "Ee (Irradiance) / W/m²":"2.96" | "Bilirubin IEC 60601-2-50 / mW/cm²":"0.08777" | "Bilirubin AAP 2011 / μW/(cm²nm)":"0.602" | "PPFD / μmol/(m²s)":"6.542" | "Ee,mel (Melanopic Irradiance) / W/m²":"0.5052" | "Ev,mel,D65 (Daylight Equivalent Melanopic Illuminance) / lx":"380.9" | "x":"0.2965" | "y":"0.3151" | "u'":"0.1916" | "v'":"0.4583" | "Delta uv":"0.00473" | "CCT / K":"7671.9" | "Dominant Wavelength / nm":"485.1" | "Complementary Wavelength":"586.8" | "Purity":"0.1389" | "Peak Wavelength / nm":"779.4" | "Centre Wavelength / nm":"3451.8" | "Centroid Wavelength / nm":"660.8" | "FWHM / nm":"5445.5" | "X":"0.4966" | "Y":"0.5278" | "Z":"0.6504" | "Rf (TM-30)":"96" | "Rg (TM-30)":"99" | "Date":"9/17/2023" | "Time":"11:59:52 AM" | "Integration Time / ms":"10" | "Serial Number":"63687" | "Software Version":"2023.1.0" | "Dll Version":"2022.4.0" | "Firmware Version":"1.60"</v>
      </c>
      <c r="AR398" s="50" t="str">
        <f>VLOOKUP(Table2[[#This Row],[record_id]],TblDeriven[],9,FALSE)</f>
        <v>-</v>
      </c>
    </row>
    <row r="399" spans="1:44" s="44" customFormat="1" x14ac:dyDescent="0.25">
      <c r="A399" s="47">
        <v>397</v>
      </c>
      <c r="B399" s="47" t="s">
        <v>28</v>
      </c>
      <c r="C399" s="47">
        <v>1021</v>
      </c>
      <c r="D399" s="47" t="s">
        <v>783</v>
      </c>
      <c r="E399" s="53">
        <v>20230917</v>
      </c>
      <c r="F399" s="54" t="s">
        <v>828</v>
      </c>
      <c r="G399" s="47" t="s">
        <v>30</v>
      </c>
      <c r="H399" s="47" t="s">
        <v>859</v>
      </c>
      <c r="I399" s="47">
        <v>0</v>
      </c>
      <c r="J399" s="47">
        <v>1</v>
      </c>
      <c r="K399" s="47">
        <v>0</v>
      </c>
      <c r="L399" s="47">
        <v>0</v>
      </c>
      <c r="M399" s="47">
        <v>0</v>
      </c>
      <c r="N399" s="47">
        <v>0</v>
      </c>
      <c r="O399" s="47">
        <v>1</v>
      </c>
      <c r="P399" s="47">
        <v>1</v>
      </c>
      <c r="Q399" s="47">
        <v>1</v>
      </c>
      <c r="R399" s="47" t="s">
        <v>863</v>
      </c>
      <c r="S399" s="47" t="s">
        <v>900</v>
      </c>
      <c r="T399" s="47" t="s">
        <v>683</v>
      </c>
      <c r="U399" s="53" t="s">
        <v>684</v>
      </c>
      <c r="V399" s="47">
        <v>0</v>
      </c>
      <c r="W399" s="47">
        <v>0</v>
      </c>
      <c r="X399" s="47">
        <v>130</v>
      </c>
      <c r="Y399" s="55" t="s">
        <v>685</v>
      </c>
      <c r="Z399" s="53" t="s">
        <v>686</v>
      </c>
      <c r="AA399" s="47" t="s">
        <v>38</v>
      </c>
      <c r="AB399" s="47"/>
      <c r="AC399" s="47" t="s">
        <v>63</v>
      </c>
      <c r="AD399" s="47"/>
      <c r="AE399" s="47" t="s">
        <v>32</v>
      </c>
      <c r="AF399" s="47"/>
      <c r="AG399" s="47" t="s">
        <v>66</v>
      </c>
      <c r="AH399" s="47"/>
      <c r="AI399" s="47"/>
      <c r="AJ399" s="47">
        <v>2</v>
      </c>
      <c r="AK399" s="50" t="str">
        <f>VLOOKUP(Table2[[#This Row],[record_id]],TblDeriven[],2,FALSE)</f>
        <v>"ImageDescription":"DCIM\100GOPRO\GOPR0109.JPG" | "Make":"GoPro" | "Model":"HERO10 Black" | "Orientation":"1" | "XResolution":"72.0" | "YResolution":"72.0" | "ResolutionUnit":"2" | "Software":"H21.01.01.50.00" | "DateTime":"2023:09:17 12:32:28" | "YCbCrPositioning":"1" | "ExposureTime":"0.0010706638115631692" | "FNumber":"2.5" | "ExifOffset":"158" | "ExposureProgram":"2" | "GPSInfo":"{1: 'N', 2: (46.0, 3.0, 15.6754799), 3: 'E', 4: (14.0, 28.0, 37.13664), 5: b'\x00', 6: 439.108, 7: (10.0, 32.0, 29.0), 29: '2023:09:17'}" | "ISOSpeedRatings":"100" | "ExifVersion":"b'0221'" | "DateTimeOriginal":"2023:09:17 12:32:28" | "DateTimeDigitized":"2023:09:17 12:32:28"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L\x00\x06\x08\x1cR\x0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109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f?\xbb\x12\x00\x00\xff\x7f\x00\x00\x00\x00\x00\x00\xff\x7f\x00\x00\x00\x00\x00\x00\xd9\x04\xac\x7f\xa9\x07\x01B\xf0\x04\xd9M\x00\x00\x00\x00\xa4\x91\x1a@\x00\x00\x00\x00\xf0\x04\xd9M\x00\x00\x00\x00\xcc\x91\x1a@\x00\x00\x00\x00p\x02\x13D\x00\x00\x00\x00p\xeb\x12D\x00\x00\x00\x00\xf0\x04\xd9M\x00\x00\x00\x00\xb0\x91\x1a@\x00\x00\x00\x00'" | "SubsecTime":"6830" | "SubsecTimeOriginal":"6830" | "SubsecTimeDigitized":"6830"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39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"bit_rate":"45187566"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'2023-09-17T12:32:34.000000Z', 'language': 'eng', 'handler_name': '\x0bGoPro H.265', 'encoder': 'GoPro H.265 encoder', 'timecode': '12:57:44:11'}"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'2023-09-17T12:32:34.000000Z', 'language': 'eng', 'handler_name': '\x0bGoPro AAC  ', 'timecode': '12:57:44:11'}"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'2023-09-17T12:32:34.000000Z', 'language': 'eng', 'handler_name': '\x0bGoPro TCD  ', 'timecode': '12:57:44:11'}"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"bit_rate":"54179"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'2023-09-17T12:32:34.000000Z', 'language': 'eng', 'handler_name': '\x0bGoPro MET  '}"</v>
      </c>
      <c r="AM399" s="50" t="str">
        <f>VLOOKUP(Table2[[#This Row],[record_id]],TblDeriven[],4,FALSE)</f>
        <v>-</v>
      </c>
      <c r="AN399" s="50" t="str">
        <f>VLOOKUP(Table2[[#This Row],[record_id]],TblDeriven[],5,FALSE)</f>
        <v>-</v>
      </c>
      <c r="AO399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Port":"\\?\usb#vid_8086&amp;pid_0b5c&amp;mi_03#7&amp;15e3d340&amp;0&amp;0003#{e5323777-f976-4f5b-9b55-b94699c46e44}\global"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399" s="50" t="str">
        <f>VLOOKUP(Table2[[#This Row],[record_id]],TblDeriven[],7,FALSE)</f>
        <v>-</v>
      </c>
      <c r="AQ399" s="50" t="str">
        <f>VLOOKUP(Table2[[#This Row],[record_id]],TblDeriven[],8,FALSE)</f>
        <v>"Name":"Value" | "Status":"ok" | "Ev (Illuminance - Photopic) / lx":"5668" | "Es (Illuminance - Scotopic) / lx":"1.37E+04" | "Es/Ev (S/P Ratio)":"2.4167" | "Ee (Irradiance) / W/m²":"38.44" | "Bilirubin IEC 60601-2-50 / mW/cm²":"1.241" | "Bilirubin AAP 2011 / μW/(cm²nm)":"8.621" | "PPFD / μmol/(m²s)":"100.7" | "Ee,mel (Melanopic Irradiance) / W/m²":"7.325" | "Ev,mel,D65 (Daylight Equivalent Melanopic Illuminance) / lx":"5523" | "x":"0.3121" | "y":"0.3309" | "u'":"0.1967" | "v'":"0.4692" | "Delta uv":"0.00454" | "CCT / K":"6522.9" | "Dominant Wavelength / nm":"490.2" | "Complementary Wavelength":"601.1" | "Purity":"0.0735" | "Peak Wavelength / nm":"776.4" | "Centre Wavelength / nm":"809.1" | "Centroid Wavelength / nm":"639.8" | "FWHM / nm":"207.3" | "X":"7.827" | "Y":"8.299" | "Z":"8.954" | "Rf (TM-30)":"97" | "Rg (TM-30)":"99" | "Date":"9/17/2023" | "Time":"12:32:28 PM" | "Integration Time / ms":"1.25" | "Serial Number":"63687" | "Software Version":"2023.1.0" | "Dll Version":"2022.4.0" | "Firmware Version":"1.60"</v>
      </c>
      <c r="AR399" s="50" t="str">
        <f>VLOOKUP(Table2[[#This Row],[record_id]],TblDeriven[],9,FALSE)</f>
        <v>-</v>
      </c>
    </row>
    <row r="400" spans="1:44" s="44" customFormat="1" x14ac:dyDescent="0.25">
      <c r="A400" s="47">
        <v>398</v>
      </c>
      <c r="B400" s="47" t="s">
        <v>28</v>
      </c>
      <c r="C400" s="47">
        <v>1021</v>
      </c>
      <c r="D400" s="47" t="s">
        <v>784</v>
      </c>
      <c r="E400" s="53">
        <v>20230917</v>
      </c>
      <c r="F400" s="54" t="s">
        <v>829</v>
      </c>
      <c r="G400" s="47" t="s">
        <v>30</v>
      </c>
      <c r="H400" s="47" t="s">
        <v>859</v>
      </c>
      <c r="I400" s="47">
        <v>0</v>
      </c>
      <c r="J400" s="47">
        <v>1</v>
      </c>
      <c r="K400" s="47">
        <v>0</v>
      </c>
      <c r="L400" s="47">
        <v>0</v>
      </c>
      <c r="M400" s="47">
        <v>0</v>
      </c>
      <c r="N400" s="47">
        <v>0</v>
      </c>
      <c r="O400" s="47">
        <v>1</v>
      </c>
      <c r="P400" s="47">
        <v>1</v>
      </c>
      <c r="Q400" s="47">
        <v>1</v>
      </c>
      <c r="R400" s="47" t="s">
        <v>863</v>
      </c>
      <c r="S400" s="47" t="s">
        <v>901</v>
      </c>
      <c r="T400" s="47" t="s">
        <v>687</v>
      </c>
      <c r="U400" s="53" t="s">
        <v>680</v>
      </c>
      <c r="V400" s="47">
        <v>0</v>
      </c>
      <c r="W400" s="47">
        <v>0</v>
      </c>
      <c r="X400" s="47">
        <v>130</v>
      </c>
      <c r="Y400" s="55" t="s">
        <v>688</v>
      </c>
      <c r="Z400" s="53" t="s">
        <v>689</v>
      </c>
      <c r="AA400" s="47" t="s">
        <v>41</v>
      </c>
      <c r="AB400" s="47"/>
      <c r="AC400" s="47" t="s">
        <v>63</v>
      </c>
      <c r="AD400" s="47"/>
      <c r="AE400" s="47" t="s">
        <v>32</v>
      </c>
      <c r="AF400" s="47"/>
      <c r="AG400" s="47" t="s">
        <v>66</v>
      </c>
      <c r="AH400" s="47"/>
      <c r="AI400" s="47"/>
      <c r="AJ400" s="47">
        <v>2</v>
      </c>
      <c r="AK400" s="50" t="str">
        <f>VLOOKUP(Table2[[#This Row],[record_id]],TblDeriven[],2,FALSE)</f>
        <v>"ImageDescription":"DCIM\100GOPRO\GOPR0111.JPG" | "Make":"GoPro" | "Model":"HERO10 Black" | "Orientation":"1" | "XResolution":"72.0" | "YResolution":"72.0" | "ResolutionUnit":"2" | "Software":"H21.01.01.50.00" | "DateTime":"2023:09:17 12:59:51" | "YCbCrPositioning":"1" | "ExposureTime":"0.0008620689655172414" | "FNumber":"2.5" | "ExifOffset":"146" | "ExposureProgram":"2" | "ISOSpeedRatings":"100" | "ExifVersion":"b'0221'" | "DateTimeOriginal":"2023:09:17 12:59:51" | "DateTimeDigitized":"2023:09:17 12:59:51"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L\x00\x00\x0e\xf3r\xe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03\x00\x00\x00\x00\x00\x00\x00X\x00\xd9M\x00\x00\x00\x00\x00\xed\xcbD\x00\x00\x00\x00@\x00\xd9M\x00\x00\x00\x00@\x00\xd9M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\x03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111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a?e\x16\x00\x00\xff\x7f\x00\x00\x00\x00\x00\x00\xff\x7f\x00\x00\x00\x00\x00\x00\xbf\x048\x7f:\r\x01B\xf0\x04\xd9M\x00\x00\x00\x00\xa4\x91\x1a@\x00\x00\x00\x00\xf0\x04\xd9M\x00\x00\x00\x00\xcc\x91\x1a@\x00\x00\x00\x00p\x02\x13D\x00\x00\x00\x00p\xeb\x12D\x00\x00\x00\x00\xf0\x04\xd9M\x00\x00\x00\x00\xb0\x91\x1a@\x00\x00\x00\x00'" | "SubsecTime":"1780" | "SubsecTimeOriginal":"1780" | "SubsecTimeDigitized":"1780"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0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"bit_rate":"45251972"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'2023-09-17T12:59:55.000000Z', 'language': 'eng', 'handler_name': '\x0bGoPro H.265', 'encoder': 'GoPro H.265 encoder', 'timecode': '13:26:01:01'}"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'2023-09-17T12:59:55.000000Z', 'language': 'eng', 'handler_name': '\x0bGoPro AAC  ', 'timecode': '13:26:01:01'}"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'2023-09-17T12:59:55.000000Z', 'language': 'eng', 'handler_name': '\x0bGoPro TCD  ', 'timecode': '13:26:01:01'}"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'2023-09-17T12:59:55.000000Z', 'language': 'eng', 'handler_name': '\x0bGoPro MET  '}"</v>
      </c>
      <c r="AM400" s="50" t="str">
        <f>VLOOKUP(Table2[[#This Row],[record_id]],TblDeriven[],4,FALSE)</f>
        <v>-</v>
      </c>
      <c r="AN400" s="50" t="str">
        <f>VLOOKUP(Table2[[#This Row],[record_id]],TblDeriven[],5,FALSE)</f>
        <v>-</v>
      </c>
      <c r="AO400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Port":"\\?\usb#vid_8086&amp;pid_0b5c&amp;mi_03#7&amp;15e3d340&amp;0&amp;0003#{e5323777-f976-4f5b-9b55-b94699c46e44}\global"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00" s="50" t="str">
        <f>VLOOKUP(Table2[[#This Row],[record_id]],TblDeriven[],7,FALSE)</f>
        <v>-</v>
      </c>
      <c r="AQ400" s="50" t="str">
        <f>VLOOKUP(Table2[[#This Row],[record_id]],TblDeriven[],8,FALSE)</f>
        <v>"Name":"Value" | "Status":"ok" | "Ev (Illuminance - Photopic) / lx":"9053" | "Es (Illuminance - Scotopic) / lx":"2.132E+04" | "Es/Ev (S/P Ratio)":"2.3554" | "Ee (Irradiance) / W/m²":"52.43" | "Bilirubin IEC 60601-2-50 / mW/cm²":"1.862" | "Bilirubin AAP 2011 / μW/(cm²nm)":"13.32" | "PPFD / μmol/(m²s)":"159.9" | "Ee,mel (Melanopic Irradiance) / W/m²":"11.34" | "Ev,mel,D65 (Daylight Equivalent Melanopic Illuminance) / lx":"8551" | "x":"0.3215" | "y":"0.3396" | "u'":"0.1999" | "v'":"0.4752" | "Delta uv":"0.00438" | "CCT / K":"6000.7" | "Dominant Wavelength / nm":"498.6" | "Complementary Wavelength":" - - -" | "Purity":"0.0367" | "Peak Wavelength / nm":"777.1" | "Centre Wavelength / nm":"653.6" | "Centroid Wavelength / nm":"621.7" | "FWHM / nm":"519.5" | "X":"12.55" | "Y":"13.25" | "Z":"13.23" | "Rf (TM-30)":"99" | "Rg (TM-30)":"99" | "Date":"9/17/2023" | "Time":"12:59:53 PM" | "Integration Time / ms":"0.64" | "Serial Number":"63687" | "Software Version":"2023.1.0" | "Dll Version":"2022.4.0" | "Firmware Version":"1.60"</v>
      </c>
      <c r="AR400" s="50" t="str">
        <f>VLOOKUP(Table2[[#This Row],[record_id]],TblDeriven[],9,FALSE)</f>
        <v>-</v>
      </c>
    </row>
    <row r="401" spans="1:44" s="44" customFormat="1" x14ac:dyDescent="0.25">
      <c r="A401" s="47">
        <v>399</v>
      </c>
      <c r="B401" s="47" t="s">
        <v>28</v>
      </c>
      <c r="C401" s="47">
        <v>1021</v>
      </c>
      <c r="D401" s="47" t="s">
        <v>785</v>
      </c>
      <c r="E401" s="53">
        <v>20230917</v>
      </c>
      <c r="F401" s="54" t="s">
        <v>830</v>
      </c>
      <c r="G401" s="47" t="s">
        <v>30</v>
      </c>
      <c r="H401" s="47" t="s">
        <v>859</v>
      </c>
      <c r="I401" s="47">
        <v>0</v>
      </c>
      <c r="J401" s="47">
        <v>1</v>
      </c>
      <c r="K401" s="47">
        <v>0</v>
      </c>
      <c r="L401" s="47">
        <v>0</v>
      </c>
      <c r="M401" s="47">
        <v>0</v>
      </c>
      <c r="N401" s="47">
        <v>0</v>
      </c>
      <c r="O401" s="47">
        <v>1</v>
      </c>
      <c r="P401" s="47">
        <v>1</v>
      </c>
      <c r="Q401" s="47">
        <v>1</v>
      </c>
      <c r="R401" s="47" t="s">
        <v>863</v>
      </c>
      <c r="S401" s="47" t="s">
        <v>902</v>
      </c>
      <c r="T401" s="47" t="s">
        <v>690</v>
      </c>
      <c r="U401" s="53" t="s">
        <v>684</v>
      </c>
      <c r="V401" s="47">
        <v>0</v>
      </c>
      <c r="W401" s="47">
        <v>0</v>
      </c>
      <c r="X401" s="47">
        <v>130</v>
      </c>
      <c r="Y401" s="55" t="s">
        <v>691</v>
      </c>
      <c r="Z401" s="53" t="s">
        <v>668</v>
      </c>
      <c r="AA401" s="47" t="s">
        <v>39</v>
      </c>
      <c r="AB401" s="47"/>
      <c r="AC401" s="47" t="s">
        <v>63</v>
      </c>
      <c r="AD401" s="47"/>
      <c r="AE401" s="47" t="s">
        <v>32</v>
      </c>
      <c r="AF401" s="47"/>
      <c r="AG401" s="47" t="s">
        <v>66</v>
      </c>
      <c r="AH401" s="47"/>
      <c r="AI401" s="47"/>
      <c r="AJ401" s="47">
        <v>2</v>
      </c>
      <c r="AK401" s="50" t="str">
        <f>VLOOKUP(Table2[[#This Row],[record_id]],TblDeriven[],2,FALSE)</f>
        <v>"ImageDescription":"DCIM\100GOPRO\GOPR0113.JPG" | "Make":"GoPro" | "Model":"HERO10 Black" | "Orientation":"1" | "XResolution":"72.0" | "YResolution":"72.0" | "ResolutionUnit":"2" | "Software":"H21.01.01.50.00" | "DateTime":"2023:09:17 13:30:18" | "YCbCrPositioning":"1" | "ExposureTime":"0.0014619883040935672" | "FNumber":"2.5" | "ExifOffset":"146" | "ExposureProgram":"2" | "ISOSpeedRatings":"100" | "ExifVersion":"b'0221'" | "DateTimeOriginal":"2023:09:17 13:30:18" | "DateTimeDigitized":"2023:09:17 13:30:18"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M\x00\x00\x07\x92\xb9\x11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113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e?\xc4\x13\x00\x00\xff\x7f\x00\x00\x00\x00\x00\x00\xff\x7f\x00\x00\x00\x00\x00\x00\x9b\x04\xa4\x7fT\x08\x01B\xf0\x04\xd9M\x00\x00\x00\x00\xa4\x91\x1a@\x00\x00\x00\x00\xf0\x04\xd9M\x00\x00\x00\x00\xcc\x91\x1a@\x00\x00\x00\x00p\x02\x13D\x00\x00\x00\x00p\xeb\x12D\x00\x00\x00\x00\xf0\x04\xd9M\x00\x00\x00\x00\xb0\x91\x1a@\x00\x00\x00\x00'" | "SubsecTime":"6370" | "SubsecTimeOriginal":"6370" | "SubsecTimeDigitized":"6370"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0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"bit_rate":"45063793"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'2023-09-17T13:30:24.000000Z', 'language': 'eng', 'handler_name': '\x0bGoPro H.265', 'encoder': 'GoPro H.265 encoder', 'timecode': '13:57:30:13'}"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'2023-09-17T13:30:24.000000Z', 'language': 'eng', 'handler_name': '\x0bGoPro AAC  ', 'timecode': '13:57:30:13'}"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'2023-09-17T13:30:24.000000Z', 'language': 'eng', 'handler_name': '\x0bGoPro TCD  ', 'timecode': '13:57:30:13'}"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"bit_rate":"54099"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'2023-09-17T13:30:24.000000Z', 'language': 'eng', 'handler_name': '\x0bGoPro MET  '}"</v>
      </c>
      <c r="AM401" s="50" t="str">
        <f>VLOOKUP(Table2[[#This Row],[record_id]],TblDeriven[],4,FALSE)</f>
        <v>-</v>
      </c>
      <c r="AN401" s="50" t="str">
        <f>VLOOKUP(Table2[[#This Row],[record_id]],TblDeriven[],5,FALSE)</f>
        <v>-</v>
      </c>
      <c r="AO401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Port":"\\?\usb#vid_8086&amp;pid_0b5c&amp;mi_03#7&amp;15e3d340&amp;0&amp;0003#{e5323777-f976-4f5b-9b55-b94699c46e44}\global"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01" s="50" t="str">
        <f>VLOOKUP(Table2[[#This Row],[record_id]],TblDeriven[],7,FALSE)</f>
        <v>-</v>
      </c>
      <c r="AQ401" s="50" t="str">
        <f>VLOOKUP(Table2[[#This Row],[record_id]],TblDeriven[],8,FALSE)</f>
        <v>"Name":"Value" | "Status":"ok" | "Ev (Illuminance - Photopic) / lx":"3966" | "Es (Illuminance - Scotopic) / lx":"9680" | "Es/Ev (S/P Ratio)":"2.4408" | "Ee (Irradiance) / W/m²":"24.48" | "Bilirubin IEC 60601-2-50 / mW/cm²":"0.8684" | "Bilirubin AAP 2011 / μW/(cm²nm)":"6.143" | "PPFD / μmol/(m²s)":"70.37" | "Ee,mel (Melanopic Irradiance) / W/m²":"5.189" | "Ev,mel,D65 (Daylight Equivalent Melanopic Illuminance) / lx":"3913" | "x":"0.3116" | "y":"0.3310" | "u'":"0.1963" | "v'":"0.4692" | "Delta uv":"0.00479" | "CCT / K":"6547.1" | "Dominant Wavelength / nm":"490.3" | "Complementary Wavelength":"601.4" | "Purity":"0.0750" | "Peak Wavelength / nm":"776.0" | "Centre Wavelength / nm":"799.3" | "Centroid Wavelength / nm":"624.1" | "FWHM / nm":"219.7" | "X":"5.467" | "Y":"5.807" | "Z":"6.271" | "Rf (TM-30)":"98" | "Rg (TM-30)":"99" | "Date":"9/17/2023" | "Time":"1:30:21 PM" | "Integration Time / ms":"1.25" | "Serial Number":"63687" | "Software Version":"2023.1.0" | "Dll Version":"2022.4.0" | "Firmware Version":"1.60"</v>
      </c>
      <c r="AR401" s="50" t="str">
        <f>VLOOKUP(Table2[[#This Row],[record_id]],TblDeriven[],9,FALSE)</f>
        <v>-</v>
      </c>
    </row>
    <row r="402" spans="1:44" s="44" customFormat="1" x14ac:dyDescent="0.25">
      <c r="A402" s="47">
        <v>400</v>
      </c>
      <c r="B402" s="47" t="s">
        <v>28</v>
      </c>
      <c r="C402" s="47">
        <v>1021</v>
      </c>
      <c r="D402" s="47" t="s">
        <v>786</v>
      </c>
      <c r="E402" s="53">
        <v>20230917</v>
      </c>
      <c r="F402" s="54" t="s">
        <v>831</v>
      </c>
      <c r="G402" s="47" t="s">
        <v>30</v>
      </c>
      <c r="H402" s="47" t="s">
        <v>859</v>
      </c>
      <c r="I402" s="47">
        <v>0</v>
      </c>
      <c r="J402" s="47">
        <v>1</v>
      </c>
      <c r="K402" s="47">
        <v>0</v>
      </c>
      <c r="L402" s="47">
        <v>0</v>
      </c>
      <c r="M402" s="47">
        <v>0</v>
      </c>
      <c r="N402" s="47">
        <v>0</v>
      </c>
      <c r="O402" s="47">
        <v>1</v>
      </c>
      <c r="P402" s="47">
        <v>1</v>
      </c>
      <c r="Q402" s="47">
        <v>1</v>
      </c>
      <c r="R402" s="47" t="s">
        <v>863</v>
      </c>
      <c r="S402" s="47" t="s">
        <v>903</v>
      </c>
      <c r="T402" s="47" t="s">
        <v>384</v>
      </c>
      <c r="U402" s="53" t="s">
        <v>684</v>
      </c>
      <c r="V402" s="47">
        <v>0</v>
      </c>
      <c r="W402" s="47">
        <v>0</v>
      </c>
      <c r="X402" s="47">
        <v>130</v>
      </c>
      <c r="Y402" s="55" t="s">
        <v>692</v>
      </c>
      <c r="Z402" s="53" t="s">
        <v>693</v>
      </c>
      <c r="AA402" s="47" t="s">
        <v>39</v>
      </c>
      <c r="AB402" s="47"/>
      <c r="AC402" s="47" t="s">
        <v>63</v>
      </c>
      <c r="AD402" s="47"/>
      <c r="AE402" s="47" t="s">
        <v>32</v>
      </c>
      <c r="AF402" s="47"/>
      <c r="AG402" s="47" t="s">
        <v>66</v>
      </c>
      <c r="AH402" s="47"/>
      <c r="AI402" s="47"/>
      <c r="AJ402" s="47">
        <v>2</v>
      </c>
      <c r="AK402" s="50" t="str">
        <f>VLOOKUP(Table2[[#This Row],[record_id]],TblDeriven[],2,FALSE)</f>
        <v>"ImageDescription":"DCIM\100GOPRO\GOPR0115.JPG" | "Make":"GoPro" | "Model":"HERO10 Black" | "Orientation":"1" | "XResolution":"72.0" | "YResolution":"72.0" | "ResolutionUnit":"2" | "Software":"H21.01.01.50.00" | "DateTime":"2023:09:17 13:59:02" | "YCbCrPositioning":"1" | "ExposureTime":"0.00037593984962406017" | "FNumber":"2.5" | "ExifOffset":"158" | "ExposureProgram":"2" | "GPSInfo":"{1: 'N', 2: (46.0, 3.0, 20.47356), 3: 'E', 4: (14.0, 28.0, 36.4173599), 5: b'\x00', 6: 445.28, 7: (11.0, 59.0, 2.0), 29: '2023:09:17'}" | "ISOSpeedRatings":"100" | "ExifVersion":"b'0221'" | "DateTimeOriginal":"2023:09:17 13:59:02" | "DateTimeDigitized":"2023:09:17 13:59:02"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M\x00\x01\x0e\xc2\x8d\xc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115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1?h\x18\x00\x00\xff\x7f\x00\x00\x00\x00\x00\x00\xff\x7f\x00\x00\x00\x00\x00\x00U\x04\x97\x7f2\t\x01B\xf0\x04\xd9M\x00\x00\x00\x00\xa4\x91\x1a@\x00\x00\x00\x00\xf0\x04\xd9M\x00\x00\x00\x00\xcc\x91\x1a@\x00\x00\x00\x00p\x02\x13D\x00\x00\x00\x00p\xeb\x12D\x00\x00\x00\x00\xf0\x04\xd9M\x00\x00\x00\x00\xb0\x91\x1a@\x00\x00\x00\x00'" | "SubsecTime":"5930" | "SubsecTimeOriginal":"5930" | "SubsecTimeDigitized":"5930"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0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"bit_rate":"44675388"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'2023-09-17T13:59:07.000000Z', 'language': 'eng', 'handler_name': '\x0bGoPro H.265', 'encoder': 'GoPro H.265 encoder', 'timecode': '14:27:11:21'}"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'2023-09-17T13:59:07.000000Z', 'language': 'eng', 'handler_name': '\x0bGoPro AAC  ', 'timecode': '14:27:11:21'}"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'2023-09-17T13:59:07.000000Z', 'language': 'eng', 'handler_name': '\x0bGoPro TCD  ', 'timecode': '14:27:11:21'}"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'2023-09-17T13:59:07.000000Z', 'language': 'eng', 'handler_name': '\x0bGoPro MET  '}"</v>
      </c>
      <c r="AM402" s="50" t="str">
        <f>VLOOKUP(Table2[[#This Row],[record_id]],TblDeriven[],4,FALSE)</f>
        <v>-</v>
      </c>
      <c r="AN402" s="50" t="str">
        <f>VLOOKUP(Table2[[#This Row],[record_id]],TblDeriven[],5,FALSE)</f>
        <v>-</v>
      </c>
      <c r="AO402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Port":"\\?\usb#vid_8086&amp;pid_0b5c&amp;mi_03#7&amp;15e3d340&amp;0&amp;0003#{e5323777-f976-4f5b-9b55-b94699c46e44}\global"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02" s="50" t="str">
        <f>VLOOKUP(Table2[[#This Row],[record_id]],TblDeriven[],7,FALSE)</f>
        <v>-</v>
      </c>
      <c r="AQ402" s="50" t="str">
        <f>VLOOKUP(Table2[[#This Row],[record_id]],TblDeriven[],8,FALSE)</f>
        <v>"Name":"Value" | "Status":"ok" | "Ev (Illuminance - Photopic) / lx":"1.488E+04" | "Es (Illuminance - Scotopic) / lx":"3.528E+04" | "Es/Ev (S/P Ratio)":"2.3717" | "Ee (Irradiance) / W/m²":"82.07" | "Bilirubin IEC 60601-2-50 / mW/cm²":"3.079" | "Bilirubin AAP 2011 / μW/(cm²nm)":"22.28" | "PPFD / μmol/(m²s)":"263.3" | "Ee,mel (Melanopic Irradiance) / W/m²":"18.81" | "Ev,mel,D65 (Daylight Equivalent Melanopic Illuminance) / lx":"1.418E+04" | "x":"0.3209" | "y":"0.3382" | "u'":"0.2000" | "v'":"0.4744" | "Delta uv":"0.00399" | "CCT / K":"6034.2" | "Dominant Wavelength / nm":"496.8" | "Complementary Wavelength":" - - -" | "Purity":"0.0393" | "Peak Wavelength / nm":"476.5" | "Centre Wavelength / nm":"538.6" | "Centroid Wavelength / nm":"616.1" | "FWHM / nm":"286.7" | "X":"20.66" | "Y":"21.78" | "Z":"21.95" | "Rf (TM-30)":"99" | "Rg (TM-30)":"100" | "Date":"9/17/2023" | "Time":"1:59:05 PM" | "Integration Time / ms":"0.32" | "Serial Number":"63687" | "Software Version":"2023.1.0" | "Dll Version":"2022.4.0" | "Firmware Version":"1.60"</v>
      </c>
      <c r="AR402" s="50" t="str">
        <f>VLOOKUP(Table2[[#This Row],[record_id]],TblDeriven[],9,FALSE)</f>
        <v>-</v>
      </c>
    </row>
    <row r="403" spans="1:44" s="44" customFormat="1" x14ac:dyDescent="0.25">
      <c r="A403" s="47">
        <v>401</v>
      </c>
      <c r="B403" s="47" t="s">
        <v>28</v>
      </c>
      <c r="C403" s="47">
        <v>1021</v>
      </c>
      <c r="D403" s="47" t="s">
        <v>787</v>
      </c>
      <c r="E403" s="53">
        <v>20230917</v>
      </c>
      <c r="F403" s="54" t="s">
        <v>832</v>
      </c>
      <c r="G403" s="47" t="s">
        <v>30</v>
      </c>
      <c r="H403" s="47" t="s">
        <v>859</v>
      </c>
      <c r="I403" s="47">
        <v>0</v>
      </c>
      <c r="J403" s="47">
        <v>1</v>
      </c>
      <c r="K403" s="47">
        <v>0</v>
      </c>
      <c r="L403" s="47">
        <v>0</v>
      </c>
      <c r="M403" s="47">
        <v>0</v>
      </c>
      <c r="N403" s="47">
        <v>0</v>
      </c>
      <c r="O403" s="47">
        <v>1</v>
      </c>
      <c r="P403" s="47">
        <v>1</v>
      </c>
      <c r="Q403" s="47">
        <v>1</v>
      </c>
      <c r="R403" s="47" t="s">
        <v>863</v>
      </c>
      <c r="S403" s="47" t="s">
        <v>904</v>
      </c>
      <c r="T403" s="47" t="s">
        <v>694</v>
      </c>
      <c r="U403" s="53" t="s">
        <v>676</v>
      </c>
      <c r="V403" s="47">
        <v>0</v>
      </c>
      <c r="W403" s="47">
        <v>0</v>
      </c>
      <c r="X403" s="47">
        <v>130</v>
      </c>
      <c r="Y403" s="55" t="s">
        <v>695</v>
      </c>
      <c r="Z403" s="53" t="s">
        <v>696</v>
      </c>
      <c r="AA403" s="47" t="s">
        <v>38</v>
      </c>
      <c r="AB403" s="47"/>
      <c r="AC403" s="47" t="s">
        <v>63</v>
      </c>
      <c r="AD403" s="47"/>
      <c r="AE403" s="47" t="s">
        <v>32</v>
      </c>
      <c r="AF403" s="47"/>
      <c r="AG403" s="47" t="s">
        <v>66</v>
      </c>
      <c r="AH403" s="47"/>
      <c r="AI403" s="47"/>
      <c r="AJ403" s="47">
        <v>2</v>
      </c>
      <c r="AK403" s="50" t="str">
        <f>VLOOKUP(Table2[[#This Row],[record_id]],TblDeriven[],2,FALSE)</f>
        <v>"ImageDescription":"DCIM\100GOPRO\GOPR0117.JPG" | "Make":"GoPro" | "Model":"HERO10 Black" | "Orientation":"1" | "XResolution":"72.0" | "YResolution":"72.0" | "ResolutionUnit":"2" | "Software":"H21.01.01.50.00" | "DateTime":"2023:09:17 14:27:40" | "YCbCrPositioning":"1" | "ExposureTime":"0.004273504273504274" | "FNumber":"2.5" | "ExifOffset":"158" | "ExposureProgram":"2" | "GPSInfo":"{1: 'N', 2: (46.0, 3.0, 34.0919999), 3: 'E', 4: (14.0, 28.0, 8.65488), 5: b'\x00', 6: 400.94, 7: (12.0, 27.0, 41.0), 29: '2023:09:17'}" | "ISOSpeedRatings":"598" | "ExifVersion":"b'0221'" | "DateTimeOriginal":"2023:09:17 14:27:40" | "DateTimeDigitized":"2023:09:17 14:27:40"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N\x00\x01\x06\xe8\xdc\xa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117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d9\xdct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6?\xf7\x11\x00\x00\xff\x7f\x00\x00\x00\x00\x00\x00\xff\x7f\x00\x00\x00\x00\x00\x00\x7f\x03\xb9\x7f\x89\x07\x01B\xf0\x04\xd9M\x00\x00\x00\x00\xa4\x91\x1a@\x00\x00\x00\x00\xf0\x04\xd9M\x00\x00\x00\x00\xcc\x91\x1a@\x00\x00\x00\x00p\x02\x13D\x00\x00\x00\x00p\xeb\x12D\x00\x00\x00\x00\xf0\x04\xd9M\x00\x00\x00\x00\xb0\x91\x1a@\x00\x00\x00\x00'" | "SubsecTime":"6240" | "SubsecTimeOriginal":"6240" | "SubsecTimeDigitized":"6240"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0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"bit_rate":"45232207"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'2023-09-17T14:27:45.000000Z', 'language': 'eng', 'handler_name': '\x0bGoPro H.265', 'encoder': 'GoPro H.265 encoder', 'timecode': '14:56:47:03'}"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'2023-09-17T14:27:45.000000Z', 'language': 'eng', 'handler_name': '\x0bGoPro AAC  ', 'timecode': '14:56:47:03'}"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'2023-09-17T14:27:45.000000Z', 'language': 'eng', 'handler_name': '\x0bGoPro TCD  ', 'timecode': '14:56:47:03'}"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'2023-09-17T14:27:45.000000Z', 'language': 'eng', 'handler_name': '\x0bGoPro MET  '}"</v>
      </c>
      <c r="AM403" s="50" t="str">
        <f>VLOOKUP(Table2[[#This Row],[record_id]],TblDeriven[],4,FALSE)</f>
        <v>-</v>
      </c>
      <c r="AN403" s="50" t="str">
        <f>VLOOKUP(Table2[[#This Row],[record_id]],TblDeriven[],5,FALSE)</f>
        <v>-</v>
      </c>
      <c r="AO403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Port":"\\?\usb#vid_8086&amp;pid_0b5c&amp;mi_03#7&amp;15e3d340&amp;0&amp;0003#{e5323777-f976-4f5b-9b55-b94699c46e44}\global"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03" s="50" t="str">
        <f>VLOOKUP(Table2[[#This Row],[record_id]],TblDeriven[],7,FALSE)</f>
        <v>-</v>
      </c>
      <c r="AQ403" s="50" t="str">
        <f>VLOOKUP(Table2[[#This Row],[record_id]],TblDeriven[],8,FALSE)</f>
        <v>"Name":"Value" | "Status":"ok" | "Ev (Illuminance - Photopic) / lx":"518.5" | "Es (Illuminance - Scotopic) / lx":"1195" | "Es/Ev (S/P Ratio)":"2.3050" | "Ee (Irradiance) / W/m²":"4.313" | "Bilirubin IEC 60601-2-50 / mW/cm²":"0.1054" | "Bilirubin AAP 2011 / μW/(cm²nm)":"0.7257" | "PPFD / μmol/(m²s)":"9.063" | "Ee,mel (Melanopic Irradiance) / W/m²":"0.6301" | "Ev,mel,D65 (Daylight Equivalent Melanopic Illuminance) / lx":"475.1" | "x":"0.3224" | "y":"0.3430" | "u'":"0.1992" | "v'":"0.4770" | "Delta uv":"0.00570" | "CCT / K":"5950.6" | "Dominant Wavelength / nm":"503.6" | "Complementary Wavelength":" - - -" | "Purity":"0.0333" | "Peak Wavelength / nm":"776.8" | "Centre Wavelength / nm":"819.4" | "Centroid Wavelength / nm":"691.2" | "FWHM / nm":"181.0" | "X":"0.7134" | "Y":"0.7591" | "Z":"0.7405" | "Rf (TM-30)":"96" | "Rg (TM-30)":"99" | "Date":"9/17/2023" | "Time":"2:27:42 PM" | "Integration Time / ms":"10" | "Serial Number":"63687" | "Software Version":"2023.1.0" | "Dll Version":"2022.4.0" | "Firmware Version":"1.60"</v>
      </c>
      <c r="AR403" s="50" t="str">
        <f>VLOOKUP(Table2[[#This Row],[record_id]],TblDeriven[],9,FALSE)</f>
        <v>-</v>
      </c>
    </row>
    <row r="404" spans="1:44" s="44" customFormat="1" x14ac:dyDescent="0.25">
      <c r="A404" s="47">
        <v>402</v>
      </c>
      <c r="B404" s="47" t="s">
        <v>28</v>
      </c>
      <c r="C404" s="47">
        <v>1021</v>
      </c>
      <c r="D404" s="47" t="s">
        <v>788</v>
      </c>
      <c r="E404" s="53">
        <v>20230917</v>
      </c>
      <c r="F404" s="54" t="s">
        <v>833</v>
      </c>
      <c r="G404" s="47" t="s">
        <v>30</v>
      </c>
      <c r="H404" s="47" t="s">
        <v>859</v>
      </c>
      <c r="I404" s="47">
        <v>0</v>
      </c>
      <c r="J404" s="47">
        <v>1</v>
      </c>
      <c r="K404" s="47">
        <v>0</v>
      </c>
      <c r="L404" s="47">
        <v>0</v>
      </c>
      <c r="M404" s="47">
        <v>0</v>
      </c>
      <c r="N404" s="47">
        <v>0</v>
      </c>
      <c r="O404" s="47">
        <v>1</v>
      </c>
      <c r="P404" s="47">
        <v>1</v>
      </c>
      <c r="Q404" s="47">
        <v>1</v>
      </c>
      <c r="R404" s="47" t="s">
        <v>863</v>
      </c>
      <c r="S404" s="47" t="s">
        <v>905</v>
      </c>
      <c r="T404" s="47" t="s">
        <v>697</v>
      </c>
      <c r="U404" s="53" t="s">
        <v>676</v>
      </c>
      <c r="V404" s="47">
        <v>0</v>
      </c>
      <c r="W404" s="47">
        <v>0</v>
      </c>
      <c r="X404" s="47">
        <v>130</v>
      </c>
      <c r="Y404" s="55" t="s">
        <v>698</v>
      </c>
      <c r="Z404" s="53" t="s">
        <v>699</v>
      </c>
      <c r="AA404" s="47" t="s">
        <v>39</v>
      </c>
      <c r="AB404" s="47"/>
      <c r="AC404" s="47" t="s">
        <v>63</v>
      </c>
      <c r="AD404" s="47"/>
      <c r="AE404" s="47" t="s">
        <v>32</v>
      </c>
      <c r="AF404" s="47"/>
      <c r="AG404" s="47" t="s">
        <v>66</v>
      </c>
      <c r="AH404" s="47"/>
      <c r="AI404" s="47"/>
      <c r="AJ404" s="47">
        <v>2</v>
      </c>
      <c r="AK404" s="50" t="str">
        <f>VLOOKUP(Table2[[#This Row],[record_id]],TblDeriven[],2,FALSE)</f>
        <v>-</v>
      </c>
      <c r="AL40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"bit_rate":"45275701"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'2023-09-17T15:00:43.000000Z', 'language': 'eng', 'handler_name': '\x0bGoPro H.265', 'encoder': 'GoPro H.265 encoder', 'timecode': '15:30:51:02'}"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'2023-09-17T15:00:43.000000Z', 'language': 'eng', 'handler_name': '\x0bGoPro AAC  ', 'timecode': '15:30:51:02'}"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'2023-09-17T15:00:43.000000Z', 'language': 'eng', 'handler_name': '\x0bGoPro TCD  ', 'timecode': '15:30:51:02'}"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"bit_rate":"54099"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'2023-09-17T15:00:43.000000Z', 'language': 'eng', 'handler_name': '\x0bGoPro MET  '}"</v>
      </c>
      <c r="AM404" s="50" t="str">
        <f>VLOOKUP(Table2[[#This Row],[record_id]],TblDeriven[],4,FALSE)</f>
        <v>-</v>
      </c>
      <c r="AN404" s="50" t="str">
        <f>VLOOKUP(Table2[[#This Row],[record_id]],TblDeriven[],5,FALSE)</f>
        <v>-</v>
      </c>
      <c r="AO404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Port":"\\?\usb#vid_8086&amp;pid_0b5c&amp;mi_03#7&amp;15e3d340&amp;0&amp;0003#{e5323777-f976-4f5b-9b55-b94699c46e44}\global"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04" s="50" t="str">
        <f>VLOOKUP(Table2[[#This Row],[record_id]],TblDeriven[],7,FALSE)</f>
        <v>-</v>
      </c>
      <c r="AQ404" s="50" t="str">
        <f>VLOOKUP(Table2[[#This Row],[record_id]],TblDeriven[],8,FALSE)</f>
        <v>"Name":"Value" | "Status":"ok" | "Ev (Illuminance - Photopic) / lx":"2374" | "Es (Illuminance - Scotopic) / lx":"5486" | "Es/Ev (S/P Ratio)":"2.3107" | "Ee (Irradiance) / W/m²":"16.41" | "Bilirubin IEC 60601-2-50 / mW/cm²":"0.4891" | "Bilirubin AAP 2011 / μW/(cm²nm)":"3.387" | "PPFD / μmol/(m²s)":"42.28" | "Ee,mel (Melanopic Irradiance) / W/m²":"2.91" | "Ev,mel,D65 (Daylight Equivalent Melanopic Illuminance) / lx":"2194" | "x":"0.3234" | "y":"0.3375" | "u'":"0.2020" | "v'":"0.4744" | "Delta uv":"0.00239" | "CCT / K":"5915.8" | "Dominant Wavelength / nm":"497.2" | "Complementary Wavelength":" - - -" | "Purity":"0.0312" | "Peak Wavelength / nm":"780.1" | "Centre Wavelength / nm":"815.9" | "Centroid Wavelength / nm":"659.6" | "FWHM / nm":"226.0" | "X":"3.331" | "Y":"3.476" | "Z":"3.493" | "Rf (TM-30)":"97" | "Rg (TM-30)":"100" | "Date":"9/17/2023" | "Time":"3:00:33 PM" | "Integration Time / ms":"2.5" | "Serial Number":"63687" | "Software Version":"2023.1.0" | "Dll Version":"2022.4.0" | "Firmware Version":"1.60"</v>
      </c>
      <c r="AR404" s="50" t="str">
        <f>VLOOKUP(Table2[[#This Row],[record_id]],TblDeriven[],9,FALSE)</f>
        <v>-</v>
      </c>
    </row>
    <row r="405" spans="1:44" s="44" customFormat="1" x14ac:dyDescent="0.25">
      <c r="A405" s="47">
        <v>403</v>
      </c>
      <c r="B405" s="47" t="s">
        <v>28</v>
      </c>
      <c r="C405" s="47">
        <v>1021</v>
      </c>
      <c r="D405" s="47" t="s">
        <v>789</v>
      </c>
      <c r="E405" s="53">
        <v>20230917</v>
      </c>
      <c r="F405" s="54" t="s">
        <v>834</v>
      </c>
      <c r="G405" s="47" t="s">
        <v>30</v>
      </c>
      <c r="H405" s="47" t="s">
        <v>859</v>
      </c>
      <c r="I405" s="47">
        <v>0</v>
      </c>
      <c r="J405" s="47">
        <v>1</v>
      </c>
      <c r="K405" s="47">
        <v>0</v>
      </c>
      <c r="L405" s="47">
        <v>0</v>
      </c>
      <c r="M405" s="47">
        <v>0</v>
      </c>
      <c r="N405" s="47">
        <v>0</v>
      </c>
      <c r="O405" s="47">
        <v>1</v>
      </c>
      <c r="P405" s="47">
        <v>1</v>
      </c>
      <c r="Q405" s="47">
        <v>1</v>
      </c>
      <c r="R405" s="47" t="s">
        <v>863</v>
      </c>
      <c r="S405" s="47" t="s">
        <v>906</v>
      </c>
      <c r="T405" s="47" t="s">
        <v>700</v>
      </c>
      <c r="U405" s="53" t="s">
        <v>684</v>
      </c>
      <c r="V405" s="47">
        <v>0</v>
      </c>
      <c r="W405" s="47">
        <v>0</v>
      </c>
      <c r="X405" s="47">
        <v>130</v>
      </c>
      <c r="Y405" s="55" t="s">
        <v>701</v>
      </c>
      <c r="Z405" s="53" t="s">
        <v>702</v>
      </c>
      <c r="AA405" s="47" t="s">
        <v>34</v>
      </c>
      <c r="AB405" s="47"/>
      <c r="AC405" s="47" t="s">
        <v>63</v>
      </c>
      <c r="AD405" s="47"/>
      <c r="AE405" s="47" t="s">
        <v>32</v>
      </c>
      <c r="AF405" s="47"/>
      <c r="AG405" s="47" t="s">
        <v>66</v>
      </c>
      <c r="AH405" s="47"/>
      <c r="AI405" s="47"/>
      <c r="AJ405" s="47">
        <v>2</v>
      </c>
      <c r="AK405" s="50" t="str">
        <f>VLOOKUP(Table2[[#This Row],[record_id]],TblDeriven[],2,FALSE)</f>
        <v>"ImageDescription":"DCIM\100GOPRO\GOPR0120.JPG" | "Make":"GoPro" | "Model":"HERO10 Black" | "Orientation":"1" | "XResolution":"72.0" | "YResolution":"72.0" | "ResolutionUnit":"2" | "Software":"H21.01.01.50.00" | "DateTime":"2023:09:17 15:34:33" | "YCbCrPositioning":"1" | "ExposureTime":"0.005291005291005291" | "FNumber":"2.5" | "ExifOffset":"146" | "ExposureProgram":"2" | "ISOSpeedRatings":"598" | "ExifVersion":"b'0221'" | "DateTimeOriginal":"2023:09:17 15:34:33" | "DateTimeDigitized":"2023:09:17 15:34:33"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O\x00\x01\x08\xa1fO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120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d9\xdct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01@Q\x12\x00\x00\xff\x7f\x00\x00\x00\x00\x00\x00\xff\x7f\x00\x00\x00\x00\x00\x00\xab\x04\xe2\x7f\xaa\x02\x01B\xf0\x04\xd9M\x00\x00\x00\x00\xa4\x91\x1a@\x00\x00\x00\x00\xf0\x04\xd9M\x00\x00\x00\x00\xcc\x91\x1a@\x00\x00\x00\x00p\x02\x13D\x00\x00\x00\x00p\xeb\x12D\x00\x00\x00\x00\xf0\x04\xd9M\x00\x00\x00\x00\xb0\x91\x1a@\x00\x00\x00\x00'" | "SubsecTime":"2610" | "SubsecTimeOriginal":"2610" | "SubsecTimeDigitized":"2610"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0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"bit_rate":"45129474"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'2023-09-17T15:34:37.000000Z', 'language': 'eng', 'handler_name': '\x0bGoPro H.265', 'encoder': 'GoPro H.265 encoder', 'timecode': '16:05:53:05'}"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'2023-09-17T15:34:37.000000Z', 'language': 'eng', 'handler_name': '\x0bGoPro AAC  ', 'timecode': '16:05:53:05'}"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'2023-09-17T15:34:37.000000Z', 'language': 'eng', 'handler_name': '\x0bGoPro TCD  ', 'timecode': '16:05:53:05'}"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"bit_rate":"54090"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'2023-09-17T15:34:37.000000Z', 'language': 'eng', 'handler_name': '\x0bGoPro MET  '}"</v>
      </c>
      <c r="AM405" s="50" t="str">
        <f>VLOOKUP(Table2[[#This Row],[record_id]],TblDeriven[],4,FALSE)</f>
        <v>-</v>
      </c>
      <c r="AN405" s="50" t="str">
        <f>VLOOKUP(Table2[[#This Row],[record_id]],TblDeriven[],5,FALSE)</f>
        <v>-</v>
      </c>
      <c r="AO405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Port":"\\?\usb#vid_8086&amp;pid_0b5c&amp;mi_03#7&amp;15e3d340&amp;0&amp;0003#{e5323777-f976-4f5b-9b55-b94699c46e44}\global"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05" s="50" t="str">
        <f>VLOOKUP(Table2[[#This Row],[record_id]],TblDeriven[],7,FALSE)</f>
        <v>-</v>
      </c>
      <c r="AQ405" s="50" t="str">
        <f>VLOOKUP(Table2[[#This Row],[record_id]],TblDeriven[],8,FALSE)</f>
        <v>"Name":"Value" | "Status":"ok" | "Ev (Illuminance - Photopic) / lx":"2046" | "Es (Illuminance - Scotopic) / lx":"4462" | "Es/Ev (S/P Ratio)":"2.1805" | "Ee (Irradiance) / W/m²":"12.83" | "Bilirubin IEC 60601-2-50 / mW/cm²":"0.3733" | "Bilirubin AAP 2011 / μW/(cm²nm)":"2.702" | "PPFD / μmol/(m²s)":"35.94" | "Ee,mel (Melanopic Irradiance) / W/m²":"2.33" | "Ev,mel,D65 (Daylight Equivalent Melanopic Illuminance) / lx":"1757" | "x":"0.3408" | "y":"0.3555" | "u'":"0.2070" | "v'":"0.4859" | "Delta uv":"0.00377" | "CCT / K":"5175.7" | "Dominant Wavelength / nm":"566.2" | "Complementary Wavelength":" - - -" | "Purity":"0.0892" | "Peak Wavelength / nm":"776.1" | "Centre Wavelength / nm":"676.4" | "Centroid Wavelength / nm":"664.2" | "FWHM / nm":"466.9" | "X":"2.873" | "Y":"2.996" | "Z":"2.56" | "Rf (TM-30)":"99" | "Rg (TM-30)":"99" | "Date":"9/17/2023" | "Time":"3:34:34 PM" | "Integration Time / ms":"2.5" | "Serial Number":"63687" | "Software Version":"2023.1.0" | "Dll Version":"2022.4.0" | "Firmware Version":"1.60"</v>
      </c>
      <c r="AR405" s="50" t="str">
        <f>VLOOKUP(Table2[[#This Row],[record_id]],TblDeriven[],9,FALSE)</f>
        <v>-</v>
      </c>
    </row>
    <row r="406" spans="1:44" s="44" customFormat="1" x14ac:dyDescent="0.25">
      <c r="A406" s="47">
        <v>404</v>
      </c>
      <c r="B406" s="47" t="s">
        <v>28</v>
      </c>
      <c r="C406" s="47">
        <v>1021</v>
      </c>
      <c r="D406" s="47" t="s">
        <v>790</v>
      </c>
      <c r="E406" s="53">
        <v>20230917</v>
      </c>
      <c r="F406" s="54" t="s">
        <v>835</v>
      </c>
      <c r="G406" s="47" t="s">
        <v>30</v>
      </c>
      <c r="H406" s="47" t="s">
        <v>859</v>
      </c>
      <c r="I406" s="47">
        <v>0</v>
      </c>
      <c r="J406" s="47">
        <v>1</v>
      </c>
      <c r="K406" s="47">
        <v>0</v>
      </c>
      <c r="L406" s="47">
        <v>0</v>
      </c>
      <c r="M406" s="47">
        <v>0</v>
      </c>
      <c r="N406" s="47">
        <v>0</v>
      </c>
      <c r="O406" s="47">
        <v>1</v>
      </c>
      <c r="P406" s="47">
        <v>1</v>
      </c>
      <c r="Q406" s="47">
        <v>1</v>
      </c>
      <c r="R406" s="47" t="s">
        <v>863</v>
      </c>
      <c r="S406" s="47" t="s">
        <v>907</v>
      </c>
      <c r="T406" s="47" t="s">
        <v>703</v>
      </c>
      <c r="U406" s="53" t="s">
        <v>704</v>
      </c>
      <c r="V406" s="47">
        <v>0</v>
      </c>
      <c r="W406" s="47">
        <v>0</v>
      </c>
      <c r="X406" s="47">
        <v>130</v>
      </c>
      <c r="Y406" s="55" t="s">
        <v>705</v>
      </c>
      <c r="Z406" s="53" t="s">
        <v>706</v>
      </c>
      <c r="AA406" s="47" t="s">
        <v>38</v>
      </c>
      <c r="AB406" s="47"/>
      <c r="AC406" s="47" t="s">
        <v>64</v>
      </c>
      <c r="AD406" s="47"/>
      <c r="AE406" s="47" t="s">
        <v>32</v>
      </c>
      <c r="AF406" s="47"/>
      <c r="AG406" s="47" t="s">
        <v>66</v>
      </c>
      <c r="AH406" s="47"/>
      <c r="AI406" s="47"/>
      <c r="AJ406" s="47">
        <v>2</v>
      </c>
      <c r="AK406" s="50" t="str">
        <f>VLOOKUP(Table2[[#This Row],[record_id]],TblDeriven[],2,FALSE)</f>
        <v>"ImageDescription":"DCIM\100GOPRO\GOPR0122.JPG" | "Make":"GoPro" | "Model":"HERO10 Black" | "Orientation":"1" | "XResolution":"72.0" | "YResolution":"72.0" | "ResolutionUnit":"2" | "Software":"H21.01.01.50.00" | "DateTime":"2023:09:17 15:59:22" | "YCbCrPositioning":"1" | "ExposureTime":"0.004166666666666667" | "FNumber":"2.5" | "ExifOffset":"158" | "ExposureProgram":"2" | "GPSInfo":"{1: 'N', 2: (46.0, 3.0, 14.17932), 3: 'E', 4: (14.0, 29.0, 33.7430399), 5: b'\x00', 6: 415.556, 7: (13.0, 59.0, 22.0), 29: '2023:09:17'}" | "ISOSpeedRatings":"172" | "ExifVersion":"b'0221'" | "DateTimeOriginal":"2023:09:17 15:59:22" | "DateTimeDigitized":"2023:09:17 15:59:22"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O\x00\x02\x0e\xd6V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122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c\xdb\x8c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9?o\x12\x00\x00\xff\x7f\x00\x00\x00\x00\x00\x00\xff\x7f\x00\x00\x00\x00\x00\x00I\x04\xec\x7f`\xff\x01B\xf0\x04\xd9M\x00\x00\x00\x00\xa4\x91\x1a@\x00\x00\x00\x00\xf0\x04\xd9M\x00\x00\x00\x00\xcc\x91\x1a@\x00\x00\x00\x00p\x02\x13D\x00\x00\x00\x00p\xeb\x12D\x00\x00\x00\x00\xf0\x04\xd9M\x00\x00\x00\x00\xb0\x91\x1a@\x00\x00\x00\x00'" | "SubsecTime":"4370" | "SubsecTimeOriginal":"4370" | "SubsecTimeDigitized":"4370"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0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"bit_rate":"45447399"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'2023-09-17T16:00:01.000000Z', 'language': 'eng', 'handler_name': '\x0bGoPro H.265', 'encoder': 'GoPro H.265 encoder', 'timecode': '16:32:08:09'}"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"bit_rate":"189406"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'2023-09-17T16:00:01.000000Z', 'language': 'eng', 'handler_name': '\x0bGoPro AAC  ', 'timecode': '16:32:08:09'}"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'2023-09-17T16:00:01.000000Z', 'language': 'eng', 'handler_name': '\x0bGoPro TCD  ', 'timecode': '16:32:08:09'}"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"bit_rate":"54124"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'2023-09-17T16:00:01.000000Z', 'language': 'eng', 'handler_name': '\x0bGoPro MET  '}"</v>
      </c>
      <c r="AM406" s="50" t="str">
        <f>VLOOKUP(Table2[[#This Row],[record_id]],TblDeriven[],4,FALSE)</f>
        <v>-</v>
      </c>
      <c r="AN406" s="50" t="str">
        <f>VLOOKUP(Table2[[#This Row],[record_id]],TblDeriven[],5,FALSE)</f>
        <v>-</v>
      </c>
      <c r="AO406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Port":"\\?\usb#vid_8086&amp;pid_0b5c&amp;mi_03#7&amp;15e3d340&amp;0&amp;0003#{e5323777-f976-4f5b-9b55-b94699c46e44}\global"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06" s="50" t="str">
        <f>VLOOKUP(Table2[[#This Row],[record_id]],TblDeriven[],7,FALSE)</f>
        <v>-</v>
      </c>
      <c r="AQ406" s="50" t="str">
        <f>VLOOKUP(Table2[[#This Row],[record_id]],TblDeriven[],8,FALSE)</f>
        <v>"Name":"Value" | "Status":"ok" | "Ev (Illuminance - Photopic) / lx":"977.6" | "Es (Illuminance - Scotopic) / lx":"1955" | "Es/Ev (S/P Ratio)":"1.9993" | "Ee (Irradiance) / W/m²":"9.823" | "Bilirubin IEC 60601-2-50 / mW/cm²":"0.1632" | "Bilirubin AAP 2011 / μW/(cm²nm)":"1.022" | "PPFD / μmol/(m²s)":"15.56" | "Ee,mel (Melanopic Irradiance) / W/m²":"0.9766" | "Ev,mel,D65 (Daylight Equivalent Melanopic Illuminance) / lx":"736.4" | "x":"0.3438" | "y":"0.3787" | "u'":"0.2005" | "v'":"0.4971" | "Delta uv":"0.01361" | "CCT / K":"5123.3" | "Dominant Wavelength / nm":"563.1" | "Complementary Wavelength":" - - -" | "Purity":"0.1684" | "Peak Wavelength / nm":"780.2" | "Centre Wavelength / nm":"828.4" | "Centroid Wavelength / nm":"727.8" | "FWHM / nm":"202.8" | "X":"1.299" | "Y":"1.431" | "Z":"1.049" | "Rf (TM-30)":"89" | "Rg (TM-30)":"95" | "Date":"9/17/2023" | "Time":"3:59:31 PM" | "Integration Time / ms":"5" | "Serial Number":"63687" | "Software Version":"2023.1.0" | "Dll Version":"2022.4.0" | "Firmware Version":"1.60"</v>
      </c>
      <c r="AR406" s="50" t="str">
        <f>VLOOKUP(Table2[[#This Row],[record_id]],TblDeriven[],9,FALSE)</f>
        <v>-</v>
      </c>
    </row>
    <row r="407" spans="1:44" s="44" customFormat="1" x14ac:dyDescent="0.25">
      <c r="A407" s="47">
        <v>405</v>
      </c>
      <c r="B407" s="47" t="s">
        <v>28</v>
      </c>
      <c r="C407" s="47">
        <v>1021</v>
      </c>
      <c r="D407" s="47" t="s">
        <v>791</v>
      </c>
      <c r="E407" s="53">
        <v>20230917</v>
      </c>
      <c r="F407" s="54" t="s">
        <v>836</v>
      </c>
      <c r="G407" s="47" t="s">
        <v>30</v>
      </c>
      <c r="H407" s="47" t="s">
        <v>859</v>
      </c>
      <c r="I407" s="47">
        <v>0</v>
      </c>
      <c r="J407" s="47">
        <v>1</v>
      </c>
      <c r="K407" s="47">
        <v>0</v>
      </c>
      <c r="L407" s="47">
        <v>0</v>
      </c>
      <c r="M407" s="47">
        <v>0</v>
      </c>
      <c r="N407" s="47">
        <v>0</v>
      </c>
      <c r="O407" s="47">
        <v>1</v>
      </c>
      <c r="P407" s="47">
        <v>1</v>
      </c>
      <c r="Q407" s="47">
        <v>1</v>
      </c>
      <c r="R407" s="47" t="s">
        <v>863</v>
      </c>
      <c r="S407" s="47" t="s">
        <v>908</v>
      </c>
      <c r="T407" s="47" t="s">
        <v>707</v>
      </c>
      <c r="U407" s="53" t="s">
        <v>708</v>
      </c>
      <c r="V407" s="47">
        <v>0</v>
      </c>
      <c r="W407" s="47">
        <v>0</v>
      </c>
      <c r="X407" s="47">
        <v>130</v>
      </c>
      <c r="Y407" s="55" t="s">
        <v>709</v>
      </c>
      <c r="Z407" s="53" t="s">
        <v>710</v>
      </c>
      <c r="AA407" s="47" t="s">
        <v>39</v>
      </c>
      <c r="AB407" s="47"/>
      <c r="AC407" s="47" t="s">
        <v>64</v>
      </c>
      <c r="AD407" s="47"/>
      <c r="AE407" s="47" t="s">
        <v>32</v>
      </c>
      <c r="AF407" s="47"/>
      <c r="AG407" s="47" t="s">
        <v>66</v>
      </c>
      <c r="AH407" s="47"/>
      <c r="AI407" s="47"/>
      <c r="AJ407" s="47">
        <v>2</v>
      </c>
      <c r="AK407" s="50" t="str">
        <f>VLOOKUP(Table2[[#This Row],[record_id]],TblDeriven[],2,FALSE)</f>
        <v>"ImageDescription":"DCIM\100GOPRO\GOPR0125.JPG" | "Make":"GoPro" | "Model":"HERO10 Black" | "Orientation":"1" | "XResolution":"72.0" | "YResolution":"72.0" | "ResolutionUnit":"2" | "Software":"H21.01.01.50.00" | "DateTime":"2023:09:17 16:27:24" | "YCbCrPositioning":"1" | "ExposureTime":"0.0019646365422396855" | "FNumber":"2.5" | "ExifOffset":"146" | "ExposureProgram":"2" | "ISOSpeedRatings":"100" | "ExifVersion":"b'0221'" | "DateTimeOriginal":"2023:09:17 16:27:24" | "DateTimeDigitized":"2023:09:17 16:27:24"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"\r\x00\x10\r\x00\xc0FF\x00\x00LKO2031404402931\x00\x00\x00\x00\x00\x00\x00\x00\x00\x00\x00\x00\x00\x00\x00\x00\x00\x00\x00\x00\x00\x00\x00\x00\x00\x00\x00\x00\x00\x00\x00\x00\xd8M\x00\x00\x00\x00;\xddB\xcc\x06\x10q\x96\xe9\\\xb7_\xbfP\xac\x93\x07\xe7\x94P\x00\x01\x06\xd8'\xc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125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9?\x03\x17\x00\x00\xff\x7f\x00\x00\x00\x00\x00\x00\xff\x7f\x00\x00\x00\x00\x00\x00e\x05\xd4\x7fU\xfc\x01B\xf0\x04\xd9M\x00\x00\x00\x00\xa4\x91\x1a@\x00\x00\x00\x00\xf0\x04\xd9M\x00\x00\x00\x00\xcc\x91\x1a@\x00\x00\x00\x00p\x02\x13D\x00\x00\x00\x00p\xeb\x12D\x00\x00\x00\x00\xf0\x04\xd9M\x00\x00\x00\x00\xb0\x91\x1a@\x00\x00\x00\x00"" | "SubsecTime":" 500" | "SubsecTimeOriginal":" 500" | "SubsecTimeDigitized":" 500"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0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"bit_rate":"44954389"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'2023-09-17T16:27:28.000000Z', 'language': 'eng', 'handler_name': '\x0bGoPro H.265', 'encoder': 'GoPro H.265 encoder', 'timecode': '17:00:30:10'}"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'2023-09-17T16:27:28.000000Z', 'language': 'eng', 'handler_name': '\x0bGoPro AAC  ', 'timecode': '17:00:30:10'}"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'2023-09-17T16:27:28.000000Z', 'language': 'eng', 'handler_name': '\x0bGoPro TCD  ', 'timecode': '17:00:30:10'}"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'2023-09-17T16:27:28.000000Z', 'language': 'eng', 'handler_name': '\x0bGoPro MET  '}"</v>
      </c>
      <c r="AM407" s="50" t="str">
        <f>VLOOKUP(Table2[[#This Row],[record_id]],TblDeriven[],4,FALSE)</f>
        <v>-</v>
      </c>
      <c r="AN407" s="50" t="str">
        <f>VLOOKUP(Table2[[#This Row],[record_id]],TblDeriven[],5,FALSE)</f>
        <v>-</v>
      </c>
      <c r="AO407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Port":"\\?\usb#vid_8086&amp;pid_0b5c&amp;mi_03#7&amp;15e3d340&amp;0&amp;0003#{e5323777-f976-4f5b-9b55-b94699c46e44}\global"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07" s="50" t="str">
        <f>VLOOKUP(Table2[[#This Row],[record_id]],TblDeriven[],7,FALSE)</f>
        <v>-</v>
      </c>
      <c r="AQ407" s="50" t="str">
        <f>VLOOKUP(Table2[[#This Row],[record_id]],TblDeriven[],8,FALSE)</f>
        <v>"Name":"Value" | "Status":"ok" | "Ev (Illuminance - Photopic) / lx":"2854" | "Es (Illuminance - Scotopic) / lx":"7337" | "Es/Ev (S/P Ratio)":"2.5709" | "Ee (Irradiance) / W/m²":"18.97" | "Bilirubin IEC 60601-2-50 / mW/cm²":"0.6815" | "Bilirubin AAP 2011 / μW/(cm²nm)":"4.799" | "PPFD / μmol/(m²s)":"51.76" | "Ee,mel (Melanopic Irradiance) / W/m²":"3.988" | "Ev,mel,D65 (Daylight Equivalent Melanopic Illuminance) / lx":"3007" | "x":"0.2996" | "y":"0.3169" | "u'":"0.1932" | "v'":"0.4597" | "Delta uv":"0.00397" | "CCT / K":"7434.6" | "Dominant Wavelength / nm":"485.2" | "Complementary Wavelength":"587.0" | "Purity":"0.1272" | "Peak Wavelength / nm":"776.2" | "Centre Wavelength / nm":"813.2" | "Centroid Wavelength / nm":"633.8" | "FWHM / nm":"180.5" | "X":"3.95" | "Y":"4.178" | "Z":"5.058" | "Rf (TM-30)":"97" | "Rg (TM-30)":"100" | "Date":"9/17/2023" | "Time":"4:27:26 PM" | "Integration Time / ms":"1.25" | "Serial Number":"63687" | "Software Version":"2023.1.0" | "Dll Version":"2022.4.0" | "Firmware Version":"1.60"</v>
      </c>
      <c r="AR407" s="50" t="str">
        <f>VLOOKUP(Table2[[#This Row],[record_id]],TblDeriven[],9,FALSE)</f>
        <v>-</v>
      </c>
    </row>
    <row r="408" spans="1:44" s="44" customFormat="1" x14ac:dyDescent="0.25">
      <c r="A408" s="47">
        <v>406</v>
      </c>
      <c r="B408" s="47" t="s">
        <v>28</v>
      </c>
      <c r="C408" s="47">
        <v>1021</v>
      </c>
      <c r="D408" s="47" t="s">
        <v>792</v>
      </c>
      <c r="E408" s="53">
        <v>20230917</v>
      </c>
      <c r="F408" s="54" t="s">
        <v>837</v>
      </c>
      <c r="G408" s="47" t="s">
        <v>30</v>
      </c>
      <c r="H408" s="47" t="s">
        <v>859</v>
      </c>
      <c r="I408" s="47">
        <v>0</v>
      </c>
      <c r="J408" s="47">
        <v>1</v>
      </c>
      <c r="K408" s="47">
        <v>0</v>
      </c>
      <c r="L408" s="47">
        <v>0</v>
      </c>
      <c r="M408" s="47">
        <v>0</v>
      </c>
      <c r="N408" s="47">
        <v>0</v>
      </c>
      <c r="O408" s="47">
        <v>1</v>
      </c>
      <c r="P408" s="47">
        <v>1</v>
      </c>
      <c r="Q408" s="47">
        <v>1</v>
      </c>
      <c r="R408" s="47" t="s">
        <v>863</v>
      </c>
      <c r="S408" s="47" t="s">
        <v>909</v>
      </c>
      <c r="T408" s="47" t="s">
        <v>711</v>
      </c>
      <c r="U408" s="53" t="s">
        <v>663</v>
      </c>
      <c r="V408" s="47">
        <v>0</v>
      </c>
      <c r="W408" s="47">
        <v>0</v>
      </c>
      <c r="X408" s="47">
        <v>130</v>
      </c>
      <c r="Y408" s="55" t="s">
        <v>712</v>
      </c>
      <c r="Z408" s="53" t="s">
        <v>713</v>
      </c>
      <c r="AA408" s="47" t="s">
        <v>38</v>
      </c>
      <c r="AB408" s="47"/>
      <c r="AC408" s="47" t="s">
        <v>64</v>
      </c>
      <c r="AD408" s="47"/>
      <c r="AE408" s="47" t="s">
        <v>32</v>
      </c>
      <c r="AF408" s="47"/>
      <c r="AG408" s="47" t="s">
        <v>66</v>
      </c>
      <c r="AH408" s="47"/>
      <c r="AI408" s="47"/>
      <c r="AJ408" s="47">
        <v>2</v>
      </c>
      <c r="AK408" s="50" t="str">
        <f>VLOOKUP(Table2[[#This Row],[record_id]],TblDeriven[],2,FALSE)</f>
        <v>"ImageDescription":"DCIM\100GOPRO\GOPR0127.JPG" | "Make":"GoPro" | "Model":"HERO10 Black" | "Orientation":"1" | "XResolution":"72.0" | "YResolution":"72.0" | "ResolutionUnit":"2" | "Software":"H21.01.01.50.00" | "DateTime":"2023:09:17 17:05:41" | "YCbCrPositioning":"1" | "ExposureTime":"0.001183431952662722" | "FNumber":"2.5" | "ExifOffset":"146" | "ExposureProgram":"2" | "ISOSpeedRatings":"100" | "ExifVersion":"b'0221'" | "DateTimeOriginal":"2023:09:17 17:05:41" | "DateTimeDigitized":"2023:09:17 17:05:41"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Q\x00\x00\x01j5\xa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127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9?\x06\x13\x00\x00\xff\x7f\x00\x00\x00\x00\x00\x00\xff\x7f\x00\x00\x00\x00\x00\x00\x8f\x05\xdf\x7f\xce\x00\x01B\xf0\x04\xd9M\x00\x00\x00\x00\xa4\x91\x1a@\x00\x00\x00\x00\xf0\x04\xd9M\x00\x00\x00\x00\xcc\x91\x1a@\x00\x00\x00\x00p\x02\x13D\x00\x00\x00\x00p\xeb\x12D\x00\x00\x00\x00\xf0\x04\xd9M\x00\x00\x00\x00\xb0\x91\x1a@\x00\x00\x00\x00'" | "SubsecTime":"9690" | "SubsecTimeOriginal":"9690" | "SubsecTimeDigitized":"9690"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0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"bit_rate":"45185058"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'2023-09-17T17:05:46.000000Z', 'language': 'eng', 'handler_name': '\x0bGoPro H.265', 'encoder': 'GoPro H.265 encoder', 'timecode': '17:40:05:08'}"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'2023-09-17T17:05:46.000000Z', 'language': 'eng', 'handler_name': '\x0bGoPro AAC  ', 'timecode': '17:40:05:08'}"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'2023-09-17T17:05:46.000000Z', 'language': 'eng', 'handler_name': '\x0bGoPro TCD  ', 'timecode': '17:40:05:08'}"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"bit_rate":"54090"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'2023-09-17T17:05:46.000000Z', 'language': 'eng', 'handler_name': '\x0bGoPro MET  '}"</v>
      </c>
      <c r="AM408" s="50" t="str">
        <f>VLOOKUP(Table2[[#This Row],[record_id]],TblDeriven[],4,FALSE)</f>
        <v>-</v>
      </c>
      <c r="AN408" s="50" t="str">
        <f>VLOOKUP(Table2[[#This Row],[record_id]],TblDeriven[],5,FALSE)</f>
        <v>-</v>
      </c>
      <c r="AO408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08" s="50" t="str">
        <f>VLOOKUP(Table2[[#This Row],[record_id]],TblDeriven[],7,FALSE)</f>
        <v>-</v>
      </c>
      <c r="AQ408" s="50" t="str">
        <f>VLOOKUP(Table2[[#This Row],[record_id]],TblDeriven[],8,FALSE)</f>
        <v>"Name":"Value" | "Status":"ok" | "Ev (Illuminance - Photopic) / lx":"5061" | "Es (Illuminance - Scotopic) / lx":"1.151E+04" | "Es/Ev (S/P Ratio)":"2.2739" | "Ee (Irradiance) / W/m²":"39.42" | "Bilirubin IEC 60601-2-50 / mW/cm²":"1.017" | "Bilirubin AAP 2011 / μW/(cm²nm)":"6.979" | "PPFD / μmol/(m²s)":"89.1" | "Ee,mel (Melanopic Irradiance) / W/m²":"6.056" | "Ev,mel,D65 (Daylight Equivalent Melanopic Illuminance) / lx":"4566" | "x":"0.3249" | "y":"0.3432" | "u'":"0.2009" | "v'":"0.4775" | "Delta uv":"0.00458" | "CCT / K":"5833.0" | "Dominant Wavelength / nm":"508.1" | "Complementary Wavelength":" - - -" | "Purity":"0.0258" | "Peak Wavelength / nm":"777.1" | "Centre Wavelength / nm":"819.9" | "Centroid Wavelength / nm":"678.6" | "FWHM / nm":"190.9" | "X":"7.014" | "Y":"7.41" | "Z":"7.163" | "Rf (TM-30)":"96" | "Rg (TM-30)":"99" | "Date":"9/17/2023" | "Time":"5:05:42 PM" | "Integration Time / ms":"1.25" | "Serial Number":"63687" | "Software Version":"2023.1.0" | "Dll Version":"2022.4.0" | "Firmware Version":"1.60"</v>
      </c>
      <c r="AR408" s="50" t="str">
        <f>VLOOKUP(Table2[[#This Row],[record_id]],TblDeriven[],9,FALSE)</f>
        <v>-</v>
      </c>
    </row>
    <row r="409" spans="1:44" s="44" customFormat="1" x14ac:dyDescent="0.25">
      <c r="A409" s="47">
        <v>407</v>
      </c>
      <c r="B409" s="47" t="s">
        <v>28</v>
      </c>
      <c r="C409" s="47">
        <v>1021</v>
      </c>
      <c r="D409" s="47" t="s">
        <v>793</v>
      </c>
      <c r="E409" s="53">
        <v>20230917</v>
      </c>
      <c r="F409" s="54" t="s">
        <v>838</v>
      </c>
      <c r="G409" s="47" t="s">
        <v>30</v>
      </c>
      <c r="H409" s="47" t="s">
        <v>859</v>
      </c>
      <c r="I409" s="47">
        <v>0</v>
      </c>
      <c r="J409" s="47">
        <v>1</v>
      </c>
      <c r="K409" s="47">
        <v>0</v>
      </c>
      <c r="L409" s="47">
        <v>0</v>
      </c>
      <c r="M409" s="47">
        <v>0</v>
      </c>
      <c r="N409" s="47">
        <v>0</v>
      </c>
      <c r="O409" s="47">
        <v>1</v>
      </c>
      <c r="P409" s="47">
        <v>1</v>
      </c>
      <c r="Q409" s="47">
        <v>1</v>
      </c>
      <c r="R409" s="47" t="s">
        <v>863</v>
      </c>
      <c r="S409" s="47" t="s">
        <v>910</v>
      </c>
      <c r="T409" s="47" t="s">
        <v>714</v>
      </c>
      <c r="U409" s="53" t="s">
        <v>663</v>
      </c>
      <c r="V409" s="47">
        <v>0</v>
      </c>
      <c r="W409" s="47">
        <v>0</v>
      </c>
      <c r="X409" s="47">
        <v>130</v>
      </c>
      <c r="Y409" s="55" t="s">
        <v>695</v>
      </c>
      <c r="Z409" s="53" t="s">
        <v>715</v>
      </c>
      <c r="AA409" s="47" t="s">
        <v>38</v>
      </c>
      <c r="AB409" s="47"/>
      <c r="AC409" s="47" t="s">
        <v>64</v>
      </c>
      <c r="AD409" s="47"/>
      <c r="AE409" s="47" t="s">
        <v>32</v>
      </c>
      <c r="AF409" s="47"/>
      <c r="AG409" s="47" t="s">
        <v>66</v>
      </c>
      <c r="AH409" s="47"/>
      <c r="AI409" s="47"/>
      <c r="AJ409" s="47">
        <v>2</v>
      </c>
      <c r="AK409" s="50" t="str">
        <f>VLOOKUP(Table2[[#This Row],[record_id]],TblDeriven[],2,FALSE)</f>
        <v>"ImageDescription":"DCIM\100GOPRO\GOPR0129.JPG" | "Make":"GoPro" | "Model":"HERO10 Black" | "Orientation":"1" | "XResolution":"72.0" | "YResolution":"72.0" | "ResolutionUnit":"2" | "Software":"H21.01.01.50.00" | "DateTime":"2023:09:17 17:27:25" | "YCbCrPositioning":"1" | "ExposureTime":"0.001763668430335097" | "FNumber":"2.5" | "ExifOffset":"158" | "ExposureProgram":"2" | "GPSInfo":"{1: 'N', 2: (46.0, 3.0, 15.6898799), 3: 'E', 4: (14.0, 30.0, 10.7215199), 5: b'\x00', 6: 342.318, 7: (15.0, 27.0, 26.0), 29: '2023:09:17'}" | "ISOSpeedRatings":"100" | "ExifVersion":"b'0221'" | "DateTimeOriginal":"2023:09:17 17:27:25" | "DateTimeDigitized":"2023:09:17 17:27:25"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Q\x00\x01\x06\xd9-\xa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129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d?b\x14\x00\x00\xff\x7f\x00\x00\x00\x00\x00\x00\xff\x7f\x00\x00\x00\x00\x00\x00.\x06\xd8\x7fo\xff\x01B\xf0\x04\xd9M\x00\x00\x00\x00\xa4\x91\x1a@\x00\x00\x00\x00\xf0\x04\xd9M\x00\x00\x00\x00\xcc\x91\x1a@\x00\x00\x00\x00p\x02\x13D\x00\x00\x00\x00p\xeb\x12D\x00\x00\x00\x00\xf0\x04\xd9M\x00\x00\x00\x00\xb0\x91\x1a@\x00\x00\x00\x00'" | "SubsecTime":"7590" | "SubsecTimeOriginal":"7590" | "SubsecTimeDigitized":"7590"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0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"bit_rate":"44453386"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'2023-09-17T17:27:32.000000Z', 'language': 'eng', 'handler_name': '\x0bGoPro H.265', 'encoder': 'GoPro H.265 encoder', 'timecode': '18:02:34:14'}"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'2023-09-17T17:27:32.000000Z', 'language': 'eng', 'handler_name': '\x0bGoPro AAC  ', 'timecode': '18:02:34:14'}"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'2023-09-17T17:27:32.000000Z', 'language': 'eng', 'handler_name': '\x0bGoPro TCD  ', 'timecode': '18:02:34:14'}"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'2023-09-17T17:27:32.000000Z', 'language': 'eng', 'handler_name': '\x0bGoPro MET  '}"</v>
      </c>
      <c r="AM409" s="50" t="str">
        <f>VLOOKUP(Table2[[#This Row],[record_id]],TblDeriven[],4,FALSE)</f>
        <v>-</v>
      </c>
      <c r="AN409" s="50" t="str">
        <f>VLOOKUP(Table2[[#This Row],[record_id]],TblDeriven[],5,FALSE)</f>
        <v>-</v>
      </c>
      <c r="AO409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Port":"\\?\usb#vid_8086&amp;pid_0b5c&amp;mi_03#7&amp;37c3759&amp;0&amp;0003#{e5323777-f976-4f5b-9b55-b94699c46e44}\global" | "Debug Op Code":"15" | "Advanced Mode":"YES" | "Product Id":"0B5C" | "Camera Locked":"YES" | "Usb Type Descriptor":"2.1" | "Product Line":"D400" | "Asic Serial Number":"318523150814" | "Firmware Update Id":"318523150814"</v>
      </c>
      <c r="AP409" s="50" t="str">
        <f>VLOOKUP(Table2[[#This Row],[record_id]],TblDeriven[],7,FALSE)</f>
        <v>-</v>
      </c>
      <c r="AQ409" s="50" t="str">
        <f>VLOOKUP(Table2[[#This Row],[record_id]],TblDeriven[],8,FALSE)</f>
        <v>"Name":"Value" | "Status":"ok" | "Ev (Illuminance - Photopic) / lx":"2735" | "Es (Illuminance - Scotopic) / lx":"7452" | "Es/Ev (S/P Ratio)":"2.7250" | "Ee (Irradiance) / W/m²":"17.58" | "Bilirubin IEC 60601-2-50 / mW/cm²":"0.7035" | "Bilirubin AAP 2011 / μW/(cm²nm)":"5.016" | "PPFD / μmol/(m²s)":"50.34" | "Ee,mel (Melanopic Irradiance) / W/m²":"4.099" | "Ev,mel,D65 (Daylight Equivalent Melanopic Illuminance) / lx":"3090" | "x":"0.2872" | "y":"0.3064" | "u'":"0.1883" | "v'":"0.4519" | "Delta uv":"0.00552" | "CCT / K":"8593.1" | "Dominant Wavelength / nm":"483.8" | "Complementary Wavelength":"584.7" | "Purity":"0.1781" | "Peak Wavelength / nm":"451.9" | "Centre Wavelength / nm":"513.0" | "Centroid Wavelength / nm":"615.8" | "FWHM / nm":"260.4" | "X":"3.754" | "Y":"4.004" | "Z":"5.312" | "Rf (TM-30)":"97" | "Rg (TM-30)":"99" | "Date":"9/17/2023" | "Time":"5:27:29 PM" | "Integration Time / ms":"1.25" | "Serial Number":"63687" | "Software Version":"2023.1.0" | "Dll Version":"2022.4.0" | "Firmware Version":"1.60"</v>
      </c>
      <c r="AR409" s="50" t="str">
        <f>VLOOKUP(Table2[[#This Row],[record_id]],TblDeriven[],9,FALSE)</f>
        <v>-</v>
      </c>
    </row>
    <row r="410" spans="1:44" s="44" customFormat="1" x14ac:dyDescent="0.25">
      <c r="A410" s="47">
        <v>408</v>
      </c>
      <c r="B410" s="47" t="s">
        <v>28</v>
      </c>
      <c r="C410" s="47">
        <v>1021</v>
      </c>
      <c r="D410" s="47" t="s">
        <v>794</v>
      </c>
      <c r="E410" s="53">
        <v>20230917</v>
      </c>
      <c r="F410" s="54" t="s">
        <v>839</v>
      </c>
      <c r="G410" s="47" t="s">
        <v>30</v>
      </c>
      <c r="H410" s="47" t="s">
        <v>859</v>
      </c>
      <c r="I410" s="47">
        <v>0</v>
      </c>
      <c r="J410" s="47">
        <v>1</v>
      </c>
      <c r="K410" s="47">
        <v>0</v>
      </c>
      <c r="L410" s="47">
        <v>0</v>
      </c>
      <c r="M410" s="47">
        <v>0</v>
      </c>
      <c r="N410" s="47">
        <v>0</v>
      </c>
      <c r="O410" s="47">
        <v>1</v>
      </c>
      <c r="P410" s="47">
        <v>1</v>
      </c>
      <c r="Q410" s="47">
        <v>1</v>
      </c>
      <c r="R410" s="47" t="s">
        <v>863</v>
      </c>
      <c r="S410" s="47" t="s">
        <v>895</v>
      </c>
      <c r="T410" s="47" t="s">
        <v>716</v>
      </c>
      <c r="U410" s="53" t="s">
        <v>663</v>
      </c>
      <c r="V410" s="47">
        <v>2</v>
      </c>
      <c r="W410" s="47">
        <v>0</v>
      </c>
      <c r="X410" s="47">
        <v>130</v>
      </c>
      <c r="Y410" s="55" t="s">
        <v>691</v>
      </c>
      <c r="Z410" s="53" t="s">
        <v>717</v>
      </c>
      <c r="AA410" s="47" t="s">
        <v>34</v>
      </c>
      <c r="AB410" s="47"/>
      <c r="AC410" s="47" t="s">
        <v>53</v>
      </c>
      <c r="AD410" s="47"/>
      <c r="AE410" s="47" t="s">
        <v>1043</v>
      </c>
      <c r="AF410" s="47"/>
      <c r="AG410" s="47" t="s">
        <v>69</v>
      </c>
      <c r="AH410" s="47"/>
      <c r="AI410" s="47"/>
      <c r="AJ410" s="47">
        <v>2</v>
      </c>
      <c r="AK410" s="50" t="str">
        <f>VLOOKUP(Table2[[#This Row],[record_id]],TblDeriven[],2,FALSE)</f>
        <v>"ImageDescription":"DCIM\100GOPRO\GOPR0131.JPG" | "Make":"GoPro" | "Model":"HERO10 Black" | "Orientation":"1" | "XResolution":"72.0" | "YResolution":"72.0" | "ResolutionUnit":"2" | "Software":"H21.01.01.50.00" | "DateTime":"2023:09:17 18:00:06" | "YCbCrPositioning":"1" | "ExposureTime":"0.058823529411764705" | "FNumber":"2.5" | "ExifOffset":"146" | "ExposureProgram":"2" | "ISOSpeedRatings":"2250" | "ExifVersion":"b'0221'" | "DateTimeOriginal":"2023:09:17 18:00:06" | "DateTimeDigitized":"2023:09:17 18:00:06" | "ComponentsConfiguration":"b'\x01\x02\x03\x00'" | "CompressedBitsPerPixel":"0.004" | "ShutterSpeedValue":"4.0" | "ApertureValue":"2.5" | "ExposureBiasValue":"0.0" | "MaxApertureValue":"2.5" | "SubjectDistance":"0.0" | "MeteringMode":"1" | "LightSource":"0"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94R\x00\x02\x00\x061\xe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131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86Sf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@t@\xf0\t\x00\x00\xff\x7f\x00\x00\x00\x00\x00\x00\xff\x7f\x00\x00\x00\x00\x00\x00\x14\x04\xea\x7f\xf6\x01\x01B\xf0\x04\xd9M\x00\x00\x00\x00\xa4\x91\x1a@\x00\x00\x00\x00\xf0\x04\xd9M\x00\x00\x00\x00\xcc\x91\x1a@\x00\x00\x00\x00p\x02\x13D\x00\x00\x00\x00p\xeb\x12D\x00\x00\x00\x00\xf0\x04\xd9M\x00\x00\x00\x00\xb0\x91\x1a@\x00\x00\x00\x00'" | "SubsecTime":"2010" | "SubsecTimeOriginal":"2010" | "SubsecTimeDigitized":"2010"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1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"bit_rate":"42822072"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'2023-09-17T18:00:10.000000Z', 'language': 'eng', 'handler_name': '\x0bGoPro H.265', 'encoder': 'GoPro H.265 encoder', 'timecode': '18:36:18:23'}"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"bit_rate":"189393"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'2023-09-17T18:00:10.000000Z', 'language': 'eng', 'handler_name': '\x0bGoPro AAC  ', 'timecode': '18:36:18:23'}"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'2023-09-17T18:00:10.000000Z', 'language': 'eng', 'handler_name': '\x0bGoPro TCD  ', 'timecode': '18:36:18:23'}"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'2023-09-17T18:00:10.000000Z', 'language': 'eng', 'handler_name': '\x0bGoPro MET  '}"</v>
      </c>
      <c r="AM410" s="50" t="str">
        <f>VLOOKUP(Table2[[#This Row],[record_id]],TblDeriven[],4,FALSE)</f>
        <v>-</v>
      </c>
      <c r="AN410" s="50" t="str">
        <f>VLOOKUP(Table2[[#This Row],[record_id]],TblDeriven[],5,FALSE)</f>
        <v>-</v>
      </c>
      <c r="AO410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10" s="50" t="str">
        <f>VLOOKUP(Table2[[#This Row],[record_id]],TblDeriven[],7,FALSE)</f>
        <v>-</v>
      </c>
      <c r="AQ410" s="50" t="str">
        <f>VLOOKUP(Table2[[#This Row],[record_id]],TblDeriven[],8,FALSE)</f>
        <v>"Name":"Value" | "Status":"ok" | "Ev (Illuminance - Photopic) / lx":"4.721" | "Es (Illuminance - Scotopic) / lx":"4.857" | "Es/Ev (S/P Ratio)":"1.0288" | "Ee (Irradiance) / W/m²":"0.01656" | "Bilirubin IEC 60601-2-50 / mW/cm²":"0.0002901" | "Bilirubin AAP 2011 / μW/(cm²nm)":"0.001428" | "PPFD / μmol/(m²s)":"0.0736" | "Ee,mel (Melanopic Irradiance) / W/m²":"0.002022" | "Ev,mel,D65 (Daylight Equivalent Melanopic Illuminance) / lx":"1.525" | "x":"0.4941" | "y":"0.4243" | "u'":"0.2782" | "v'":"0.5376" | "Delta uv":"0.00302" | "CCT / K":"2380.6" | "Dominant Wavelength / nm":"585.1" | "Complementary Wavelength":"484.1" | "Purity":"0.7569" | "Peak Wavelength / nm":"853.1" | "Centre Wavelength / nm":"853.4" | "Centroid Wavelength / nm":"681.5" | "FWHM / nm":"12.1" | "X":"0.008048" | "Y":"0.006912" | "Z":"0.001329" | "Rf (TM-30)":"86" | "Rg (TM-30)":"93" | "Date":"9/17/2023" | "Time":"6:00:10 PM" | "Integration Time / ms":"1280" | "Serial Number":"63687" | "Software Version":"2023.1.0" | "Dll Version":"2022.4.0" | "Firmware Version":"1.60"</v>
      </c>
      <c r="AR410" s="50" t="str">
        <f>VLOOKUP(Table2[[#This Row],[record_id]],TblDeriven[],9,FALSE)</f>
        <v>-</v>
      </c>
    </row>
    <row r="411" spans="1:44" s="44" customFormat="1" x14ac:dyDescent="0.25">
      <c r="A411" s="47">
        <v>409</v>
      </c>
      <c r="B411" s="47" t="s">
        <v>28</v>
      </c>
      <c r="C411" s="47">
        <v>1021</v>
      </c>
      <c r="D411" s="47" t="s">
        <v>795</v>
      </c>
      <c r="E411" s="53">
        <v>20230917</v>
      </c>
      <c r="F411" s="54" t="s">
        <v>844</v>
      </c>
      <c r="G411" s="47" t="s">
        <v>30</v>
      </c>
      <c r="H411" s="47" t="s">
        <v>859</v>
      </c>
      <c r="I411" s="47">
        <v>0</v>
      </c>
      <c r="J411" s="47">
        <v>1</v>
      </c>
      <c r="K411" s="47">
        <v>0</v>
      </c>
      <c r="L411" s="47">
        <v>0</v>
      </c>
      <c r="M411" s="47">
        <v>0</v>
      </c>
      <c r="N411" s="47">
        <v>0</v>
      </c>
      <c r="O411" s="47">
        <v>1</v>
      </c>
      <c r="P411" s="47">
        <v>1</v>
      </c>
      <c r="Q411" s="47">
        <v>1</v>
      </c>
      <c r="R411" s="47" t="s">
        <v>863</v>
      </c>
      <c r="S411" s="47" t="s">
        <v>911</v>
      </c>
      <c r="T411" s="47" t="s">
        <v>718</v>
      </c>
      <c r="U411" s="53" t="s">
        <v>663</v>
      </c>
      <c r="V411" s="47">
        <v>2</v>
      </c>
      <c r="W411" s="47">
        <v>0</v>
      </c>
      <c r="X411" s="47">
        <v>130</v>
      </c>
      <c r="Y411" s="55" t="s">
        <v>719</v>
      </c>
      <c r="Z411" s="53" t="s">
        <v>720</v>
      </c>
      <c r="AA411" s="47" t="s">
        <v>34</v>
      </c>
      <c r="AB411" s="47"/>
      <c r="AC411" s="47" t="s">
        <v>55</v>
      </c>
      <c r="AD411" s="47"/>
      <c r="AE411" s="47" t="s">
        <v>1042</v>
      </c>
      <c r="AF411" s="47"/>
      <c r="AG411" s="47" t="s">
        <v>70</v>
      </c>
      <c r="AH411" s="47"/>
      <c r="AI411" s="47"/>
      <c r="AJ411" s="47">
        <v>2</v>
      </c>
      <c r="AK411" s="50" t="str">
        <f>VLOOKUP(Table2[[#This Row],[record_id]],TblDeriven[],2,FALSE)</f>
        <v>"ImageDescription":"DCIM\100GOPRO\GOPR0133.JPG" | "Make":"GoPro" | "Model":"HERO10 Black" | "Orientation":"1" | "XResolution":"72.0" | "YResolution":"72.0" | "ResolutionUnit":"2" | "Software":"H21.01.01.50.00" | "DateTime":"2023:09:17 18:30:20" | "YCbCrPositioning":"1" | "ExposureTime":"0.008333333333333333" | "FNumber":"2.5" | "ExifOffset":"146" | "ExposureProgram":"2" | "ISOSpeedRatings":"1044" | "ExifVersion":"b'0221'" | "DateTimeOriginal":"2023:09:17 18:30:20" | "DateTimeDigitized":"2023:09:17 18:30:20"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"\r\x00\x10\r\x00\xc0FF\x00\x00LKO2031404402931\x00\x00\x00\x00\x00\x00\x00\x00\x00\x00\x00\x00\x00\x00\x00\x00\x00\x00\x00\x00\x00\x00\x00\x00\x00\x00\x00\x00\x00\x00\x00\x00\xd8M\x00\x00\x00\x00;\xddB\xcc\x06\x10q\x96\xe9\\\xb7_\xbfP\xac\x93\x07\xe7\x94R\x00\x01\x07\x94\x82`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133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'\xbe\xd5:\x00\x00\x00\x00\x00\x00\x00\x00\x00\x00\x00\x00N\x98\xd14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08@^\x0f\x00\x00\xff\x7f\x00\x00\x00\x00\x00\x00\xff\x7f\x00\x00\x00\x00\x00\x00\xe3\x04\xe1\x7fo\x02\x01B\xf0\x04\xd9M\x00\x00\x00\x00\xa4\x91\x1a@\x00\x00\x00\x00\xf0\x04\xd9M\x00\x00\x00\x00\xcc\x91\x1a@\x00\x00\x00\x00p\x02\x13D\x00\x00\x00\x00p\xeb\x12D\x00\x00\x00\x00\xf0\x04\xd9M\x00\x00\x00\x00\xb0\x91\x1a@\x00\x00\x00\x00"" | "SubsecTime":"5360" | "SubsecTimeOriginal":"5360" | "SubsecTimeDigitized":"5360"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1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"bit_rate":"43578933" | "nb_frames":"450" | "disposition":"{'default': 1, 'dub': 0, 'original': 0, 'comment': 0, 'lyrics': 0, 'karaoke': 0, 'forced': 0, 'hearing_impaired': 0, 'visual_impaired': 0, 'clean_effects': 0, 'attached_pic': 0, 'timed_thumbnails': 0}" | "tags":"{'creation_time': '2023-09-17T18:30:25.000000Z', 'language': 'eng', 'handler_name': '\x0bGoPro H.265', 'encoder': 'GoPro H.265 encoder', 'timecode': '19:07:34:08'}"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'2023-09-17T18:30:25.000000Z', 'language': 'eng', 'handler_name': '\x0bGoPro AAC  ', 'timecode': '19:07:34:08'}"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'2023-09-17T18:30:25.000000Z', 'language': 'eng', 'handler_name': '\x0bGoPro TCD  ', 'timecode': '19:07:34:08'}"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'2023-09-17T18:30:25.000000Z', 'language': 'eng', 'handler_name': '\x0bGoPro MET  '}"</v>
      </c>
      <c r="AM411" s="50" t="str">
        <f>VLOOKUP(Table2[[#This Row],[record_id]],TblDeriven[],4,FALSE)</f>
        <v>-</v>
      </c>
      <c r="AN411" s="50" t="str">
        <f>VLOOKUP(Table2[[#This Row],[record_id]],TblDeriven[],5,FALSE)</f>
        <v>-</v>
      </c>
      <c r="AO411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11" s="50" t="str">
        <f>VLOOKUP(Table2[[#This Row],[record_id]],TblDeriven[],7,FALSE)</f>
        <v>-</v>
      </c>
      <c r="AQ411" s="50" t="str">
        <f>VLOOKUP(Table2[[#This Row],[record_id]],TblDeriven[],8,FALSE)</f>
        <v>"Name":"Value" | "Status":"ok" | "Ev (Illuminance - Photopic) / lx":"78.83" | "Es (Illuminance - Scotopic) / lx":"166.8" | "Es/Ev (S/P Ratio)":"2.1159" | "Ee (Irradiance) / W/m²":"0.3788" | "Bilirubin IEC 60601-2-50 / mW/cm²":"0.0136" | "Bilirubin AAP 2011 / μW/(cm²nm)":"0.09922" | "PPFD / μmol/(m²s)":"1.36" | "Ee,mel (Melanopic Irradiance) / W/m²":"0.0867" | "Ev,mel,D65 (Daylight Equivalent Melanopic Illuminance) / lx":"65.37" | "x":"0.3498" | "y":"0.3590" | "u'":"0.2117" | "v'":"0.4889" | "Delta uv":"0.00190" | "CCT / K":"4854.7" | "Dominant Wavelength / nm":"572.7" | "Complementary Wavelength":"461.9" | "Purity":"0.1266" | "Peak Wavelength / nm":"610.8" | "Centre Wavelength / nm":"565.8" | "Centroid Wavelength / nm":"616.7" | "FWHM / nm":"310.2" | "X":"0.1125" | "Y":"0.1154" | "Z":"0.09366" | "Rf (TM-30)":"99" | "Rg (TM-30)":"100" | "Date":"9/17/2023" | "Time":"6:30:23 PM" | "Integration Time / ms":"80" | "Serial Number":"63687" | "Software Version":"2023.1.0" | "Dll Version":"2022.4.0" | "Firmware Version":"1.60"</v>
      </c>
      <c r="AR411" s="50" t="str">
        <f>VLOOKUP(Table2[[#This Row],[record_id]],TblDeriven[],9,FALSE)</f>
        <v>-</v>
      </c>
    </row>
    <row r="412" spans="1:44" s="44" customFormat="1" x14ac:dyDescent="0.25">
      <c r="A412" s="47">
        <v>410</v>
      </c>
      <c r="B412" s="47" t="s">
        <v>28</v>
      </c>
      <c r="C412" s="47">
        <v>1022</v>
      </c>
      <c r="D412" s="47" t="s">
        <v>797</v>
      </c>
      <c r="E412" s="53">
        <v>20230921</v>
      </c>
      <c r="F412" s="54" t="s">
        <v>823</v>
      </c>
      <c r="G412" s="47" t="s">
        <v>30</v>
      </c>
      <c r="H412" s="47" t="s">
        <v>859</v>
      </c>
      <c r="I412" s="47">
        <v>0</v>
      </c>
      <c r="J412" s="47">
        <v>1</v>
      </c>
      <c r="K412" s="47">
        <v>0</v>
      </c>
      <c r="L412" s="47">
        <v>0</v>
      </c>
      <c r="M412" s="47">
        <v>0</v>
      </c>
      <c r="N412" s="47">
        <v>0</v>
      </c>
      <c r="O412" s="47">
        <v>1</v>
      </c>
      <c r="P412" s="47">
        <v>1</v>
      </c>
      <c r="Q412" s="47">
        <v>1</v>
      </c>
      <c r="R412" s="47" t="s">
        <v>863</v>
      </c>
      <c r="S412" s="47" t="s">
        <v>895</v>
      </c>
      <c r="T412" s="47" t="s">
        <v>721</v>
      </c>
      <c r="U412" s="53" t="s">
        <v>663</v>
      </c>
      <c r="V412" s="47">
        <v>2</v>
      </c>
      <c r="W412" s="47">
        <v>0</v>
      </c>
      <c r="X412" s="47">
        <v>130</v>
      </c>
      <c r="Y412" s="55" t="s">
        <v>722</v>
      </c>
      <c r="Z412" s="53" t="s">
        <v>723</v>
      </c>
      <c r="AA412" s="47" t="s">
        <v>38</v>
      </c>
      <c r="AB412" s="47"/>
      <c r="AC412" s="47" t="s">
        <v>55</v>
      </c>
      <c r="AD412" s="47"/>
      <c r="AE412" s="47" t="s">
        <v>1042</v>
      </c>
      <c r="AF412" s="47"/>
      <c r="AG412" s="47" t="s">
        <v>68</v>
      </c>
      <c r="AH412" s="47"/>
      <c r="AI412" s="47"/>
      <c r="AJ412" s="47">
        <v>2</v>
      </c>
      <c r="AK412" s="50" t="str">
        <f>VLOOKUP(Table2[[#This Row],[record_id]],TblDeriven[],2,FALSE)</f>
        <v>"ImageDescription":"DCIM\100GOPRO\GOPR0135.JPG" | "Make":"GoPro" | "Model":"HERO10 Black" | "Orientation":"1" | "XResolution":"72.0" | "YResolution":"72.0" | "ResolutionUnit":"2" | "Software":"H21.01.01.50.00" | "DateTime":"2023:09:21 10:00:40" | "YCbCrPositioning":"1" | "ExposureTime":"0.004166666666666667" | "FNumber":"2.5" | "ExifOffset":"146" | "ExposureProgram":"2" | "ISOSpeedRatings":"356" | "ExifVersion":"b'0221'" | "DateTimeOriginal":"2023:09:21 10:00:40" | "DateTimeDigitized":"2023:09:21 10:00:40"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J\x00\x04\x00(\x88\xd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135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{\xc5\x11:\x00\x00\x00\x00\x00\x00\x00\x00\x00\x00\x00\x00\xc1\xc9\xa39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a?$\x12\x00\x00\xff\x7f\x00\x00\x00\x00\x00\x00\xff\x7f\x00\x00\x00\x00\x00\x00R\x04\xda\x7f2\x04\x01B\xf0\x04\xd9M\x00\x00\x00\x00\xa4\x91\x1a@\x00\x00\x00\x00\xf0\x04\xd9M\x00\x00\x00\x00\xcc\x91\x1a@\x00\x00\x00\x00p\x02\x13D\x00\x00\x00\x00p\xeb\x12D\x00\x00\x00\x00\xf0\x04\xd9M\x00\x00\x00\x00\xb0\x91\x1a@\x00\x00\x00\x00'" | "SubsecTime":" 690" | "SubsecTimeOriginal":" 690" | "SubsecTimeDigitized":" 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1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"bit_rate":"42789190"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'2023-09-21T10:00:45.000000Z', 'language': 'eng', 'handler_name': '\x0bGoPro H.265', 'encoder': 'GoPro H.265 encoder', 'timecode': '10:20:51:07'}"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"bit_rate":"189395"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'2023-09-21T10:00:45.000000Z', 'language': 'eng', 'handler_name': '\x0bGoPro AAC  ', 'timecode': '10:20:51:07'}"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'2023-09-21T10:00:45.000000Z', 'language': 'eng', 'handler_name': '\x0bGoPro TCD  ', 'timecode': '10:20:51:07'}"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'2023-09-21T10:00:45.000000Z', 'language': 'eng', 'handler_name': '\x0bGoPro MET  '}"</v>
      </c>
      <c r="AM412" s="50" t="str">
        <f>VLOOKUP(Table2[[#This Row],[record_id]],TblDeriven[],4,FALSE)</f>
        <v>-</v>
      </c>
      <c r="AN412" s="50" t="str">
        <f>VLOOKUP(Table2[[#This Row],[record_id]],TblDeriven[],5,FALSE)</f>
        <v>-</v>
      </c>
      <c r="AO412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12" s="50" t="str">
        <f>VLOOKUP(Table2[[#This Row],[record_id]],TblDeriven[],7,FALSE)</f>
        <v>-</v>
      </c>
      <c r="AQ412" s="50" t="str">
        <f>VLOOKUP(Table2[[#This Row],[record_id]],TblDeriven[],8,FALSE)</f>
        <v>"Name":"Value" | "Status":"ok" | "Ev (Illuminance - Photopic) / lx":"579.6" | "Es (Illuminance - Scotopic) / lx":"1206" | "Es/Ev (S/P Ratio)":"2.0809" | "Ee (Irradiance) / W/m²":"2.874" | "Bilirubin IEC 60601-2-50 / mW/cm²":"0.09687" | "Bilirubin AAP 2011 / μW/(cm²nm)":"0.7027" | "PPFD / μmol/(m²s)":"9.875" | "Ee,mel (Melanopic Irradiance) / W/m²":"0.6207" | "Ev,mel,D65 (Daylight Equivalent Melanopic Illuminance) / lx":"468" | "x":"0.3515" | "y":"0.3679" | "u'":"0.2095" | "v'":"0.4933" | "Delta uv":"0.00558" | "CCT / K":"4829.8" | "Dominant Wavelength / nm":"570.5" | "Complementary Wavelength":"440.7" | "Purity":"0.1587" | "Peak Wavelength / nm":"557.5" | "Centre Wavelength / nm":"614.2" | "Centroid Wavelength / nm":"628.2" | "FWHM / nm":"400.6" | "X":"0.8108" | "Y":"0.8486" | "Z":"0.6473" | "Rf (TM-30)":"97" | "Rg (TM-30)":"98" | "Date":"9/21/2023" | "Time":"10:00:41 AM" | "Integration Time / ms":"10" | "Serial Number":"63687" | "Software Version":"2023.1.0" | "Dll Version":"2022.4.0" | "Firmware Version":"1.60"</v>
      </c>
      <c r="AR412" s="50" t="str">
        <f>VLOOKUP(Table2[[#This Row],[record_id]],TblDeriven[],9,FALSE)</f>
        <v>-</v>
      </c>
    </row>
    <row r="413" spans="1:44" s="44" customFormat="1" x14ac:dyDescent="0.25">
      <c r="A413" s="47">
        <v>411</v>
      </c>
      <c r="B413" s="47" t="s">
        <v>28</v>
      </c>
      <c r="C413" s="47">
        <v>1022</v>
      </c>
      <c r="D413" s="47" t="s">
        <v>798</v>
      </c>
      <c r="E413" s="53">
        <v>20230921</v>
      </c>
      <c r="F413" s="54" t="s">
        <v>824</v>
      </c>
      <c r="G413" s="47" t="s">
        <v>30</v>
      </c>
      <c r="H413" s="47" t="s">
        <v>859</v>
      </c>
      <c r="I413" s="47">
        <v>0</v>
      </c>
      <c r="J413" s="47">
        <v>1</v>
      </c>
      <c r="K413" s="47">
        <v>0</v>
      </c>
      <c r="L413" s="47">
        <v>0</v>
      </c>
      <c r="M413" s="47">
        <v>0</v>
      </c>
      <c r="N413" s="47">
        <v>0</v>
      </c>
      <c r="O413" s="47">
        <v>1</v>
      </c>
      <c r="P413" s="47">
        <v>1</v>
      </c>
      <c r="Q413" s="47">
        <v>1</v>
      </c>
      <c r="R413" s="47" t="s">
        <v>863</v>
      </c>
      <c r="S413" s="47" t="s">
        <v>911</v>
      </c>
      <c r="T413" s="47" t="s">
        <v>724</v>
      </c>
      <c r="U413" s="53" t="s">
        <v>663</v>
      </c>
      <c r="V413" s="47">
        <v>2</v>
      </c>
      <c r="W413" s="47">
        <v>0</v>
      </c>
      <c r="X413" s="47">
        <v>130</v>
      </c>
      <c r="Y413" s="55" t="s">
        <v>725</v>
      </c>
      <c r="Z413" s="53" t="s">
        <v>726</v>
      </c>
      <c r="AA413" s="47" t="s">
        <v>38</v>
      </c>
      <c r="AB413" s="47"/>
      <c r="AC413" s="47" t="s">
        <v>51</v>
      </c>
      <c r="AD413" s="47"/>
      <c r="AE413" s="47" t="s">
        <v>1042</v>
      </c>
      <c r="AF413" s="47"/>
      <c r="AG413" s="47" t="s">
        <v>68</v>
      </c>
      <c r="AH413" s="47"/>
      <c r="AI413" s="47"/>
      <c r="AJ413" s="47">
        <v>2</v>
      </c>
      <c r="AK413" s="50" t="str">
        <f>VLOOKUP(Table2[[#This Row],[record_id]],TblDeriven[],2,FALSE)</f>
        <v>"ImageDescription":"DCIM\100GOPRO\GOPR0137.JPG" | "Make":"GoPro" | "Model":"HERO10 Black" | "Orientation":"1" | "XResolution":"72.0" | "YResolution":"72.0" | "ResolutionUnit":"2" | "Software":"H21.01.01.50.00" | "DateTime":"2023:09:21 10:32:07" | "YCbCrPositioning":"1" | "ExposureTime":"0.008333333333333333" | "FNumber":"2.5" | "ExifOffset":"146" | "ExposureProgram":"2" | "ISOSpeedRatings":"547" | "ExifVersion":"b'0221'" | "DateTimeOriginal":"2023:09:21 10:32:07" | "DateTimeDigitized":"2023:09:21 10:32:07"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J\x00\x02\x08\x07\x1f\xc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137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d7\xfa_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d?`\x12\x00\x00\xff\x7f\x00\x00\x00\x00\x00\x00\xff\x7f\x00\x00\x00\x00\x00\x00(\x04\xc9\x7f\x04\x06\x01B\xf0\x04\xd9M\x00\x00\x00\x00\xa4\x91\x1a@\x00\x00\x00\x00\xf0\x04\xd9M\x00\x00\x00\x00\xcc\x91\x1a@\x00\x00\x00\x00p\x02\x13D\x00\x00\x00\x00p\xeb\x12D\x00\x00\x00\x00\xf0\x04\xd9M\x00\x00\x00\x00\xb0\x91\x1a@\x00\x00\x00\x00'" | "SubsecTime":"5690" | "SubsecTimeOriginal":"5690" | "SubsecTimeDigitized":"5690"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1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"bit_rate":"42627495"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'2023-09-21T10:32:12.000000Z', 'language': 'eng', 'handler_name': '\x0bGoPro H.265', 'encoder': 'GoPro H.265 encoder', 'timecode': '10:53:21:02'}"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'2023-09-21T10:32:12.000000Z', 'language': 'eng', 'handler_name': '\x0bGoPro AAC  ', 'timecode': '10:53:21:02'}"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'2023-09-21T10:32:12.000000Z', 'language': 'eng', 'handler_name': '\x0bGoPro TCD  ', 'timecode': '10:53:21:02'}"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"bit_rate":"54088"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'2023-09-21T10:32:12.000000Z', 'language': 'eng', 'handler_name': '\x0bGoPro MET  '}"</v>
      </c>
      <c r="AM413" s="50" t="str">
        <f>VLOOKUP(Table2[[#This Row],[record_id]],TblDeriven[],4,FALSE)</f>
        <v>-</v>
      </c>
      <c r="AN413" s="50" t="str">
        <f>VLOOKUP(Table2[[#This Row],[record_id]],TblDeriven[],5,FALSE)</f>
        <v>-</v>
      </c>
      <c r="AO413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13" s="50" t="str">
        <f>VLOOKUP(Table2[[#This Row],[record_id]],TblDeriven[],7,FALSE)</f>
        <v>-</v>
      </c>
      <c r="AQ413" s="50" t="str">
        <f>VLOOKUP(Table2[[#This Row],[record_id]],TblDeriven[],8,FALSE)</f>
        <v>"Name":"Value" | "Status":"ok" | "Ev (Illuminance - Photopic) / lx":"150.4" | "Es (Illuminance - Scotopic) / lx":"305.6" | "Es/Ev (S/P Ratio)":"2.0324" | "Ee (Irradiance) / W/m²":"0.7964" | "Bilirubin IEC 60601-2-50 / mW/cm²":"0.02399" | "Bilirubin AAP 2011 / μW/(cm²nm)":"0.1763" | "PPFD / μmol/(m²s)":"2.62" | "Ee,mel (Melanopic Irradiance) / W/m²":"0.1565" | "Ev,mel,D65 (Daylight Equivalent Melanopic Illuminance) / lx":"118" | "x":"0.3597" | "y":"0.3723" | "u'":"0.2132" | "v'":"0.4966" | "Delta uv":"0.00468" | "CCT / K":"4581.0" | "Dominant Wavelength / nm":"573.4" | "Complementary Wavelength":"465.2" | "Purity":"0.1969" | "Peak Wavelength / nm":"665.3" | "Centre Wavelength / nm":"668.8" | "Centroid Wavelength / nm":"646.5" | "FWHM / nm":"471.1" | "X":"0.2127" | "Y":"0.2201" | "Z":"0.1584" | "Rf (TM-30)":"97" | "Rg (TM-30)":"98" | "Date":"9/21/2023" | "Time":"10:32:08 AM" | "Integration Time / ms":"40" | "Serial Number":"63687" | "Software Version":"2023.1.0" | "Dll Version":"2022.4.0" | "Firmware Version":"1.60"</v>
      </c>
      <c r="AR413" s="50" t="str">
        <f>VLOOKUP(Table2[[#This Row],[record_id]],TblDeriven[],9,FALSE)</f>
        <v>-</v>
      </c>
    </row>
    <row r="414" spans="1:44" s="44" customFormat="1" x14ac:dyDescent="0.25">
      <c r="A414" s="47">
        <v>412</v>
      </c>
      <c r="B414" s="47" t="s">
        <v>28</v>
      </c>
      <c r="C414" s="47">
        <v>1022</v>
      </c>
      <c r="D414" s="47" t="s">
        <v>799</v>
      </c>
      <c r="E414" s="53">
        <v>20230921</v>
      </c>
      <c r="F414" s="54" t="s">
        <v>825</v>
      </c>
      <c r="G414" s="47" t="s">
        <v>30</v>
      </c>
      <c r="H414" s="47" t="s">
        <v>859</v>
      </c>
      <c r="I414" s="47">
        <v>0</v>
      </c>
      <c r="J414" s="47">
        <v>1</v>
      </c>
      <c r="K414" s="47">
        <v>0</v>
      </c>
      <c r="L414" s="47">
        <v>0</v>
      </c>
      <c r="M414" s="47">
        <v>0</v>
      </c>
      <c r="N414" s="47">
        <v>0</v>
      </c>
      <c r="O414" s="47">
        <v>1</v>
      </c>
      <c r="P414" s="47">
        <v>1</v>
      </c>
      <c r="Q414" s="47">
        <v>1</v>
      </c>
      <c r="R414" s="47" t="s">
        <v>863</v>
      </c>
      <c r="S414" s="47" t="s">
        <v>912</v>
      </c>
      <c r="T414" s="47" t="s">
        <v>727</v>
      </c>
      <c r="U414" s="53" t="s">
        <v>663</v>
      </c>
      <c r="V414" s="47">
        <v>2</v>
      </c>
      <c r="W414" s="47">
        <v>0</v>
      </c>
      <c r="X414" s="47">
        <v>130</v>
      </c>
      <c r="Y414" s="55" t="s">
        <v>728</v>
      </c>
      <c r="Z414" s="53" t="s">
        <v>729</v>
      </c>
      <c r="AA414" s="47" t="s">
        <v>38</v>
      </c>
      <c r="AB414" s="47"/>
      <c r="AC414" s="47" t="s">
        <v>53</v>
      </c>
      <c r="AD414" s="47"/>
      <c r="AE414" s="47" t="s">
        <v>1043</v>
      </c>
      <c r="AF414" s="47"/>
      <c r="AG414" s="47" t="s">
        <v>68</v>
      </c>
      <c r="AH414" s="47"/>
      <c r="AI414" s="47"/>
      <c r="AJ414" s="47">
        <v>2</v>
      </c>
      <c r="AK414" s="50" t="str">
        <f>VLOOKUP(Table2[[#This Row],[record_id]],TblDeriven[],2,FALSE)</f>
        <v>"ImageDescription":"DCIM\100GOPRO\GOPR0139.JPG" | "Make":"GoPro" | "Model":"HERO10 Black" | "Orientation":"1" | "XResolution":"72.0" | "YResolution":"72.0" | "ResolutionUnit":"2" | "Software":"H21.01.01.50.00" | "DateTime":"2023:09:21 10:59:56" | "YCbCrPositioning":"1" | "ExposureTime":"0.008333333333333333" | "FNumber":"2.5" | "ExifOffset":"146" | "ExposureProgram":"2" | "ISOSpeedRatings":"602" | "ExifVersion":"b'0221'" | "DateTimeOriginal":"2023:09:21 10:59:56" | "DateTimeDigitized":"2023:09:21 10:59:56"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J\x00\x02\x0e\xf8J\x04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139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00$\x80v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13@\xf2\x0e\x00\x00\xff\x7f\x00\x00\x00\x00\x00\x00\xff\x7f\x00\x00\x00\x00\x00\x00\xa3\x04\xdd\x7f{\x03\x01B\xf0\x04\xd9M\x00\x00\x00\x00\xa4\x91\x1a@\x00\x00\x00\x00\xf0\x04\xd9M\x00\x00\x00\x00\xcc\x91\x1a@\x00\x00\x00\x00p\x02\x13D\x00\x00\x00\x00p\xeb\x12D\x00\x00\x00\x00\xf0\x04\xd9M\x00\x00\x00\x00\xb0\x91\x1a@\x00\x00\x00\x00'" | "SubsecTime":"2150" | "SubsecTimeOriginal":"2150" | "SubsecTimeDigitized":"2150"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1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"bit_rate":"42381145"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'2023-09-21T11:00:01.000000Z', 'language': 'eng', 'handler_name': '\x0bGoPro H.265', 'encoder': 'GoPro H.265 encoder', 'timecode': '11:22:05:20'}"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'2023-09-21T11:00:01.000000Z', 'language': 'eng', 'handler_name': '\x0bGoPro AAC  ', 'timecode': '11:22:05:20'}"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'2023-09-21T11:00:01.000000Z', 'language': 'eng', 'handler_name': '\x0bGoPro TCD  ', 'timecode': '11:22:05:20'}"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'2023-09-21T11:00:01.000000Z', 'language': 'eng', 'handler_name': '\x0bGoPro MET  '}"</v>
      </c>
      <c r="AM414" s="50" t="str">
        <f>VLOOKUP(Table2[[#This Row],[record_id]],TblDeriven[],4,FALSE)</f>
        <v>-</v>
      </c>
      <c r="AN414" s="50" t="str">
        <f>VLOOKUP(Table2[[#This Row],[record_id]],TblDeriven[],5,FALSE)</f>
        <v>-</v>
      </c>
      <c r="AO414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14" s="50" t="str">
        <f>VLOOKUP(Table2[[#This Row],[record_id]],TblDeriven[],7,FALSE)</f>
        <v>-</v>
      </c>
      <c r="AQ414" s="50" t="str">
        <f>VLOOKUP(Table2[[#This Row],[record_id]],TblDeriven[],8,FALSE)</f>
        <v>"Name":"Value" | "Status":"ok" | "Ev (Illuminance - Photopic) / lx":"121.1" | "Es (Illuminance - Scotopic) / lx":"223.8" | "Es/Ev (S/P Ratio)":"1.8482" | "Ee (Irradiance) / W/m²":"0.6429" | "Bilirubin IEC 60601-2-50 / mW/cm²":"0.01732" | "Bilirubin AAP 2011 / μW/(cm²nm)":"0.1223" | "PPFD / μmol/(m²s)":"2.079" | "Ee,mel (Melanopic Irradiance) / W/m²":"0.1121" | "Ev,mel,D65 (Daylight Equivalent Melanopic Illuminance) / lx":"84.55" | "x":"0.3789" | "y":"0.3817" | "u'":"0.2221" | "v'":"0.5035" | "Delta uv":"0.00283" | "CCT / K":"4077.9" | "Dominant Wavelength / nm":"577.3" | "Complementary Wavelength":"475.8" | "Purity":"0.2826" | "Peak Wavelength / nm":"608.1" | "Centre Wavelength / nm":"689.9" | "Centroid Wavelength / nm":"655.5" | "FWHM / nm":"498.3" | "X":"0.176" | "Y":"0.1773" | "Z":"0.1112" | "Rf (TM-30)":"96" | "Rg (TM-30)":"98" | "Date":"9/21/2023" | "Time":"11:00:01 AM" | "Integration Time / ms":"40" | "Serial Number":"63687" | "Software Version":"2023.1.0" | "Dll Version":"2022.4.0" | "Firmware Version":"1.60"</v>
      </c>
      <c r="AR414" s="50" t="str">
        <f>VLOOKUP(Table2[[#This Row],[record_id]],TblDeriven[],9,FALSE)</f>
        <v>-</v>
      </c>
    </row>
    <row r="415" spans="1:44" s="44" customFormat="1" x14ac:dyDescent="0.25">
      <c r="A415" s="47">
        <v>413</v>
      </c>
      <c r="B415" s="47" t="s">
        <v>28</v>
      </c>
      <c r="C415" s="47">
        <v>1022</v>
      </c>
      <c r="D415" s="47" t="s">
        <v>800</v>
      </c>
      <c r="E415" s="53">
        <v>20230921</v>
      </c>
      <c r="F415" s="54" t="s">
        <v>826</v>
      </c>
      <c r="G415" s="47" t="s">
        <v>30</v>
      </c>
      <c r="H415" s="47" t="s">
        <v>859</v>
      </c>
      <c r="I415" s="47">
        <v>0</v>
      </c>
      <c r="J415" s="47">
        <v>1</v>
      </c>
      <c r="K415" s="47">
        <v>0</v>
      </c>
      <c r="L415" s="47">
        <v>0</v>
      </c>
      <c r="M415" s="47">
        <v>0</v>
      </c>
      <c r="N415" s="47">
        <v>0</v>
      </c>
      <c r="O415" s="47">
        <v>1</v>
      </c>
      <c r="P415" s="47">
        <v>1</v>
      </c>
      <c r="Q415" s="47">
        <v>1</v>
      </c>
      <c r="R415" s="47" t="s">
        <v>863</v>
      </c>
      <c r="S415" s="47" t="s">
        <v>913</v>
      </c>
      <c r="T415" s="47" t="s">
        <v>730</v>
      </c>
      <c r="U415" s="53" t="s">
        <v>708</v>
      </c>
      <c r="V415" s="47">
        <v>0</v>
      </c>
      <c r="W415" s="47">
        <v>0</v>
      </c>
      <c r="X415" s="47">
        <v>130</v>
      </c>
      <c r="Y415" s="55" t="s">
        <v>691</v>
      </c>
      <c r="Z415" s="53" t="s">
        <v>731</v>
      </c>
      <c r="AA415" s="47" t="s">
        <v>38</v>
      </c>
      <c r="AB415" s="47"/>
      <c r="AC415" s="47" t="s">
        <v>60</v>
      </c>
      <c r="AD415" s="47"/>
      <c r="AE415" s="47" t="s">
        <v>32</v>
      </c>
      <c r="AF415" s="47"/>
      <c r="AG415" s="47" t="s">
        <v>66</v>
      </c>
      <c r="AH415" s="47"/>
      <c r="AI415" s="47"/>
      <c r="AJ415" s="47">
        <v>2</v>
      </c>
      <c r="AK415" s="50" t="str">
        <f>VLOOKUP(Table2[[#This Row],[record_id]],TblDeriven[],2,FALSE)</f>
        <v>"ImageDescription":"DCIM\100GOPRO\GOPR0141.JPG" | "Make":"GoPro" | "Model":"HERO10 Black" | "Orientation":"1" | "XResolution":"72.0" | "YResolution":"72.0" | "ResolutionUnit":"2" | "Software":"H21.01.01.50.00" | "DateTime":"2023:09:21 11:30:17" | "YCbCrPositioning":"1" | "ExposureTime":"0.0011750881316098707" | "FNumber":"2.5" | "ExifOffset":"158" | "ExposureProgram":"2" | "GPSInfo":"{1: 'N', 2: (46.0, 3.0, 13.22892), 3: 'E', 4: (14.0, 30.0, 2.4879599), 5: b'\x00', 6: 370.93, 7: (9.0, 30.0, 18.0), 29: '2023:09:21'}" | "ISOSpeedRatings":"100" | "ExifVersion":"b'0221'" | "DateTimeOriginal":"2023:09:21 11:30:17" | "DateTimeDigitized":"2023:09:21 11:30:17"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K\x00\x02\x07\x91\xd3\xf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141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4?\x8d\x12\x00\x00\xff\x7f\x00\x00\x00\x00\x00\x00\xff\x7f\x00\x00\x00\x00\x00\x00\x89\x04\xb6\x7f,\x07\x01B\xf0\x04\xd9M\x00\x00\x00\x00\xa4\x91\x1a@\x00\x00\x00\x00\xf0\x04\xd9M\x00\x00\x00\x00\xcc\x91\x1a@\x00\x00\x00\x00p\x02\x13D\x00\x00\x00\x00p\xeb\x12D\x00\x00\x00\x00\xf0\x04\xd9M\x00\x00\x00\x00\xb0\x91\x1a@\x00\x00\x00\x00'" | "SubsecTime":"4290" | "SubsecTimeOriginal":"4290" | "SubsecTimeDigitized":"4290"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1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"bit_rate":"45107043"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'2023-09-21T11:30:22.000000Z', 'language': 'eng', 'handler_name': '\x0bGoPro H.265', 'encoder': 'GoPro H.265 encoder', 'timecode': '11:53:28:06'}"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'2023-09-21T11:30:22.000000Z', 'language': 'eng', 'handler_name': '\x0bGoPro AAC  ', 'timecode': '11:53:28:06'}"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'2023-09-21T11:30:22.000000Z', 'language': 'eng', 'handler_name': '\x0bGoPro TCD  ', 'timecode': '11:53:28:06'}"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"bit_rate":"54224"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'2023-09-21T11:30:22.000000Z', 'language': 'eng', 'handler_name': '\x0bGoPro MET  '}"</v>
      </c>
      <c r="AM415" s="50" t="str">
        <f>VLOOKUP(Table2[[#This Row],[record_id]],TblDeriven[],4,FALSE)</f>
        <v>-</v>
      </c>
      <c r="AN415" s="50" t="str">
        <f>VLOOKUP(Table2[[#This Row],[record_id]],TblDeriven[],5,FALSE)</f>
        <v>-</v>
      </c>
      <c r="AO415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15" s="50" t="str">
        <f>VLOOKUP(Table2[[#This Row],[record_id]],TblDeriven[],7,FALSE)</f>
        <v>-</v>
      </c>
      <c r="AQ415" s="50" t="str">
        <f>VLOOKUP(Table2[[#This Row],[record_id]],TblDeriven[],8,FALSE)</f>
        <v>"Name":"Value" | "Status":"ok" | "Ev (Illuminance - Photopic) / lx":"6817" | "Es (Illuminance - Scotopic) / lx":"1.499E+04" | "Es/Ev (S/P Ratio)":"2.1983" | "Ee (Irradiance) / W/m²":"40.27" | "Bilirubin IEC 60601-2-50 / mW/cm²":"1.271" | "Bilirubin AAP 2011 / μW/(cm²nm)":"9.075" | "PPFD / μmol/(m²s)":"120" | "Ee,mel (Melanopic Irradiance) / W/m²":"7.851" | "Ev,mel,D65 (Daylight Equivalent Melanopic Illuminance) / lx":"5920" | "x":"0.3382" | "y":"0.3515" | "u'":"0.2068" | "v'":"0.4836" | "Delta uv":"0.00286" | "CCT / K":"5266.9" | "Dominant Wavelength / nm":"564.3" | "Complementary Wavelength":" - - -" | "Purity":"0.0695" | "Peak Wavelength / nm":"777.0" | "Centre Wavelength / nm":"657.0" | "Centroid Wavelength / nm":"644.9" | "FWHM / nm":"506.5" | "X":"9.606" | "Y":"9.982" | "Z":"8.812" | "Rf (TM-30)":"98" | "Rg (TM-30)":"100" | "Date":"9/21/2023" | "Time":"11:30:21 AM" | "Integration Time / ms":"0.64" | "Serial Number":"63687" | "Software Version":"2023.1.0" | "Dll Version":"2022.4.0" | "Firmware Version":"1.60"</v>
      </c>
      <c r="AR415" s="50" t="str">
        <f>VLOOKUP(Table2[[#This Row],[record_id]],TblDeriven[],9,FALSE)</f>
        <v>-</v>
      </c>
    </row>
    <row r="416" spans="1:44" s="44" customFormat="1" x14ac:dyDescent="0.25">
      <c r="A416" s="47">
        <v>414</v>
      </c>
      <c r="B416" s="47" t="s">
        <v>28</v>
      </c>
      <c r="C416" s="47">
        <v>1022</v>
      </c>
      <c r="D416" s="47" t="s">
        <v>801</v>
      </c>
      <c r="E416" s="53">
        <v>20230921</v>
      </c>
      <c r="F416" s="54" t="s">
        <v>827</v>
      </c>
      <c r="G416" s="47" t="s">
        <v>30</v>
      </c>
      <c r="H416" s="47" t="s">
        <v>859</v>
      </c>
      <c r="I416" s="47">
        <v>0</v>
      </c>
      <c r="J416" s="47">
        <v>1</v>
      </c>
      <c r="K416" s="47">
        <v>0</v>
      </c>
      <c r="L416" s="47">
        <v>0</v>
      </c>
      <c r="M416" s="47">
        <v>0</v>
      </c>
      <c r="N416" s="47">
        <v>0</v>
      </c>
      <c r="O416" s="47">
        <v>1</v>
      </c>
      <c r="P416" s="47">
        <v>1</v>
      </c>
      <c r="Q416" s="47">
        <v>1</v>
      </c>
      <c r="R416" s="47" t="s">
        <v>863</v>
      </c>
      <c r="S416" s="47" t="s">
        <v>914</v>
      </c>
      <c r="T416" s="47" t="s">
        <v>732</v>
      </c>
      <c r="U416" s="53" t="s">
        <v>708</v>
      </c>
      <c r="V416" s="47">
        <v>0</v>
      </c>
      <c r="W416" s="47">
        <v>0</v>
      </c>
      <c r="X416" s="47">
        <v>130</v>
      </c>
      <c r="Y416" s="55" t="s">
        <v>733</v>
      </c>
      <c r="Z416" s="53" t="s">
        <v>734</v>
      </c>
      <c r="AA416" s="47" t="s">
        <v>38</v>
      </c>
      <c r="AB416" s="47"/>
      <c r="AC416" s="47" t="s">
        <v>60</v>
      </c>
      <c r="AD416" s="47"/>
      <c r="AE416" s="47" t="s">
        <v>32</v>
      </c>
      <c r="AF416" s="47"/>
      <c r="AG416" s="47" t="s">
        <v>66</v>
      </c>
      <c r="AH416" s="47"/>
      <c r="AI416" s="47" t="s">
        <v>1097</v>
      </c>
      <c r="AJ416" s="47">
        <v>2</v>
      </c>
      <c r="AK416" s="50" t="str">
        <f>VLOOKUP(Table2[[#This Row],[record_id]],TblDeriven[],2,FALSE)</f>
        <v>"ImageDescription":"DCIM\100GOPRO\GOPR0143.JPG" | "Make":"GoPro" | "Model":"HERO10 Black" | "Orientation":"1" | "XResolution":"72.0" | "YResolution":"72.0" | "ResolutionUnit":"2" | "Software":"H21.01.01.50.00" | "DateTime":"2023:09:21 11:59:46" | "YCbCrPositioning":"1" | "ExposureTime":"0.0006188118811881188" | "FNumber":"2.5" | "ExifOffset":"158" | "ExposureProgram":"2" | "GPSInfo":"{1: 'N', 2: (46.0, 2.0, 58.371), 3: 'E', 4: (14.0, 30.0, 0.23652), 5: b'\x00', 6: 360.458, 7: (9.0, 59.0, 46.0), 29: '2023:09:21'}" | "ISOSpeedRatings":"100" | "ExifVersion":"b'0221'" | "DateTimeOriginal":"2023:09:21 11:59:46" | "DateTimeDigitized":"2023:09:21 11:59:46"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K\x00\x03\x0e\xee;\xc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143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6?\xca\x12\x00\x00\xff\x7f\x00\x00\x00\x00\x00\x00\xff\x7f\x00\x00\x00\x00\x00\x00H\x04\xe7\x7fD\x02\x01B\xf0\x04\xd9M\x00\x00\x00\x00\xa4\x91\x1a@\x00\x00\x00\x00\xf0\x04\xd9M\x00\x00\x00\x00\xcc\x91\x1a@\x00\x00\x00\x00p\x02\x13D\x00\x00\x00\x00p\xeb\x12D\x00\x00\x00\x00\xf0\x04\xd9M\x00\x00\x00\x00\xb0\x91\x1a@\x00\x00\x00\x00'" | "SubsecTime":"2140" | "SubsecTimeOriginal":"2140" | "SubsecTimeDigitized":"2140"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1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"bit_rate":"45091700"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'2023-09-21T12:00:14.000000Z', 'language': 'eng', 'handler_name': '\x0bGoPro H.265', 'encoder': 'GoPro H.265 encoder', 'timecode': '12:24:20:12'}"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'2023-09-21T12:00:14.000000Z', 'language': 'eng', 'handler_name': '\x0bGoPro AAC  ', 'timecode': '12:24:20:12'}"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'2023-09-21T12:00:14.000000Z', 'language': 'eng', 'handler_name': '\x0bGoPro TCD  ', 'timecode': '12:24:20:12'}"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"bit_rate":"54224"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'2023-09-21T12:00:14.000000Z', 'language': 'eng', 'handler_name': '\x0bGoPro MET  '}"</v>
      </c>
      <c r="AM416" s="50" t="str">
        <f>VLOOKUP(Table2[[#This Row],[record_id]],TblDeriven[],4,FALSE)</f>
        <v>-</v>
      </c>
      <c r="AN416" s="50" t="str">
        <f>VLOOKUP(Table2[[#This Row],[record_id]],TblDeriven[],5,FALSE)</f>
        <v>-</v>
      </c>
      <c r="AO416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16" s="50" t="str">
        <f>VLOOKUP(Table2[[#This Row],[record_id]],TblDeriven[],7,FALSE)</f>
        <v>-</v>
      </c>
      <c r="AQ416" s="50" t="str">
        <f>VLOOKUP(Table2[[#This Row],[record_id]],TblDeriven[],8,FALSE)</f>
        <v>"Name":"Value" | "Status":"ok" | "Ev (Illuminance - Photopic) / lx":"8483" | "Es (Illuminance - Scotopic) / lx":"1.866E+04" | "Es/Ev (S/P Ratio)":"2.1996" | "Ee (Irradiance) / W/m²":"46.58" | "Bilirubin IEC 60601-2-50 / mW/cm²":"1.568" | "Bilirubin AAP 2011 / μW/(cm²nm)":"11.3" | "PPFD / μmol/(m²s)":"148.8" | "Ee,mel (Melanopic Irradiance) / W/m²":"9.769" | "Ev,mel,D65 (Daylight Equivalent Melanopic Illuminance) / lx":"7366" | "x":"0.3391" | "y":"0.3534" | "u'":"0.2067" | "v'":"0.4846" | "Delta uv":"0.00344" | "CCT / K":"5235.6" | "Dominant Wavelength / nm":"564.9" | "Complementary Wavelength":" - - -" | "Purity":"0.0779" | "Peak Wavelength / nm":"552.4" | "Centre Wavelength / nm":"651.4" | "Centroid Wavelength / nm":"632.3" | "FWHM / nm":"504.3" | "X":"11.92" | "Y":"12.42" | "Z":"10.81" | "Rf (TM-30)":"99" | "Rg (TM-30)":"99" | "Date":"9/21/2023" | "Time":"11:59:46 AM" | "Integration Time / ms":"0.64" | "Serial Number":"63687" | "Software Version":"2023.1.0" | "Dll Version":"2022.4.0" | "Firmware Version":"1.60"</v>
      </c>
      <c r="AR416" s="50" t="str">
        <f>VLOOKUP(Table2[[#This Row],[record_id]],TblDeriven[],9,FALSE)</f>
        <v>-</v>
      </c>
    </row>
    <row r="417" spans="1:44" s="44" customFormat="1" x14ac:dyDescent="0.25">
      <c r="A417" s="47">
        <v>415</v>
      </c>
      <c r="B417" s="47" t="s">
        <v>28</v>
      </c>
      <c r="C417" s="47">
        <v>1022</v>
      </c>
      <c r="D417" s="47" t="s">
        <v>802</v>
      </c>
      <c r="E417" s="53">
        <v>20230921</v>
      </c>
      <c r="F417" s="54" t="s">
        <v>828</v>
      </c>
      <c r="G417" s="47" t="s">
        <v>30</v>
      </c>
      <c r="H417" s="47" t="s">
        <v>859</v>
      </c>
      <c r="I417" s="47">
        <v>0</v>
      </c>
      <c r="J417" s="47">
        <v>1</v>
      </c>
      <c r="K417" s="47">
        <v>0</v>
      </c>
      <c r="L417" s="47">
        <v>0</v>
      </c>
      <c r="M417" s="47">
        <v>0</v>
      </c>
      <c r="N417" s="47">
        <v>0</v>
      </c>
      <c r="O417" s="47">
        <v>1</v>
      </c>
      <c r="P417" s="47">
        <v>1</v>
      </c>
      <c r="Q417" s="47">
        <v>1</v>
      </c>
      <c r="R417" s="47" t="s">
        <v>863</v>
      </c>
      <c r="S417" s="47" t="s">
        <v>915</v>
      </c>
      <c r="T417" s="47" t="s">
        <v>735</v>
      </c>
      <c r="U417" s="53" t="s">
        <v>663</v>
      </c>
      <c r="V417" s="47">
        <v>0</v>
      </c>
      <c r="W417" s="47">
        <v>0</v>
      </c>
      <c r="X417" s="47">
        <v>130</v>
      </c>
      <c r="Y417" s="55" t="s">
        <v>736</v>
      </c>
      <c r="Z417" s="53" t="s">
        <v>737</v>
      </c>
      <c r="AA417" s="47" t="s">
        <v>38</v>
      </c>
      <c r="AB417" s="47"/>
      <c r="AC417" s="47" t="s">
        <v>60</v>
      </c>
      <c r="AD417" s="47"/>
      <c r="AE417" s="47" t="s">
        <v>32</v>
      </c>
      <c r="AF417" s="47"/>
      <c r="AG417" s="47" t="s">
        <v>66</v>
      </c>
      <c r="AH417" s="47"/>
      <c r="AI417" s="47"/>
      <c r="AJ417" s="47">
        <v>2</v>
      </c>
      <c r="AK417" s="50" t="str">
        <f>VLOOKUP(Table2[[#This Row],[record_id]],TblDeriven[],2,FALSE)</f>
        <v>"ImageDescription":"DCIM\100GOPRO\GOPR0147.JPG" | "Make":"GoPro" | "Model":"HERO10 Black" | "Orientation":"1" | "XResolution":"72.0" | "YResolution":"72.0" | "ResolutionUnit":"2" | "Software":"H21.01.01.50.00" | "DateTime":"2023:09:21 12:30:14" | "YCbCrPositioning":"1" | "ExposureTime":"0.0012610340479192938" | "FNumber":"2.5" | "ExifOffset":"158" | "ExposureProgram":"2" | "GPSInfo":"{1: 'N', 2: (46.0, 2.0, 43.1329199), 3: 'E', 4: (14.0, 30.0, 33.70032), 5: b'\x00', 6: 361.369, 7: (10.0, 30.0, 15.0), 29: '2023:09:21'}" | "ISOSpeedRatings":"100" | "ExifVersion":"b'0221'" | "DateTimeOriginal":"2023:09:21 12:30:14" | "DateTimeDigitized":"2023:09:21 12:30:14"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L\x00\x03\x07\x8f\xf5w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fe\xd8M\x00\x00\x00\x00\xcc\xe4h@\x00\x00\x00\x00\x07\x00\x00\x00\x00\x00\x00\x00\x03\x00\x00\x00\x00\x00\x00\x00\x00\xe0h@\x00\x00\x00\x00\x03\x00\x00\x00\x00\x00\x00\x00\xa8\xff\xd8M\x00\x00\x00\x00\x02\x00\x00\x00\x00\x00\x00\x00\x90\xff\xd8M\x00\x00\x00\x00\x90\xff\xd8M\x00\x00\x00\x00\x03\x00\x00\x00\x00\x00\x00\x00P\xba\xcbD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03\x00\x00\x00\x00\x00\x00\x00X\x00\xd9M\x00\x00\x00\x00\x00\xed\xcbD\x00\x00\x00\x00@\x00\xd9M\x00\x00\x00\x00@\x00\xd9M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\x03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147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7?\xe8\x11\x00\x00\xff\x7f\x00\x00\x00\x00\x00\x00\xff\x7f\x00\x00\x00\x00\x00\x00\x0b\xfa\xaa\x7f\n\xf9\x01B\xf0\x04\xd9M\x00\x00\x00\x00\xa4\x91\x1a@\x00\x00\x00\x00\xf0\x04\xd9M\x00\x00\x00\x00\xcc\x91\x1a@\x00\x00\x00\x00p\x02\x13D\x00\x00\x00\x00p\xeb\x12D\x00\x00\x00\x00\xf0\x04\xd9M\x00\x00\x00\x00\xb0\x91\x1a@\x00\x00\x00\x00'" | "SubsecTime":"9080" | "SubsecTimeOriginal":"9080" | "SubsecTimeDigitized":"9080"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1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"bit_rate":"45065038"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'2023-09-21T12:29:56.000000Z', 'language': 'eng', 'handler_name': '\x0bGoPro H.265', 'encoder': 'GoPro H.265 encoder', 'timecode': '12:55:01:19'}"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"bit_rate":"189477"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'2023-09-21T12:29:56.000000Z', 'language': 'eng', 'handler_name': '\x0bGoPro AAC  ', 'timecode': '12:55:01:19'}"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'2023-09-21T12:29:56.000000Z', 'language': 'eng', 'handler_name': '\x0bGoPro TCD  ', 'timecode': '12:55:01:19'}"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"bit_rate":"54099"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'2023-09-21T12:29:56.000000Z', 'language': 'eng', 'handler_name': '\x0bGoPro MET  '}"</v>
      </c>
      <c r="AM417" s="50" t="str">
        <f>VLOOKUP(Table2[[#This Row],[record_id]],TblDeriven[],4,FALSE)</f>
        <v>-</v>
      </c>
      <c r="AN417" s="50" t="str">
        <f>VLOOKUP(Table2[[#This Row],[record_id]],TblDeriven[],5,FALSE)</f>
        <v>-</v>
      </c>
      <c r="AO417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17" s="50" t="str">
        <f>VLOOKUP(Table2[[#This Row],[record_id]],TblDeriven[],7,FALSE)</f>
        <v>-</v>
      </c>
      <c r="AQ417" s="50" t="str">
        <f>VLOOKUP(Table2[[#This Row],[record_id]],TblDeriven[],8,FALSE)</f>
        <v>"Name":"Value" | "Status":"ok" | "Ev (Illuminance - Photopic) / lx":"7880" | "Es (Illuminance - Scotopic) / lx":"1.6E+04" | "Es/Ev (S/P Ratio)":"2.0299" | "Ee (Irradiance) / W/m²":"44.7" | "Bilirubin IEC 60601-2-50 / mW/cm²":"1.319" | "Bilirubin AAP 2011 / μW/(cm²nm)":"9.323" | "PPFD / μmol/(m²s)":"139.2" | "Ee,mel (Melanopic Irradiance) / W/m²":"8.241" | "Ev,mel,D65 (Daylight Equivalent Melanopic Illuminance) / lx":"6214" | "x":"0.3577" | "y":"0.3623" | "u'":"0.2157" | "v'":"0.4916" | "Delta uv":"0.00057" | "CCT / K":"4595.9" | "Dominant Wavelength / nm":"575.9" | "Complementary Wavelength":"473.1" | "Purity":"0.1602" | "Peak Wavelength / nm":"777.4" | "Centre Wavelength / nm":"660.4" | "Centroid Wavelength / nm":"646.5" | "FWHM / nm":"499.3" | "X":"11.39" | "Y":"11.54" | "Z":"8.92" | "Rf (TM-30)":"98" | "Rg (TM-30)":"100" | "Date":"9/21/2023" | "Time":"12:29:58 PM" | "Integration Time / ms":"0.64" | "Serial Number":"63687" | "Software Version":"2023.1.0" | "Dll Version":"2022.4.0" | "Firmware Version":"1.60"</v>
      </c>
      <c r="AR417" s="50" t="str">
        <f>VLOOKUP(Table2[[#This Row],[record_id]],TblDeriven[],9,FALSE)</f>
        <v>-</v>
      </c>
    </row>
    <row r="418" spans="1:44" s="44" customFormat="1" x14ac:dyDescent="0.25">
      <c r="A418" s="47">
        <v>416</v>
      </c>
      <c r="B418" s="47" t="s">
        <v>28</v>
      </c>
      <c r="C418" s="47">
        <v>1022</v>
      </c>
      <c r="D418" s="47" t="s">
        <v>803</v>
      </c>
      <c r="E418" s="53">
        <v>20230921</v>
      </c>
      <c r="F418" s="54" t="s">
        <v>829</v>
      </c>
      <c r="G418" s="47" t="s">
        <v>30</v>
      </c>
      <c r="H418" s="47" t="s">
        <v>859</v>
      </c>
      <c r="I418" s="47">
        <v>0</v>
      </c>
      <c r="J418" s="47">
        <v>1</v>
      </c>
      <c r="K418" s="47">
        <v>0</v>
      </c>
      <c r="L418" s="47">
        <v>0</v>
      </c>
      <c r="M418" s="47">
        <v>0</v>
      </c>
      <c r="N418" s="47">
        <v>0</v>
      </c>
      <c r="O418" s="47">
        <v>1</v>
      </c>
      <c r="P418" s="47">
        <v>1</v>
      </c>
      <c r="Q418" s="47">
        <v>1</v>
      </c>
      <c r="R418" s="47" t="s">
        <v>863</v>
      </c>
      <c r="S418" s="47" t="s">
        <v>916</v>
      </c>
      <c r="T418" s="47" t="s">
        <v>738</v>
      </c>
      <c r="U418" s="53" t="s">
        <v>739</v>
      </c>
      <c r="V418" s="47">
        <v>0</v>
      </c>
      <c r="W418" s="47">
        <v>0</v>
      </c>
      <c r="X418" s="47">
        <v>130</v>
      </c>
      <c r="Y418" s="55" t="s">
        <v>740</v>
      </c>
      <c r="Z418" s="53" t="s">
        <v>741</v>
      </c>
      <c r="AA418" s="47" t="s">
        <v>40</v>
      </c>
      <c r="AB418" s="47"/>
      <c r="AC418" s="47" t="s">
        <v>64</v>
      </c>
      <c r="AD418" s="47"/>
      <c r="AE418" s="47" t="s">
        <v>32</v>
      </c>
      <c r="AF418" s="47"/>
      <c r="AG418" s="47" t="s">
        <v>66</v>
      </c>
      <c r="AH418" s="47"/>
      <c r="AI418" s="47" t="s">
        <v>1097</v>
      </c>
      <c r="AJ418" s="47">
        <v>2</v>
      </c>
      <c r="AK418" s="50" t="str">
        <f>VLOOKUP(Table2[[#This Row],[record_id]],TblDeriven[],2,FALSE)</f>
        <v>"ImageDescription":"DCIM\100GOPRO\GOPR0148.JPG" | "Make":"GoPro" | "Model":"HERO10 Black" | "Orientation":"1" | "XResolution":"72.0" | "YResolution":"72.0" | "ResolutionUnit":"2" | "Software":"H21.01.01.50.00" | "DateTime":"2023:09:21 13:02:25" | "YCbCrPositioning":"1" | "ExposureTime":"0.004166666666666667" | "FNumber":"2.5" | "ExifOffset":"158" | "ExposureProgram":"2" | "GPSInfo":"{1: 'N', 2: (46.0, 2.0, 52.6217999), 3: 'E', 4: (14.0, 30.0, 32.24628), 5: b'\x00', 6: 416.056, 7: (11.0, 2.0, 26.0), 29: '2023:09:21'}" | "ISOSpeedRatings":"199" | "ExifVersion":"b'0221'" | "DateTimeOriginal":"2023:09:21 13:02:25" | "DateTimeDigitized":"2023:09:21 13:02:25"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M\x00\x05\x00\x99\xb5V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148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1b\xf8\xa29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4?3\x13\x00\x00\xff\x7f\x00\x00\x00\x00\x00\x00\xff\x7f\x00\x00\x00\x00\x00\x00\x98\x04\xdb\x7f\xc1\x03\x01B\xf0\x04\xd9M\x00\x00\x00\x00\xa4\x91\x1a@\x00\x00\x00\x00\xf0\x04\xd9M\x00\x00\x00\x00\xcc\x91\x1a@\x00\x00\x00\x00p\x02\x13D\x00\x00\x00\x00p\xeb\x12D\x00\x00\x00\x00\xf0\x04\xd9M\x00\x00\x00\x00\xb0\x91\x1a@\x00\x00\x00\x00'" | "SubsecTime":"4660" | "SubsecTimeOriginal":"4660" | "SubsecTimeDigitized":"4660"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1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"bit_rate":"45080914"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'2023-09-21T13:02:51.000000Z', 'language': 'eng', 'handler_name': '\x0bGoPro H.265', 'encoder': 'GoPro H.265 encoder', 'timecode': '13:29:02:18'}"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'2023-09-21T13:02:51.000000Z', 'language': 'eng', 'handler_name': '\x0bGoPro AAC  ', 'timecode': '13:29:02:18'}"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'2023-09-21T13:02:51.000000Z', 'language': 'eng', 'handler_name': '\x0bGoPro TCD  ', 'timecode': '13:29:02:18'}"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"bit_rate":"54105"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'2023-09-21T13:02:51.000000Z', 'language': 'eng', 'handler_name': '\x0bGoPro MET  '}"</v>
      </c>
      <c r="AM418" s="50" t="str">
        <f>VLOOKUP(Table2[[#This Row],[record_id]],TblDeriven[],4,FALSE)</f>
        <v>-</v>
      </c>
      <c r="AN418" s="50" t="str">
        <f>VLOOKUP(Table2[[#This Row],[record_id]],TblDeriven[],5,FALSE)</f>
        <v>-</v>
      </c>
      <c r="AO418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18" s="50" t="str">
        <f>VLOOKUP(Table2[[#This Row],[record_id]],TblDeriven[],7,FALSE)</f>
        <v>-</v>
      </c>
      <c r="AQ418" s="50" t="str">
        <f>VLOOKUP(Table2[[#This Row],[record_id]],TblDeriven[],8,FALSE)</f>
        <v>"Name":"Value" | "Status":"ok" | "Ev (Illuminance - Photopic) / lx":"1433" | "Es (Illuminance - Scotopic) / lx":"3477" | "Es/Ev (S/P Ratio)":"2.4263" | "Ee (Irradiance) / W/m²":"8.544" | "Bilirubin IEC 60601-2-50 / mW/cm²":"0.3113" | "Bilirubin AAP 2011 / μW/(cm²nm)":"2.215" | "PPFD / μmol/(m²s)":"25.75" | "Ee,mel (Melanopic Irradiance) / W/m²":"1.866" | "Ev,mel,D65 (Daylight Equivalent Melanopic Illuminance) / lx":"1407" | "x":"0.3148" | "y":"0.3306" | "u'":"0.1987" | "v'":"0.4695" | "Delta uv":"0.00304" | "CCT / K":"6379.5" | "Dominant Wavelength / nm":"489.8" | "Complementary Wavelength":"599.1" | "Purity":"0.0646" | "Peak Wavelength / nm":"776.9" | "Centre Wavelength / nm":"812.8" | "Centroid Wavelength / nm":"625.1" | "FWHM / nm":"178.3" | "X":"1.998" | "Y":"2.098" | "Z":"2.251" | "Rf (TM-30)":"99" | "Rg (TM-30)":"100" | "Date":"9/21/2023" | "Time":"1:02:29 PM" | "Integration Time / ms":"2.5" | "Serial Number":"63687" | "Software Version":"2023.1.0" | "Dll Version":"2022.4.0" | "Firmware Version":"1.60"</v>
      </c>
      <c r="AR418" s="50" t="str">
        <f>VLOOKUP(Table2[[#This Row],[record_id]],TblDeriven[],9,FALSE)</f>
        <v>-</v>
      </c>
    </row>
    <row r="419" spans="1:44" s="44" customFormat="1" x14ac:dyDescent="0.25">
      <c r="A419" s="47">
        <v>417</v>
      </c>
      <c r="B419" s="47" t="s">
        <v>28</v>
      </c>
      <c r="C419" s="47">
        <v>1022</v>
      </c>
      <c r="D419" s="47" t="s">
        <v>804</v>
      </c>
      <c r="E419" s="53">
        <v>20230921</v>
      </c>
      <c r="F419" s="54" t="s">
        <v>830</v>
      </c>
      <c r="G419" s="47" t="s">
        <v>30</v>
      </c>
      <c r="H419" s="47" t="s">
        <v>859</v>
      </c>
      <c r="I419" s="47">
        <v>0</v>
      </c>
      <c r="J419" s="47">
        <v>1</v>
      </c>
      <c r="K419" s="47">
        <v>0</v>
      </c>
      <c r="L419" s="47">
        <v>0</v>
      </c>
      <c r="M419" s="47">
        <v>0</v>
      </c>
      <c r="N419" s="47">
        <v>0</v>
      </c>
      <c r="O419" s="47">
        <v>1</v>
      </c>
      <c r="P419" s="47">
        <v>1</v>
      </c>
      <c r="Q419" s="47">
        <v>1</v>
      </c>
      <c r="R419" s="47" t="s">
        <v>863</v>
      </c>
      <c r="S419" s="47" t="s">
        <v>917</v>
      </c>
      <c r="T419" s="47" t="s">
        <v>742</v>
      </c>
      <c r="U419" s="53" t="s">
        <v>739</v>
      </c>
      <c r="V419" s="47">
        <v>0</v>
      </c>
      <c r="W419" s="47">
        <v>0</v>
      </c>
      <c r="X419" s="47">
        <v>130</v>
      </c>
      <c r="Y419" s="55" t="s">
        <v>743</v>
      </c>
      <c r="Z419" s="53" t="s">
        <v>744</v>
      </c>
      <c r="AA419" s="47" t="s">
        <v>44</v>
      </c>
      <c r="AB419" s="47"/>
      <c r="AC419" s="47" t="s">
        <v>64</v>
      </c>
      <c r="AD419" s="47"/>
      <c r="AE419" s="47" t="s">
        <v>32</v>
      </c>
      <c r="AF419" s="47"/>
      <c r="AG419" s="47" t="s">
        <v>66</v>
      </c>
      <c r="AH419" s="47"/>
      <c r="AI419" s="47"/>
      <c r="AJ419" s="47">
        <v>2</v>
      </c>
      <c r="AK419" s="50" t="str">
        <f>VLOOKUP(Table2[[#This Row],[record_id]],TblDeriven[],2,FALSE)</f>
        <v>"ImageDescription":"DCIM\100GOPRO\GOPR0151.JPG" | "Make":"GoPro" | "Model":"HERO10 Black" | "Orientation":"1" | "XResolution":"72.0" | "YResolution":"72.0" | "ResolutionUnit":"2" | "Software":"H21.01.01.50.00" | "DateTime":"2023:09:21 13:33:29" | "YCbCrPositioning":"1" | "ExposureTime":"0.002785515320334262" | "FNumber":"2.5" | "ExifOffset":"146" | "ExposureProgram":"2" | "ISOSpeedRatings":"100" | "ExifVersion":"b'0221'" | "DateTimeOriginal":"2023:09:21 13:33:29" | "DateTimeDigitized":"2023:09:21 13:33:29"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M\x00\x01\x08]\xff\\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151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5?\xeb\x13\x00\x00\xff\x7f\x00\x00\x00\x00\x00\x00\xff\x7f\x00\x00\x00\x00\x00\x00\x15\x04\xc2\x7f\xa6\x06\x01B\xf0\x04\xd9M\x00\x00\x00\x00\xa4\x91\x1a@\x00\x00\x00\x00\xf0\x04\xd9M\x00\x00\x00\x00\xcc\x91\x1a@\x00\x00\x00\x00p\x02\x13D\x00\x00\x00\x00p\xeb\x12D\x00\x00\x00\x00\xf0\x04\xd9M\x00\x00\x00\x00\xb0\x91\x1a@\x00\x00\x00\x00'" | "SubsecTime":"4500" | "SubsecTimeOriginal":"4500" | "SubsecTimeDigitized":"4500"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1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"bit_rate":"45298689"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'2023-09-21T13:33:33.000000Z', 'language': 'eng', 'handler_name': '\x0bGoPro H.265', 'encoder': 'GoPro H.265 encoder', 'timecode': '14:00:46:00'}"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'2023-09-21T13:33:33.000000Z', 'language': 'eng', 'handler_name': '\x0bGoPro AAC  ', 'timecode': '14:00:46:00'}"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'2023-09-21T13:33:33.000000Z', 'language': 'eng', 'handler_name': '\x0bGoPro TCD  ', 'timecode': '14:00:46:00'}"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"bit_rate":"54224"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'2023-09-21T13:33:33.000000Z', 'language': 'eng', 'handler_name': '\x0bGoPro MET  '}"</v>
      </c>
      <c r="AM419" s="50" t="str">
        <f>VLOOKUP(Table2[[#This Row],[record_id]],TblDeriven[],4,FALSE)</f>
        <v>-</v>
      </c>
      <c r="AN419" s="50" t="str">
        <f>VLOOKUP(Table2[[#This Row],[record_id]],TblDeriven[],5,FALSE)</f>
        <v>-</v>
      </c>
      <c r="AO419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19" s="50" t="str">
        <f>VLOOKUP(Table2[[#This Row],[record_id]],TblDeriven[],7,FALSE)</f>
        <v>-</v>
      </c>
      <c r="AQ419" s="50" t="str">
        <f>VLOOKUP(Table2[[#This Row],[record_id]],TblDeriven[],8,FALSE)</f>
        <v>"Name":"Value" | "Status":"ok" | "Ev (Illuminance - Photopic) / lx":"3665" | "Es (Illuminance - Scotopic) / lx":"8392" | "Es/Ev (S/P Ratio)":"2.2897" | "Ee (Irradiance) / W/m²":"21.76" | "Bilirubin IEC 60601-2-50 / mW/cm²":"0.7235" | "Bilirubin AAP 2011 / μW/(cm²nm)":"5.161" | "PPFD / μmol/(m²s)":"64.47" | "Ee,mel (Melanopic Irradiance) / W/m²":"4.431" | "Ev,mel,D65 (Daylight Equivalent Melanopic Illuminance) / lx":"3341" | "x":"0.3281" | "y":"0.3454" | "u'":"0.2023" | "v'":"0.4791" | "Delta uv":"0.00415" | "CCT / K":"5687.7" | "Dominant Wavelength / nm":"525.9" | "Complementary Wavelength":" - - -" | "Purity":"0.0246" | "Peak Wavelength / nm":"776.5" | "Centre Wavelength / nm":"657.7" | "Centroid Wavelength / nm":"640.9" | "FWHM / nm":"513.3" | "X":"5.098" | "Y":"5.366" | "Z":"5.073" | "Rf (TM-30)":"99" | "Rg (TM-30)":"100" | "Date":"9/21/2023" | "Time":"1:33:31 PM" | "Integration Time / ms":"1.25" | "Serial Number":"63687" | "Software Version":"2023.1.0" | "Dll Version":"2022.4.0" | "Firmware Version":"1.60"</v>
      </c>
      <c r="AR419" s="50" t="str">
        <f>VLOOKUP(Table2[[#This Row],[record_id]],TblDeriven[],9,FALSE)</f>
        <v>-</v>
      </c>
    </row>
    <row r="420" spans="1:44" s="44" customFormat="1" x14ac:dyDescent="0.25">
      <c r="A420" s="47">
        <v>418</v>
      </c>
      <c r="B420" s="47" t="s">
        <v>28</v>
      </c>
      <c r="C420" s="47">
        <v>1022</v>
      </c>
      <c r="D420" s="47" t="s">
        <v>805</v>
      </c>
      <c r="E420" s="53">
        <v>20230921</v>
      </c>
      <c r="F420" s="54" t="s">
        <v>831</v>
      </c>
      <c r="G420" s="47" t="s">
        <v>30</v>
      </c>
      <c r="H420" s="47" t="s">
        <v>859</v>
      </c>
      <c r="I420" s="47">
        <v>0</v>
      </c>
      <c r="J420" s="47">
        <v>1</v>
      </c>
      <c r="K420" s="47">
        <v>0</v>
      </c>
      <c r="L420" s="47">
        <v>0</v>
      </c>
      <c r="M420" s="47">
        <v>0</v>
      </c>
      <c r="N420" s="47">
        <v>0</v>
      </c>
      <c r="O420" s="47">
        <v>1</v>
      </c>
      <c r="P420" s="47">
        <v>1</v>
      </c>
      <c r="Q420" s="47">
        <v>1</v>
      </c>
      <c r="R420" s="47" t="s">
        <v>863</v>
      </c>
      <c r="S420" s="47" t="s">
        <v>918</v>
      </c>
      <c r="T420" s="47" t="s">
        <v>745</v>
      </c>
      <c r="U420" s="53" t="s">
        <v>676</v>
      </c>
      <c r="V420" s="47">
        <v>0</v>
      </c>
      <c r="W420" s="47">
        <v>0</v>
      </c>
      <c r="X420" s="47">
        <v>130</v>
      </c>
      <c r="Y420" s="55" t="s">
        <v>746</v>
      </c>
      <c r="Z420" s="53" t="s">
        <v>747</v>
      </c>
      <c r="AA420" s="47" t="s">
        <v>45</v>
      </c>
      <c r="AB420" s="47"/>
      <c r="AC420" s="47" t="s">
        <v>64</v>
      </c>
      <c r="AD420" s="47"/>
      <c r="AE420" s="47" t="s">
        <v>32</v>
      </c>
      <c r="AF420" s="47"/>
      <c r="AG420" s="47" t="s">
        <v>66</v>
      </c>
      <c r="AH420" s="47"/>
      <c r="AI420" s="47"/>
      <c r="AJ420" s="47">
        <v>2</v>
      </c>
      <c r="AK420" s="50" t="str">
        <f>VLOOKUP(Table2[[#This Row],[record_id]],TblDeriven[],2,FALSE)</f>
        <v>"ImageDescription":"DCIM\100GOPRO\GOPR0153.JPG" | "Make":"GoPro" | "Model":"HERO10 Black" | "Orientation":"1" | "XResolution":"72.0" | "YResolution":"72.0" | "ResolutionUnit":"2" | "Software":"H21.01.01.50.00" | "DateTime":"2023:09:21 14:00:44" | "YCbCrPositioning":"1" | "ExposureTime":"0.0012953367875647669" | "FNumber":"2.5" | "ExifOffset":"146" | "ExposureProgram":"2" | "ISOSpeedRatings":"100" | "ExifVersion":"b'0221'" | "DateTimeOriginal":"2023:09:21 14:00:44" | "DateTimeDigitized":"2023:09:21 14:00:44"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N\x00\x00\x00,"\xc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153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6?e\x16\x00\x00\xff\x7f\x00\x00\x00\x00\x00\x00\xff\x7f\x00\x00\x00\x00\x00\x00\x05\x04\xe4\x7f5\x03\x01B\xf0\x04\xd9M\x00\x00\x00\x00\xa4\x91\x1a@\x00\x00\x00\x00\xf0\x04\xd9M\x00\x00\x00\x00\xcc\x91\x1a@\x00\x00\x00\x00p\x02\x13D\x00\x00\x00\x00p\xeb\x12D\x00\x00\x00\x00\xf0\x04\xd9M\x00\x00\x00\x00\xb0\x91\x1a@\x00\x00\x00\x00'" | "SubsecTime":"3310" | "SubsecTimeOriginal":"3310" | "SubsecTimeDigitized":"3310"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2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"bit_rate":"45035267"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'2023-09-21T14:00:48.000000Z', 'language': 'eng', 'handler_name': '\x0bGoPro H.265', 'encoder': 'GoPro H.265 encoder', 'timecode': '14:28:56:09'}"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'2023-09-21T14:00:48.000000Z', 'language': 'eng', 'handler_name': '\x0bGoPro AAC  ', 'timecode': '14:28:56:09'}"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'2023-09-21T14:00:48.000000Z', 'language': 'eng', 'handler_name': '\x0bGoPro TCD  ', 'timecode': '14:28:56:09'}"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'2023-09-21T14:00:48.000000Z', 'language': 'eng', 'handler_name': '\x0bGoPro MET  '}"</v>
      </c>
      <c r="AM420" s="50" t="str">
        <f>VLOOKUP(Table2[[#This Row],[record_id]],TblDeriven[],4,FALSE)</f>
        <v>-</v>
      </c>
      <c r="AN420" s="50" t="str">
        <f>VLOOKUP(Table2[[#This Row],[record_id]],TblDeriven[],5,FALSE)</f>
        <v>-</v>
      </c>
      <c r="AO420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20" s="50" t="str">
        <f>VLOOKUP(Table2[[#This Row],[record_id]],TblDeriven[],7,FALSE)</f>
        <v>-</v>
      </c>
      <c r="AQ420" s="50" t="str">
        <f>VLOOKUP(Table2[[#This Row],[record_id]],TblDeriven[],8,FALSE)</f>
        <v>"Name":"Value" | "Status":"ok" | "Ev (Illuminance - Photopic) / lx":"5188" | "Es (Illuminance - Scotopic) / lx":"1.193E+04" | "Es/Ev (S/P Ratio)":"2.2997" | "Ee (Irradiance) / W/m²":"30.72" | "Bilirubin IEC 60601-2-50 / mW/cm²":"1.035" | "Bilirubin AAP 2011 / μW/(cm²nm)":"7.364" | "PPFD / μmol/(m²s)":"91.77" | "Ee,mel (Melanopic Irradiance) / W/m²":"6.311" | "Ev,mel,D65 (Daylight Equivalent Melanopic Illuminance) / lx":"4758" | "x":"0.3271" | "y":"0.3433" | "u'":"0.2024" | "v'":"0.4779" | "Delta uv":"0.00356" | "CCT / K":"5734.4" | "Dominant Wavelength / nm":"514.7" | "Complementary Wavelength":" - - -" | "Purity":"0.0209" | "Peak Wavelength / nm":"777.5" | "Centre Wavelength / nm":"651.1" | "Centroid Wavelength / nm":"637.6" | "FWHM / nm":"503.9" | "X":"7.238" | "Y":"7.595" | "Z":"7.292" | "Rf (TM-30)":"99" | "Rg (TM-30)":"100" | "Date":"9/21/2023" | "Time":"2:00:45 PM" | "Integration Time / ms":"1.25" | "Serial Number":"63687" | "Software Version":"2023.1.0" | "Dll Version":"2022.4.0" | "Firmware Version":"1.60"</v>
      </c>
      <c r="AR420" s="50" t="str">
        <f>VLOOKUP(Table2[[#This Row],[record_id]],TblDeriven[],9,FALSE)</f>
        <v>-</v>
      </c>
    </row>
    <row r="421" spans="1:44" s="44" customFormat="1" x14ac:dyDescent="0.25">
      <c r="A421" s="47">
        <v>419</v>
      </c>
      <c r="B421" s="47" t="s">
        <v>28</v>
      </c>
      <c r="C421" s="47">
        <v>1022</v>
      </c>
      <c r="D421" s="47" t="s">
        <v>806</v>
      </c>
      <c r="E421" s="53">
        <v>20230921</v>
      </c>
      <c r="F421" s="54" t="s">
        <v>832</v>
      </c>
      <c r="G421" s="47" t="s">
        <v>30</v>
      </c>
      <c r="H421" s="47" t="s">
        <v>859</v>
      </c>
      <c r="I421" s="47">
        <v>0</v>
      </c>
      <c r="J421" s="47">
        <v>1</v>
      </c>
      <c r="K421" s="47">
        <v>0</v>
      </c>
      <c r="L421" s="47">
        <v>0</v>
      </c>
      <c r="M421" s="47">
        <v>0</v>
      </c>
      <c r="N421" s="47">
        <v>0</v>
      </c>
      <c r="O421" s="47">
        <v>1</v>
      </c>
      <c r="P421" s="47">
        <v>1</v>
      </c>
      <c r="Q421" s="47">
        <v>1</v>
      </c>
      <c r="R421" s="47" t="s">
        <v>863</v>
      </c>
      <c r="S421" s="47" t="s">
        <v>918</v>
      </c>
      <c r="T421" s="47" t="s">
        <v>748</v>
      </c>
      <c r="U421" s="53" t="s">
        <v>749</v>
      </c>
      <c r="V421" s="47">
        <v>0</v>
      </c>
      <c r="W421" s="47">
        <v>0</v>
      </c>
      <c r="X421" s="47">
        <v>130</v>
      </c>
      <c r="Y421" s="55" t="s">
        <v>750</v>
      </c>
      <c r="Z421" s="53" t="s">
        <v>751</v>
      </c>
      <c r="AA421" s="47" t="s">
        <v>41</v>
      </c>
      <c r="AB421" s="47"/>
      <c r="AC421" s="47" t="s">
        <v>61</v>
      </c>
      <c r="AD421" s="47"/>
      <c r="AE421" s="47" t="s">
        <v>32</v>
      </c>
      <c r="AF421" s="47"/>
      <c r="AG421" s="47" t="s">
        <v>66</v>
      </c>
      <c r="AH421" s="47"/>
      <c r="AI421" s="47"/>
      <c r="AJ421" s="47">
        <v>2</v>
      </c>
      <c r="AK421" s="50" t="str">
        <f>VLOOKUP(Table2[[#This Row],[record_id]],TblDeriven[],2,FALSE)</f>
        <v>"ImageDescription":"DCIM\100GOPRO\GOPR0155.JPG" | "Make":"GoPro" | "Model":"HERO10 Black" | "Orientation":"1" | "XResolution":"72.0" | "YResolution":"72.0" | "ResolutionUnit":"2" | "Software":"H21.01.01.50.00" | "DateTime":"2023:09:21 14:31:48" | "YCbCrPositioning":"1" | "ExposureTime":"0.000514668039114771" | "FNumber":"2.5" | "ExifOffset":"158" | "ExposureProgram":"2" | "GPSInfo":"{1: 'N', 2: (46.0, 2.0, 26.4800399), 3: 'E', 4: (14.0, 30.0, 38.21436), 5: b'\x00', 6: 352.713, 7: (12.0, 31.0, 49.0), 29: '2023:09:21'}" | "ISOSpeedRatings":"100" | "ExifVersion":"b'0221'" | "DateTimeOriginal":"2023:09:21 14:31:48" | "DateTimeDigitized":"2023:09:21 14:31:48"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N\x00\x02\x07\xf0!\xe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155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9?\xc6\x15\x00\x00\xff\x7f\x00\x00\x00\x00\x00\x00\xff\x7f\x00\x00\x00\x00\x00\x00\x9a\x04r\x7f\xe5\n\x01B\xf0\x04\xd9M\x00\x00\x00\x00\xa4\x91\x1a@\x00\x00\x00\x00\xf0\x04\xd9M\x00\x00\x00\x00\xcc\x91\x1a@\x00\x00\x00\x00p\x02\x13D\x00\x00\x00\x00p\xeb\x12D\x00\x00\x00\x00\xf0\x04\xd9M\x00\x00\x00\x00\xb0\x91\x1a@\x00\x00\x00\x00'" | "SubsecTime":"5990" | "SubsecTimeOriginal":"5990" | "SubsecTimeDigitized":"5990"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2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"bit_rate":"44649259"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'2023-09-21T14:31:53.000000Z', 'language': 'eng', 'handler_name': '\x0bGoPro H.265', 'encoder': 'GoPro H.265 encoder', 'timecode': '15:01:03:00'}"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'2023-09-21T14:31:53.000000Z', 'language': 'eng', 'handler_name': '\x0bGoPro AAC  ', 'timecode': '15:01:03:00'}"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'2023-09-21T14:31:53.000000Z', 'language': 'eng', 'handler_name': '\x0bGoPro TCD  ', 'timecode': '15:01:03:00'}"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'2023-09-21T14:31:53.000000Z', 'language': 'eng', 'handler_name': '\x0bGoPro MET  '}"</v>
      </c>
      <c r="AM421" s="50" t="str">
        <f>VLOOKUP(Table2[[#This Row],[record_id]],TblDeriven[],4,FALSE)</f>
        <v>-</v>
      </c>
      <c r="AN421" s="50" t="str">
        <f>VLOOKUP(Table2[[#This Row],[record_id]],TblDeriven[],5,FALSE)</f>
        <v>-</v>
      </c>
      <c r="AO421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21" s="50" t="str">
        <f>VLOOKUP(Table2[[#This Row],[record_id]],TblDeriven[],7,FALSE)</f>
        <v>-</v>
      </c>
      <c r="AQ421" s="50" t="str">
        <f>VLOOKUP(Table2[[#This Row],[record_id]],TblDeriven[],8,FALSE)</f>
        <v>"Name":"Value" | "Status":"ok" | "Ev (Illuminance - Photopic) / lx":"1.721E+04" | "Es (Illuminance - Scotopic) / lx":"3.965E+04" | "Es/Ev (S/P Ratio)":"2.3034" | "Ee (Irradiance) / W/m²":"93.32" | "Bilirubin IEC 60601-2-50 / mW/cm²":"3.414" | "Bilirubin AAP 2011 / μW/(cm²nm)":"24.69" | "PPFD / μmol/(m²s)":"305.7" | "Ee,mel (Melanopic Irradiance) / W/m²":"21.01" | "Ev,mel,D65 (Daylight Equivalent Melanopic Illuminance) / lx":"1.584E+04" | "x":"0.3287" | "y":"0.3434" | "u'":"0.2034" | "v'":"0.4782" | "Delta uv":"0.00295" | "CCT / K":"5665.1" | "Dominant Wavelength / nm":"523.9" | "Complementary Wavelength":" - - -" | "Purity":"0.0204" | "Peak Wavelength / nm":"477.1" | "Centre Wavelength / nm":"657.0" | "Centroid Wavelength / nm":"616.5" | "FWHM / nm":"521.5" | "X":"24.12" | "Y":"25.2" | "Z":"24.06" | "Rf (TM-30)":"99" | "Rg (TM-30)":"100" | "Date":"9/21/2023" | "Time":"2:31:49 PM" | "Integration Time / ms":"0.32" | "Serial Number":"63687" | "Software Version":"2023.1.0" | "Dll Version":"2022.4.0" | "Firmware Version":"1.60"</v>
      </c>
      <c r="AR421" s="50" t="str">
        <f>VLOOKUP(Table2[[#This Row],[record_id]],TblDeriven[],9,FALSE)</f>
        <v>-</v>
      </c>
    </row>
    <row r="422" spans="1:44" s="44" customFormat="1" x14ac:dyDescent="0.25">
      <c r="A422" s="47">
        <v>420</v>
      </c>
      <c r="B422" s="47" t="s">
        <v>28</v>
      </c>
      <c r="C422" s="47">
        <v>1022</v>
      </c>
      <c r="D422" s="47" t="s">
        <v>807</v>
      </c>
      <c r="E422" s="53">
        <v>20230921</v>
      </c>
      <c r="F422" s="54" t="s">
        <v>833</v>
      </c>
      <c r="G422" s="47" t="s">
        <v>30</v>
      </c>
      <c r="H422" s="47" t="s">
        <v>859</v>
      </c>
      <c r="I422" s="47">
        <v>0</v>
      </c>
      <c r="J422" s="47">
        <v>1</v>
      </c>
      <c r="K422" s="47">
        <v>0</v>
      </c>
      <c r="L422" s="47">
        <v>0</v>
      </c>
      <c r="M422" s="47">
        <v>0</v>
      </c>
      <c r="N422" s="47">
        <v>0</v>
      </c>
      <c r="O422" s="47">
        <v>1</v>
      </c>
      <c r="P422" s="47">
        <v>1</v>
      </c>
      <c r="Q422" s="47">
        <v>1</v>
      </c>
      <c r="R422" s="47" t="s">
        <v>863</v>
      </c>
      <c r="S422" s="47" t="s">
        <v>919</v>
      </c>
      <c r="T422" s="47" t="s">
        <v>752</v>
      </c>
      <c r="U422" s="53" t="s">
        <v>749</v>
      </c>
      <c r="V422" s="47">
        <v>0</v>
      </c>
      <c r="W422" s="47">
        <v>0</v>
      </c>
      <c r="X422" s="47">
        <v>130</v>
      </c>
      <c r="Y422" s="55" t="s">
        <v>740</v>
      </c>
      <c r="Z422" s="53" t="s">
        <v>731</v>
      </c>
      <c r="AA422" s="47" t="s">
        <v>41</v>
      </c>
      <c r="AB422" s="47"/>
      <c r="AC422" s="47" t="s">
        <v>61</v>
      </c>
      <c r="AD422" s="47"/>
      <c r="AE422" s="47" t="s">
        <v>32</v>
      </c>
      <c r="AF422" s="47"/>
      <c r="AG422" s="47" t="s">
        <v>66</v>
      </c>
      <c r="AH422" s="47"/>
      <c r="AI422" s="47"/>
      <c r="AJ422" s="47">
        <v>2</v>
      </c>
      <c r="AK422" s="50" t="str">
        <f>VLOOKUP(Table2[[#This Row],[record_id]],TblDeriven[],2,FALSE)</f>
        <v>"ImageDescription":"DCIM\100GOPRO\GOPR0157.JPG" | "Make":"GoPro" | "Model":"HERO10 Black" | "Orientation":"1" | "XResolution":"72.0" | "YResolution":"72.0" | "ResolutionUnit":"2" | "Software":"H21.01.01.50.00" | "DateTime":"2023:09:21 14:57:30" | "YCbCrPositioning":"1" | "ExposureTime":"0.0013831258644536654" | "FNumber":"2.5" | "ExifOffset":"146" | "ExposureProgram":"2" | "ISOSpeedRatings":"100" | "ExifVersion":"b'0221'" | "DateTimeOriginal":"2023:09:21 14:57:30" | "DateTimeDigitized":"2023:09:21 14:57:30"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N\x00\x00\x0e^\x9c\xe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157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e?\x8d\x13\x00\x00\xff\x7f\x00\x00\x00\x00\x00\x00\xff\x7f\x00\x00\x00\x00\x00\x00\x14\x04\xb1\x7f\xc4\x07\x01B\xf0\x04\xd9M\x00\x00\x00\x00\xa4\x91\x1a@\x00\x00\x00\x00\xf0\x04\xd9M\x00\x00\x00\x00\xcc\x91\x1a@\x00\x00\x00\x00p\x02\x13D\x00\x00\x00\x00p\xeb\x12D\x00\x00\x00\x00\xf0\x04\xd9M\x00\x00\x00\x00\xb0\x91\x1a@\x00\x00\x00\x00'" | "SubsecTime":"4510" | "SubsecTimeOriginal":"4510" | "SubsecTimeDigitized":"4510"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2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"bit_rate":"45055219"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'2023-09-21T14:57:35.000000Z', 'language': 'eng', 'handler_name': '\x0bGoPro H.265', 'encoder': 'GoPro H.265 encoder', 'timecode': '15:27:36:26'}"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'2023-09-21T14:57:35.000000Z', 'language': 'eng', 'handler_name': '\x0bGoPro AAC  ', 'timecode': '15:27:36:26'}"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'2023-09-21T14:57:35.000000Z', 'language': 'eng', 'handler_name': '\x0bGoPro TCD  ', 'timecode': '15:27:36:26'}"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'2023-09-21T14:57:35.000000Z', 'language': 'eng', 'handler_name': '\x0bGoPro MET  '}"</v>
      </c>
      <c r="AM422" s="50" t="str">
        <f>VLOOKUP(Table2[[#This Row],[record_id]],TblDeriven[],4,FALSE)</f>
        <v>-</v>
      </c>
      <c r="AN422" s="50" t="str">
        <f>VLOOKUP(Table2[[#This Row],[record_id]],TblDeriven[],5,FALSE)</f>
        <v>-</v>
      </c>
      <c r="AO422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22" s="50" t="str">
        <f>VLOOKUP(Table2[[#This Row],[record_id]],TblDeriven[],7,FALSE)</f>
        <v>-</v>
      </c>
      <c r="AQ422" s="50" t="str">
        <f>VLOOKUP(Table2[[#This Row],[record_id]],TblDeriven[],8,FALSE)</f>
        <v>"Name":"Value" | "Status":"ok" | "Ev (Illuminance - Photopic) / lx":"5275" | "Es (Illuminance - Scotopic) / lx":"1.19E+04" | "Es/Ev (S/P Ratio)":"2.2568" | "Ee (Irradiance) / W/m²":"31.51" | "Bilirubin IEC 60601-2-50 / mW/cm²":"1.02" | "Bilirubin AAP 2011 / μW/(cm²nm)":"7.28" | "PPFD / μmol/(m²s)":"92.71" | "Ee,mel (Melanopic Irradiance) / W/m²":"6.266" | "Ev,mel,D65 (Daylight Equivalent Melanopic Illuminance) / lx":"4724" | "x":"0.3316" | "y":"0.3479" | "u'":"0.2037" | "v'":"0.4809" | "Delta uv":"0.00395" | "CCT / K":"5536.6" | "Dominant Wavelength / nm":"548.3" | "Complementary Wavelength":" - - -" | "Purity":"0.0395" | "Peak Wavelength / nm":"775.9" | "Centre Wavelength / nm":"655.2" | "Centroid Wavelength / nm":"645.4" | "FWHM / nm":"504.9" | "X":"7.36" | "Y":"7.723" | "Z":"7.113" | "Rf (TM-30)":"98" | "Rg (TM-30)":"100" | "Date":"9/21/2023" | "Time":"2:57:32 PM" | "Integration Time / ms":"1.25" | "Serial Number":"63687" | "Software Version":"2023.1.0" | "Dll Version":"2022.4.0" | "Firmware Version":"1.60"</v>
      </c>
      <c r="AR422" s="50" t="str">
        <f>VLOOKUP(Table2[[#This Row],[record_id]],TblDeriven[],9,FALSE)</f>
        <v>-</v>
      </c>
    </row>
    <row r="423" spans="1:44" s="44" customFormat="1" x14ac:dyDescent="0.25">
      <c r="A423" s="47">
        <v>421</v>
      </c>
      <c r="B423" s="47" t="s">
        <v>28</v>
      </c>
      <c r="C423" s="47">
        <v>1022</v>
      </c>
      <c r="D423" s="47" t="s">
        <v>808</v>
      </c>
      <c r="E423" s="53">
        <v>20230921</v>
      </c>
      <c r="F423" s="54" t="s">
        <v>834</v>
      </c>
      <c r="G423" s="47" t="s">
        <v>30</v>
      </c>
      <c r="H423" s="47" t="s">
        <v>859</v>
      </c>
      <c r="I423" s="47">
        <v>0</v>
      </c>
      <c r="J423" s="47">
        <v>1</v>
      </c>
      <c r="K423" s="47">
        <v>0</v>
      </c>
      <c r="L423" s="47">
        <v>0</v>
      </c>
      <c r="M423" s="47">
        <v>0</v>
      </c>
      <c r="N423" s="47">
        <v>0</v>
      </c>
      <c r="O423" s="47">
        <v>1</v>
      </c>
      <c r="P423" s="47">
        <v>1</v>
      </c>
      <c r="Q423" s="47">
        <v>1</v>
      </c>
      <c r="R423" s="47" t="s">
        <v>863</v>
      </c>
      <c r="S423" s="47" t="s">
        <v>920</v>
      </c>
      <c r="T423" s="47" t="s">
        <v>753</v>
      </c>
      <c r="U423" s="53" t="s">
        <v>663</v>
      </c>
      <c r="V423" s="47">
        <v>0</v>
      </c>
      <c r="W423" s="47">
        <v>0</v>
      </c>
      <c r="X423" s="47">
        <v>130</v>
      </c>
      <c r="Y423" s="55" t="s">
        <v>754</v>
      </c>
      <c r="Z423" s="53" t="s">
        <v>755</v>
      </c>
      <c r="AA423" s="47" t="s">
        <v>40</v>
      </c>
      <c r="AB423" s="47"/>
      <c r="AC423" s="47" t="s">
        <v>60</v>
      </c>
      <c r="AD423" s="47"/>
      <c r="AE423" s="47" t="s">
        <v>32</v>
      </c>
      <c r="AF423" s="47"/>
      <c r="AG423" s="47" t="s">
        <v>66</v>
      </c>
      <c r="AH423" s="47"/>
      <c r="AI423" s="47"/>
      <c r="AJ423" s="47">
        <v>2</v>
      </c>
      <c r="AK423" s="50" t="str">
        <f>VLOOKUP(Table2[[#This Row],[record_id]],TblDeriven[],2,FALSE)</f>
        <v>"ImageDescription":"DCIM\100GOPRO\GOPR0159.JPG" | "Make":"GoPro" | "Model":"HERO10 Black" | "Orientation":"1" | "XResolution":"72.0" | "YResolution":"72.0" | "ResolutionUnit":"2" | "Software":"H21.01.01.50.00" | "DateTime":"2023:09:21 15:31:22" | "YCbCrPositioning":"1" | "ExposureTime":"0.0015220700152207" | "FNumber":"2.5" | "ExifOffset":"146" | "ExposureProgram":"2" | "ISOSpeedRatings":"100" | "ExifVersion":"b'0221'" | "DateTimeOriginal":"2023:09:21 15:31:22" | "DateTimeDigitized":"2023:09:21 15:31:22"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O\x00\x00\x07\xd6$\xd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159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4?\xbb\x12\x00\x00\xff\x7f\x00\x00\x00\x00\x00\x00\xff\x7f\x00\x00\x00\x00\x00\x00m\x05G\x7fc\x0c\x01B\xf0\x04\xd9M\x00\x00\x00\x00\xa4\x91\x1a@\x00\x00\x00\x00\xf0\x04\xd9M\x00\x00\x00\x00\xcc\x91\x1a@\x00\x00\x00\x00p\x02\x13D\x00\x00\x00\x00p\xeb\x12D\x00\x00\x00\x00\xf0\x04\xd9M\x00\x00\x00\x00\xb0\x91\x1a@\x00\x00\x00\x00'" | "SubsecTime":"4950" | "SubsecTimeOriginal":"4950" | "SubsecTimeDigitized":"4950"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2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"bit_rate":"45171269"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'2023-09-21T15:31:26.000000Z', 'language': 'eng', 'handler_name': '\x0bGoPro H.265', 'encoder': 'GoPro H.265 encoder', 'timecode': '16:02:35:19'}"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'2023-09-21T15:31:26.000000Z', 'language': 'eng', 'handler_name': '\x0bGoPro AAC  ', 'timecode': '16:02:35:19'}"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'2023-09-21T15:31:26.000000Z', 'language': 'eng', 'handler_name': '\x0bGoPro TCD  ', 'timecode': '16:02:35:19'}"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"bit_rate":"54099"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'2023-09-21T15:31:26.000000Z', 'language': 'eng', 'handler_name': '\x0bGoPro MET  '}"</v>
      </c>
      <c r="AM423" s="50" t="str">
        <f>VLOOKUP(Table2[[#This Row],[record_id]],TblDeriven[],4,FALSE)</f>
        <v>-</v>
      </c>
      <c r="AN423" s="50" t="str">
        <f>VLOOKUP(Table2[[#This Row],[record_id]],TblDeriven[],5,FALSE)</f>
        <v>-</v>
      </c>
      <c r="AO423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23" s="50" t="str">
        <f>VLOOKUP(Table2[[#This Row],[record_id]],TblDeriven[],7,FALSE)</f>
        <v>-</v>
      </c>
      <c r="AQ423" s="50" t="str">
        <f>VLOOKUP(Table2[[#This Row],[record_id]],TblDeriven[],8,FALSE)</f>
        <v>"Name":"Value" | "Status":"ok" | "Ev (Illuminance - Photopic) / lx":"4511" | "Es (Illuminance - Scotopic) / lx":"1.005E+04" | "Es/Ev (S/P Ratio)":"2.2279" | "Ee (Irradiance) / W/m²":"24.68" | "Bilirubin IEC 60601-2-50 / mW/cm²":"0.8515" | "Bilirubin AAP 2011 / μW/(cm²nm)":"6.142" | "PPFD / μmol/(m²s)":"79.76" | "Ee,mel (Melanopic Irradiance) / W/m²":"5.283" | "Ev,mel,D65 (Daylight Equivalent Melanopic Illuminance) / lx":"3984" | "x":"0.3365" | "y":"0.3498" | "u'":"0.2063" | "v'":"0.4825" | "Delta uv":"0.00276" | "CCT / K":"5333.8" | "Dominant Wavelength / nm":"561.9" | "Complementary Wavelength":" - - -" | "Purity":"0.0593" | "Peak Wavelength / nm":"553.0" | "Centre Wavelength / nm":"650.2" | "Centroid Wavelength / nm":"627.7" | "FWHM / nm":"503.8" | "X":"6.354" | "Y":"6.605" | "Z":"5.923" | "Rf (TM-30)":"99" | "Rg (TM-30)":"100" | "Date":"9/21/2023" | "Time":"3:31:23 PM" | "Integration Time / ms":"1.25" | "Serial Number":"63687" | "Software Version":"2023.1.0" | "Dll Version":"2022.4.0" | "Firmware Version":"1.60"</v>
      </c>
      <c r="AR423" s="50" t="str">
        <f>VLOOKUP(Table2[[#This Row],[record_id]],TblDeriven[],9,FALSE)</f>
        <v>-</v>
      </c>
    </row>
    <row r="424" spans="1:44" s="44" customFormat="1" x14ac:dyDescent="0.25">
      <c r="A424" s="47">
        <v>422</v>
      </c>
      <c r="B424" s="47" t="s">
        <v>28</v>
      </c>
      <c r="C424" s="47">
        <v>1022</v>
      </c>
      <c r="D424" s="47" t="s">
        <v>809</v>
      </c>
      <c r="E424" s="53">
        <v>20230921</v>
      </c>
      <c r="F424" s="54" t="s">
        <v>835</v>
      </c>
      <c r="G424" s="47" t="s">
        <v>30</v>
      </c>
      <c r="H424" s="47" t="s">
        <v>859</v>
      </c>
      <c r="I424" s="47">
        <v>0</v>
      </c>
      <c r="J424" s="47">
        <v>1</v>
      </c>
      <c r="K424" s="47">
        <v>0</v>
      </c>
      <c r="L424" s="47">
        <v>0</v>
      </c>
      <c r="M424" s="47">
        <v>0</v>
      </c>
      <c r="N424" s="47">
        <v>0</v>
      </c>
      <c r="O424" s="47">
        <v>1</v>
      </c>
      <c r="P424" s="47">
        <v>1</v>
      </c>
      <c r="Q424" s="47">
        <v>1</v>
      </c>
      <c r="R424" s="47" t="s">
        <v>863</v>
      </c>
      <c r="S424" s="47" t="s">
        <v>921</v>
      </c>
      <c r="T424" s="47" t="s">
        <v>756</v>
      </c>
      <c r="U424" s="53" t="s">
        <v>663</v>
      </c>
      <c r="V424" s="47">
        <v>0</v>
      </c>
      <c r="W424" s="47">
        <v>0</v>
      </c>
      <c r="X424" s="47">
        <v>130</v>
      </c>
      <c r="Y424" s="55" t="s">
        <v>725</v>
      </c>
      <c r="Z424" s="53" t="s">
        <v>757</v>
      </c>
      <c r="AA424" s="47" t="s">
        <v>40</v>
      </c>
      <c r="AB424" s="47"/>
      <c r="AC424" s="47" t="s">
        <v>60</v>
      </c>
      <c r="AD424" s="47"/>
      <c r="AE424" s="47" t="s">
        <v>32</v>
      </c>
      <c r="AF424" s="47"/>
      <c r="AG424" s="47" t="s">
        <v>66</v>
      </c>
      <c r="AH424" s="47"/>
      <c r="AI424" s="47"/>
      <c r="AJ424" s="47">
        <v>2</v>
      </c>
      <c r="AK424" s="50" t="str">
        <f>VLOOKUP(Table2[[#This Row],[record_id]],TblDeriven[],2,FALSE)</f>
        <v>"ImageDescription":"DCIM\100GOPRO\GOPR0161.JPG" | "Make":"GoPro" | "Model":"HERO10 Black" | "Orientation":"1" | "XResolution":"72.0" | "YResolution":"72.0" | "ResolutionUnit":"2" | "Software":"H21.01.01.50.00" | "DateTime":"2023:09:21 16:01:13" | "YCbCrPositioning":"1" | "ExposureTime":"0.0014792899408284023" | "FNumber":"2.5" | "ExifOffset":"146" | "ExposureProgram":"2" | "ISOSpeedRatings":"100" | "ExifVersion":"b'0221'" | "DateTimeOriginal":"2023:09:21 16:01:13" | "DateTimeDigitized":"2023:09:21 16:01:13"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P\x00\x00\x00M\xa7\xd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161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3?\xd9\x14\x00\x00\xff\x7f\x00\x00\x00\x00\x00\x00\xff\x7f\x00\x00\x00\x00\x00\x00\x0c\x04\xad~\xe0\x11\x01B\xf0\x04\xd9M\x00\x00\x00\x00\xa4\x91\x1a@\x00\x00\x00\x00\xf0\x04\xd9M\x00\x00\x00\x00\xcc\x91\x1a@\x00\x00\x00\x00p\x02\x13D\x00\x00\x00\x00p\xeb\x12D\x00\x00\x00\x00\xf0\x04\xd9M\x00\x00\x00\x00\xb0\x91\x1a@\x00\x00\x00\x00'" | "SubsecTime":"1980" | "SubsecTimeOriginal":"1980" | "SubsecTimeDigitized":"1980"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2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"bit_rate":"43971177"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'2023-09-21T16:01:17.000000Z', 'language': 'eng', 'handler_name': '\x0bGoPro H.265', 'encoder': 'GoPro H.265 encoder', 'timecode': '16:33:26:11'}"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'2023-09-21T16:01:17.000000Z', 'language': 'eng', 'handler_name': '\x0bGoPro AAC  ', 'timecode': '16:33:26:11'}"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'2023-09-21T16:01:17.000000Z', 'language': 'eng', 'handler_name': '\x0bGoPro TCD  ', 'timecode': '16:33:26:11'}"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"bit_rate":"54080"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'2023-09-21T16:01:17.000000Z', 'language': 'eng', 'handler_name': '\x0bGoPro MET  '}"</v>
      </c>
      <c r="AM424" s="50" t="str">
        <f>VLOOKUP(Table2[[#This Row],[record_id]],TblDeriven[],4,FALSE)</f>
        <v>-</v>
      </c>
      <c r="AN424" s="50" t="str">
        <f>VLOOKUP(Table2[[#This Row],[record_id]],TblDeriven[],5,FALSE)</f>
        <v>-</v>
      </c>
      <c r="AO424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24" s="50" t="str">
        <f>VLOOKUP(Table2[[#This Row],[record_id]],TblDeriven[],7,FALSE)</f>
        <v>-</v>
      </c>
      <c r="AQ424" s="50" t="str">
        <f>VLOOKUP(Table2[[#This Row],[record_id]],TblDeriven[],8,FALSE)</f>
        <v>"Name":"Value" | "Status":"ok" | "Ev (Illuminance - Photopic) / lx":"4368" | "Es (Illuminance - Scotopic) / lx":"1.007E+04" | "Es/Ev (S/P Ratio)":"2.3045" | "Ee (Irradiance) / W/m²":"23.85" | "Bilirubin IEC 60601-2-50 / mW/cm²":"0.8728" | "Bilirubin AAP 2011 / μW/(cm²nm)":"6.284" | "PPFD / μmol/(m²s)":"77.92" | "Ee,mel (Melanopic Irradiance) / W/m²":"5.341" | "Ev,mel,D65 (Daylight Equivalent Melanopic Illuminance) / lx":"4027" | "x":"0.3280" | "y":"0.3414" | "u'":"0.2037" | "v'":"0.4770" | "Delta uv":"0.00217" | "CCT / K":"5695.9" | "Dominant Wavelength / nm":"513.3" | "Complementary Wavelength":" - - -" | "Purity":"0.0174" | "Peak Wavelength / nm":"476.8" | "Centre Wavelength / nm":"654.0" | "Centroid Wavelength / nm":"617.4" | "FWHM / nm":"516.4" | "X":"6.146" | "Y":"6.396" | "Z":"6.193" | "Rf (TM-30)":"99" | "Rg (TM-30)":"100" | "Date":"9/21/2023" | "Time":"4:01:15 PM" | "Integration Time / ms":"1.25" | "Serial Number":"63687" | "Software Version":"2023.1.0" | "Dll Version":"2022.4.0" | "Firmware Version":"1.60"</v>
      </c>
      <c r="AR424" s="50" t="str">
        <f>VLOOKUP(Table2[[#This Row],[record_id]],TblDeriven[],9,FALSE)</f>
        <v>-</v>
      </c>
    </row>
    <row r="425" spans="1:44" s="44" customFormat="1" x14ac:dyDescent="0.25">
      <c r="A425" s="47">
        <v>423</v>
      </c>
      <c r="B425" s="47" t="s">
        <v>28</v>
      </c>
      <c r="C425" s="47">
        <v>1022</v>
      </c>
      <c r="D425" s="47" t="s">
        <v>810</v>
      </c>
      <c r="E425" s="53">
        <v>20230921</v>
      </c>
      <c r="F425" s="54" t="s">
        <v>836</v>
      </c>
      <c r="G425" s="47" t="s">
        <v>30</v>
      </c>
      <c r="H425" s="47" t="s">
        <v>859</v>
      </c>
      <c r="I425" s="47">
        <v>0</v>
      </c>
      <c r="J425" s="47">
        <v>1</v>
      </c>
      <c r="K425" s="47">
        <v>0</v>
      </c>
      <c r="L425" s="47">
        <v>0</v>
      </c>
      <c r="M425" s="47">
        <v>0</v>
      </c>
      <c r="N425" s="47">
        <v>0</v>
      </c>
      <c r="O425" s="47">
        <v>1</v>
      </c>
      <c r="P425" s="47">
        <v>1</v>
      </c>
      <c r="Q425" s="47">
        <v>1</v>
      </c>
      <c r="R425" s="47" t="s">
        <v>863</v>
      </c>
      <c r="S425" s="47" t="s">
        <v>922</v>
      </c>
      <c r="T425" s="47" t="s">
        <v>758</v>
      </c>
      <c r="U425" s="53" t="s">
        <v>663</v>
      </c>
      <c r="V425" s="47">
        <v>0</v>
      </c>
      <c r="W425" s="47">
        <v>0</v>
      </c>
      <c r="X425" s="47">
        <v>130</v>
      </c>
      <c r="Y425" s="55" t="s">
        <v>728</v>
      </c>
      <c r="Z425" s="53" t="s">
        <v>759</v>
      </c>
      <c r="AA425" s="47" t="s">
        <v>40</v>
      </c>
      <c r="AB425" s="47"/>
      <c r="AC425" s="47" t="s">
        <v>60</v>
      </c>
      <c r="AD425" s="47"/>
      <c r="AE425" s="47" t="s">
        <v>32</v>
      </c>
      <c r="AF425" s="47"/>
      <c r="AG425" s="47" t="s">
        <v>66</v>
      </c>
      <c r="AH425" s="47"/>
      <c r="AI425" s="47" t="s">
        <v>1098</v>
      </c>
      <c r="AJ425" s="47">
        <v>2</v>
      </c>
      <c r="AK425" s="50" t="str">
        <f>VLOOKUP(Table2[[#This Row],[record_id]],TblDeriven[],2,FALSE)</f>
        <v>"ImageDescription":"DCIM\100GOPRO\GOPR0163.JPG" | "Make":"GoPro" | "Model":"HERO10 Black" | "Orientation":"1" | "XResolution":"72.0" | "YResolution":"72.0" | "ResolutionUnit":"2" | "Software":"H21.01.01.50.00" | "DateTime":"2023:09:21 16:32:53" | "YCbCrPositioning":"1" | "ExposureTime":"0.0031446540880503146" | "FNumber":"2.5" | "ExifOffset":"146" | "ExposureProgram":"2" | "ISOSpeedRatings":"100" | "ExifVersion":"b'0221'" | "DateTimeOriginal":"2023:09:21 16:32:53" | "DateTimeDigitized":"2023:09:21 16:32:53"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P\x00\x03\x085R\xc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163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df?\xa2\x17\x00\x00\xff\x7f\x00\x00\x00\x00\x00\x00\xff\x7f\x00\x00\x00\x00\x00\x00E\x03\xa4\x7f\xe6\x08\x01B\xf0\x04\xd9M\x00\x00\x00\x00\xa4\x91\x1a@\x00\x00\x00\x00\xf0\x04\xd9M\x00\x00\x00\x00\xcc\x91\x1a@\x00\x00\x00\x00p\x02\x13D\x00\x00\x00\x00p\xeb\x12D\x00\x00\x00\x00\xf0\x04\xd9M\x00\x00\x00\x00\xb0\x91\x1a@\x00\x00\x00\x00'" | "SubsecTime":" 870" | "SubsecTimeOriginal":" 870" | "SubsecTimeDigitized":" 870"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2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"bit_rate":"44938554"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'2023-09-21T16:33:51.000000Z', 'language': 'eng', 'handler_name': '\x0bGoPro H.265', 'encoder': 'GoPro H.265 encoder', 'timecode': '17:07:06:12'}"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"bit_rate":"189507"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'2023-09-21T16:33:51.000000Z', 'language': 'eng', 'handler_name': '\x0bGoPro AAC  ', 'timecode': '17:07:06:12'}"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'2023-09-21T16:33:51.000000Z', 'language': 'eng', 'handler_name': '\x0bGoPro TCD  ', 'timecode': '17:07:06:12'}"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'2023-09-21T16:33:51.000000Z', 'language': 'eng', 'handler_name': '\x0bGoPro MET  '}"</v>
      </c>
      <c r="AM425" s="50" t="str">
        <f>VLOOKUP(Table2[[#This Row],[record_id]],TblDeriven[],4,FALSE)</f>
        <v>-</v>
      </c>
      <c r="AN425" s="50" t="str">
        <f>VLOOKUP(Table2[[#This Row],[record_id]],TblDeriven[],5,FALSE)</f>
        <v>-</v>
      </c>
      <c r="AO425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25" s="50" t="str">
        <f>VLOOKUP(Table2[[#This Row],[record_id]],TblDeriven[],7,FALSE)</f>
        <v>-</v>
      </c>
      <c r="AQ425" s="50" t="str">
        <f>VLOOKUP(Table2[[#This Row],[record_id]],TblDeriven[],8,FALSE)</f>
        <v>"Name":"Value" | "Status":"ok" | "Ev (Illuminance - Photopic) / lx":"2417" | "Es (Illuminance - Scotopic) / lx":"5905" | "Es/Ev (S/P Ratio)":"2.4432" | "Ee (Irradiance) / W/m²":"13.79" | "Bilirubin IEC 60601-2-50 / mW/cm²":"0.5289" | "Bilirubin AAP 2011 / μW/(cm²nm)":"3.79" | "PPFD / μmol/(m²s)":"43.83" | "Ee,mel (Melanopic Irradiance) / W/m²":"3.177" | "Ev,mel,D65 (Daylight Equivalent Melanopic Illuminance) / lx":"2395" | "x":"0.3144" | "y":"0.3288" | "u'":"0.1991" | "v'":"0.4685" | "Delta uv":"0.00232" | "CCT / K":"6410.7" | "Dominant Wavelength / nm":"488.6" | "Complementary Wavelength":"594.9" | "Purity":"0.0671" | "Peak Wavelength / nm":"461.3" | "Centre Wavelength / nm":"647.0" | "Centroid Wavelength / nm":"610.9" | "FWHM / nm":"509.8" | "X":"3.384" | "Y":"3.539" | "Z":"3.839" | "Rf (TM-30)":"99" | "Rg (TM-30)":"101" | "Date":"9/21/2023" | "Time":"4:32:56 PM" | "Integration Time / ms":"2.5" | "Serial Number":"63687" | "Software Version":"2023.1.0" | "Dll Version":"2022.4.0" | "Firmware Version":"1.60"</v>
      </c>
      <c r="AR425" s="50" t="str">
        <f>VLOOKUP(Table2[[#This Row],[record_id]],TblDeriven[],9,FALSE)</f>
        <v>-</v>
      </c>
    </row>
    <row r="426" spans="1:44" s="44" customFormat="1" x14ac:dyDescent="0.25">
      <c r="A426" s="47">
        <v>424</v>
      </c>
      <c r="B426" s="47" t="s">
        <v>28</v>
      </c>
      <c r="C426" s="47">
        <v>1022</v>
      </c>
      <c r="D426" s="47" t="s">
        <v>811</v>
      </c>
      <c r="E426" s="53">
        <v>20230921</v>
      </c>
      <c r="F426" s="54" t="s">
        <v>837</v>
      </c>
      <c r="G426" s="47" t="s">
        <v>30</v>
      </c>
      <c r="H426" s="47" t="s">
        <v>859</v>
      </c>
      <c r="I426" s="47">
        <v>0</v>
      </c>
      <c r="J426" s="47">
        <v>1</v>
      </c>
      <c r="K426" s="47">
        <v>0</v>
      </c>
      <c r="L426" s="47">
        <v>0</v>
      </c>
      <c r="M426" s="47">
        <v>0</v>
      </c>
      <c r="N426" s="47">
        <v>0</v>
      </c>
      <c r="O426" s="47">
        <v>1</v>
      </c>
      <c r="P426" s="47">
        <v>1</v>
      </c>
      <c r="Q426" s="47">
        <v>1</v>
      </c>
      <c r="R426" s="47" t="s">
        <v>863</v>
      </c>
      <c r="S426" s="47" t="s">
        <v>923</v>
      </c>
      <c r="T426" s="47" t="s">
        <v>396</v>
      </c>
      <c r="U426" s="53" t="s">
        <v>708</v>
      </c>
      <c r="V426" s="47">
        <v>0</v>
      </c>
      <c r="W426" s="47">
        <v>0</v>
      </c>
      <c r="X426" s="47">
        <v>130</v>
      </c>
      <c r="Y426" s="55" t="s">
        <v>760</v>
      </c>
      <c r="Z426" s="53" t="s">
        <v>729</v>
      </c>
      <c r="AA426" s="47" t="s">
        <v>41</v>
      </c>
      <c r="AB426" s="47"/>
      <c r="AC426" s="47" t="s">
        <v>60</v>
      </c>
      <c r="AD426" s="47"/>
      <c r="AE426" s="47" t="s">
        <v>32</v>
      </c>
      <c r="AF426" s="47"/>
      <c r="AG426" s="47" t="s">
        <v>66</v>
      </c>
      <c r="AH426" s="47"/>
      <c r="AI426" s="47"/>
      <c r="AJ426" s="47">
        <v>2</v>
      </c>
      <c r="AK426" s="50" t="str">
        <f>VLOOKUP(Table2[[#This Row],[record_id]],TblDeriven[],2,FALSE)</f>
        <v>"ImageDescription":"DCIM\100GOPRO\GOPR0167.JPG" | "Make":"GoPro" | "Model":"HERO10 Black" | "Orientation":"1" | "XResolution":"72.0" | "YResolution":"72.0" | "ResolutionUnit":"2" | "Software":"H21.01.01.50.00" | "DateTime":"2023:09:21 16:59:35" | "YCbCrPositioning":"1" | "ExposureTime":"0.004166666666666667" | "FNumber":"2.5" | "ExifOffset":"146" | "ExposureProgram":"2" | "ISOSpeedRatings":"130" | "ExifVersion":"b'0221'" | "DateTimeOriginal":"2023:09:21 16:59:35" | "DateTimeDigitized":"2023:09:21 16:59:35"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P\x00\x00\x0e\xe3J\xa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167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c6\xecT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4?\xe8\x11\x00\x00\xff\x7f\x00\x00\x00\x00\x00\x00\xff\x7f\x00\x00\x00\x00\x00\x00\x85\x04\x99\x7f\x02\t\x01B\xf0\x04\xd9M\x00\x00\x00\x00\xa4\x91\x1a@\x00\x00\x00\x00\xf0\x04\xd9M\x00\x00\x00\x00\xcc\x91\x1a@\x00\x00\x00\x00p\x02\x13D\x00\x00\x00\x00p\xeb\x12D\x00\x00\x00\x00\xf0\x04\xd9M\x00\x00\x00\x00\xb0\x91\x1a@\x00\x00\x00\x00'" | "SubsecTime":"3680" | "SubsecTimeOriginal":"3680" | "SubsecTimeDigitized":"3680"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2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"bit_rate":"45189339"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'2023-09-21T16:59:39.000000Z', 'language': 'eng', 'handler_name': '\x0bGoPro H.265', 'encoder': 'GoPro H.265 encoder', 'timecode': '17:33:45:18'}"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'2023-09-21T16:59:39.000000Z', 'language': 'eng', 'handler_name': '\x0bGoPro AAC  ', 'timecode': '17:33:45:18'}"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'2023-09-21T16:59:39.000000Z', 'language': 'eng', 'handler_name': '\x0bGoPro TCD  ', 'timecode': '17:33:45:18'}"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'2023-09-21T16:59:39.000000Z', 'language': 'eng', 'handler_name': '\x0bGoPro MET  '}"</v>
      </c>
      <c r="AM426" s="50" t="str">
        <f>VLOOKUP(Table2[[#This Row],[record_id]],TblDeriven[],4,FALSE)</f>
        <v>-</v>
      </c>
      <c r="AN426" s="50" t="str">
        <f>VLOOKUP(Table2[[#This Row],[record_id]],TblDeriven[],5,FALSE)</f>
        <v>-</v>
      </c>
      <c r="AO426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26" s="50" t="str">
        <f>VLOOKUP(Table2[[#This Row],[record_id]],TblDeriven[],7,FALSE)</f>
        <v>-</v>
      </c>
      <c r="AQ426" s="50" t="str">
        <f>VLOOKUP(Table2[[#This Row],[record_id]],TblDeriven[],8,FALSE)</f>
        <v>"Name":"Value" | "Status":"ok" | "Ev (Illuminance - Photopic) / lx":"2623" | "Es (Illuminance - Scotopic) / lx":"6006" | "Es/Ev (S/P Ratio)":"2.2897" | "Ee (Irradiance) / W/m²":"14.43" | "Bilirubin IEC 60601-2-50 / mW/cm²":"0.5135" | "Bilirubin AAP 2011 / μW/(cm²nm)":"3.733" | "PPFD / μmol/(m²s)":"47.02" | "Ee,mel (Melanopic Irradiance) / W/m²":"3.179" | "Ev,mel,D65 (Daylight Equivalent Melanopic Illuminance) / lx":"2397" | "x":"0.3313" | "y":"0.3448" | "u'":"0.2046" | "v'":"0.4793" | "Delta uv":"0.00252" | "CCT / K":"5551.1" | "Dominant Wavelength / nm":"544.5" | "Complementary Wavelength":" - - -" | "Purity":"0.0291" | "Peak Wavelength / nm":"477.8" | "Centre Wavelength / nm":"649.0" | "Centroid Wavelength / nm":"623.2" | "FWHM / nm":"503.3" | "X":"3.689" | "Y":"3.84" | "Z":"3.608" | "Rf (TM-30)":"99" | "Rg (TM-30)":"100" | "Date":"9/21/2023" | "Time":"4:59:38 PM" | "Integration Time / ms":"2.5" | "Serial Number":"63687" | "Software Version":"2023.1.0" | "Dll Version":"2022.4.0" | "Firmware Version":"1.60"</v>
      </c>
      <c r="AR426" s="50" t="str">
        <f>VLOOKUP(Table2[[#This Row],[record_id]],TblDeriven[],9,FALSE)</f>
        <v>-</v>
      </c>
    </row>
    <row r="427" spans="1:44" s="44" customFormat="1" x14ac:dyDescent="0.25">
      <c r="A427" s="47">
        <v>425</v>
      </c>
      <c r="B427" s="47" t="s">
        <v>28</v>
      </c>
      <c r="C427" s="47">
        <v>1022</v>
      </c>
      <c r="D427" s="47" t="s">
        <v>812</v>
      </c>
      <c r="E427" s="53">
        <v>20230921</v>
      </c>
      <c r="F427" s="54" t="s">
        <v>838</v>
      </c>
      <c r="G427" s="47" t="s">
        <v>30</v>
      </c>
      <c r="H427" s="47" t="s">
        <v>859</v>
      </c>
      <c r="I427" s="47">
        <v>0</v>
      </c>
      <c r="J427" s="47">
        <v>1</v>
      </c>
      <c r="K427" s="47">
        <v>0</v>
      </c>
      <c r="L427" s="47">
        <v>0</v>
      </c>
      <c r="M427" s="47">
        <v>0</v>
      </c>
      <c r="N427" s="47">
        <v>0</v>
      </c>
      <c r="O427" s="47">
        <v>1</v>
      </c>
      <c r="P427" s="47">
        <v>1</v>
      </c>
      <c r="Q427" s="47">
        <v>1</v>
      </c>
      <c r="R427" s="47" t="s">
        <v>863</v>
      </c>
      <c r="S427" s="47" t="s">
        <v>924</v>
      </c>
      <c r="T427" s="47" t="s">
        <v>761</v>
      </c>
      <c r="U427" s="53" t="s">
        <v>663</v>
      </c>
      <c r="V427" s="47">
        <v>0</v>
      </c>
      <c r="W427" s="47">
        <v>0</v>
      </c>
      <c r="X427" s="47">
        <v>130</v>
      </c>
      <c r="Y427" s="55" t="s">
        <v>762</v>
      </c>
      <c r="Z427" s="53" t="s">
        <v>763</v>
      </c>
      <c r="AA427" s="47" t="s">
        <v>41</v>
      </c>
      <c r="AB427" s="47"/>
      <c r="AC427" s="47" t="s">
        <v>60</v>
      </c>
      <c r="AD427" s="47"/>
      <c r="AE427" s="47" t="s">
        <v>32</v>
      </c>
      <c r="AF427" s="47"/>
      <c r="AG427" s="47" t="s">
        <v>66</v>
      </c>
      <c r="AH427" s="47"/>
      <c r="AI427" s="47"/>
      <c r="AJ427" s="47">
        <v>2</v>
      </c>
      <c r="AK427" s="50" t="str">
        <f>VLOOKUP(Table2[[#This Row],[record_id]],TblDeriven[],2,FALSE)</f>
        <v>"ImageDescription":"DCIM\100GOPRO\GOPR0169.JPG" | "Make":"GoPro" | "Model":"HERO10 Black" | "Orientation":"1" | "XResolution":"72.0" | "YResolution":"72.0" | "ResolutionUnit":"2" | "Software":"H21.01.01.50.00" | "DateTime":"2023:09:21 17:30:44" | "YCbCrPositioning":"1" | "ExposureTime":"0.004166666666666667" | "FNumber":"2.5" | "ExifOffset":"146" | "ExposureProgram":"2" | "ISOSpeedRatings":"297" | "ExifVersion":"b'0221'" | "DateTimeOriginal":"2023:09:21 17:30:44" | "DateTimeDigitized":"2023:09:21 17:30:44"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Q\x00\x00\x07\xac\x8f\xab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169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af9\xf39\x00\x00\x00\x00\x00\x00\x00\x00\x00\x00\x00\x00\xc1\xc9\xa39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4?o\x12\x00\x00\xff\x7f\x00\x00\x00\x00\x00\x00\xff\x7f\x00\x00\x00\x00\x00\x00\x0f\x04i\x7f\x86\x0b\x01B\xf0\x04\xd9M\x00\x00\x00\x00\xa4\x91\x1a@\x00\x00\x00\x00\xf0\x04\xd9M\x00\x00\x00\x00\xcc\x91\x1a@\x00\x00\x00\x00p\x02\x13D\x00\x00\x00\x00p\xeb\x12D\x00\x00\x00\x00\xf0\x04\xd9M\x00\x00\x00\x00\xb0\x91\x1a@\x00\x00\x00\x00'" | "SubsecTime":" 250" | "SubsecTimeOriginal":" 250" | "SubsecTimeDigitized":" 250"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2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"bit_rate":"45214144"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'2023-09-21T17:30:48.000000Z', 'language': 'eng', 'handler_name': '\x0bGoPro H.265', 'encoder': 'GoPro H.265 encoder', 'timecode': '18:05:57:04'}"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'2023-09-21T17:30:48.000000Z', 'language': 'eng', 'handler_name': '\x0bGoPro AAC  ', 'timecode': '18:05:57:04'}"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'2023-09-21T17:30:48.000000Z', 'language': 'eng', 'handler_name': '\x0bGoPro TCD  ', 'timecode': '18:05:57:04'}"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'2023-09-21T17:30:48.000000Z', 'language': 'eng', 'handler_name': '\x0bGoPro MET  '}"</v>
      </c>
      <c r="AM427" s="50" t="str">
        <f>VLOOKUP(Table2[[#This Row],[record_id]],TblDeriven[],4,FALSE)</f>
        <v>-</v>
      </c>
      <c r="AN427" s="50" t="str">
        <f>VLOOKUP(Table2[[#This Row],[record_id]],TblDeriven[],5,FALSE)</f>
        <v>-</v>
      </c>
      <c r="AO427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27" s="50" t="str">
        <f>VLOOKUP(Table2[[#This Row],[record_id]],TblDeriven[],7,FALSE)</f>
        <v>-</v>
      </c>
      <c r="AQ427" s="50" t="str">
        <f>VLOOKUP(Table2[[#This Row],[record_id]],TblDeriven[],8,FALSE)</f>
        <v>"Name":"Value" | "Status":"ok" | "Ev (Illuminance - Photopic) / lx":"643.9" | "Es (Illuminance - Scotopic) / lx":"1455" | "Es/Ev (S/P Ratio)":"2.2600" | "Ee (Irradiance) / W/m²":"3.827" | "Bilirubin IEC 60601-2-50 / mW/cm²":"0.1233" | "Bilirubin AAP 2011 / μW/(cm²nm)":"0.8889" | "PPFD / μmol/(m²s)":"11.38" | "Ee,mel (Melanopic Irradiance) / W/m²":"0.7657" | "Ev,mel,D65 (Daylight Equivalent Melanopic Illuminance) / lx":"577.4" | "x":"0.3327" | "y":"0.3494" | "u'":"0.2039" | "v'":"0.4818" | "Delta uv":"0.00419" | "CCT / K":"5488.5" | "Dominant Wavelength / nm":"552.7" | "Complementary Wavelength":" - - -" | "Purity":"0.0472" | "Peak Wavelength / nm":"777.0" | "Centre Wavelength / nm":"655.8" | "Centroid Wavelength / nm":"646.8" | "FWHM / nm":"492.7" | "X":"0.8978" | "Y":"0.9428" | "Z":"0.8575" | "Rf (TM-30)":"99" | "Rg (TM-30)":"100" | "Date":"9/21/2023" | "Time":"5:30:45 PM" | "Integration Time / ms":"10" | "Serial Number":"63687" | "Software Version":"2023.1.0" | "Dll Version":"2022.4.0" | "Firmware Version":"1.60"</v>
      </c>
      <c r="AR427" s="50" t="str">
        <f>VLOOKUP(Table2[[#This Row],[record_id]],TblDeriven[],9,FALSE)</f>
        <v>-</v>
      </c>
    </row>
    <row r="428" spans="1:44" s="44" customFormat="1" x14ac:dyDescent="0.25">
      <c r="A428" s="47">
        <v>426</v>
      </c>
      <c r="B428" s="47" t="s">
        <v>28</v>
      </c>
      <c r="C428" s="47">
        <v>1022</v>
      </c>
      <c r="D428" s="47" t="s">
        <v>813</v>
      </c>
      <c r="E428" s="53">
        <v>20230921</v>
      </c>
      <c r="F428" s="54" t="s">
        <v>839</v>
      </c>
      <c r="G428" s="47" t="s">
        <v>30</v>
      </c>
      <c r="H428" s="47" t="s">
        <v>859</v>
      </c>
      <c r="I428" s="47">
        <v>0</v>
      </c>
      <c r="J428" s="47">
        <v>1</v>
      </c>
      <c r="K428" s="47">
        <v>0</v>
      </c>
      <c r="L428" s="47">
        <v>0</v>
      </c>
      <c r="M428" s="47">
        <v>0</v>
      </c>
      <c r="N428" s="47">
        <v>0</v>
      </c>
      <c r="O428" s="47">
        <v>1</v>
      </c>
      <c r="P428" s="47">
        <v>1</v>
      </c>
      <c r="Q428" s="47">
        <v>1</v>
      </c>
      <c r="R428" s="47" t="s">
        <v>863</v>
      </c>
      <c r="S428" s="47" t="s">
        <v>925</v>
      </c>
      <c r="T428" s="47" t="s">
        <v>764</v>
      </c>
      <c r="U428" s="53" t="s">
        <v>663</v>
      </c>
      <c r="V428" s="47">
        <v>0</v>
      </c>
      <c r="W428" s="47">
        <v>0</v>
      </c>
      <c r="X428" s="47">
        <v>130</v>
      </c>
      <c r="Y428" s="55" t="s">
        <v>765</v>
      </c>
      <c r="Z428" s="53" t="s">
        <v>766</v>
      </c>
      <c r="AA428" s="47" t="s">
        <v>40</v>
      </c>
      <c r="AB428" s="47"/>
      <c r="AC428" s="47" t="s">
        <v>60</v>
      </c>
      <c r="AD428" s="47"/>
      <c r="AE428" s="47" t="s">
        <v>32</v>
      </c>
      <c r="AF428" s="47"/>
      <c r="AG428" s="47" t="s">
        <v>66</v>
      </c>
      <c r="AH428" s="47"/>
      <c r="AI428" s="47"/>
      <c r="AJ428" s="47">
        <v>2</v>
      </c>
      <c r="AK428" s="50" t="str">
        <f>VLOOKUP(Table2[[#This Row],[record_id]],TblDeriven[],2,FALSE)</f>
        <v>"ImageDescription":"DCIM\100GOPRO\GOPR0171.JPG" | "Make":"GoPro" | "Model":"HERO10 Black" | "Orientation":"1" | "XResolution":"72.0" | "YResolution":"72.0" | "ResolutionUnit":"2" | "Software":"H21.01.01.50.00" | "DateTime":"2023:09:21 18:00:04" | "YCbCrPositioning":"1" | "ExposureTime":"0.004166666666666667" | "FNumber":"2.5" | "ExifOffset":"146" | "ExposureProgram":"2" | "ISOSpeedRatings":"164" | "ExifVersion":"b'0221'" | "DateTimeOriginal":"2023:09:21 18:00:04" | "DateTimeDigitized":"2023:09:21 18:00:04"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R\x00\x00\x00\x04\x87\xd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171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lN\x869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9?3\x12\x00\x00\xff\x7f\x00\x00\x00\x00\x00\x00\xff\x7f\x00\x00\x00\x00\x00\x00\xa3\x04\x9b\x7f\xcc\x08\x01B\xf0\x04\xd9M\x00\x00\x00\x00\xa4\x91\x1a@\x00\x00\x00\x00\xf0\x04\xd9M\x00\x00\x00\x00\xcc\x91\x1a@\x00\x00\x00\x00p\x02\x13D\x00\x00\x00\x00p\xeb\x12D\x00\x00\x00\x00\xf0\x04\xd9M\x00\x00\x00\x00\xb0\x91\x1a@\x00\x00\x00\x00'" | "SubsecTime":" 190" | "SubsecTimeOriginal":" 190" | "SubsecTimeDigitized":" 190"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2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"bit_rate":"44949191"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'2023-09-21T18:02:57.000000Z', 'language': 'eng', 'handler_name': '\x0bGoPro H.265', 'encoder': 'GoPro H.265 encoder', 'timecode': '18:39:11:02'}"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'2023-09-21T18:02:57.000000Z', 'language': 'eng', 'handler_name': '\x0bGoPro AAC  ', 'timecode': '18:39:11:02'}"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'2023-09-21T18:02:57.000000Z', 'language': 'eng', 'handler_name': '\x0bGoPro TCD  ', 'timecode': '18:39:11:02'}"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'2023-09-21T18:02:57.000000Z', 'language': 'eng', 'handler_name': '\x0bGoPro MET  '}"</v>
      </c>
      <c r="AM428" s="50" t="str">
        <f>VLOOKUP(Table2[[#This Row],[record_id]],TblDeriven[],4,FALSE)</f>
        <v>-</v>
      </c>
      <c r="AN428" s="50" t="str">
        <f>VLOOKUP(Table2[[#This Row],[record_id]],TblDeriven[],5,FALSE)</f>
        <v>-</v>
      </c>
      <c r="AO428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Port":"\\?\usb#vid_8086&amp;pid_0b5c&amp;mi_03#7&amp;37c3759&amp;0&amp;0003#{e5323777-f976-4f5b-9b55-b94699c46e44}\global" | "Debug Op Code":"15" | "Advanced Mode":"YES" | "Product Id":"0B5C" | "Camera Locked":"YES" | "Usb Type Descriptor":"2.1" | "Product Line":"D400" | "Asic Serial Number":"318523150814" | "Firmware Update Id":"318523150814"</v>
      </c>
      <c r="AP428" s="50" t="str">
        <f>VLOOKUP(Table2[[#This Row],[record_id]],TblDeriven[],7,FALSE)</f>
        <v>-</v>
      </c>
      <c r="AQ428" s="50" t="str">
        <f>VLOOKUP(Table2[[#This Row],[record_id]],TblDeriven[],8,FALSE)</f>
        <v>"Name":"Value" | "Status":"ok" | "Ev (Illuminance - Photopic) / lx":"1042" | "Es (Illuminance - Scotopic) / lx":"2552" | "Es/Ev (S/P Ratio)":"2.4481" | "Ee (Irradiance) / W/m²":"6.132" | "Bilirubin IEC 60601-2-50 / mW/cm²":"0.2266" | "Bilirubin AAP 2011 / μW/(cm²nm)":"1.636" | "PPFD / μmol/(m²s)":"19.16" | "Ee,mel (Melanopic Irradiance) / W/m²":"1.372" | "Ev,mel,D65 (Daylight Equivalent Melanopic Illuminance) / lx":"1035" | "x":"0.3154" | "y":"0.3298" | "u'":"0.1994" | "v'":"0.4691" | "Delta uv":"0.00231" | "CCT / K":"6351.4" | "Dominant Wavelength / nm":"489.1" | "Complementary Wavelength":"596.5" | "Purity":"0.0631" | "Peak Wavelength / nm":"460.1" | "Centre Wavelength / nm":"633.7" | "Centroid Wavelength / nm":"615.9" | "FWHM / nm":"480.6" | "X":"1.46" | "Y":"1.526" | "Z":"1.642" | "Rf (TM-30)":"99" | "Rg (TM-30)":"101" | "Date":"9/21/2023" | "Time":"6:02:46 PM" | "Integration Time / ms":"5" | "Serial Number":"63687" | "Software Version":"2023.1.0" | "Dll Version":"2022.4.0" | "Firmware Version":"1.60"</v>
      </c>
      <c r="AR428" s="50" t="str">
        <f>VLOOKUP(Table2[[#This Row],[record_id]],TblDeriven[],9,FALSE)</f>
        <v>-</v>
      </c>
    </row>
    <row r="429" spans="1:44" s="44" customFormat="1" x14ac:dyDescent="0.25">
      <c r="A429" s="47">
        <v>427</v>
      </c>
      <c r="B429" s="47" t="s">
        <v>28</v>
      </c>
      <c r="C429" s="47">
        <v>1022</v>
      </c>
      <c r="D429" s="47" t="s">
        <v>814</v>
      </c>
      <c r="E429" s="53">
        <v>20230921</v>
      </c>
      <c r="F429" s="54" t="s">
        <v>844</v>
      </c>
      <c r="G429" s="47" t="s">
        <v>30</v>
      </c>
      <c r="H429" s="47" t="s">
        <v>859</v>
      </c>
      <c r="I429" s="47">
        <v>0</v>
      </c>
      <c r="J429" s="47">
        <v>1</v>
      </c>
      <c r="K429" s="47">
        <v>0</v>
      </c>
      <c r="L429" s="47">
        <v>0</v>
      </c>
      <c r="M429" s="47">
        <v>0</v>
      </c>
      <c r="N429" s="47">
        <v>0</v>
      </c>
      <c r="O429" s="47">
        <v>1</v>
      </c>
      <c r="P429" s="47">
        <v>1</v>
      </c>
      <c r="Q429" s="47">
        <v>1</v>
      </c>
      <c r="R429" s="47" t="s">
        <v>863</v>
      </c>
      <c r="S429" s="47" t="s">
        <v>926</v>
      </c>
      <c r="T429" s="47" t="s">
        <v>767</v>
      </c>
      <c r="U429" s="53" t="s">
        <v>749</v>
      </c>
      <c r="V429" s="47">
        <v>0</v>
      </c>
      <c r="W429" s="47">
        <v>0</v>
      </c>
      <c r="X429" s="47">
        <v>130</v>
      </c>
      <c r="Y429" s="55" t="s">
        <v>768</v>
      </c>
      <c r="Z429" s="53" t="s">
        <v>720</v>
      </c>
      <c r="AA429" s="47" t="s">
        <v>39</v>
      </c>
      <c r="AB429" s="47"/>
      <c r="AC429" s="47" t="s">
        <v>60</v>
      </c>
      <c r="AD429" s="47"/>
      <c r="AE429" s="47" t="s">
        <v>32</v>
      </c>
      <c r="AF429" s="47"/>
      <c r="AG429" s="47" t="s">
        <v>66</v>
      </c>
      <c r="AH429" s="47"/>
      <c r="AI429" s="47"/>
      <c r="AJ429" s="47">
        <v>2</v>
      </c>
      <c r="AK429" s="50" t="str">
        <f>VLOOKUP(Table2[[#This Row],[record_id]],TblDeriven[],2,FALSE)</f>
        <v>"ImageDescription":"DCIM\100GOPRO\GOPR0174.JPG" | "Make":"GoPro" | "Model":"HERO10 Black" | "Orientation":"1" | "XResolution":"72.0" | "YResolution":"72.0" | "ResolutionUnit":"2" | "Software":"H21.01.01.50.00" | "DateTime":"2023:09:21 18:29:03" | "YCbCrPositioning":"1" | "ExposureTime":"0.003115264797507788" | "FNumber":"2.5" | "ExifOffset":"158" | "ExposureProgram":"2" | "GPSInfo":"{1: 'N', 2: (46.0, 2.0, 39.9822), 3: 'E', 4: (14.0, 30.0, 20.9412), 5: b'\x00', 6: 327.869, 7: (16.0, 29.0, 3.0), 29: '2023:09:21'}" | "ISOSpeedRatings":"100" | "ExifVersion":"b'0221'" | "DateTimeOriginal":"2023:09:21 18:29:03" | "DateTimeDigitized":"2023:09:21 18:29:03"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R\x00\x02\x07C\xe4[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174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df?#\x1a\x00\x00\xff\x7f\x00\x00\x00\x00\x00\x00\xff\x7f\x00\x00\x00\x00\x00\x00u\x04\xb2\x7f\x88\x07\x01B\xf0\x04\xd9M\x00\x00\x00\x00\xa4\x91\x1a@\x00\x00\x00\x00\xf0\x04\xd9M\x00\x00\x00\x00\xcc\x91\x1a@\x00\x00\x00\x00p\x02\x13D\x00\x00\x00\x00p\xeb\x12D\x00\x00\x00\x00\xf0\x04\xd9M\x00\x00\x00\x00\xb0\x91\x1a@\x00\x00\x00\x00'" | "SubsecTime":"3490" | "SubsecTimeOriginal":"3490" | "SubsecTimeDigitized":"3490"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2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"bit_rate":"44808272"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'2023-09-21T18:29:07.000000Z', 'language': 'eng', 'handler_name': '\x0bGoPro H.265', 'encoder': 'GoPro H.265 encoder', 'timecode': '19:06:13:06'}"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'2023-09-21T18:29:07.000000Z', 'language': 'eng', 'handler_name': '\x0bGoPro AAC  ', 'timecode': '19:06:13:06'}"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'2023-09-21T18:29:07.000000Z', 'language': 'eng', 'handler_name': '\x0bGoPro TCD  ', 'timecode': '19:06:13:06'}"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"bit_rate":"54375"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'2023-09-21T18:29:07.000000Z', 'language': 'eng', 'handler_name': '\x0bGoPro MET  '}"</v>
      </c>
      <c r="AM429" s="50" t="str">
        <f>VLOOKUP(Table2[[#This Row],[record_id]],TblDeriven[],4,FALSE)</f>
        <v>-</v>
      </c>
      <c r="AN429" s="50" t="str">
        <f>VLOOKUP(Table2[[#This Row],[record_id]],TblDeriven[],5,FALSE)</f>
        <v>-</v>
      </c>
      <c r="AO429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Port":"\\?\usb#vid_8086&amp;pid_0b5c&amp;mi_03#7&amp;37c3759&amp;0&amp;0003#{e5323777-f976-4f5b-9b55-b94699c46e44}\global" | "Debug Op Code":"15" | "Advanced Mode":"YES" | "Product Id":"0B5C" | "Camera Locked":"YES" | "Usb Type Descriptor":"2.1" | "Product Line":"D400" | "Asic Serial Number":"318523150814" | "Firmware Update Id":"318523150814"</v>
      </c>
      <c r="AP429" s="50" t="str">
        <f>VLOOKUP(Table2[[#This Row],[record_id]],TblDeriven[],7,FALSE)</f>
        <v>-</v>
      </c>
      <c r="AQ429" s="50" t="str">
        <f>VLOOKUP(Table2[[#This Row],[record_id]],TblDeriven[],8,FALSE)</f>
        <v>"Name":"Value" | "Status":"ok" | "Ev (Illuminance - Photopic) / lx":"1829" | "Es (Illuminance - Scotopic) / lx":"4754" | "Es/Ev (S/P Ratio)":"2.5996" | "Ee (Irradiance) / W/m²":"10.67" | "Bilirubin IEC 60601-2-50 / mW/cm²":"0.4227" | "Bilirubin AAP 2011 / μW/(cm²nm)":"3.124" | "PPFD / μmol/(m²s)":"33.8" | "Ee,mel (Melanopic Irradiance) / W/m²":"2.581" | "Ev,mel,D65 (Daylight Equivalent Melanopic Illuminance) / lx":"1947" | "x":"0.3028" | "y":"0.3239" | "u'":"0.1928" | "v'":"0.4641" | "Delta uv":"0.00582" | "CCT / K":"7126.9" | "Dominant Wavelength / nm":"487.7" | "Complementary Wavelength":"592.1" | "Purity":"0.1104" | "Peak Wavelength / nm":"477.0" | "Centre Wavelength / nm":"556.1" | "Centroid Wavelength / nm":"610.6" | "FWHM / nm":"323.1" | "X":"2.503" | "Y":"2.677" | "Z":"3.087" | "Rf (TM-30)":"97" | "Rg (TM-30)":"100" | "Date":"9/21/2023" | "Time":"6:29:04 PM" | "Integration Time / ms":"2.5" | "Serial Number":"63687" | "Software Version":"2023.1.0" | "Dll Version":"2022.4.0" | "Firmware Version":"1.60"</v>
      </c>
      <c r="AR429" s="50" t="str">
        <f>VLOOKUP(Table2[[#This Row],[record_id]],TblDeriven[],9,FALSE)</f>
        <v>-</v>
      </c>
    </row>
    <row r="430" spans="1:44" s="44" customFormat="1" x14ac:dyDescent="0.25">
      <c r="A430" s="47">
        <v>428</v>
      </c>
      <c r="B430" s="47" t="s">
        <v>28</v>
      </c>
      <c r="C430" s="47">
        <v>1022</v>
      </c>
      <c r="D430" s="47" t="s">
        <v>815</v>
      </c>
      <c r="E430" s="53">
        <v>20230921</v>
      </c>
      <c r="F430" s="54" t="s">
        <v>845</v>
      </c>
      <c r="G430" s="47" t="s">
        <v>30</v>
      </c>
      <c r="H430" s="47" t="s">
        <v>859</v>
      </c>
      <c r="I430" s="47">
        <v>0</v>
      </c>
      <c r="J430" s="47">
        <v>1</v>
      </c>
      <c r="K430" s="47">
        <v>0</v>
      </c>
      <c r="L430" s="47">
        <v>0</v>
      </c>
      <c r="M430" s="47">
        <v>0</v>
      </c>
      <c r="N430" s="47">
        <v>0</v>
      </c>
      <c r="O430" s="47">
        <v>1</v>
      </c>
      <c r="P430" s="47">
        <v>1</v>
      </c>
      <c r="Q430" s="47">
        <v>1</v>
      </c>
      <c r="R430" s="47" t="s">
        <v>863</v>
      </c>
      <c r="S430" s="47" t="s">
        <v>927</v>
      </c>
      <c r="T430" s="47" t="s">
        <v>769</v>
      </c>
      <c r="U430" s="53" t="s">
        <v>708</v>
      </c>
      <c r="V430" s="47">
        <v>0</v>
      </c>
      <c r="W430" s="47">
        <v>0</v>
      </c>
      <c r="X430" s="47">
        <v>130</v>
      </c>
      <c r="Y430" s="55" t="s">
        <v>770</v>
      </c>
      <c r="Z430" s="53" t="s">
        <v>674</v>
      </c>
      <c r="AA430" s="47" t="s">
        <v>37</v>
      </c>
      <c r="AB430" s="47"/>
      <c r="AC430" s="47" t="s">
        <v>60</v>
      </c>
      <c r="AD430" s="47"/>
      <c r="AE430" s="47" t="s">
        <v>32</v>
      </c>
      <c r="AF430" s="47"/>
      <c r="AG430" s="47" t="s">
        <v>66</v>
      </c>
      <c r="AH430" s="47"/>
      <c r="AI430" s="47"/>
      <c r="AJ430" s="47">
        <v>2</v>
      </c>
      <c r="AK430" s="50" t="str">
        <f>VLOOKUP(Table2[[#This Row],[record_id]],TblDeriven[],2,FALSE)</f>
        <v>"ImageDescription":"DCIM\100GOPRO\GOPR0176.JPG" | "Make":"GoPro" | "Model":"HERO10 Black" | "Orientation":"1" | "XResolution":"72.0" | "YResolution":"72.0" | "ResolutionUnit":"2" | "Software":"H21.01.01.50.00" | "DateTime":"2023:09:21 18:58:43" | "YCbCrPositioning":"1" | "ExposureTime":"0.004166666666666667" | "FNumber":"2.5" | "ExifOffset":"158" | "ExposureProgram":"2" | "GPSInfo":"{1: 'N', 2: (46.0, 3.0, 0.04104), 3: 'E', 4: (14.0, 30.0, 0.8470799), 5: b'\x00', 6: 359.588, 7: (16.0, 58.0, 43.0), 29: '2023:09:21'}" | "ISOSpeedRatings":"485" | "ExifVersion":"b'0221'" | "DateTimeOriginal":"2023:09:21 18:58:43" | "DateTimeDigitized":"2023:09:21 18:58:43"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R\x00\x02\x0e\xab\xdaV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176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00\x00\x00\x00\x00\x00\x00\x00\xaa\xaa\xaa\xaa\xaa\xaa\xaa\xaa\x98C\x7fD\x00\x00\x00\x00\x88\x04\x13D\x00\x00\x00\x00\x00\x00\x00\x00\x00\x00\x00\x00p\xeb\x12D\x00\x00\x00\x00\x00\x00\x00\x00\x00\x00\x00\x00p\x02\x13D\x00\x00\x00\x00\x18\x01\x13D\x00\x00\x00\x00p[\x13D\x00\x00\x00\x00\x88\x04\x13D\x00\x00\x00\x00X\xec\x12D\x00\x00\x00\x00\xc0\xb6\x91D\x00\x00\x00\x00\x00\x00\x00\x00\x00\x00\x00\x00\x88\x04\xd9M\x00\x00\x00\x00\xb0\xe0(@\x00\x00\x00\x00\xb0\x8d,@\x00\x00\x00\x00\x0c\x04\x00\x00\x00\x00\x00\x00\x00\x00\x00\x00\x00\x00\x00\x00\x80\xf7\x99Z\x02\x00\x00\x00\xc0w\x98Z\x02\x00\x00\x00\xf0\xff\xff\xff\x80\xff\xff\xff\xb0\x04\xd9M\x00\x00\x00\x00\xb0\x04\xd9M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c5\x97F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be?\xab%\x00\x00\xff\x7f\x00\x00\x00\x00\x00\x00\xff\x7f\x00\x00\x00\x00\x00\x00\x0c\x04\x91\x7f\xa3\t\x01B\xf0\x04\xd9M\x00\x00\x00\x00\xa4\x91\x1a@\x00\x00\x00\x00\xf0\x04\xd9M\x00\x00\x00\x00\xcc\x91\x1a@\x00\x00\x00\x00p\x02\x13D\x00\x00\x00\x00p\xeb\x12D\x00\x00\x00\x00\xf0\x04\xd9M\x00\x00\x00\x00\xb0\x91\x1a@\x00\x00\x00\x00'" | "SubsecTime":"4190" | "SubsecTimeOriginal":"4190" | "SubsecTimeDigitized":"4190"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3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"bit_rate":"43290770"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'2023-09-21T18:58:48.000000Z', 'language': 'eng', 'handler_name': '\x0bGoPro H.265', 'encoder': 'GoPro H.265 encoder', 'timecode': '19:36:53:19'}"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'2023-09-21T18:58:48.000000Z', 'language': 'eng', 'handler_name': '\x0bGoPro AAC  ', 'timecode': '19:36:53:19'}"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'2023-09-21T18:58:48.000000Z', 'language': 'eng', 'handler_name': '\x0bGoPro TCD  ', 'timecode': '19:36:53:19'}"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"bit_rate":"54175"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'2023-09-21T18:58:48.000000Z', 'language': 'eng', 'handler_name': '\x0bGoPro MET  '}"</v>
      </c>
      <c r="AM430" s="50" t="str">
        <f>VLOOKUP(Table2[[#This Row],[record_id]],TblDeriven[],4,FALSE)</f>
        <v>-</v>
      </c>
      <c r="AN430" s="50" t="str">
        <f>VLOOKUP(Table2[[#This Row],[record_id]],TblDeriven[],5,FALSE)</f>
        <v>-</v>
      </c>
      <c r="AO430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Port":"\\?\usb#vid_8086&amp;pid_0b5c&amp;mi_03#7&amp;37c3759&amp;0&amp;0003#{e5323777-f976-4f5b-9b55-b94699c46e44}\global" | "Debug Op Code":"15" | "Advanced Mode":"YES" | "Product Id":"0B5C" | "Camera Locked":"YES" | "Usb Type Descriptor":"2.1" | "Product Line":"D400" | "Asic Serial Number":"318523150814" | "Firmware Update Id":"318523150814"</v>
      </c>
      <c r="AP430" s="50" t="str">
        <f>VLOOKUP(Table2[[#This Row],[record_id]],TblDeriven[],7,FALSE)</f>
        <v>-</v>
      </c>
      <c r="AQ430" s="50" t="str">
        <f>VLOOKUP(Table2[[#This Row],[record_id]],TblDeriven[],8,FALSE)</f>
        <v>"Name":"Value" | "Status":"ok" | "Ev (Illuminance - Photopic) / lx":"214" | "Es (Illuminance - Scotopic) / lx":"710.6" | "Es/Ev (S/P Ratio)":"3.3206" | "Ee (Irradiance) / W/m²":"1.282" | "Bilirubin IEC 60601-2-50 / mW/cm²":"0.06839" | "Bilirubin AAP 2011 / μW/(cm²nm)":"0.5276" | "PPFD / μmol/(m²s)":"4.337" | "Ee,mel (Melanopic Irradiance) / W/m²":"0.4057" | "Ev,mel,D65 (Daylight Equivalent Melanopic Illuminance) / lx":"305.9" | "x":"0.2530" | "y":"0.2736" | "u'":"0.1752" | "v'":"0.4262" | "Delta uv":"0.01053" | "CCT / K":"16322.6" | "Dominant Wavelength / nm":"481.4" | "Complementary Wavelength":"581.8" | "Purity":"0.3241" | "Peak Wavelength / nm":"452.1" | "Centre Wavelength / nm":"474.9" | "Centroid Wavelength / nm":"546.2" | "FWHM / nm":"164.9" | "X":"0.2897" | "Y":"0.3133" | "Z":"0.5422" | "Rf (TM-30)":"94" | "Rg (TM-30)":"98" | "Date":"9/21/2023" | "Time":"6:58:51 PM" | "Integration Time / ms":"20" | "Serial Number":"63687" | "Software Version":"2023.1.0" | "Dll Version":"2022.4.0" | "Firmware Version":"1.60"</v>
      </c>
      <c r="AR430" s="50" t="str">
        <f>VLOOKUP(Table2[[#This Row],[record_id]],TblDeriven[],9,FALSE)</f>
        <v>-</v>
      </c>
    </row>
    <row r="431" spans="1:44" x14ac:dyDescent="0.25">
      <c r="A431" s="47">
        <v>429</v>
      </c>
      <c r="B431" s="47" t="s">
        <v>28</v>
      </c>
      <c r="C431" s="47">
        <v>1022</v>
      </c>
      <c r="D431" s="47" t="s">
        <v>816</v>
      </c>
      <c r="E431" s="53">
        <v>20230921</v>
      </c>
      <c r="F431" s="54" t="s">
        <v>846</v>
      </c>
      <c r="G431" s="47" t="s">
        <v>30</v>
      </c>
      <c r="H431" s="47" t="s">
        <v>859</v>
      </c>
      <c r="I431" s="47">
        <v>0</v>
      </c>
      <c r="J431" s="47">
        <v>1</v>
      </c>
      <c r="K431" s="47">
        <v>0</v>
      </c>
      <c r="L431" s="47">
        <v>0</v>
      </c>
      <c r="M431" s="47">
        <v>0</v>
      </c>
      <c r="N431" s="47">
        <v>0</v>
      </c>
      <c r="O431" s="47">
        <v>1</v>
      </c>
      <c r="P431" s="47">
        <v>1</v>
      </c>
      <c r="Q431" s="47">
        <v>1</v>
      </c>
      <c r="R431" s="47" t="s">
        <v>863</v>
      </c>
      <c r="S431" s="47" t="s">
        <v>928</v>
      </c>
      <c r="T431" s="47" t="s">
        <v>401</v>
      </c>
      <c r="U431" s="53" t="s">
        <v>663</v>
      </c>
      <c r="V431" s="47">
        <v>0</v>
      </c>
      <c r="W431" s="47">
        <v>0</v>
      </c>
      <c r="X431" s="47">
        <v>130</v>
      </c>
      <c r="Y431" s="55" t="s">
        <v>746</v>
      </c>
      <c r="Z431" s="53" t="s">
        <v>771</v>
      </c>
      <c r="AA431" s="47" t="s">
        <v>37</v>
      </c>
      <c r="AB431" s="47"/>
      <c r="AC431" s="47" t="s">
        <v>1041</v>
      </c>
      <c r="AD431" s="47"/>
      <c r="AE431" s="47" t="s">
        <v>32</v>
      </c>
      <c r="AF431" s="47"/>
      <c r="AG431" s="47" t="s">
        <v>67</v>
      </c>
      <c r="AH431" s="47"/>
      <c r="AI431" s="47"/>
      <c r="AJ431" s="47">
        <v>2</v>
      </c>
      <c r="AK431" s="50" t="str">
        <f>VLOOKUP(Table2[[#This Row],[record_id]],TblDeriven[],2,FALSE)</f>
        <v>"ImageDescription":"DCIM\100GOPRO\GOPR0178.JPG" | "Make":"GoPro" | "Model":"HERO10 Black" | "Orientation":"1" | "XResolution":"72.0" | "YResolution":"72.0" | "ResolutionUnit":"2" | "Software":"H21.01.01.50.00" | "DateTime":"2023:09:21 19:32:47" | "YCbCrPositioning":"1" | "ExposureTime":"0.1" | "FNumber":"2.5" | "ExifOffset":"146" | "ExposureProgram":"2" | "ISOSpeedRatings":"2089" | "ExifVersion":"b'0221'" | "DateTimeOriginal":"2023:09:21 19:32:47" | "DateTimeDigitized":"2023:09:21 19:32:47" | "ComponentsConfiguration":"b'\x01\x02\x03\x00'" | "CompressedBitsPerPixel":"0.004" | "ShutterSpeedValue":"3.0" | "ApertureValue":"2.5" | "ExposureBiasValue":"0.0" | "MaxApertureValue":"2.5" | "SubjectDistance":"0.0" | "MeteringMode":"1" | "LightSource":"3"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S\x00\x00\x08/u\xd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03\x00\x00\x00\x00\x00\x00\x00X\x00\xd9M\x00\x00\x00\x00\x00\xed\xcbD\x00\x00\x00\x00H\x00\xd9M\x00\x00\x00\x00@\x00\xd9M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\x03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178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[\xd8U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00E@\xe0\t\x00\x00\xff\x7f\x00\x00\x00\x00\x00\x00\xff\x7f\x00\x00\x00\x00\x00\x00\x14\x04\x9b\x7f\x11\t\x01B\xf0\x04\xd9M\x00\x00\x00\x00\xa4\x91\x1a@\x00\x00\x00\x00\xf0\x04\xd9M\x00\x00\x00\x00\xcc\x91\x1a@\x00\x00\x00\x00p\x02\x13D\x00\x00\x00\x00p\xeb\x12D\x00\x00\x00\x00\xf0\x04\xd9M\x00\x00\x00\x00\xb0\x91\x1a@\x00\x00\x00\x00'" | "SubsecTime":"2580" | "SubsecTimeOriginal":"2580" | "SubsecTimeDigitized":"2580"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3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"bit_rate":"43407420"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'2023-09-21T19:33:01.000000Z', 'language': 'eng', 'handler_name': '\x0bGoPro H.265', 'encoder': 'GoPro H.265 encoder', 'timecode': '20:12:15:12'}"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'2023-09-21T19:33:01.000000Z', 'language': 'eng', 'handler_name': '\x0bGoPro AAC  ', 'timecode': '20:12:15:12'}"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'2023-09-21T19:33:01.000000Z', 'language': 'eng', 'handler_name': '\x0bGoPro TCD  ', 'timecode': '20:12:15:12'}"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'2023-09-21T19:33:01.000000Z', 'language': 'eng', 'handler_name': '\x0bGoPro MET  '}"</v>
      </c>
      <c r="AM431" s="50" t="str">
        <f>VLOOKUP(Table2[[#This Row],[record_id]],TblDeriven[],4,FALSE)</f>
        <v>-</v>
      </c>
      <c r="AN431" s="50" t="str">
        <f>VLOOKUP(Table2[[#This Row],[record_id]],TblDeriven[],5,FALSE)</f>
        <v>-</v>
      </c>
      <c r="AO431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31" s="50" t="str">
        <f>VLOOKUP(Table2[[#This Row],[record_id]],TblDeriven[],7,FALSE)</f>
        <v>-</v>
      </c>
      <c r="AQ431" s="50" t="str">
        <f>VLOOKUP(Table2[[#This Row],[record_id]],TblDeriven[],8,FALSE)</f>
        <v>"Name":"Value" | "Status":"ok" | "Ev (Illuminance - Photopic) / lx":"3.84" | "Es (Illuminance - Scotopic) / lx":"5.402" | "Es/Ev (S/P Ratio)":"1.4066" | "Ee (Irradiance) / W/m²":"0.01653" | "Bilirubin IEC 60601-2-50 / mW/cm²":"0.0004402" | "Bilirubin AAP 2011 / μW/(cm²nm)":"0.00343" | "PPFD / μmol/(m²s)":"0.05715" | "Ee,mel (Melanopic Irradiance) / W/m²":"0.002797" | "Ev,mel,D65 (Daylight Equivalent Melanopic Illuminance) / lx":"2.109" | "x":"0.4239" | "y":"0.3525" | "u'":"0.2657" | "v'":"0.4971" | "Delta uv":"-0.02020" | "CCT / K":"2765.0" | "Dominant Wavelength / nm":"596.0" | "Complementary Wavelength":"489.0" | "Purity":"0.3296" | "Peak Wavelength / nm":"819.2" | "Centre Wavelength / nm":"819.7" | "Centroid Wavelength / nm":"616.4" | "FWHM / nm":"12.0" | "X":"0.006762" | "Y":"0.005623" | "Z":"0.003568" | "Rf (TM-30)":"69" | "Rg (TM-30)":"86" | "Date":"9/21/2023" | "Time":"7:32:48 PM" | "Integration Time / ms":"640" | "Serial Number":"63687" | "Software Version":"2023.1.0" | "Dll Version":"2022.4.0" | "Firmware Version":"1.60"</v>
      </c>
      <c r="AR431" s="50" t="str">
        <f>VLOOKUP(Table2[[#This Row],[record_id]],TblDeriven[],9,FALSE)</f>
        <v>-</v>
      </c>
    </row>
    <row r="432" spans="1:44" x14ac:dyDescent="0.25">
      <c r="A432" s="47">
        <v>430</v>
      </c>
      <c r="B432" s="47" t="s">
        <v>28</v>
      </c>
      <c r="C432" s="47">
        <v>1022</v>
      </c>
      <c r="D432" s="47" t="s">
        <v>817</v>
      </c>
      <c r="E432" s="53">
        <v>20230921</v>
      </c>
      <c r="F432" s="54" t="s">
        <v>847</v>
      </c>
      <c r="G432" s="47" t="s">
        <v>30</v>
      </c>
      <c r="H432" s="47" t="s">
        <v>859</v>
      </c>
      <c r="I432" s="47">
        <v>0</v>
      </c>
      <c r="J432" s="47">
        <v>1</v>
      </c>
      <c r="K432" s="47">
        <v>0</v>
      </c>
      <c r="L432" s="47">
        <v>0</v>
      </c>
      <c r="M432" s="47">
        <v>0</v>
      </c>
      <c r="N432" s="47">
        <v>0</v>
      </c>
      <c r="O432" s="47">
        <v>1</v>
      </c>
      <c r="P432" s="47">
        <v>1</v>
      </c>
      <c r="Q432" s="47">
        <v>1</v>
      </c>
      <c r="R432" s="47" t="s">
        <v>863</v>
      </c>
      <c r="S432" s="47" t="s">
        <v>929</v>
      </c>
      <c r="T432" s="47" t="s">
        <v>772</v>
      </c>
      <c r="U432" s="53" t="s">
        <v>663</v>
      </c>
      <c r="V432" s="47">
        <v>0</v>
      </c>
      <c r="W432" s="47">
        <v>0</v>
      </c>
      <c r="X432" s="47">
        <v>130</v>
      </c>
      <c r="Y432" s="55" t="s">
        <v>743</v>
      </c>
      <c r="Z432" s="53" t="s">
        <v>766</v>
      </c>
      <c r="AA432" s="47" t="s">
        <v>36</v>
      </c>
      <c r="AB432" s="47"/>
      <c r="AC432" s="47" t="s">
        <v>64</v>
      </c>
      <c r="AD432" s="47"/>
      <c r="AE432" s="47" t="s">
        <v>32</v>
      </c>
      <c r="AF432" s="47"/>
      <c r="AG432" s="47" t="s">
        <v>67</v>
      </c>
      <c r="AH432" s="47"/>
      <c r="AI432" s="47"/>
      <c r="AJ432" s="47">
        <v>2</v>
      </c>
      <c r="AK432" s="50" t="str">
        <f>VLOOKUP(Table2[[#This Row],[record_id]],TblDeriven[],2,FALSE)</f>
        <v>"ImageDescription":"DCIM\100GOPRO\GOPR0180.JPG" | "Make":"GoPro" | "Model":"HERO10 Black" | "Orientation":"1" | "XResolution":"72.0" | "YResolution":"72.0" | "ResolutionUnit":"2" | "Software":"H21.01.01.50.00" | "DateTime":"2023:09:21 20:03:19" | "YCbCrPositioning":"1" | "ExposureTime":"0.125" | "FNumber":"2.5" | "ExifOffset":"146" | "ExposureProgram":"2" | "ISOSpeedRatings":"3200" | "ExifVersion":"b'0221'" | "DateTimeOriginal":"2023:09:21 20:03:19" | "DateTimeDigitized":"2023:09:21 20:03:19" | "ComponentsConfiguration":"b'\x01\x02\x03\x00'" | "CompressedBitsPerPixel":"0.004" | "ShutterSpeedValue":"3.0" | "ApertureValue":"2.5" | "ExposureBiasValue":"0.0" | "MaxApertureValue":"2.5" | "SubjectDistance":"0.0" | "MeteringMode":"1" | "LightSource":"3"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95T\x00\x01\x00\xd3\x92\xa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180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e\xc9\xa3;\x00\x00\x00\x00\x00\x00\x00\x00\x00\x00\x00\x00\x00\x00\x80;\x00\x00\x00\x00\x00\x00\x00\x00\x00\x00\x00\x00\xb0\x04\xd9M\x00\x00\x00\x00\x88\xeb\x18@\x00\x00\x00\x00\x10\x06MB\x00\x00\x00\x00\xd8\x04MB\x00\x00\x00\x00\x00pUD\x00\x00\x00\x00\x00\x00\x00\x00\x00\x00\x00\x00\xc0\x04\xd9M\x00\x00\x00\x00\x04\xd5\x1a@\x00\x00\x00\x00\x00\xc04@\xde\x0b\x00\x00\xff\x7f\x00\x00\x00\x00\x00\x00\xff\x7f\x00\x00\x00\x00\x00\x00s\x04\xc7\x7f\xfb\x05\x01B\xf0\x04\xd9M\x00\x00\x00\x00\xa4\x91\x1a@\x00\x00\x00\x00\xf0\x04\xd9M\x00\x00\x00\x00\xcc\x91\x1a@\x00\x00\x00\x00p\x02\x13D\x00\x00\x00\x00p\xeb\x12D\x00\x00\x00\x00\xf0\x04\xd9M\x00\x00\x00\x00\xb0\x91\x1a@\x00\x00\x00\x00'" | "SubsecTime":" 270" | "SubsecTimeOriginal":" 270" | "SubsecTimeDigitized":" 270"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3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"bit_rate":"43362375" | "nb_frames":"450" | "disposition":"{'default': 1, 'dub': 0, 'original': 0, 'comment': 0, 'lyrics': 0, 'karaoke': 0, 'forced': 0, 'hearing_impaired': 0, 'visual_impaired': 0, 'clean_effects': 0, 'attached_pic': 0, 'timed_thumbnails': 0}" | "tags":"{'creation_time': '2023-09-21T20:03:24.000000Z', 'language': 'eng', 'handler_name': '\x0bGoPro H.265', 'encoder': 'GoPro H.265 encoder', 'timecode': '20:43:39:28'}"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'2023-09-21T20:03:24.000000Z', 'language': 'eng', 'handler_name': '\x0bGoPro AAC  ', 'timecode': '20:43:39:28'}"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'2023-09-21T20:03:24.000000Z', 'language': 'eng', 'handler_name': '\x0bGoPro TCD  ', 'timecode': '20:43:39:28'}"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'2023-09-21T20:03:24.000000Z', 'language': 'eng', 'handler_name': '\x0bGoPro MET  '}"</v>
      </c>
      <c r="AM432" s="50" t="str">
        <f>VLOOKUP(Table2[[#This Row],[record_id]],TblDeriven[],4,FALSE)</f>
        <v>-</v>
      </c>
      <c r="AN432" s="50" t="str">
        <f>VLOOKUP(Table2[[#This Row],[record_id]],TblDeriven[],5,FALSE)</f>
        <v>-</v>
      </c>
      <c r="AO432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Port":"\\?\usb#vid_8086&amp;pid_0b5c&amp;mi_00#7&amp;15e3d340&amp;0&amp;0000#{e5323777-f976-4f5b-9b55-b94699c46e44}\global"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32" s="50" t="str">
        <f>VLOOKUP(Table2[[#This Row],[record_id]],TblDeriven[],7,FALSE)</f>
        <v>-</v>
      </c>
      <c r="AQ432" s="50" t="str">
        <f>VLOOKUP(Table2[[#This Row],[record_id]],TblDeriven[],8,FALSE)</f>
        <v>"Name":"Value" | "Status":"ok" | "Ev (Illuminance - Photopic) / lx":"2.315" | "Es (Illuminance - Scotopic) / lx":"2.993" | "Es/Ev (S/P Ratio)":"1.2930" | "Ee (Irradiance) / W/m²":"0.007036" | "Bilirubin IEC 60601-2-50 / mW/cm²":"0.0001938" | "Bilirubin AAP 2011 / μW/(cm²nm)":"0.001079" | "PPFD / μmol/(m²s)":"0.03207" | "Ee,mel (Melanopic Irradiance) / W/m²":"0.001352" | "Ev,mel,D65 (Daylight Equivalent Melanopic Illuminance) / lx":"1.02" | "x":"0.4457" | "y":"0.4123" | "u'":"0.2527" | "v'":"0.5259" | "Delta uv":"0.00214" | "CCT / K":"2922.9" | "Dominant Wavelength / nm":"582.5" | "Complementary Wavelength":"482.0" | "Purity":"0.5756" | "Peak Wavelength / nm":"599.0" | "Centre Wavelength / nm":"596.9" | "Centroid Wavelength / nm":"597.9" | "FWHM / nm":"109.6" | "X":"0.003664" | "Y":"0.003389" | "Z":"0.001167" | "Rf (TM-30)":"83" | "Rg (TM-30)":"93" | "Date":"9/21/2023" | "Time":"8:03:22 PM" | "Integration Time / ms":"2560" | "Serial Number":"63687" | "Software Version":"2023.1.0" | "Dll Version":"2022.4.0" | "Firmware Version":"1.60"</v>
      </c>
      <c r="AR432" s="50" t="str">
        <f>VLOOKUP(Table2[[#This Row],[record_id]],TblDeriven[],9,FALSE)</f>
        <v>-</v>
      </c>
    </row>
    <row r="433" spans="1:44" x14ac:dyDescent="0.25">
      <c r="A433" s="47">
        <v>431</v>
      </c>
      <c r="B433" s="47" t="s">
        <v>28</v>
      </c>
      <c r="C433" s="47">
        <v>1023</v>
      </c>
      <c r="D433" s="47" t="s">
        <v>73</v>
      </c>
      <c r="E433" s="47">
        <v>20231014</v>
      </c>
      <c r="F433" s="48" t="s">
        <v>828</v>
      </c>
      <c r="G433" s="47" t="s">
        <v>29</v>
      </c>
      <c r="H433" s="47" t="s">
        <v>74</v>
      </c>
      <c r="I433" s="47">
        <v>0</v>
      </c>
      <c r="J433" s="47">
        <v>1</v>
      </c>
      <c r="K433" s="47">
        <v>0</v>
      </c>
      <c r="L433" s="47">
        <v>0</v>
      </c>
      <c r="M433" s="47">
        <v>0</v>
      </c>
      <c r="N433" s="47">
        <v>0</v>
      </c>
      <c r="O433" s="47">
        <v>1</v>
      </c>
      <c r="P433" s="47">
        <v>1</v>
      </c>
      <c r="Q433" s="47">
        <v>1</v>
      </c>
      <c r="R433" s="47" t="s">
        <v>864</v>
      </c>
      <c r="S433" s="47" t="s">
        <v>930</v>
      </c>
      <c r="T433" s="47" t="s">
        <v>76</v>
      </c>
      <c r="U433" s="47">
        <v>480</v>
      </c>
      <c r="V433" s="47">
        <v>5</v>
      </c>
      <c r="W433" s="47">
        <v>0</v>
      </c>
      <c r="X433" s="47">
        <v>92</v>
      </c>
      <c r="Y433" s="49">
        <v>22.5</v>
      </c>
      <c r="Z433" s="47">
        <v>53.1</v>
      </c>
      <c r="AA433" s="47" t="s">
        <v>39</v>
      </c>
      <c r="AB433" s="47"/>
      <c r="AC433" s="47" t="s">
        <v>56</v>
      </c>
      <c r="AD433" s="47"/>
      <c r="AE433" s="47" t="s">
        <v>1042</v>
      </c>
      <c r="AF433" s="47"/>
      <c r="AG433" s="47" t="s">
        <v>68</v>
      </c>
      <c r="AH433" s="47"/>
      <c r="AI433" s="47"/>
      <c r="AJ433" s="47">
        <v>2</v>
      </c>
      <c r="AK433" s="50" t="str">
        <f>VLOOKUP(Table2[[#This Row],[record_id]],TblDeriven[],2,FALSE)</f>
        <v>"ImageDescription":"DCIM\100GOPRO\GOPR0188.JPG" | "Make":"GoPro" | "Model":"HERO10 Black" | "Orientation":"1" | "XResolution":"72.0" | "YResolution":"72.0" | "ResolutionUnit":"2" | "Software":"H21.01.01.50.00" | "DateTime":"2023:10:14 12:29:43" | "YCbCrPositioning":"1" | "ExposureTime":"0.002652519893899204" | "FNumber":"2.5" | "ExifOffset":"146" | "ExposureProgram":"2" | "ISOSpeedRatings":"100" | "ExifVersion":"b'0221'" | "DateTimeOriginal":"2023:10:14 12:29:43" | "DateTimeDigitized":"2023:10:14 12:29:43"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8c\x000\x07k\x06X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188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1?\x9c\x13\x00\x00\xff\x7f\x00\x00\x00\x00\x00\x00\xff\x7f\x00\x00\x00\x00\x00\x00K\x04\xdc\x7f\xf4\x03\x01B\xf0\x04\xd9M\x00\x00\x00\x00\xa4\x91\x1a@\x00\x00\x00\x00\xf0\x04\xd9M\x00\x00\x00\x00\xcc\x91\x1a@\x00\x00\x00\x00p\x02\x13D\x00\x00\x00\x00p\xeb\x12D\x00\x00\x00\x00\xf0\x04\xd9M\x00\x00\x00\x00\xb0\x91\x1a@\x00\x00\x00\x00'" | "SubsecTime":"2780" | "SubsecTimeOriginal":"2780" | "SubsecTimeDigitized":"2780"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3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"bit_rate":"41689430"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'2023-10-14T12:31:45.000000Z', 'language': 'eng', 'handler_name': '\x0bGoPro H.265', 'encoder': 'GoPro H.265 encoder', 'timecode': '12:56:53:22'}"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'2023-10-14T12:31:45.000000Z', 'language': 'eng', 'handler_name': '\x0bGoPro AAC  ', 'timecode': '12:56:53:22'}"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'2023-10-14T12:31:45.000000Z', 'language': 'eng', 'handler_name': '\x0bGoPro TCD  ', 'timecode': '12:56:53:22'}"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"bit_rate":"54071"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'2023-10-14T12:31:45.000000Z', 'language': 'eng', 'handler_name': '\x0bGoPro MET  '}"</v>
      </c>
      <c r="AM433" s="50" t="str">
        <f>VLOOKUP(Table2[[#This Row],[record_id]],TblDeriven[],4,FALSE)</f>
        <v>-</v>
      </c>
      <c r="AN433" s="50" t="str">
        <f>VLOOKUP(Table2[[#This Row],[record_id]],TblDeriven[],5,FALSE)</f>
        <v>-</v>
      </c>
      <c r="AO433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33" s="50" t="str">
        <f>VLOOKUP(Table2[[#This Row],[record_id]],TblDeriven[],7,FALSE)</f>
        <v>-</v>
      </c>
      <c r="AQ433" s="50" t="str">
        <f>VLOOKUP(Table2[[#This Row],[record_id]],TblDeriven[],8,FALSE)</f>
        <v>"Name":"Value" | "Status":"ok" | "Ev (Illuminance - Photopic) / lx":"2163" | "Es (Illuminance - Scotopic) / lx":"5000" | "Es/Ev (S/P Ratio)":"2.3118" | "Ee (Irradiance) / W/m²":"11.66" | "Bilirubin IEC 60601-2-50 / mW/cm²":"0.4295" | "Bilirubin AAP 2011 / μW/(cm²nm)":"3.104" | "PPFD / μmol/(m²s)":"38.13" | "Ee,mel (Melanopic Irradiance) / W/m²":"2.647" | "Ev,mel,D65 (Daylight Equivalent Melanopic Illuminance) / lx":"1996" | "x":"0.3273" | "y":"0.3444" | "u'":"0.2021" | "v'":"0.4784" | "Delta uv":"0.00403" | "CCT / K":"5726.4" | "Dominant Wavelength / nm":"518.2" | "Complementary Wavelength":" - - -" | "Purity":"0.0222" | "Peak Wavelength / nm":"534.0" | "Centre Wavelength / nm":"652.2" | "Centroid Wavelength / nm":"620.6" | "FWHM / nm":"511.2" | "X":"3.01" | "Y":"3.167" | "Z":"3.019" | "Rf (TM-30)":"99" | "Rg (TM-30)":"100" | "Date":"10/14/2023" | "Time":"12:29:31 PM" | "Integration Time / ms":"2.5" | "Serial Number":"63687" | "Software Version":"2023.1.0" | "Dll Version":"2022.4.0" | "Firmware Version":"1.60"</v>
      </c>
      <c r="AR433" s="50" t="str">
        <f>VLOOKUP(Table2[[#This Row],[record_id]],TblDeriven[],9,FALSE)</f>
        <v>-</v>
      </c>
    </row>
    <row r="434" spans="1:44" x14ac:dyDescent="0.25">
      <c r="A434" s="47">
        <v>432</v>
      </c>
      <c r="B434" s="47" t="s">
        <v>28</v>
      </c>
      <c r="C434" s="47">
        <v>1023</v>
      </c>
      <c r="D434" s="47" t="s">
        <v>77</v>
      </c>
      <c r="E434" s="47">
        <v>20231014</v>
      </c>
      <c r="F434" s="48" t="s">
        <v>829</v>
      </c>
      <c r="G434" s="47" t="s">
        <v>29</v>
      </c>
      <c r="H434" s="47" t="s">
        <v>74</v>
      </c>
      <c r="I434" s="47">
        <v>0</v>
      </c>
      <c r="J434" s="47">
        <v>1</v>
      </c>
      <c r="K434" s="47">
        <v>0</v>
      </c>
      <c r="L434" s="47">
        <v>0</v>
      </c>
      <c r="M434" s="47">
        <v>0</v>
      </c>
      <c r="N434" s="47">
        <v>0</v>
      </c>
      <c r="O434" s="47">
        <v>1</v>
      </c>
      <c r="P434" s="47">
        <v>1</v>
      </c>
      <c r="Q434" s="47">
        <v>1</v>
      </c>
      <c r="R434" s="47" t="s">
        <v>864</v>
      </c>
      <c r="S434" s="47" t="s">
        <v>930</v>
      </c>
      <c r="T434" s="47" t="s">
        <v>76</v>
      </c>
      <c r="U434" s="47">
        <v>480</v>
      </c>
      <c r="V434" s="47">
        <v>5</v>
      </c>
      <c r="W434" s="47">
        <v>0</v>
      </c>
      <c r="X434" s="47">
        <v>92</v>
      </c>
      <c r="Y434" s="49">
        <v>22.2</v>
      </c>
      <c r="Z434" s="47">
        <v>51.9</v>
      </c>
      <c r="AA434" s="47" t="s">
        <v>39</v>
      </c>
      <c r="AB434" s="47"/>
      <c r="AC434" s="47" t="s">
        <v>56</v>
      </c>
      <c r="AD434" s="47"/>
      <c r="AE434" s="47" t="s">
        <v>1042</v>
      </c>
      <c r="AF434" s="47"/>
      <c r="AG434" s="47" t="s">
        <v>68</v>
      </c>
      <c r="AH434" s="47"/>
      <c r="AI434" s="47"/>
      <c r="AJ434" s="47">
        <v>2</v>
      </c>
      <c r="AK434" s="50" t="str">
        <f>VLOOKUP(Table2[[#This Row],[record_id]],TblDeriven[],2,FALSE)</f>
        <v>"ImageDescription":"DCIM\100GOPRO\GOPR0190.JPG" | "Make":"GoPro" | "Model":"HERO10 Black" | "Orientation":"1" | "XResolution":"72.0" | "YResolution":"72.0" | "ResolutionUnit":"2" | "Software":"H21.01.01.50.00" | "DateTime":"2023:10:14 13:00:06" | "YCbCrPositioning":"1" | "ExposureTime":"0.0013568521031207597" | "FNumber":"2.5" | "ExifOffset":"146" | "ExposureProgram":"2" | "ISOSpeedRatings":"100" | "ExifVersion":"b'0221'" | "DateTimeOriginal":"2023:10:14 13:00:06" | "DateTimeDigitized":"2023:10:14 13:00:06"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8d\x00\x00\x00\x06M\x01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190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2?\x06\x13\x00\x00\xff\x7f\x00\x00\x00\x00\x00\x00\xff\x7f\x00\x00\x00\x00\x00\x00\xfd\x03\xda\x7f\x94\x04\x01B\xf0\x04\xd9M\x00\x00\x00\x00\xa4\x91\x1a@\x00\x00\x00\x00\xf0\x04\xd9M\x00\x00\x00\x00\xcc\x91\x1a@\x00\x00\x00\x00p\x02\x13D\x00\x00\x00\x00p\xeb\x12D\x00\x00\x00\x00\xf0\x04\xd9M\x00\x00\x00\x00\xb0\x91\x1a@\x00\x00\x00\x00'" | "SubsecTime":"7240" | "SubsecTimeOriginal":"7240" | "SubsecTimeDigitized":"7240"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3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"bit_rate":"41455340"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'2023-10-14T13:00:43.000000Z', 'language': 'eng', 'handler_name': '\x0bGoPro H.265', 'encoder': 'GoPro H.265 encoder', 'timecode': '13:26:50:13'}"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'2023-10-14T13:00:43.000000Z', 'language': 'eng', 'handler_name': '\x0bGoPro AAC  ', 'timecode': '13:26:50:13'}"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'2023-10-14T13:00:43.000000Z', 'language': 'eng', 'handler_name': '\x0bGoPro TCD  ', 'timecode': '13:26:50:13'}"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'2023-10-14T13:00:43.000000Z', 'language': 'eng', 'handler_name': '\x0bGoPro MET  '}"</v>
      </c>
      <c r="AM434" s="50" t="str">
        <f>VLOOKUP(Table2[[#This Row],[record_id]],TblDeriven[],4,FALSE)</f>
        <v>-</v>
      </c>
      <c r="AN434" s="50" t="str">
        <f>VLOOKUP(Table2[[#This Row],[record_id]],TblDeriven[],5,FALSE)</f>
        <v>-</v>
      </c>
      <c r="AO434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34" s="50" t="str">
        <f>VLOOKUP(Table2[[#This Row],[record_id]],TblDeriven[],7,FALSE)</f>
        <v>-</v>
      </c>
      <c r="AQ434" s="50" t="str">
        <f>VLOOKUP(Table2[[#This Row],[record_id]],TblDeriven[],8,FALSE)</f>
        <v>"Name":"Value" | "Status":"ok" | "Ev (Illuminance - Photopic) / lx":"9936" | "Es (Illuminance - Scotopic) / lx":"2.211E+04" | "Es/Ev (S/P Ratio)":"2.2253" | "Ee (Irradiance) / W/m²":"51.02" | "Bilirubin IEC 60601-2-50 / mW/cm²":"1.843" | "Bilirubin AAP 2011 / μW/(cm²nm)":"13.47" | "PPFD / μmol/(m²s)":"173.4" | "Ee,mel (Melanopic Irradiance) / W/m²":"11.59" | "Ev,mel,D65 (Daylight Equivalent Melanopic Illuminance) / lx":"8741" | "x":"0.3374" | "y":"0.3545" | "u'":"0.2051" | "v'":"0.4850" | "Delta uv":"0.00474" | "CCT / K":"5304.3" | "Dominant Wavelength / nm":"561.9" | "Complementary Wavelength":" - - -" | "Purity":"0.0764" | "Peak Wavelength / nm":"551.0" | "Centre Wavelength / nm":"580.5" | "Centroid Wavelength / nm":"619.1" | "FWHM / nm":"360.5" | "X":"13.85" | "Y":"14.55" | "Z":"12.64" | "Rf (TM-30)":"99" | "Rg (TM-30)":"99" | "Date":"10/14/2023" | "Time":"1:00:04 PM" | "Integration Time / ms":"0.64" | "Serial Number":"63687" | "Software Version":"2023.1.0" | "Dll Version":"2022.4.0" | "Firmware Version":"1.60"</v>
      </c>
      <c r="AR434" s="50" t="str">
        <f>VLOOKUP(Table2[[#This Row],[record_id]],TblDeriven[],9,FALSE)</f>
        <v>-</v>
      </c>
    </row>
    <row r="435" spans="1:44" x14ac:dyDescent="0.25">
      <c r="A435" s="47">
        <v>433</v>
      </c>
      <c r="B435" s="47" t="s">
        <v>28</v>
      </c>
      <c r="C435" s="47">
        <v>1023</v>
      </c>
      <c r="D435" s="47" t="s">
        <v>79</v>
      </c>
      <c r="E435" s="47">
        <v>20231014</v>
      </c>
      <c r="F435" s="48" t="s">
        <v>830</v>
      </c>
      <c r="G435" s="47" t="s">
        <v>29</v>
      </c>
      <c r="H435" s="47" t="s">
        <v>74</v>
      </c>
      <c r="I435" s="47">
        <v>0</v>
      </c>
      <c r="J435" s="47">
        <v>1</v>
      </c>
      <c r="K435" s="47">
        <v>0</v>
      </c>
      <c r="L435" s="47">
        <v>0</v>
      </c>
      <c r="M435" s="47">
        <v>0</v>
      </c>
      <c r="N435" s="47">
        <v>0</v>
      </c>
      <c r="O435" s="47">
        <v>1</v>
      </c>
      <c r="P435" s="47">
        <v>1</v>
      </c>
      <c r="Q435" s="47">
        <v>1</v>
      </c>
      <c r="R435" s="47" t="s">
        <v>864</v>
      </c>
      <c r="S435" s="47" t="s">
        <v>930</v>
      </c>
      <c r="T435" s="47" t="s">
        <v>76</v>
      </c>
      <c r="U435" s="47">
        <v>480</v>
      </c>
      <c r="V435" s="47">
        <v>5</v>
      </c>
      <c r="W435" s="47">
        <v>0</v>
      </c>
      <c r="X435" s="47">
        <v>92</v>
      </c>
      <c r="Y435" s="49">
        <v>22.8</v>
      </c>
      <c r="Z435" s="47">
        <v>50.2</v>
      </c>
      <c r="AA435" s="47" t="s">
        <v>39</v>
      </c>
      <c r="AB435" s="47"/>
      <c r="AC435" s="47" t="s">
        <v>56</v>
      </c>
      <c r="AD435" s="47"/>
      <c r="AE435" s="47" t="s">
        <v>1042</v>
      </c>
      <c r="AF435" s="47"/>
      <c r="AG435" s="47" t="s">
        <v>68</v>
      </c>
      <c r="AH435" s="47"/>
      <c r="AI435" s="47"/>
      <c r="AJ435" s="47">
        <v>2</v>
      </c>
      <c r="AK435" s="50" t="str">
        <f>VLOOKUP(Table2[[#This Row],[record_id]],TblDeriven[],2,FALSE)</f>
        <v>"ImageDescription":"DCIM\100GOPRO\GOPR0192.JPG" | "Make":"GoPro" | "Model":"HERO10 Black" | "Orientation":"1" | "XResolution":"72.0" | "YResolution":"72.0" | "ResolutionUnit":"2" | "Software":"H21.01.01.50.00" | "DateTime":"2023:10:14 13:30:06" | "YCbCrPositioning":"1" | "ExposureTime":"0.0009578544061302681" | "FNumber":"2.5" | "ExifOffset":"146" | "ExposureProgram":"2" | "ISOSpeedRatings":"100" | "ExifVersion":"b'0221'" | "DateTimeOriginal":"2023:10:14 13:30:06" | "DateTimeDigitized":"2023:10:14 13:30:06"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8d\x00\x00\x07\x86\x1f\x94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192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3?$\x13\x00\x00\xff\x7f\x00\x00\x00\x00\x00\x00\xff\x7f\x00\x00\x00\x00\x00\x00?\x04\xe0\x7f\x7f\x03\x01B\xf0\x04\xd9M\x00\x00\x00\x00\xa4\x91\x1a@\x00\x00\x00\x00\xf0\x04\xd9M\x00\x00\x00\x00\xcc\x91\x1a@\x00\x00\x00\x00p\x02\x13D\x00\x00\x00\x00p\xeb\x12D\x00\x00\x00\x00\xf0\x04\xd9M\x00\x00\x00\x00\xb0\x91\x1a@\x00\x00\x00\x00'" | "SubsecTime":"3550" | "SubsecTimeOriginal":"3550" | "SubsecTimeDigitized":"3550"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3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"bit_rate":"41596573"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'2023-10-14T13:30:12.000000Z', 'language': 'eng', 'handler_name': '\x0bGoPro H.265', 'encoder': 'GoPro H.265 encoder', 'timecode': '13:57:18:14'}"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'2023-10-14T13:30:12.000000Z', 'language': 'eng', 'handler_name': '\x0bGoPro AAC  ', 'timecode': '13:57:18:14'}"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'2023-10-14T13:30:12.000000Z', 'language': 'eng', 'handler_name': '\x0bGoPro TCD  ', 'timecode': '13:57:18:14'}"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'2023-10-14T13:30:12.000000Z', 'language': 'eng', 'handler_name': '\x0bGoPro MET  '}"</v>
      </c>
      <c r="AM435" s="50" t="str">
        <f>VLOOKUP(Table2[[#This Row],[record_id]],TblDeriven[],4,FALSE)</f>
        <v>-</v>
      </c>
      <c r="AN435" s="50" t="str">
        <f>VLOOKUP(Table2[[#This Row],[record_id]],TblDeriven[],5,FALSE)</f>
        <v>-</v>
      </c>
      <c r="AO435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35" s="50" t="str">
        <f>VLOOKUP(Table2[[#This Row],[record_id]],TblDeriven[],7,FALSE)</f>
        <v>-</v>
      </c>
      <c r="AQ435" s="50" t="str">
        <f>VLOOKUP(Table2[[#This Row],[record_id]],TblDeriven[],8,FALSE)</f>
        <v>"Name":"Value" | "Status":"ok" | "Ev (Illuminance - Photopic) / lx":"8546" | "Es (Illuminance - Scotopic) / lx":"1.911E+04" | "Es/Ev (S/P Ratio)":"2.2361" | "Ee (Irradiance) / W/m²":"43.7" | "Bilirubin IEC 60601-2-50 / mW/cm²":"1.594" | "Bilirubin AAP 2011 / μW/(cm²nm)":"11.62" | "PPFD / μmol/(m²s)":"148.8" | "Ee,mel (Melanopic Irradiance) / W/m²":"10.02" | "Ev,mel,D65 (Daylight Equivalent Melanopic Illuminance) / lx":"7557" | "x":"0.3361" | "y":"0.3543" | "u'":"0.2043" | "v'":"0.4846" | "Delta uv":"0.00519" | "CCT / K":"5356.7" | "Dominant Wavelength / nm":"559.8" | "Complementary Wavelength":" - - -" | "Purity":"0.0717" | "Peak Wavelength / nm":"551.6" | "Centre Wavelength / nm":"580.3" | "Centroid Wavelength / nm":"618.1" | "FWHM / nm":"359.9" | "X":"11.87" | "Y":"12.51" | "Z":"10.93" | "Rf (TM-30)":"99" | "Rg (TM-30)":"99" | "Date":"10/14/2023" | "Time":"1:29:43 PM" | "Integration Time / ms":"0.64" | "Serial Number":"63687" | "Software Version":"2023.1.0" | "Dll Version":"2022.4.0" | "Firmware Version":"1.60"</v>
      </c>
      <c r="AR435" s="50" t="str">
        <f>VLOOKUP(Table2[[#This Row],[record_id]],TblDeriven[],9,FALSE)</f>
        <v>-</v>
      </c>
    </row>
    <row r="436" spans="1:44" x14ac:dyDescent="0.25">
      <c r="A436" s="47">
        <v>434</v>
      </c>
      <c r="B436" s="47" t="s">
        <v>28</v>
      </c>
      <c r="C436" s="47">
        <v>1023</v>
      </c>
      <c r="D436" s="47" t="s">
        <v>78</v>
      </c>
      <c r="E436" s="47">
        <v>20231014</v>
      </c>
      <c r="F436" s="48" t="s">
        <v>831</v>
      </c>
      <c r="G436" s="47" t="s">
        <v>29</v>
      </c>
      <c r="H436" s="47" t="s">
        <v>74</v>
      </c>
      <c r="I436" s="47">
        <v>0</v>
      </c>
      <c r="J436" s="47">
        <v>1</v>
      </c>
      <c r="K436" s="47">
        <v>0</v>
      </c>
      <c r="L436" s="47">
        <v>0</v>
      </c>
      <c r="M436" s="47">
        <v>0</v>
      </c>
      <c r="N436" s="47">
        <v>0</v>
      </c>
      <c r="O436" s="47">
        <v>1</v>
      </c>
      <c r="P436" s="47">
        <v>1</v>
      </c>
      <c r="Q436" s="47">
        <v>1</v>
      </c>
      <c r="R436" s="47" t="s">
        <v>864</v>
      </c>
      <c r="S436" s="47" t="s">
        <v>930</v>
      </c>
      <c r="T436" s="47" t="s">
        <v>76</v>
      </c>
      <c r="U436" s="47">
        <v>480</v>
      </c>
      <c r="V436" s="47">
        <v>5</v>
      </c>
      <c r="W436" s="47">
        <v>0</v>
      </c>
      <c r="X436" s="47">
        <v>92</v>
      </c>
      <c r="Y436" s="49">
        <v>23.4</v>
      </c>
      <c r="Z436" s="47">
        <v>48.1</v>
      </c>
      <c r="AA436" s="47" t="s">
        <v>39</v>
      </c>
      <c r="AB436" s="47"/>
      <c r="AC436" s="47" t="s">
        <v>56</v>
      </c>
      <c r="AD436" s="47"/>
      <c r="AE436" s="47" t="s">
        <v>1042</v>
      </c>
      <c r="AF436" s="47"/>
      <c r="AG436" s="47" t="s">
        <v>68</v>
      </c>
      <c r="AH436" s="47"/>
      <c r="AI436" s="47"/>
      <c r="AJ436" s="47">
        <v>2</v>
      </c>
      <c r="AK436" s="50" t="str">
        <f>VLOOKUP(Table2[[#This Row],[record_id]],TblDeriven[],2,FALSE)</f>
        <v>"ImageDescription":"DCIM\100GOPRO\GOPR0194.JPG" | "Make":"GoPro" | "Model":"HERO10 Black" | "Orientation":"1" | "XResolution":"72.0" | "YResolution":"72.0" | "ResolutionUnit":"2" | "Software":"H21.01.01.50.00" | "DateTime":"2023:10:14 13:59:48" | "YCbCrPositioning":"1" | "ExposureTime":"0.0011402508551881414" | "FNumber":"2.5" | "ExifOffset":"146" | "ExposureProgram":"2" | "ISOSpeedRatings":"100" | "ExifVersion":"b'0221'" | "DateTimeOriginal":"2023:10:14 13:59:48" | "DateTimeDigitized":"2023:10:14 13:59:48"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8d\x00\x00\x0e\xf0\xb3l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fe\xd8M\x00\x00\x00\x00\xcc\xe4h@\x00\x00\x00\x00\x07\x00\x00\x00\x00\x00\x00\x00\x03\x00\x00\x00\x00\x00\x00\x00\x00\xe0h@\x00\x00\x00\x00\x03\x00\x00\x00\x00\x00\x00\x00\xa8\xff\xd8M\x00\x00\x00\x00\x02\x00\x00\x00\x00\x00\x00\x00\x90\xff\xd8M\x00\x00\x00\x00\x90\xff\xd8M\x00\x00\x00\x00\x03\x00\x00\x00\x00\x00\x00\x00P\xba\xcbD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194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2?B\x13\x00\x00\xff\x7f\x00\x00\x00\x00\x00\x00\xff\x7f\x00\x00\x00\x00\x00\x00\xef\x03\xda\x7f\x9f\x04\x01B\xf0\x04\xd9M\x00\x00\x00\x00\xa4\x91\x1a@\x00\x00\x00\x00\xf0\x04\xd9M\x00\x00\x00\x00\xcc\x91\x1a@\x00\x00\x00\x00p\x02\x13D\x00\x00\x00\x00p\xeb\x12D\x00\x00\x00\x00\xf0\x04\xd9M\x00\x00\x00\x00\xb0\x91\x1a@\x00\x00\x00\x00'" | "SubsecTime":"7170" | "SubsecTimeOriginal":"7170" | "SubsecTimeDigitized":"7170"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3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"bit_rate":"41562488"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'2023-10-14T14:00:18.000000Z', 'language': 'eng', 'handler_name': '\x0bGoPro H.265', 'encoder': 'GoPro H.265 encoder', 'timecode': '14:28:25:12'}"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'2023-10-14T14:00:18.000000Z', 'language': 'eng', 'handler_name': '\x0bGoPro AAC  ', 'timecode': '14:28:25:12'}"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'2023-10-14T14:00:18.000000Z', 'language': 'eng', 'handler_name': '\x0bGoPro TCD  ', 'timecode': '14:28:25:12'}"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'2023-10-14T14:00:18.000000Z', 'language': 'eng', 'handler_name': '\x0bGoPro MET  '}"</v>
      </c>
      <c r="AM436" s="50" t="str">
        <f>VLOOKUP(Table2[[#This Row],[record_id]],TblDeriven[],4,FALSE)</f>
        <v>-</v>
      </c>
      <c r="AN436" s="50" t="str">
        <f>VLOOKUP(Table2[[#This Row],[record_id]],TblDeriven[],5,FALSE)</f>
        <v>-</v>
      </c>
      <c r="AO436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36" s="50" t="str">
        <f>VLOOKUP(Table2[[#This Row],[record_id]],TblDeriven[],7,FALSE)</f>
        <v>-</v>
      </c>
      <c r="AQ436" s="50" t="str">
        <f>VLOOKUP(Table2[[#This Row],[record_id]],TblDeriven[],8,FALSE)</f>
        <v>"Name":"Value" | "Status":"ok" | "Ev (Illuminance - Photopic) / lx":"1.205E+04" | "Es (Illuminance - Scotopic) / lx":"2.758E+04" | "Es/Ev (S/P Ratio)":"2.2896" | "Ee (Irradiance) / W/m²":"61.8" | "Bilirubin IEC 60601-2-50 / mW/cm²":"2.329" | "Bilirubin AAP 2011 / μW/(cm²nm)":"17" | "PPFD / μmol/(m²s)":"210.7" | "Ee,mel (Melanopic Irradiance) / W/m²":"14.55" | "Ev,mel,D65 (Daylight Equivalent Melanopic Illuminance) / lx":"1.097E+04" | "x":"0.3303" | "y":"0.3495" | "u'":"0.2023" | "v'":"0.4814" | "Delta uv":"0.00524" | "CCT / K":"5589.4" | "Dominant Wavelength / nm":"544.2" | "Complementary Wavelength":" - - -" | "Purity":"0.0407" | "Peak Wavelength / nm":"533.8" | "Centre Wavelength / nm":"578.6" | "Centroid Wavelength / nm":"610.2" | "FWHM / nm":"361.1" | "X":"16.67" | "Y":"17.64" | "Z":"16.16" | "Rf (TM-30)":"99" | "Rg (TM-30)":"99" | "Date":"10/14/2023" | "Time":"1:59:40 PM" | "Integration Time / ms":"0.32" | "Serial Number":"63687" | "Software Version":"2023.1.0" | "Dll Version":"2022.4.0" | "Firmware Version":"1.60"</v>
      </c>
      <c r="AR436" s="50" t="str">
        <f>VLOOKUP(Table2[[#This Row],[record_id]],TblDeriven[],9,FALSE)</f>
        <v>-</v>
      </c>
    </row>
    <row r="437" spans="1:44" x14ac:dyDescent="0.25">
      <c r="A437" s="47">
        <v>435</v>
      </c>
      <c r="B437" s="47" t="s">
        <v>28</v>
      </c>
      <c r="C437" s="47">
        <v>1023</v>
      </c>
      <c r="D437" s="47" t="s">
        <v>80</v>
      </c>
      <c r="E437" s="47">
        <v>20231014</v>
      </c>
      <c r="F437" s="48" t="s">
        <v>833</v>
      </c>
      <c r="G437" s="47" t="s">
        <v>29</v>
      </c>
      <c r="H437" s="47" t="s">
        <v>74</v>
      </c>
      <c r="I437" s="47">
        <v>0</v>
      </c>
      <c r="J437" s="47">
        <v>1</v>
      </c>
      <c r="K437" s="47">
        <v>0</v>
      </c>
      <c r="L437" s="47">
        <v>0</v>
      </c>
      <c r="M437" s="47">
        <v>0</v>
      </c>
      <c r="N437" s="47">
        <v>0</v>
      </c>
      <c r="O437" s="47">
        <v>1</v>
      </c>
      <c r="P437" s="47">
        <v>1</v>
      </c>
      <c r="Q437" s="47">
        <v>1</v>
      </c>
      <c r="R437" s="47" t="s">
        <v>864</v>
      </c>
      <c r="S437" s="47" t="s">
        <v>930</v>
      </c>
      <c r="T437" s="47" t="s">
        <v>76</v>
      </c>
      <c r="U437" s="47">
        <v>480</v>
      </c>
      <c r="V437" s="47">
        <v>5</v>
      </c>
      <c r="W437" s="47">
        <v>0</v>
      </c>
      <c r="X437" s="47">
        <v>92</v>
      </c>
      <c r="Y437" s="49">
        <v>22.2</v>
      </c>
      <c r="Z437" s="47">
        <v>52.4</v>
      </c>
      <c r="AA437" s="47" t="s">
        <v>39</v>
      </c>
      <c r="AB437" s="47"/>
      <c r="AC437" s="47" t="s">
        <v>56</v>
      </c>
      <c r="AD437" s="47"/>
      <c r="AE437" s="47" t="s">
        <v>1042</v>
      </c>
      <c r="AF437" s="47"/>
      <c r="AG437" s="47" t="s">
        <v>68</v>
      </c>
      <c r="AH437" s="47"/>
      <c r="AI437" s="47"/>
      <c r="AJ437" s="47">
        <v>2</v>
      </c>
      <c r="AK437" s="50" t="str">
        <f>VLOOKUP(Table2[[#This Row],[record_id]],TblDeriven[],2,FALSE)</f>
        <v>"ImageDescription":"DCIM\100GOPRO\GOPR0196.JPG" | "Make":"GoPro" | "Model":"HERO10 Black" | "Orientation":"1" | "XResolution":"72.0" | "YResolution":"72.0" | "ResolutionUnit":"2" | "Software":"H21.01.01.50.00" | "DateTime":"2023:10:14 15:04:16" | "YCbCrPositioning":"1" | "ExposureTime":"0.004166666666666667" | "FNumber":"2.5" | "ExifOffset":"146" | "ExposureProgram":"2" | "ISOSpeedRatings":"100" | "ExifVersion":"b'0221'" | "DateTimeOriginal":"2023:10:14 15:04:16" | "DateTimeDigitized":"2023:10:14 15:04:16"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8f\x00\x00\x01\x105\x01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196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e?:\x14\x00\x00\xff\x7f\x00\x00\x00\x00\x00\x00\xff\x7f\x00\x00\x00\x00\x00\x00\xfe\x03\xdc\x7fA\x04\x01B\xf0\x04\xd9M\x00\x00\x00\x00\xa4\x91\x1a@\x00\x00\x00\x00\xf0\x04\xd9M\x00\x00\x00\x00\xcc\x91\x1a@\x00\x00\x00\x00p\x02\x13D\x00\x00\x00\x00p\xeb\x12D\x00\x00\x00\x00\xf0\x04\xd9M\x00\x00\x00\x00\xb0\x91\x1a@\x00\x00\x00\x00'" | "SubsecTime":" 100" | "SubsecTimeOriginal":" 100" | "SubsecTimeDigitized":" 100"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3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"bit_rate":"41684078"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'2023-10-14T15:04:22.000000Z', 'language': 'eng', 'handler_name': '\x0bGoPro H.265', 'encoder': 'GoPro H.265 encoder', 'timecode': '15:34:37:05'}"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"bit_rate":"189337"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'2023-10-14T15:04:22.000000Z', 'language': 'eng', 'handler_name': '\x0bGoPro AAC  ', 'timecode': '15:34:37:05'}"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'2023-10-14T15:04:22.000000Z', 'language': 'eng', 'handler_name': '\x0bGoPro TCD  ', 'timecode': '15:34:37:05'}"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'2023-10-14T15:04:22.000000Z', 'language': 'eng', 'handler_name': '\x0bGoPro MET  '}"</v>
      </c>
      <c r="AM437" s="50" t="str">
        <f>VLOOKUP(Table2[[#This Row],[record_id]],TblDeriven[],4,FALSE)</f>
        <v>-</v>
      </c>
      <c r="AN437" s="50" t="str">
        <f>VLOOKUP(Table2[[#This Row],[record_id]],TblDeriven[],5,FALSE)</f>
        <v>-</v>
      </c>
      <c r="AO437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37" s="50" t="str">
        <f>VLOOKUP(Table2[[#This Row],[record_id]],TblDeriven[],7,FALSE)</f>
        <v>-</v>
      </c>
      <c r="AQ437" s="50" t="str">
        <f>VLOOKUP(Table2[[#This Row],[record_id]],TblDeriven[],8,FALSE)</f>
        <v>"Name":"Value" | "Status":"ok" | "Ev (Illuminance - Photopic) / lx":"1579" | "Es (Illuminance - Scotopic) / lx":"3649" | "Es/Ev (S/P Ratio)":"2.3104" | "Ee (Irradiance) / W/m²":"8.429" | "Bilirubin IEC 60601-2-50 / mW/cm²":"0.3119" | "Bilirubin AAP 2011 / μW/(cm²nm)":"2.267" | "PPFD / μmol/(m²s)":"27.81" | "Ee,mel (Melanopic Irradiance) / W/m²":"1.931" | "Ev,mel,D65 (Daylight Equivalent Melanopic Illuminance) / lx":"1456" | "x":"0.3278" | "y":"0.3458" | "u'":"0.2019" | "v'":"0.4792" | "Delta uv":"0.00451" | "CCT / K":"5702.2" | "Dominant Wavelength / nm":"525.0" | "Complementary Wavelength":" - - -" | "Purity":"0.0253" | "Peak Wavelength / nm":"477.9" | "Centre Wavelength / nm":"606.4" | "Centroid Wavelength / nm":"619.6" | "FWHM / nm":"418.5" | "X":"2.192" | "Y":"2.312" | "Z":"2.183" | "Rf (TM-30)":"99" | "Rg (TM-30)":"99" | "Date":"10/14/2023" | "Time":"3:03:41 PM" | "Integration Time / ms":"2.5" | "Serial Number":"63687" | "Software Version":"2023.1.0" | "Dll Version":"2022.4.0" | "Firmware Version":"1.60"</v>
      </c>
      <c r="AR437" s="50" t="str">
        <f>VLOOKUP(Table2[[#This Row],[record_id]],TblDeriven[],9,FALSE)</f>
        <v>-</v>
      </c>
    </row>
    <row r="438" spans="1:44" x14ac:dyDescent="0.25">
      <c r="A438" s="47">
        <v>436</v>
      </c>
      <c r="B438" s="47" t="s">
        <v>28</v>
      </c>
      <c r="C438" s="47">
        <v>1023</v>
      </c>
      <c r="D438" s="47" t="s">
        <v>81</v>
      </c>
      <c r="E438" s="47">
        <v>20231014</v>
      </c>
      <c r="F438" s="48" t="s">
        <v>834</v>
      </c>
      <c r="G438" s="47" t="s">
        <v>29</v>
      </c>
      <c r="H438" s="47" t="s">
        <v>74</v>
      </c>
      <c r="I438" s="47">
        <v>0</v>
      </c>
      <c r="J438" s="47">
        <v>1</v>
      </c>
      <c r="K438" s="47">
        <v>0</v>
      </c>
      <c r="L438" s="47">
        <v>0</v>
      </c>
      <c r="M438" s="47">
        <v>0</v>
      </c>
      <c r="N438" s="47">
        <v>0</v>
      </c>
      <c r="O438" s="47">
        <v>1</v>
      </c>
      <c r="P438" s="47">
        <v>1</v>
      </c>
      <c r="Q438" s="47">
        <v>1</v>
      </c>
      <c r="R438" s="47" t="s">
        <v>864</v>
      </c>
      <c r="S438" s="47" t="s">
        <v>930</v>
      </c>
      <c r="T438" s="47" t="s">
        <v>76</v>
      </c>
      <c r="U438" s="47">
        <v>480</v>
      </c>
      <c r="V438" s="47">
        <v>5</v>
      </c>
      <c r="W438" s="47">
        <v>0</v>
      </c>
      <c r="X438" s="47">
        <v>92</v>
      </c>
      <c r="Y438" s="49">
        <v>22.1</v>
      </c>
      <c r="Z438" s="47">
        <v>53.8</v>
      </c>
      <c r="AA438" s="47" t="s">
        <v>39</v>
      </c>
      <c r="AB438" s="47"/>
      <c r="AC438" s="47" t="s">
        <v>56</v>
      </c>
      <c r="AD438" s="47"/>
      <c r="AE438" s="47" t="s">
        <v>1042</v>
      </c>
      <c r="AF438" s="47"/>
      <c r="AG438" s="47" t="s">
        <v>68</v>
      </c>
      <c r="AH438" s="47"/>
      <c r="AI438" s="47"/>
      <c r="AJ438" s="47">
        <v>2</v>
      </c>
      <c r="AK438" s="50" t="str">
        <f>VLOOKUP(Table2[[#This Row],[record_id]],TblDeriven[],2,FALSE)</f>
        <v>"ImageDescription":"DCIM\100GOPRO\GOPR0199.JPG" | "Make":"GoPro" | "Model":"HERO10 Black" | "Orientation":"1" | "XResolution":"72.0" | "YResolution":"72.0" | "ResolutionUnit":"2" | "Software":"H21.01.01.50.00" | "DateTime":"2023:10:14 15:30:47" | "YCbCrPositioning":"1" | "ExposureTime":"0.004166666666666667" | "FNumber":"2.5" | "ExifOffset":"146" | "ExposureProgram":"2" | "ISOSpeedRatings":"106" | "ExifVersion":"b'0221'" | "DateTimeOriginal":"2023:10:14 15:30:47" | "DateTimeDigitized":"2023:10:14 15:30:47"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8f\x00\x01\x07\xafy\xe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199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00y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aa\x9d-9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b?(\x15\x00\x00\xff\x7f\x00\x00\x00\x00\x00\x00\xff\x7f\x00\x00\x00\x00\x00\x00\x0b\x04\xdb\x7fa\x04\x01\xc3\xf0\x04\xd9M\x00\x00\x00\x00\xa4\x91\x1a@\x00\x00\x00\x00\xf0\x04\xd9M\x00\x00\x00\x00\xcc\x91\x1a@\x00\x00\x00\x00p\x02\x13D\x00\x00\x00\x00p\xeb\x12D\x00\x00\x00\x00\xf0\x04\xd9M\x00\x00\x00\x00\xb0\x91\x1a@\x00\x00\x00\x00'" | "SubsecTime":"7030" | "SubsecTimeOriginal":"7030" | "SubsecTimeDigitized":"7030"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3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"bit_rate":"42045285"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'2023-10-14T15:31:09.000000Z', 'language': 'eng', 'handler_name': '\x0bGoPro H.265', 'encoder': 'GoPro H.265 encoder', 'timecode': '16:02:17:24'}"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'2023-10-14T15:31:09.000000Z', 'language': 'eng', 'handler_name': '\x0bGoPro AAC  ', 'timecode': '16:02:17:24'}"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'2023-10-14T15:31:09.000000Z', 'language': 'eng', 'handler_name': '\x0bGoPro TCD  ', 'timecode': '16:02:17:24'}"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"bit_rate":"54099"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'2023-10-14T15:31:09.000000Z', 'language': 'eng', 'handler_name': '\x0bGoPro MET  '}"</v>
      </c>
      <c r="AM438" s="50" t="str">
        <f>VLOOKUP(Table2[[#This Row],[record_id]],TblDeriven[],4,FALSE)</f>
        <v>-</v>
      </c>
      <c r="AN438" s="50" t="str">
        <f>VLOOKUP(Table2[[#This Row],[record_id]],TblDeriven[],5,FALSE)</f>
        <v>-</v>
      </c>
      <c r="AO438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38" s="50" t="str">
        <f>VLOOKUP(Table2[[#This Row],[record_id]],TblDeriven[],7,FALSE)</f>
        <v>-</v>
      </c>
      <c r="AQ438" s="50" t="str">
        <f>VLOOKUP(Table2[[#This Row],[record_id]],TblDeriven[],8,FALSE)</f>
        <v>"Name":"Value" | "Status":"ok" | "Ev (Illuminance - Photopic) / lx":"1363" | "Es (Illuminance - Scotopic) / lx":"3194" | "Es/Ev (S/P Ratio)":"2.3426" | "Ee (Irradiance) / W/m²":"7.293" | "Bilirubin IEC 60601-2-50 / mW/cm²":"0.2755" | "Bilirubin AAP 2011 / μW/(cm²nm)":"1.99" | "PPFD / μmol/(m²s)":"23.96" | "Ee,mel (Melanopic Irradiance) / W/m²":"1.695" | "Ev,mel,D65 (Daylight Equivalent Melanopic Illuminance) / lx":"1278" | "x":"0.3234" | "y":"0.3417" | "u'":"0.2005" | "v'":"0.4765" | "Delta uv":"0.00451" | "CCT / K":"5904.8" | "Dominant Wavelength / nm":"503.0" | "Complementary Wavelength":" - - -" | "Purity":"0.0300" | "Peak Wavelength / nm":"459.3" | "Centre Wavelength / nm":"606.4" | "Centroid Wavelength / nm":"617.2" | "FWHM / nm":"418.9" | "X":"1.89" | "Y":"1.996" | "Z":"1.956" | "Rf (TM-30)":"99" | "Rg (TM-30)":"99" | "Date":"10/14/2023" | "Time":"3:30:13 PM" | "Integration Time / ms":"5" | "Serial Number":"63687" | "Software Version":"2023.1.0" | "Dll Version":"2022.4.0" | "Firmware Version":"1.60"</v>
      </c>
      <c r="AR438" s="50" t="str">
        <f>VLOOKUP(Table2[[#This Row],[record_id]],TblDeriven[],9,FALSE)</f>
        <v>-</v>
      </c>
    </row>
    <row r="439" spans="1:44" x14ac:dyDescent="0.25">
      <c r="A439" s="47">
        <v>437</v>
      </c>
      <c r="B439" s="47" t="s">
        <v>28</v>
      </c>
      <c r="C439" s="47">
        <v>1023</v>
      </c>
      <c r="D439" s="47" t="s">
        <v>82</v>
      </c>
      <c r="E439" s="47">
        <v>20231014</v>
      </c>
      <c r="F439" s="48" t="s">
        <v>835</v>
      </c>
      <c r="G439" s="47" t="s">
        <v>29</v>
      </c>
      <c r="H439" s="47" t="s">
        <v>74</v>
      </c>
      <c r="I439" s="47">
        <v>0</v>
      </c>
      <c r="J439" s="47">
        <v>1</v>
      </c>
      <c r="K439" s="47">
        <v>0</v>
      </c>
      <c r="L439" s="47">
        <v>0</v>
      </c>
      <c r="M439" s="47">
        <v>0</v>
      </c>
      <c r="N439" s="47">
        <v>0</v>
      </c>
      <c r="O439" s="47">
        <v>1</v>
      </c>
      <c r="P439" s="47">
        <v>1</v>
      </c>
      <c r="Q439" s="47">
        <v>1</v>
      </c>
      <c r="R439" s="47" t="s">
        <v>864</v>
      </c>
      <c r="S439" s="47" t="s">
        <v>930</v>
      </c>
      <c r="T439" s="47" t="s">
        <v>76</v>
      </c>
      <c r="U439" s="47">
        <v>480</v>
      </c>
      <c r="V439" s="47">
        <v>5</v>
      </c>
      <c r="W439" s="47">
        <v>0</v>
      </c>
      <c r="X439" s="47">
        <v>92</v>
      </c>
      <c r="Y439" s="49">
        <v>22.5</v>
      </c>
      <c r="Z439" s="47">
        <v>54.1</v>
      </c>
      <c r="AA439" s="47" t="s">
        <v>45</v>
      </c>
      <c r="AB439" s="47"/>
      <c r="AC439" s="47" t="s">
        <v>56</v>
      </c>
      <c r="AD439" s="47"/>
      <c r="AE439" s="47" t="s">
        <v>1042</v>
      </c>
      <c r="AF439" s="47"/>
      <c r="AG439" s="47" t="s">
        <v>68</v>
      </c>
      <c r="AH439" s="47"/>
      <c r="AI439" s="47"/>
      <c r="AJ439" s="47">
        <v>2</v>
      </c>
      <c r="AK439" s="50" t="str">
        <f>VLOOKUP(Table2[[#This Row],[record_id]],TblDeriven[],2,FALSE)</f>
        <v>"ImageDescription":"DCIM\100GOPRO\GOPR0204.JPG" | "Make":"GoPro" | "Model":"HERO10 Black" | "Orientation":"1" | "XResolution":"72.0" | "YResolution":"72.0" | "ResolutionUnit":"2" | "Software":"H21.01.01.50.00" | "DateTime":"2023:10:14 16:02:15" | "YCbCrPositioning":"1" | "ExposureTime":"0.004166666666666667" | "FNumber":"2.5" | "ExifOffset":"146" | "ExposureProgram":"2" | "ISOSpeedRatings":"478" | "ExifVersion":"b'0221'" | "DateTimeOriginal":"2023:10:14 16:02:15" | "DateTimeDigitized":"2023:10:14 16:02:15"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90\x00\x02\x00\x8f\xb9]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204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00\x00\x00\x00\x00\x00\x00\x00\xaa\xaa\xaa\xaa\xaa\xaa\xaa\xaa\x98C\x7fD\x00\x00\x00\x00\x88\x04\x13D\x00\x00\x00\x00\x00\x00\x00\x00\x00\x00\x00\x00p\xeb\x12D\x00\x00\x00\x00\x00\x00\x00\x00\x00\x00\x00\x00p\x02\x13D\x00\x00\x00\x00\x18\x01\x13D\x00\x00\x00\x00p[\x13D\x00\x00\x00\x00\x88\x04\x13D\x00\x00\x00\x00X\xec\x12D\x00\x00\x00\x00\xc0\xb6\x91D\x00\x00\x00\x00\x00\x00\x00\x00\x00\x00\x00\x00\x88\x04\xd9M\x00\x00\x00\x00\xb0\xe0(@\x00\x00\x00\x00\xb0\x8d,@\x00\x00\x00\x00\x0b\x04\x00\x00\x00\x00\x00\x00\x00\x00\x00\x00\x00\x00\x00\x00\x80\xf7\x99Z\x02\x00\x00\x00\xc0w\x98Z\x02\x00\x00\x00\xf0\xff\xff\xff\x80\xff\xff\xff\xb0\x04\xd9M\x00\x00\x00\x00\xb0\x04\xd9M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01\xbaC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d?=\x16\x00\x00\xff\x7f\x00\x00\x00\x00\x00\x00\xff\x7f\x00\x00\x00\x00\x00\x00\x0b\x04\xdb\x7fj\x04\x01B\xf0\x04\xd9M\x00\x00\x00\x00\xa4\x91\x1a@\x00\x00\x00\x00\xf0\x04\xd9M\x00\x00\x00\x00\xcc\x91\x1a@\x00\x00\x00\x00p\x02\x13D\x00\x00\x00\x00p\xeb\x12D\x00\x00\x00\x00\xf0\x04\xd9M\x00\x00\x00\x00\xb0\x91\x1a@\x00\x00\x00\x00'" | "SubsecTime":"5060" | "SubsecTimeOriginal":"5060" | "SubsecTimeDigitized":"5060"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3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"bit_rate":"42943300"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'2023-10-14T16:02:54.000000Z', 'language': 'eng', 'handler_name': '\x0bGoPro H.265', 'encoder': 'GoPro H.265 encoder', 'timecode': '16:35:07:06'}"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'2023-10-14T16:02:54.000000Z', 'language': 'eng', 'handler_name': '\x0bGoPro AAC  ', 'timecode': '16:35:07:06'}"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'2023-10-14T16:02:54.000000Z', 'language': 'eng', 'handler_name': '\x0bGoPro TCD  ', 'timecode': '16:35:07:06'}"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'2023-10-14T16:02:54.000000Z', 'language': 'eng', 'handler_name': '\x0bGoPro MET  '}"</v>
      </c>
      <c r="AM439" s="50" t="str">
        <f>VLOOKUP(Table2[[#This Row],[record_id]],TblDeriven[],4,FALSE)</f>
        <v>-</v>
      </c>
      <c r="AN439" s="50" t="str">
        <f>VLOOKUP(Table2[[#This Row],[record_id]],TblDeriven[],5,FALSE)</f>
        <v>-</v>
      </c>
      <c r="AO439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39" s="50" t="str">
        <f>VLOOKUP(Table2[[#This Row],[record_id]],TblDeriven[],7,FALSE)</f>
        <v>-</v>
      </c>
      <c r="AQ439" s="50" t="str">
        <f>VLOOKUP(Table2[[#This Row],[record_id]],TblDeriven[],8,FALSE)</f>
        <v>"Name":"Value" | "Status":"ok" | "Ev (Illuminance - Photopic) / lx":"358.8" | "Es (Illuminance - Scotopic) / lx":"841.7" | "Es/Ev (S/P Ratio)":"2.3460" | "Ee (Irradiance) / W/m²":"1.891" | "Bilirubin IEC 60601-2-50 / mW/cm²":"0.07232" | "Bilirubin AAP 2011 / μW/(cm²nm)":"0.5186" | "PPFD / μmol/(m²s)":"6.168" | "Ee,mel (Melanopic Irradiance) / W/m²":"0.4457" | "Ev,mel,D65 (Daylight Equivalent Melanopic Illuminance) / lx":"336.1" | "x":"0.3199" | "y":"0.3408" | "u'":"0.1984" | "v'":"0.4755" | "Delta uv":"0.00576" | "CCT / K":"6072.9" | "Dominant Wavelength / nm":"499.0" | "Complementary Wavelength":" - - -" | "Purity":"0.0416" | "Peak Wavelength / nm":"452.7" | "Centre Wavelength / nm":"545.7" | "Centroid Wavelength / nm":"616.7" | "FWHM / nm":"292.7" | "X":"0.4931" | "Y":"0.5253" | "Z":"0.523" | "Rf (TM-30)":"97" | "Rg (TM-30)":"99" | "Date":"10/14/2023" | "Time":"4:02:08 PM" | "Integration Time / ms":"20" | "Serial Number":"63687" | "Software Version":"2023.1.0" | "Dll Version":"2022.4.0" | "Firmware Version":"1.60"</v>
      </c>
      <c r="AR439" s="50" t="str">
        <f>VLOOKUP(Table2[[#This Row],[record_id]],TblDeriven[],9,FALSE)</f>
        <v>-</v>
      </c>
    </row>
    <row r="440" spans="1:44" x14ac:dyDescent="0.25">
      <c r="A440" s="47">
        <v>438</v>
      </c>
      <c r="B440" s="47" t="s">
        <v>28</v>
      </c>
      <c r="C440" s="47">
        <v>1023</v>
      </c>
      <c r="D440" s="47" t="s">
        <v>83</v>
      </c>
      <c r="E440" s="47">
        <v>20231014</v>
      </c>
      <c r="F440" s="48" t="s">
        <v>836</v>
      </c>
      <c r="G440" s="47" t="s">
        <v>29</v>
      </c>
      <c r="H440" s="47" t="s">
        <v>74</v>
      </c>
      <c r="I440" s="47">
        <v>0</v>
      </c>
      <c r="J440" s="47">
        <v>1</v>
      </c>
      <c r="K440" s="47">
        <v>0</v>
      </c>
      <c r="L440" s="47">
        <v>0</v>
      </c>
      <c r="M440" s="47">
        <v>0</v>
      </c>
      <c r="N440" s="47">
        <v>0</v>
      </c>
      <c r="O440" s="47">
        <v>1</v>
      </c>
      <c r="P440" s="47">
        <v>1</v>
      </c>
      <c r="Q440" s="47">
        <v>1</v>
      </c>
      <c r="R440" s="47" t="s">
        <v>864</v>
      </c>
      <c r="S440" s="47" t="s">
        <v>930</v>
      </c>
      <c r="T440" s="47" t="s">
        <v>76</v>
      </c>
      <c r="U440" s="47">
        <v>480</v>
      </c>
      <c r="V440" s="47">
        <v>5</v>
      </c>
      <c r="W440" s="47">
        <v>0</v>
      </c>
      <c r="X440" s="47">
        <v>92</v>
      </c>
      <c r="Y440" s="49">
        <v>22</v>
      </c>
      <c r="Z440" s="47">
        <v>57.4</v>
      </c>
      <c r="AA440" s="47" t="s">
        <v>45</v>
      </c>
      <c r="AB440" s="47"/>
      <c r="AC440" s="47" t="s">
        <v>56</v>
      </c>
      <c r="AD440" s="47"/>
      <c r="AE440" s="47" t="s">
        <v>1042</v>
      </c>
      <c r="AF440" s="47"/>
      <c r="AG440" s="47" t="s">
        <v>70</v>
      </c>
      <c r="AH440" s="47"/>
      <c r="AI440" s="47"/>
      <c r="AJ440" s="47">
        <v>2</v>
      </c>
      <c r="AK440" s="50" t="str">
        <f>VLOOKUP(Table2[[#This Row],[record_id]],TblDeriven[],2,FALSE)</f>
        <v>"ImageDescription":"DCIM\100GOPRO\GOPR0206.JPG" | "Make":"GoPro" | "Model":"HERO10 Black" | "Orientation":"1" | "XResolution":"72.0" | "YResolution":"72.0" | "ResolutionUnit":"2" | "Software":"H21.01.01.50.00" | "DateTime":"2023:10:14 16:29:52" | "YCbCrPositioning":"1" | "ExposureTime":"0.004166666666666667" | "FNumber":"2.5" | "ExifOffset":"146" | "ExposureProgram":"2" | "ISOSpeedRatings":"246" | "ExifVersion":"b'0221'" | "DateTimeOriginal":"2023:10:14 16:29:52" | "DateTimeDigitized":"2023:10:14 16:29:52"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90\x00\x00\x07t\x82\x00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206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99u\xc99\x00\x00\x00\x00\x00\x00\x00\x00\x00\x00\x00\x00\xc1\xc9\xa39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1?(\x15\x00\x00\xff\x7f\x00\x00\x00\x00\x00\x00\xff\x7f\x00\x00\x00\x00\x00\x00\xfd\x03\xd8\x7f\xb7\x04\x01B\xf0\x04\xd9M\x00\x00\x00\x00\xa4\x91\x1a@\x00\x00\x00\x00\xf0\x04\xd9M\x00\x00\x00\x00\xcc\x91\x1a@\x00\x00\x00\x00p\x02\x13D\x00\x00\x00\x00p\xeb\x12D\x00\x00\x00\x00\xf0\x04\xd9M\x00\x00\x00\x00\xb0\x91\x1a@\x00\x00\x00\x00'" | "SubsecTime":"6570" | "SubsecTimeOriginal":"6570" | "SubsecTimeDigitized":"6570"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4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"bit_rate":"42456021"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'2023-10-14T16:30:07.000000Z', 'language': 'eng', 'handler_name': '\x0bGoPro H.265', 'encoder': 'GoPro H.265 encoder', 'timecode': '17:03:15:01'}"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'2023-10-14T16:30:07.000000Z', 'language': 'eng', 'handler_name': '\x0bGoPro AAC  ', 'timecode': '17:03:15:01'}"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'2023-10-14T16:30:07.000000Z', 'language': 'eng', 'handler_name': '\x0bGoPro TCD  ', 'timecode': '17:03:15:01'}"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"bit_rate":"54088"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'2023-10-14T16:30:07.000000Z', 'language': 'eng', 'handler_name': '\x0bGoPro MET  '}"</v>
      </c>
      <c r="AM440" s="50" t="str">
        <f>VLOOKUP(Table2[[#This Row],[record_id]],TblDeriven[],4,FALSE)</f>
        <v>-</v>
      </c>
      <c r="AN440" s="50" t="str">
        <f>VLOOKUP(Table2[[#This Row],[record_id]],TblDeriven[],5,FALSE)</f>
        <v>-</v>
      </c>
      <c r="AO440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40" s="50" t="str">
        <f>VLOOKUP(Table2[[#This Row],[record_id]],TblDeriven[],7,FALSE)</f>
        <v>-</v>
      </c>
      <c r="AQ440" s="50" t="str">
        <f>VLOOKUP(Table2[[#This Row],[record_id]],TblDeriven[],8,FALSE)</f>
        <v>"Name":"Value" | "Status":"ok" | "Ev (Illuminance - Photopic) / lx":"540.6" | "Es (Illuminance - Scotopic) / lx":"1248" | "Es/Ev (S/P Ratio)":"2.3088" | "Ee (Irradiance) / W/m²":"2.982" | "Bilirubin IEC 60601-2-50 / mW/cm²":"0.1068" | "Bilirubin AAP 2011 / μW/(cm²nm)":"0.7687" | "PPFD / μmol/(m²s)":"9.534" | "Ee,mel (Melanopic Irradiance) / W/m²":"0.6598" | "Ev,mel,D65 (Daylight Equivalent Melanopic Illuminance) / lx":"497.5" | "x":"0.3277" | "y":"0.3456" | "u'":"0.2020" | "v'":"0.4791" | "Delta uv":"0.00443" | "CCT / K":"5704.4" | "Dominant Wavelength / nm":"524.2" | "Complementary Wavelength":" - - -" | "Purity":"0.0248" | "Peak Wavelength / nm":"749.0" | "Centre Wavelength / nm":"636.7" | "Centroid Wavelength / nm":"627.7" | "FWHM / nm":"478.1" | "X":"0.7506" | "Y":"0.7914" | "Z":"0.7481" | "Rf (TM-30)":"99" | "Rg (TM-30)":"100" | "Date":"10/14/2023" | "Time":"4:29:40 PM" | "Integration Time / ms":"10" | "Serial Number":"63687" | "Software Version":"2023.1.0" | "Dll Version":"2022.4.0" | "Firmware Version":"1.60"</v>
      </c>
      <c r="AR440" s="50" t="str">
        <f>VLOOKUP(Table2[[#This Row],[record_id]],TblDeriven[],9,FALSE)</f>
        <v>-</v>
      </c>
    </row>
    <row r="441" spans="1:44" x14ac:dyDescent="0.25">
      <c r="A441" s="47">
        <v>439</v>
      </c>
      <c r="B441" s="47" t="s">
        <v>28</v>
      </c>
      <c r="C441" s="47">
        <v>1023</v>
      </c>
      <c r="D441" s="47" t="s">
        <v>84</v>
      </c>
      <c r="E441" s="47">
        <v>20231014</v>
      </c>
      <c r="F441" s="48" t="s">
        <v>837</v>
      </c>
      <c r="G441" s="47" t="s">
        <v>29</v>
      </c>
      <c r="H441" s="47" t="s">
        <v>74</v>
      </c>
      <c r="I441" s="47">
        <v>0</v>
      </c>
      <c r="J441" s="47">
        <v>1</v>
      </c>
      <c r="K441" s="47">
        <v>0</v>
      </c>
      <c r="L441" s="47">
        <v>0</v>
      </c>
      <c r="M441" s="47">
        <v>0</v>
      </c>
      <c r="N441" s="47">
        <v>0</v>
      </c>
      <c r="O441" s="47">
        <v>1</v>
      </c>
      <c r="P441" s="47">
        <v>1</v>
      </c>
      <c r="Q441" s="47">
        <v>1</v>
      </c>
      <c r="R441" s="47" t="s">
        <v>864</v>
      </c>
      <c r="S441" s="47" t="s">
        <v>930</v>
      </c>
      <c r="T441" s="47" t="s">
        <v>76</v>
      </c>
      <c r="U441" s="47">
        <v>480</v>
      </c>
      <c r="V441" s="47">
        <v>5</v>
      </c>
      <c r="W441" s="47">
        <v>0</v>
      </c>
      <c r="X441" s="47">
        <v>92</v>
      </c>
      <c r="Y441" s="49">
        <v>21.9</v>
      </c>
      <c r="Z441" s="47">
        <v>57.4</v>
      </c>
      <c r="AA441" s="47" t="s">
        <v>38</v>
      </c>
      <c r="AB441" s="47"/>
      <c r="AC441" s="47" t="s">
        <v>56</v>
      </c>
      <c r="AD441" s="47"/>
      <c r="AE441" s="47" t="s">
        <v>1042</v>
      </c>
      <c r="AF441" s="47"/>
      <c r="AG441" s="47" t="s">
        <v>68</v>
      </c>
      <c r="AH441" s="47"/>
      <c r="AI441" s="47"/>
      <c r="AJ441" s="47">
        <v>2</v>
      </c>
      <c r="AK441" s="50" t="str">
        <f>VLOOKUP(Table2[[#This Row],[record_id]],TblDeriven[],2,FALSE)</f>
        <v>"ImageDescription":"DCIM\100GOPRO\GOPR0208.JPG" | "Make":"GoPro" | "Model":"HERO10 Black" | "Orientation":"1" | "XResolution":"72.0" | "YResolution":"72.0" | "ResolutionUnit":"2" | "Software":"H21.01.01.50.00" | "DateTime":"2023:10:14 17:00:28" | "YCbCrPositioning":"1" | "ExposureTime":"0.004166666666666667" | "FNumber":"2.5" | "ExifOffset":"146" | "ExposureProgram":"2" | "ISOSpeedRatings":"153" | "ExifVersion":"b'0221'" | "DateTimeOriginal":"2023:10:14 17:00:28" | "DateTimeDigitized":"2023:10:14 17:00:28"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91\x00\x00\x00\x1c\xbd\xc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208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96\x98z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e?\x13\x14\x00\x00\xff\x7f\x00\x00\x00\x00\x00\x00\xff\x7f\x00\x00\x00\x00\x00\x00\xfb\x03\xd9\x7f\xb4\x04\x01B\xf0\x04\xd9M\x00\x00\x00\x00\xa4\x91\x1a@\x00\x00\x00\x00\xf0\x04\xd9M\x00\x00\x00\x00\xcc\x91\x1a@\x00\x00\x00\x00p\x02\x13D\x00\x00\x00\x00p\xeb\x12D\x00\x00\x00\x00\xf0\x04\xd9M\x00\x00\x00\x00\xb0\x91\x1a@\x00\x00\x00\x00'" | "SubsecTime":"8100" | "SubsecTimeOriginal":"8100" | "SubsecTimeDigitized":"8100"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4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"bit_rate":"41995615"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'2023-10-14T17:01:04.000000Z', 'language': 'eng', 'handler_name': '\x0bGoPro H.265', 'encoder': 'GoPro H.265 encoder', 'timecode': '17:35:13:28'}"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'2023-10-14T17:01:04.000000Z', 'language': 'eng', 'handler_name': '\x0bGoPro AAC  ', 'timecode': '17:35:13:28'}"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'2023-10-14T17:01:04.000000Z', 'language': 'eng', 'handler_name': '\x0bGoPro TCD  ', 'timecode': '17:35:13:28'}"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'2023-10-14T17:01:04.000000Z', 'language': 'eng', 'handler_name': '\x0bGoPro MET  '}"</v>
      </c>
      <c r="AM441" s="50" t="str">
        <f>VLOOKUP(Table2[[#This Row],[record_id]],TblDeriven[],4,FALSE)</f>
        <v>-</v>
      </c>
      <c r="AN441" s="50" t="str">
        <f>VLOOKUP(Table2[[#This Row],[record_id]],TblDeriven[],5,FALSE)</f>
        <v>-</v>
      </c>
      <c r="AO441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41" s="50" t="str">
        <f>VLOOKUP(Table2[[#This Row],[record_id]],TblDeriven[],7,FALSE)</f>
        <v>-</v>
      </c>
      <c r="AQ441" s="50" t="str">
        <f>VLOOKUP(Table2[[#This Row],[record_id]],TblDeriven[],8,FALSE)</f>
        <v>"Name":"Value" | "Status":"ok" | "Ev (Illuminance - Photopic) / lx":"953.7" | "Es (Illuminance - Scotopic) / lx":"2234" | "Es/Ev (S/P Ratio)":"2.3428" | "Ee (Irradiance) / W/m²":"5.192" | "Bilirubin IEC 60601-2-50 / mW/cm²":"0.191" | "Bilirubin AAP 2011 / μW/(cm²nm)":"1.394" | "PPFD / μmol/(m²s)":"16.97" | "Ee,mel (Melanopic Irradiance) / W/m²":"1.185" | "Ev,mel,D65 (Daylight Equivalent Melanopic Illuminance) / lx":"893.7" | "x":"0.3255" | "y":"0.3442" | "u'":"0.2009" | "v'":"0.4781" | "Delta uv":"0.00481" | "CCT / K":"5806.9" | "Dominant Wavelength / nm":"511.2" | "Complementary Wavelength":" - - -" | "Purity":"0.0250" | "Peak Wavelength / nm":"477.5" | "Centre Wavelength / nm":"580.3" | "Centroid Wavelength / nm":"622.2" | "FWHM / nm":"364.6" | "X":"1.32" | "Y":"1.396" | "Z":"1.34" | "Rf (TM-30)":"99" | "Rg (TM-30)":"100" | "Date":"10/14/2023" | "Time":"5:00:10 PM" | "Integration Time / ms":"5" | "Serial Number":"63687" | "Software Version":"2023.1.0" | "Dll Version":"2022.4.0" | "Firmware Version":"1.60"</v>
      </c>
      <c r="AR441" s="50" t="str">
        <f>VLOOKUP(Table2[[#This Row],[record_id]],TblDeriven[],9,FALSE)</f>
        <v>-</v>
      </c>
    </row>
    <row r="442" spans="1:44" x14ac:dyDescent="0.25">
      <c r="A442" s="47">
        <v>440</v>
      </c>
      <c r="B442" s="47" t="s">
        <v>28</v>
      </c>
      <c r="C442" s="47">
        <v>1023</v>
      </c>
      <c r="D442" s="47" t="s">
        <v>85</v>
      </c>
      <c r="E442" s="47">
        <v>20231014</v>
      </c>
      <c r="F442" s="48" t="s">
        <v>838</v>
      </c>
      <c r="G442" s="47" t="s">
        <v>29</v>
      </c>
      <c r="H442" s="47" t="s">
        <v>74</v>
      </c>
      <c r="I442" s="47">
        <v>0</v>
      </c>
      <c r="J442" s="47">
        <v>1</v>
      </c>
      <c r="K442" s="47">
        <v>0</v>
      </c>
      <c r="L442" s="47">
        <v>0</v>
      </c>
      <c r="M442" s="47">
        <v>0</v>
      </c>
      <c r="N442" s="47">
        <v>0</v>
      </c>
      <c r="O442" s="47">
        <v>1</v>
      </c>
      <c r="P442" s="47">
        <v>1</v>
      </c>
      <c r="Q442" s="47">
        <v>1</v>
      </c>
      <c r="R442" s="47" t="s">
        <v>864</v>
      </c>
      <c r="S442" s="47" t="s">
        <v>930</v>
      </c>
      <c r="T442" s="47" t="s">
        <v>76</v>
      </c>
      <c r="U442" s="47">
        <v>480</v>
      </c>
      <c r="V442" s="47">
        <v>5</v>
      </c>
      <c r="W442" s="47">
        <v>0</v>
      </c>
      <c r="X442" s="47">
        <v>92</v>
      </c>
      <c r="Y442" s="49">
        <v>21.5</v>
      </c>
      <c r="Z442" s="47">
        <v>58.5</v>
      </c>
      <c r="AA442" s="47" t="s">
        <v>46</v>
      </c>
      <c r="AB442" s="47"/>
      <c r="AC442" s="47" t="s">
        <v>56</v>
      </c>
      <c r="AD442" s="47"/>
      <c r="AE442" s="47" t="s">
        <v>1042</v>
      </c>
      <c r="AF442" s="47"/>
      <c r="AG442" s="47" t="s">
        <v>70</v>
      </c>
      <c r="AH442" s="47"/>
      <c r="AI442" s="47"/>
      <c r="AJ442" s="47">
        <v>2</v>
      </c>
      <c r="AK442" s="50" t="str">
        <f>VLOOKUP(Table2[[#This Row],[record_id]],TblDeriven[],2,FALSE)</f>
        <v>"ImageDescription":"DCIM\100GOPRO\GOPR0210.JPG" | "Make":"GoPro" | "Model":"HERO10 Black" | "Orientation":"1" | "XResolution":"72.0" | "YResolution":"72.0" | "ResolutionUnit":"2" | "Software":"H21.01.01.50.00" | "DateTime":"2023:10:14 17:30:54" | "YCbCrPositioning":"1" | "ExposureTime":"0.008333333333333333" | "FNumber":"2.5" | "ExifOffset":"146" | "ExposureProgram":"2" | "ISOSpeedRatings":"591" | "ExifVersion":"b'0221'" | "DateTimeOriginal":"2023:10:14 17:30:54" | "DateTimeDigitized":"2023:10:14 17:30:54"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91\x00\x00\x07\xb6\xa1\xb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a0\x02\xd9M\x00\x00\x00\x00\x00\xed\xcbD\x00\x00\x00\x00\x01\x00\x00\x00\x00\x00\x00\x00 \xba\xcbD\x00\x00\x00\x00\x15\x00\x00\x00\x00\x00\x00\x00X\xec\x12D\x00\x00\x00\x00X\xedMB\x00\x00\x00\x00\x00\x00\x00\x00\x00\x00\x00\x00\x00\x00\x00\x00\x00\x00\x00\x00`210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15\xffq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@\x1a@\t\x0e\x00\x00\xff\x7f\x00\x00\x00\x00\x00\x00\xff\x7f\x00\x00\x00\x00\x00\x00\xff\x03\xda\x7f\x92\x04\x01B\xf0\x04\xd9M\x00\x00\x00\x00\xa4\x91\x1a@\x00\x00\x00\x00\xf0\x04\xd9M\x00\x00\x00\x00\xcc\x91\x1a@\x00\x00\x00\x00p\x02\x13D\x00\x00\x00\x00p\xeb\x12D\x00\x00\x00\x00\xf0\x04\xd9M\x00\x00\x00\x00\xb0\x91\x1a@\x00\x00\x00\x00'" | "SubsecTime":"4540" | "SubsecTimeOriginal":"4540" | "SubsecTimeDigitized":"4540"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4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"bit_rate":"42905146"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'2023-10-14T17:31:31.000000Z', 'language': 'eng', 'handler_name': '\x0bGoPro H.265', 'encoder': 'GoPro H.265 encoder', 'timecode': '18:06:41:13'}"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'2023-10-14T17:31:31.000000Z', 'language': 'eng', 'handler_name': '\x0bGoPro AAC  ', 'timecode': '18:06:41:13'}"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'2023-10-14T17:31:31.000000Z', 'language': 'eng', 'handler_name': '\x0bGoPro TCD  ', 'timecode': '18:06:41:13'}"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'2023-10-14T17:31:31.000000Z', 'language': 'eng', 'handler_name': '\x0bGoPro MET  '}"</v>
      </c>
      <c r="AM442" s="50" t="str">
        <f>VLOOKUP(Table2[[#This Row],[record_id]],TblDeriven[],4,FALSE)</f>
        <v>-</v>
      </c>
      <c r="AN442" s="50" t="str">
        <f>VLOOKUP(Table2[[#This Row],[record_id]],TblDeriven[],5,FALSE)</f>
        <v>-</v>
      </c>
      <c r="AO442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42" s="50" t="str">
        <f>VLOOKUP(Table2[[#This Row],[record_id]],TblDeriven[],7,FALSE)</f>
        <v>-</v>
      </c>
      <c r="AQ442" s="50" t="str">
        <f>VLOOKUP(Table2[[#This Row],[record_id]],TblDeriven[],8,FALSE)</f>
        <v>"Name":"Value" | "Status":"ok" | "Ev (Illuminance - Photopic) / lx":"107.6" | "Es (Illuminance - Scotopic) / lx":"245.5" | "Es/Ev (S/P Ratio)":"2.2819" | "Ee (Irradiance) / W/m²":"0.5849" | "Bilirubin IEC 60601-2-50 / mW/cm²":"0.02116" | "Bilirubin AAP 2011 / μW/(cm²nm)":"0.1496" | "PPFD / μmol/(m²s)":"1.94" | "Ee,mel (Melanopic Irradiance) / W/m²":"0.1299" | "Ev,mel,D65 (Daylight Equivalent Melanopic Illuminance) / lx":"97.94" | "x":"0.3328" | "y":"0.3428" | "u'":"0.2065" | "v'":"0.4785" | "Delta uv":"0.00083" | "CCT / K":"5482.9" | "Dominant Wavelength / nm":"551.8" | "Complementary Wavelength":" - - -" | "Purity":"0.0273" | "Peak Wavelength / nm":"536.6" | "Centre Wavelength / nm":"578.6" | "Centroid Wavelength / nm":"615.6" | "FWHM / nm":"365.6" | "X":"0.1529" | "Y":"0.1575" | "Z":"0.1491" | "Rf (TM-30)":"98" | "Rg (TM-30)":"102" | "Date":"10/14/2023" | "Time":"5:30:36 PM" | "Integration Time / ms":"40" | "Serial Number":"63687" | "Software Version":"2023.1.0" | "Dll Version":"2022.4.0" | "Firmware Version":"1.60"</v>
      </c>
      <c r="AR442" s="50" t="str">
        <f>VLOOKUP(Table2[[#This Row],[record_id]],TblDeriven[],9,FALSE)</f>
        <v>-</v>
      </c>
    </row>
    <row r="443" spans="1:44" x14ac:dyDescent="0.25">
      <c r="A443" s="47">
        <v>441</v>
      </c>
      <c r="B443" s="47" t="s">
        <v>28</v>
      </c>
      <c r="C443" s="47">
        <v>1023</v>
      </c>
      <c r="D443" s="47" t="s">
        <v>86</v>
      </c>
      <c r="E443" s="47">
        <v>20231014</v>
      </c>
      <c r="F443" s="48" t="s">
        <v>839</v>
      </c>
      <c r="G443" s="47" t="s">
        <v>29</v>
      </c>
      <c r="H443" s="47" t="s">
        <v>74</v>
      </c>
      <c r="I443" s="47">
        <v>0</v>
      </c>
      <c r="J443" s="47">
        <v>1</v>
      </c>
      <c r="K443" s="47">
        <v>0</v>
      </c>
      <c r="L443" s="47">
        <v>0</v>
      </c>
      <c r="M443" s="47">
        <v>0</v>
      </c>
      <c r="N443" s="47">
        <v>0</v>
      </c>
      <c r="O443" s="47">
        <v>1</v>
      </c>
      <c r="P443" s="47">
        <v>1</v>
      </c>
      <c r="Q443" s="47">
        <v>0</v>
      </c>
      <c r="R443" s="47" t="s">
        <v>864</v>
      </c>
      <c r="S443" s="47" t="s">
        <v>930</v>
      </c>
      <c r="T443" s="47" t="s">
        <v>76</v>
      </c>
      <c r="U443" s="47">
        <v>480</v>
      </c>
      <c r="V443" s="47">
        <v>5</v>
      </c>
      <c r="W443" s="47">
        <v>0</v>
      </c>
      <c r="X443" s="47">
        <v>92</v>
      </c>
      <c r="Y443" s="49">
        <v>21.1</v>
      </c>
      <c r="Z443" s="47">
        <v>59.1</v>
      </c>
      <c r="AA443" s="47" t="s">
        <v>44</v>
      </c>
      <c r="AB443" s="47"/>
      <c r="AC443" s="47" t="s">
        <v>56</v>
      </c>
      <c r="AD443" s="47"/>
      <c r="AE443" s="47" t="s">
        <v>1042</v>
      </c>
      <c r="AF443" s="47"/>
      <c r="AG443" s="47" t="s">
        <v>70</v>
      </c>
      <c r="AH443" s="47"/>
      <c r="AI443" s="47"/>
      <c r="AJ443" s="47">
        <v>1</v>
      </c>
      <c r="AK443" s="50" t="str">
        <f>VLOOKUP(Table2[[#This Row],[record_id]],TblDeriven[],2,FALSE)</f>
        <v>-</v>
      </c>
      <c r="AL44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"bit_rate":"42655032"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'2023-10-14T18:03:43.000000Z', 'language': 'eng', 'handler_name': '\x0bGoPro H.265', 'encoder': 'GoPro H.265 encoder', 'timecode': '18:39:58:07'}"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'2023-10-14T18:03:43.000000Z', 'language': 'eng', 'handler_name': '\x0bGoPro AAC  ', 'timecode': '18:39:58:07'}"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'2023-10-14T18:03:43.000000Z', 'language': 'eng', 'handler_name': '\x0bGoPro TCD  ', 'timecode': '18:39:58:07'}"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'2023-10-14T18:03:43.000000Z', 'language': 'eng', 'handler_name': '\x0bGoPro MET  '}"</v>
      </c>
      <c r="AM443" s="50" t="str">
        <f>VLOOKUP(Table2[[#This Row],[record_id]],TblDeriven[],4,FALSE)</f>
        <v>-</v>
      </c>
      <c r="AN443" s="50" t="str">
        <f>VLOOKUP(Table2[[#This Row],[record_id]],TblDeriven[],5,FALSE)</f>
        <v>-</v>
      </c>
      <c r="AO443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43" s="50" t="str">
        <f>VLOOKUP(Table2[[#This Row],[record_id]],TblDeriven[],7,FALSE)</f>
        <v>-</v>
      </c>
      <c r="AQ443" s="50" t="str">
        <f>VLOOKUP(Table2[[#This Row],[record_id]],TblDeriven[],8,FALSE)</f>
        <v>"Name":"Value" | "Status":"ok" | "Ev (Illuminance - Photopic) / lx":"92.86" | "Es (Illuminance - Scotopic) / lx":"214.9" | "Es/Ev (S/P Ratio)":"2.3137" | "Ee (Irradiance) / W/m²":"0.5424" | "Bilirubin IEC 60601-2-50 / mW/cm²":"0.01861" | "Bilirubin AAP 2011 / μW/(cm²nm)":"0.1331" | "PPFD / μmol/(m²s)":"1.727" | "Ee,mel (Melanopic Irradiance) / W/m²":"0.1143" | "Ev,mel,D65 (Daylight Equivalent Melanopic Illuminance) / lx":"86.19" | "x":"0.3318" | "y":"0.3385" | "u'":"0.2075" | "v'":"0.4761" | "Delta uv":"-0.00098" | "CCT / K":"5525.0" | "Dominant Wavelength / nm":"536.6" | "Complementary Wavelength":" - - -" | "Purity":"0.0116" | "Peak Wavelength / nm":"746.1" | "Centre Wavelength / nm":"647.9" | "Centroid Wavelength / nm":"628.4" | "FWHM / nm":"502.9" | "X":"0.1333" | "Y":"0.136" | "Z":"0.1324" | "Rf (TM-30)":"96" | "Rg (TM-30)":"103" | "Date":"10/14/2023" | "Time":"6:02:47 PM" | "Integration Time / ms":"80" | "Serial Number":"63687" | "Software Version":"2023.1.0" | "Dll Version":"2022.4.0" | "Firmware Version":"1.60"</v>
      </c>
      <c r="AR443" s="50" t="str">
        <f>VLOOKUP(Table2[[#This Row],[record_id]],TblDeriven[],9,FALSE)</f>
        <v>-</v>
      </c>
    </row>
    <row r="444" spans="1:44" x14ac:dyDescent="0.25">
      <c r="A444" s="47">
        <v>442</v>
      </c>
      <c r="B444" s="47" t="s">
        <v>28</v>
      </c>
      <c r="C444" s="47">
        <v>1023</v>
      </c>
      <c r="D444" s="47" t="s">
        <v>87</v>
      </c>
      <c r="E444" s="47">
        <v>20231014</v>
      </c>
      <c r="F444" s="48" t="s">
        <v>844</v>
      </c>
      <c r="G444" s="47" t="s">
        <v>29</v>
      </c>
      <c r="H444" s="47" t="s">
        <v>74</v>
      </c>
      <c r="I444" s="47">
        <v>0</v>
      </c>
      <c r="J444" s="47">
        <v>1</v>
      </c>
      <c r="K444" s="47">
        <v>0</v>
      </c>
      <c r="L444" s="47">
        <v>0</v>
      </c>
      <c r="M444" s="47">
        <v>0</v>
      </c>
      <c r="N444" s="47">
        <v>0</v>
      </c>
      <c r="O444" s="47">
        <v>1</v>
      </c>
      <c r="P444" s="47">
        <v>1</v>
      </c>
      <c r="Q444" s="47">
        <v>1</v>
      </c>
      <c r="R444" s="47" t="s">
        <v>864</v>
      </c>
      <c r="S444" s="47" t="s">
        <v>930</v>
      </c>
      <c r="T444" s="47" t="s">
        <v>76</v>
      </c>
      <c r="U444" s="47">
        <v>480</v>
      </c>
      <c r="V444" s="47">
        <v>5</v>
      </c>
      <c r="W444" s="47">
        <v>0</v>
      </c>
      <c r="X444" s="47">
        <v>92</v>
      </c>
      <c r="Y444" s="49">
        <v>20.8</v>
      </c>
      <c r="Z444" s="47">
        <v>59.2</v>
      </c>
      <c r="AA444" s="47" t="s">
        <v>46</v>
      </c>
      <c r="AB444" s="47"/>
      <c r="AC444" s="47" t="s">
        <v>56</v>
      </c>
      <c r="AD444" s="47"/>
      <c r="AE444" s="47" t="s">
        <v>1042</v>
      </c>
      <c r="AF444" s="47"/>
      <c r="AG444" s="47" t="s">
        <v>70</v>
      </c>
      <c r="AH444" s="47"/>
      <c r="AI444" s="47"/>
      <c r="AJ444" s="47">
        <v>2</v>
      </c>
      <c r="AK444" s="50" t="str">
        <f>VLOOKUP(Table2[[#This Row],[record_id]],TblDeriven[],2,FALSE)</f>
        <v>"ImageDescription":"DCIM\100GOPRO\GOPR0213.JPG" | "Make":"GoPro" | "Model":"HERO10 Black" | "Orientation":"1" | "XResolution":"72.0" | "YResolution":"72.0" | "ResolutionUnit":"2" | "Software":"H21.01.01.50.00" | "DateTime":"2023:10:14 18:31:30" | "YCbCrPositioning":"1" | "ExposureTime":"0.008333333333333333" | "FNumber":"2.5" | "ExifOffset":"146" | "ExposureProgram":"2" | "ISOSpeedRatings":"2625" | "ExifVersion":"b'0221'" | "DateTimeOriginal":"2023:10:14 18:31:30" | "DateTimeDigitized":"2023:10:14 18:31:30"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92\x00\x00\x07\xdfS\x10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213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d[\x86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c0\x1c@\x0f\x0c\x00\x00\xff\x7f\x00\x00\x00\x00\x00\x00\xff\x7f\x00\x00\x00\x00\x00\x00\xdd\x03\xda\x7f\xb1\x04\x01B\xf0\x04\xd9M\x00\x00\x00\x00\xa4\x91\x1a@\x00\x00\x00\x00\xf0\x04\xd9M\x00\x00\x00\x00\xcc\x91\x1a@\x00\x00\x00\x00p\x02\x13D\x00\x00\x00\x00p\xeb\x12D\x00\x00\x00\x00\xf0\x04\xd9M\x00\x00\x00\x00\xb0\x91\x1a@\x00\x00\x00\x00'" | "SubsecTime":"5780" | "SubsecTimeOriginal":"5780" | "SubsecTimeDigitized":"5780"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4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"bit_rate":"42581410"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'2023-10-14T18:32:08.000000Z', 'language': 'eng', 'handler_name': '\x0bGoPro H.265', 'encoder': 'GoPro H.265 encoder', 'timecode': '19:09:20:12'}"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"bit_rate":"189563"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'2023-10-14T18:32:08.000000Z', 'language': 'eng', 'handler_name': '\x0bGoPro AAC  ', 'timecode': '19:09:20:12'}"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'2023-10-14T18:32:08.000000Z', 'language': 'eng', 'handler_name': '\x0bGoPro TCD  ', 'timecode': '19:09:20:12'}"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"bit_rate":"54099"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'2023-10-14T18:32:08.000000Z', 'language': 'eng', 'handler_name': '\x0bGoPro MET  '}"</v>
      </c>
      <c r="AM444" s="50" t="str">
        <f>VLOOKUP(Table2[[#This Row],[record_id]],TblDeriven[],4,FALSE)</f>
        <v>-</v>
      </c>
      <c r="AN444" s="50" t="str">
        <f>VLOOKUP(Table2[[#This Row],[record_id]],TblDeriven[],5,FALSE)</f>
        <v>-</v>
      </c>
      <c r="AO444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44" s="50" t="str">
        <f>VLOOKUP(Table2[[#This Row],[record_id]],TblDeriven[],7,FALSE)</f>
        <v>-</v>
      </c>
      <c r="AQ444" s="50" t="str">
        <f>VLOOKUP(Table2[[#This Row],[record_id]],TblDeriven[],8,FALSE)</f>
        <v>"Name":"Value" | "Status":"ok" | "Ev (Illuminance - Photopic) / lx":"23.15" | "Es (Illuminance - Scotopic) / lx":"42.58" | "Es/Ev (S/P Ratio)":"1.8394" | "Ee (Irradiance) / W/m²":"0.1201" | "Bilirubin IEC 60601-2-50 / mW/cm²":"0.003492" | "Bilirubin AAP 2011 / μW/(cm²nm)":"0.02271" | "PPFD / μmol/(m²s)":"0.4298" | "Ee,mel (Melanopic Irradiance) / W/m²":"0.0217" | "Ev,mel,D65 (Daylight Equivalent Melanopic Illuminance) / lx":"16.37" | "x":"0.3863" | "y":"0.3585" | "u'":"0.2366" | "v'":"0.4942" | "Delta uv":"-0.01034" | "CCT / K":"3687.5" | "Dominant Wavelength / nm":"587.2" | "Complementary Wavelength":"485.4" | "Purity":"0.2350" | "Peak Wavelength / nm":"638.3" | "Centre Wavelength / nm":"577.8" | "Centroid Wavelength / nm":"625.4" | "FWHM / nm":"279.5" | "X":"0.03652" | "Y":"0.03389" | "Z":"0.02412" | "Rf (TM-30)":"95" | "Rg (TM-30)":"105" | "Date":"10/14/2023" | "Time":"6:31:27 PM" | "Integration Time / ms":"320" | "Serial Number":"63687" | "Software Version":"2023.1.0" | "Dll Version":"2022.4.0" | "Firmware Version":"1.60"</v>
      </c>
      <c r="AR444" s="50" t="str">
        <f>VLOOKUP(Table2[[#This Row],[record_id]],TblDeriven[],9,FALSE)</f>
        <v>-</v>
      </c>
    </row>
    <row r="445" spans="1:44" x14ac:dyDescent="0.25">
      <c r="A445" s="47">
        <v>443</v>
      </c>
      <c r="B445" s="47" t="s">
        <v>28</v>
      </c>
      <c r="C445" s="47">
        <v>1023</v>
      </c>
      <c r="D445" s="47" t="s">
        <v>88</v>
      </c>
      <c r="E445" s="47">
        <v>20231014</v>
      </c>
      <c r="F445" s="48" t="s">
        <v>845</v>
      </c>
      <c r="G445" s="47" t="s">
        <v>29</v>
      </c>
      <c r="H445" s="47" t="s">
        <v>74</v>
      </c>
      <c r="I445" s="47">
        <v>0</v>
      </c>
      <c r="J445" s="47">
        <v>1</v>
      </c>
      <c r="K445" s="47">
        <v>0</v>
      </c>
      <c r="L445" s="47">
        <v>0</v>
      </c>
      <c r="M445" s="47">
        <v>0</v>
      </c>
      <c r="N445" s="47">
        <v>0</v>
      </c>
      <c r="O445" s="47">
        <v>1</v>
      </c>
      <c r="P445" s="47">
        <v>1</v>
      </c>
      <c r="Q445" s="47">
        <v>1</v>
      </c>
      <c r="R445" s="47" t="s">
        <v>864</v>
      </c>
      <c r="S445" s="47" t="s">
        <v>930</v>
      </c>
      <c r="T445" s="47" t="s">
        <v>76</v>
      </c>
      <c r="U445" s="47">
        <v>480</v>
      </c>
      <c r="V445" s="47">
        <v>5</v>
      </c>
      <c r="W445" s="47">
        <v>0</v>
      </c>
      <c r="X445" s="47">
        <v>92</v>
      </c>
      <c r="Y445" s="49">
        <v>20.7</v>
      </c>
      <c r="Z445" s="47">
        <v>58.6</v>
      </c>
      <c r="AA445" s="47" t="s">
        <v>44</v>
      </c>
      <c r="AB445" s="47"/>
      <c r="AC445" s="47" t="s">
        <v>56</v>
      </c>
      <c r="AD445" s="47"/>
      <c r="AE445" s="47" t="s">
        <v>1042</v>
      </c>
      <c r="AF445" s="47"/>
      <c r="AG445" s="47" t="s">
        <v>70</v>
      </c>
      <c r="AH445" s="47"/>
      <c r="AI445" s="47"/>
      <c r="AJ445" s="47">
        <v>2</v>
      </c>
      <c r="AK445" s="50" t="str">
        <f>VLOOKUP(Table2[[#This Row],[record_id]],TblDeriven[],2,FALSE)</f>
        <v>"ImageDescription":"DCIM\100GOPRO\GOPR0215.JPG" | "Make":"GoPro" | "Model":"HERO10 Black" | "Orientation":"1" | "XResolution":"72.0" | "YResolution":"72.0" | "ResolutionUnit":"2" | "Software":"H21.01.01.50.00" | "DateTime":"2023:10:14 19:00:46" | "YCbCrPositioning":"1" | "ExposureTime":"0.016666666666666666" | "FNumber":"2.5" | "ExifOffset":"146" | "ExposureProgram":"2" | "ISOSpeedRatings":"2275" | "ExifVersion":"b'0221'" | "DateTimeOriginal":"2023:10:14 19:00:46" | "DateTimeDigitized":"2023:10:14 19:00:46" | "ComponentsConfiguration":"b'\x01\x02\x03\x00'" | "CompressedBitsPerPixel":"0.004" | "ShutterSpeedValue":"6.0" | "ApertureValue":"2.5" | "ExposureBiasValue":"0.0" | "MaxApertureValue":"2.5" | "SubjectDistance":"0.0" | "MeteringMode":"1" | "LightSource":"3"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93\x00\x00\x00.Jr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215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ad\xe2h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c0&gt;@\x95\n\x00\x00\xff\x7f\x00\x00\x00\x00\x00\x00\xff\x7f\x00\x00\x00\x00\x00\x00\xe3\x03\xd9\x7f\xc0\x04\x01B\xf0\x04\xd9M\x00\x00\x00\x00\xa4\x91\x1a@\x00\x00\x00\x00\xf0\x04\xd9M\x00\x00\x00\x00\xcc\x91\x1a@\x00\x00\x00\x00p\x02\x13D\x00\x00\x00\x00p\xeb\x12D\x00\x00\x00\x00\xf0\x04\xd9M\x00\x00\x00\x00\xb0\x91\x1a@\x00\x00\x00\x00'" | "SubsecTime":"2360" | "SubsecTimeOriginal":"2360" | "SubsecTimeDigitized":"2360"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4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"bit_rate":"43488786"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'2023-10-14T19:01:11.000000Z', 'language': 'eng', 'handler_name': '\x0bGoPro H.265', 'encoder': 'GoPro H.265 encoder', 'timecode': '19:39:21:19'}"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'2023-10-14T19:01:11.000000Z', 'language': 'eng', 'handler_name': '\x0bGoPro AAC  ', 'timecode': '19:39:21:19'}"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'2023-10-14T19:01:11.000000Z', 'language': 'eng', 'handler_name': '\x0bGoPro TCD  ', 'timecode': '19:39:21:19'}"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'2023-10-14T19:01:11.000000Z', 'language': 'eng', 'handler_name': '\x0bGoPro MET  '}"</v>
      </c>
      <c r="AM445" s="50" t="str">
        <f>VLOOKUP(Table2[[#This Row],[record_id]],TblDeriven[],4,FALSE)</f>
        <v>-</v>
      </c>
      <c r="AN445" s="50" t="str">
        <f>VLOOKUP(Table2[[#This Row],[record_id]],TblDeriven[],5,FALSE)</f>
        <v>-</v>
      </c>
      <c r="AO445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45" s="50" t="str">
        <f>VLOOKUP(Table2[[#This Row],[record_id]],TblDeriven[],7,FALSE)</f>
        <v>-</v>
      </c>
      <c r="AQ445" s="50" t="str">
        <f>VLOOKUP(Table2[[#This Row],[record_id]],TblDeriven[],8,FALSE)</f>
        <v>"Name":"Value" | "Status":"ok" | "Ev (Illuminance - Photopic) / lx":"14.41" | "Es (Illuminance - Scotopic) / lx":"16.64" | "Es/Ev (S/P Ratio)":"1.1554" | "Ee (Irradiance) / W/m²":"0.05585" | "Bilirubin IEC 60601-2-50 / mW/cm²":"0.001096" | "Bilirubin AAP 2011 / μW/(cm²nm)":"0.004365" | "PPFD / μmol/(m²s)":"0.2467" | "Ee,mel (Melanopic Irradiance) / W/m²":"0.007199" | "Ev,mel,D65 (Daylight Equivalent Melanopic Illuminance) / lx":"5.428" | "x":"0.4759" | "y":"0.4103" | "u'":"0.2730" | "v'":"0.5297" | "Delta uv":"-0.00111" | "CCT / K":"2489.1" | "Dominant Wavelength / nm":"585.7" | "Complementary Wavelength":"484.4" | "Purity":"0.6600" | "Peak Wavelength / nm":"615.4" | "Centre Wavelength / nm":"617.2" | "Centroid Wavelength / nm":"616.5" | "FWHM / nm":"146.1" | "X":"0.02446" | "Y":"0.02109" | "Z":"0.005851" | "Rf (TM-30)":"89" | "Rg (TM-30)":"103" | "Date":"10/14/2023" | "Time":"7:00:40 PM" | "Integration Time / ms":"320" | "Serial Number":"63687" | "Software Version":"2023.1.0" | "Dll Version":"2022.4.0" | "Firmware Version":"1.60"</v>
      </c>
      <c r="AR445" s="50" t="str">
        <f>VLOOKUP(Table2[[#This Row],[record_id]],TblDeriven[],9,FALSE)</f>
        <v>-</v>
      </c>
    </row>
    <row r="446" spans="1:44" x14ac:dyDescent="0.25">
      <c r="A446" s="47">
        <v>444</v>
      </c>
      <c r="B446" s="47" t="s">
        <v>28</v>
      </c>
      <c r="C446" s="47">
        <v>1023</v>
      </c>
      <c r="D446" s="47" t="s">
        <v>89</v>
      </c>
      <c r="E446" s="47">
        <v>20231014</v>
      </c>
      <c r="F446" s="48" t="s">
        <v>846</v>
      </c>
      <c r="G446" s="47" t="s">
        <v>29</v>
      </c>
      <c r="H446" s="47" t="s">
        <v>74</v>
      </c>
      <c r="I446" s="47">
        <v>0</v>
      </c>
      <c r="J446" s="47">
        <v>1</v>
      </c>
      <c r="K446" s="47">
        <v>0</v>
      </c>
      <c r="L446" s="47">
        <v>0</v>
      </c>
      <c r="M446" s="47">
        <v>0</v>
      </c>
      <c r="N446" s="47">
        <v>0</v>
      </c>
      <c r="O446" s="47">
        <v>1</v>
      </c>
      <c r="P446" s="47">
        <v>1</v>
      </c>
      <c r="Q446" s="47">
        <v>1</v>
      </c>
      <c r="R446" s="47" t="s">
        <v>864</v>
      </c>
      <c r="S446" s="47" t="s">
        <v>930</v>
      </c>
      <c r="T446" s="47" t="s">
        <v>76</v>
      </c>
      <c r="U446" s="47">
        <v>480</v>
      </c>
      <c r="V446" s="47">
        <v>5</v>
      </c>
      <c r="W446" s="47">
        <v>0</v>
      </c>
      <c r="X446" s="47">
        <v>92</v>
      </c>
      <c r="Y446" s="49">
        <v>20.5</v>
      </c>
      <c r="Z446" s="47">
        <v>58.7</v>
      </c>
      <c r="AA446" s="47" t="s">
        <v>45</v>
      </c>
      <c r="AB446" s="47"/>
      <c r="AC446" s="47" t="s">
        <v>56</v>
      </c>
      <c r="AD446" s="47"/>
      <c r="AE446" s="47" t="s">
        <v>1042</v>
      </c>
      <c r="AF446" s="47"/>
      <c r="AG446" s="47" t="s">
        <v>70</v>
      </c>
      <c r="AH446" s="47"/>
      <c r="AI446" s="47"/>
      <c r="AJ446" s="47">
        <v>2</v>
      </c>
      <c r="AK446" s="50" t="str">
        <f>VLOOKUP(Table2[[#This Row],[record_id]],TblDeriven[],2,FALSE)</f>
        <v>"ImageDescription":"DCIM\100GOPRO\GOPR0217.JPG" | "Make":"GoPro" | "Model":"HERO10 Black" | "Orientation":"1" | "XResolution":"72.0" | "YResolution":"72.0" | "ResolutionUnit":"2" | "Software":"H21.01.01.50.00" | "DateTime":"2023:10:14 19:31:21" | "YCbCrPositioning":"1" | "ExposureTime":"0.008333333333333333" | "FNumber":"2.5" | "ExifOffset":"146" | "ExposureProgram":"2" | "ISOSpeedRatings":"1896" | "ExifVersion":"b'0221'" | "DateTimeOriginal":"2023:10:14 19:31:21" | "DateTimeDigitized":"2023:10:14 19:31:21"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93\x00\x00\x07\xd5\x87\xc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217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98\x16B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@/@\xef\n\x00\x00\xff\x7f\x00\x00\x00\x00\x00\x00\xff\x7f\x00\x00\x00\x00\x00\x00\xed\x03\xd9\x7f\xba\x04\x01B\xf0\x04\xd9M\x00\x00\x00\x00\xa4\x91\x1a@\x00\x00\x00\x00\xf0\x04\xd9M\x00\x00\x00\x00\xcc\x91\x1a@\x00\x00\x00\x00p\x02\x13D\x00\x00\x00\x00p\xeb\x12D\x00\x00\x00\x00\xf0\x04\xd9M\x00\x00\x00\x00\xb0\x91\x1a@\x00\x00\x00\x00'" | "SubsecTime":" 670" | "SubsecTimeOriginal":" 670" | "SubsecTimeDigitized":" 670"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4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"bit_rate":"42869879"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'2023-10-14T19:31:34.000000Z', 'language': 'eng', 'handler_name': '\x0bGoPro H.265', 'encoder': 'GoPro H.265 encoder', 'timecode': '20:10:45:26'}"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"bit_rate":"189434"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'2023-10-14T19:31:34.000000Z', 'language': 'eng', 'handler_name': '\x0bGoPro AAC  ', 'timecode': '20:10:45:26'}"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'2023-10-14T19:31:34.000000Z', 'language': 'eng', 'handler_name': '\x0bGoPro TCD  ', 'timecode': '20:10:45:26'}"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"bit_rate":"54088"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'2023-10-14T19:31:34.000000Z', 'language': 'eng', 'handler_name': '\x0bGoPro MET  '}"</v>
      </c>
      <c r="AM446" s="50" t="str">
        <f>VLOOKUP(Table2[[#This Row],[record_id]],TblDeriven[],4,FALSE)</f>
        <v>-</v>
      </c>
      <c r="AN446" s="50" t="str">
        <f>VLOOKUP(Table2[[#This Row],[record_id]],TblDeriven[],5,FALSE)</f>
        <v>-</v>
      </c>
      <c r="AO446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46" s="50" t="str">
        <f>VLOOKUP(Table2[[#This Row],[record_id]],TblDeriven[],7,FALSE)</f>
        <v>-</v>
      </c>
      <c r="AQ446" s="50" t="str">
        <f>VLOOKUP(Table2[[#This Row],[record_id]],TblDeriven[],8,FALSE)</f>
        <v>"Name":"Value" | "Status":"ok" | "Ev (Illuminance - Photopic) / lx":"57.79" | "Es (Illuminance - Scotopic) / lx":"105.7" | "Es/Ev (S/P Ratio)":"1.8286" | "Ee (Irradiance) / W/m²":"0.191" | "Bilirubin IEC 60601-2-50 / mW/cm²":"0.008154" | "Bilirubin AAP 2011 / μW/(cm²nm)":"0.05033" | "PPFD / μmol/(m²s)":"0.8484" | "Ee,mel (Melanopic Irradiance) / W/m²":"0.05242" | "Ev,mel,D65 (Daylight Equivalent Melanopic Illuminance) / lx":"39.52" | "x":"0.3591" | "y":"0.3579" | "u'":"0.2184" | "v'":"0.4898" | "Delta uv":"-0.00214" | "CCT / K":"4523.0" | "Dominant Wavelength / nm":"578.7" | "Complementary Wavelength":"477.9" | "Purity":"0.1514" | "Peak Wavelength / nm":"451.6" | "Centre Wavelength / nm":"453.5" | "Centroid Wavelength / nm":"582.7" | "FWHM / nm":"25.5" | "X":"0.0849" | "Y":"0.08461" | "Z":"0.06691" | "Rf (TM-30)":"85" | "Rg (TM-30)":"101" | "Date":"10/14/2023" | "Time":"7:31:15 PM" | "Integration Time / ms":"80" | "Serial Number":"63687" | "Software Version":"2023.1.0" | "Dll Version":"2022.4.0" | "Firmware Version":"1.60"</v>
      </c>
      <c r="AR446" s="50" t="str">
        <f>VLOOKUP(Table2[[#This Row],[record_id]],TblDeriven[],9,FALSE)</f>
        <v>-</v>
      </c>
    </row>
    <row r="447" spans="1:44" x14ac:dyDescent="0.25">
      <c r="A447" s="47">
        <v>445</v>
      </c>
      <c r="B447" s="47" t="s">
        <v>28</v>
      </c>
      <c r="C447" s="47">
        <v>1023</v>
      </c>
      <c r="D447" s="47" t="s">
        <v>90</v>
      </c>
      <c r="E447" s="47">
        <v>20231014</v>
      </c>
      <c r="F447" s="48" t="s">
        <v>847</v>
      </c>
      <c r="G447" s="47" t="s">
        <v>29</v>
      </c>
      <c r="H447" s="47" t="s">
        <v>74</v>
      </c>
      <c r="I447" s="47">
        <v>0</v>
      </c>
      <c r="J447" s="47">
        <v>1</v>
      </c>
      <c r="K447" s="47">
        <v>0</v>
      </c>
      <c r="L447" s="47">
        <v>0</v>
      </c>
      <c r="M447" s="47">
        <v>0</v>
      </c>
      <c r="N447" s="47">
        <v>0</v>
      </c>
      <c r="O447" s="47">
        <v>1</v>
      </c>
      <c r="P447" s="47">
        <v>1</v>
      </c>
      <c r="Q447" s="47">
        <v>1</v>
      </c>
      <c r="R447" s="47" t="s">
        <v>864</v>
      </c>
      <c r="S447" s="47" t="s">
        <v>930</v>
      </c>
      <c r="T447" s="47" t="s">
        <v>76</v>
      </c>
      <c r="U447" s="47">
        <v>480</v>
      </c>
      <c r="V447" s="47">
        <v>5</v>
      </c>
      <c r="W447" s="47">
        <v>0</v>
      </c>
      <c r="X447" s="47">
        <v>92</v>
      </c>
      <c r="Y447" s="49">
        <v>20.5</v>
      </c>
      <c r="Z447" s="47">
        <v>58.7</v>
      </c>
      <c r="AA447" s="47" t="s">
        <v>42</v>
      </c>
      <c r="AB447" s="47"/>
      <c r="AC447" s="47" t="s">
        <v>56</v>
      </c>
      <c r="AD447" s="47"/>
      <c r="AE447" s="47" t="s">
        <v>1042</v>
      </c>
      <c r="AF447" s="47"/>
      <c r="AG447" s="47" t="s">
        <v>70</v>
      </c>
      <c r="AH447" s="47"/>
      <c r="AI447" s="47" t="s">
        <v>1099</v>
      </c>
      <c r="AJ447" s="47">
        <v>2</v>
      </c>
      <c r="AK447" s="50" t="str">
        <f>VLOOKUP(Table2[[#This Row],[record_id]],TblDeriven[],2,FALSE)</f>
        <v>"ImageDescription":"DCIM\100GOPRO\GOPR0220.JPG" | "Make":"GoPro" | "Model":"HERO10 Black" | "Orientation":"1" | "XResolution":"72.0" | "YResolution":"72.0" | "ResolutionUnit":"2" | "Software":"H21.01.01.50.00" | "DateTime":"2023:10:14 19:59:54" | "YCbCrPositioning":"1" | "ExposureTime":"0.008333333333333333" | "FNumber":"2.5" | "ExifOffset":"146" | "ExposureProgram":"2" | "ISOSpeedRatings":"875" | "ExifVersion":"b'0221'" | "DateTimeOriginal":"2023:10:14 19:59:54" | "DateTimeDigitized":"2023:10:14 19:59:54"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3\x93\x00\x01\x0e\xf6{\xb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220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85$\xb3:\x00\x00\x00\x00\x00\x00\x00\x00\x00\x00\x00\x00N\x98\xd14\x00\x00\x00\x00\x00\x00\x00\x00\x00\x00\x00\x00\xb0\x04\xd9M\x00\x00\x00\x00\x88\xeb\x18@\x00\x00\x00\x00\x10\x06MB\x00\x00\x00\x00\xd8\x04MB\x00\x00\x00\x00\x00pUD\x00\x00\x00\x00\x00\x00\x00\x00\x00\x00\x00\x00\xc0\x04\xd9M\x00\x00\x00\x00\x04\xd5\x1a@\x00\x00\x00\x00\x00\x00C@|\n\x00\x00\xff\x7f\x00\x00\x00\x00\x00\x00\xff\x7f\x00\x00\x00\x00\x00\x00\xf3\x03\xdb\x7f\x81\x04\x01B\xf0\x04\xd9M\x00\x00\x00\x00\xa4\x91\x1a@\x00\x00\x00\x00\xf0\x04\xd9M\x00\x00\x00\x00\xcc\x91\x1a@\x00\x00\x00\x00p\x02\x13D\x00\x00\x00\x00p\xeb\x12D\x00\x00\x00\x00\xf0\x04\xd9M\x00\x00\x00\x00\xb0\x91\x1a@\x00\x00\x00\x00'" | "SubsecTime":" 870" | "SubsecTimeOriginal":" 870" | "SubsecTimeDigitized":" 870"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44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"bit_rate":"42570336" | "nb_frames":"450" | "disposition":"{'default': 1, 'dub': 0, 'original': 0, 'comment': 0, 'lyrics': 0, 'karaoke': 0, 'forced': 0, 'hearing_impaired': 0, 'visual_impaired': 0, 'clean_effects': 0, 'attached_pic': 0, 'timed_thumbnails': 0}" | "tags":"{'creation_time': '2023-10-14T20:00:03.000000Z', 'language': 'eng', 'handler_name': '\x0bGoPro H.265', 'encoder': 'GoPro H.265 encoder', 'timecode': '20:40:12:02'}"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"bit_rate":"189421"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'2023-10-14T20:00:03.000000Z', 'language': 'eng', 'handler_name': '\x0bGoPro AAC  ', 'timecode': '20:40:12:02'}"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'2023-10-14T20:00:03.000000Z', 'language': 'eng', 'handler_name': '\x0bGoPro TCD  ', 'timecode': '20:40:12:02'}"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"bit_rate":"54088" | "nb_frames":"16" | "disposition":"{'default': 1, 'dub': 0, 'original': 0, 'comment': 0, 'lyrics': 0, 'karaoke': 0, 'forced': 0, 'hearing_impaired': 0, 'visual_impaired': 0, 'clean_effects': 0, 'attached_pic': 0, 'timed_thumbnails': 0}" | "tags":"{'creation_time': '2023-10-14T20:00:03.000000Z', 'language': 'eng', 'handler_name': '\x0bGoPro MET  '}"</v>
      </c>
      <c r="AM447" s="50" t="str">
        <f>VLOOKUP(Table2[[#This Row],[record_id]],TblDeriven[],4,FALSE)</f>
        <v>-</v>
      </c>
      <c r="AN447" s="50" t="str">
        <f>VLOOKUP(Table2[[#This Row],[record_id]],TblDeriven[],5,FALSE)</f>
        <v>-</v>
      </c>
      <c r="AO447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447" s="50" t="str">
        <f>VLOOKUP(Table2[[#This Row],[record_id]],TblDeriven[],7,FALSE)</f>
        <v>-</v>
      </c>
      <c r="AQ447" s="50" t="str">
        <f>VLOOKUP(Table2[[#This Row],[record_id]],TblDeriven[],8,FALSE)</f>
        <v>"Name":"Value" | "Status":"ok" | "Ev (Illuminance - Photopic) / lx":"72.87" | "Es (Illuminance - Scotopic) / lx":"124" | "Es/Ev (S/P Ratio)":"1.7019" | "Ee (Irradiance) / W/m²":"0.448" | "Bilirubin IEC 60601-2-50 / mW/cm²":"0.009359" | "Bilirubin AAP 2011 / μW/(cm²nm)":"0.05838" | "PPFD / μmol/(m²s)":"1.248" | "Ee,mel (Melanopic Irradiance) / W/m²":"0.06063" | "Ev,mel,D65 (Daylight Equivalent Melanopic Illuminance) / lx":"45.72" | "x":"0.3834" | "y":"0.3686" | "u'":"0.2304" | "v'":"0.4984" | "Delta uv":"-0.00460" | "CCT / K":"3856.2" | "Dominant Wavelength / nm":"582.4" | "Complementary Wavelength":"482.0" | "Purity":"0.2566" | "Peak Wavelength / nm":"853.8" | "Centre Wavelength / nm":"813.6" | "Centroid Wavelength / nm":"694.4" | "FWHM / nm":"469.4" | "X":"0.111" | "Y":"0.1067" | "Z":"0.07178" | "Rf (TM-30)":"89" | "Rg (TM-30)":"103" | "Date":"10/14/2023" | "Time":"7:59:37 PM" | "Integration Time / ms":"80" | "Serial Number":"63687" | "Software Version":"2023.1.0" | "Dll Version":"2022.4.0" | "Firmware Version":"1.60"</v>
      </c>
      <c r="AR447" s="50" t="str">
        <f>VLOOKUP(Table2[[#This Row],[record_id]],TblDeriven[],9,FALSE)</f>
        <v>-</v>
      </c>
    </row>
    <row r="448" spans="1:44" x14ac:dyDescent="0.25">
      <c r="A448" s="47">
        <v>446</v>
      </c>
      <c r="B448" s="47" t="s">
        <v>27</v>
      </c>
      <c r="C448" s="47">
        <v>1024</v>
      </c>
      <c r="D448" s="47" t="s">
        <v>93</v>
      </c>
      <c r="E448" s="47">
        <v>20231016</v>
      </c>
      <c r="F448" s="48" t="s">
        <v>827</v>
      </c>
      <c r="G448" s="47" t="s">
        <v>29</v>
      </c>
      <c r="H448" s="47" t="s">
        <v>91</v>
      </c>
      <c r="I448" s="47">
        <v>0</v>
      </c>
      <c r="J448" s="47">
        <v>0</v>
      </c>
      <c r="K448" s="47">
        <v>0</v>
      </c>
      <c r="L448" s="47">
        <v>1</v>
      </c>
      <c r="M448" s="47">
        <v>1</v>
      </c>
      <c r="N448" s="47">
        <v>1</v>
      </c>
      <c r="O448" s="47">
        <v>1</v>
      </c>
      <c r="P448" s="47">
        <v>1</v>
      </c>
      <c r="Q448" s="47">
        <v>1</v>
      </c>
      <c r="R448" s="47" t="s">
        <v>865</v>
      </c>
      <c r="S448" s="47" t="s">
        <v>931</v>
      </c>
      <c r="T448" s="47" t="s">
        <v>92</v>
      </c>
      <c r="U448" s="47">
        <v>220</v>
      </c>
      <c r="V448" s="47">
        <v>5</v>
      </c>
      <c r="W448" s="47">
        <v>0</v>
      </c>
      <c r="X448" s="47">
        <v>110</v>
      </c>
      <c r="Y448" s="49">
        <v>25.5</v>
      </c>
      <c r="Z448" s="47">
        <v>40</v>
      </c>
      <c r="AA448" s="47" t="s">
        <v>38</v>
      </c>
      <c r="AB448" s="47"/>
      <c r="AC448" s="47" t="s">
        <v>56</v>
      </c>
      <c r="AD448" s="47"/>
      <c r="AE448" s="47" t="s">
        <v>33</v>
      </c>
      <c r="AF448" s="47"/>
      <c r="AG448" s="47" t="s">
        <v>68</v>
      </c>
      <c r="AH448" s="47"/>
      <c r="AI448" s="47"/>
      <c r="AJ448" s="47">
        <v>1</v>
      </c>
      <c r="AK448" s="50" t="str">
        <f>VLOOKUP(Table2[[#This Row],[record_id]],TblDeriven[],2,FALSE)</f>
        <v>"ImageDescription":"DCIM\100GOPRO\GOPR1035.JPG" | "Make":"GoPro" | "Model":"HERO10 Black" | "Orientation":"1" | "XResolution":"72.0" | "YResolution":"72.0" | "ResolutionUnit":"2" | "Software":"H21.01.01.50.00" | "DateTime":"2023:10:16 12:10:50" | "YCbCrPositioning":"1" | "ExposureTime":"0.004166666666666667" | "FNumber":"2.5" | "ExifOffset":"146" | "ExposureProgram":"2" | "ISOSpeedRatings":"117" | "ExifVersion":"b'0221'" | "DateTimeOriginal":"2023:10:16 12:10:50" | "DateTimeDigitized":"2023:10:16 12:10:50"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0c\x00\x05\x02\xb2\xe2\xf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001035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c\xa1?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4?\xd0\x1b\x00\x00\xff\x7f\x00\x00\x00\x00\x00\x00\xff\x7f\x00\x00\x00\x00\x00\x00n\xff\xb3\x7fO\xf7\x01B\xf0\xe4\xd9M\x00\x00\x00\x00\xa4\x91\x1a@\x00\x00\x00\x00\xf0\xe4\xd9M\x00\x00\x00\x00\xcc\x91\x1a@\x00\x00\x00\x00p\x02\x13D\x00\x00\x00\x00p\xeb\x12D\x00\x00\x00\x00\xf0\xe4\xd9M\x00\x00\x00\x00\xb0\x91\x1a@\x00\x00\x00\x00'" | "SubsecTime":"1310" | "SubsecTimeOriginal":"1310" | "SubsecTimeDigitized":"1310"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4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"bit_rate":"89196023"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'2023-10-16T12:10:54.000000Z', 'language': 'eng', 'handler_name': '\x0bGoPro H.265', 'encoder': 'GoPro H.265 encoder', 'timecode': '12:35:21:12'}"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"bit_rate":"189699"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'2023-10-16T12:10:54.000000Z', 'language': 'eng', 'handler_name': '\x0bGoPro AAC  ', 'timecode': '12:35:21:12'}"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'2023-10-16T12:10:54.000000Z', 'language': 'eng', 'handler_name': '\x0bGoPro TCD  ', 'timecode': '12:35:21:12'}"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"bit_rate":"53665"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'2023-10-16T12:10:54.000000Z', 'language': 'eng', 'handler_name': '\x0bGoPro MET  '}"</v>
      </c>
      <c r="AM448" s="50" t="str">
        <f>VLOOKUP(Table2[[#This Row],[record_id]],TblDeriven[],4,FALSE)</f>
        <v>"Model":"K-10" | "Serial Number":"DEMO6957" | "Start Time":"10/16/2023 12:04:43.154 " | "End Time":"10/16/2023 12:05:42.905 "</v>
      </c>
      <c r="AN448" s="50" t="str">
        <f>VLOOKUP(Table2[[#This Row],[record_id]],TblDeriven[],5,FALSE)</f>
        <v>-</v>
      </c>
      <c r="AO44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Port":"\\?\usb#vid_8086&amp;pid_0b5c&amp;mi_00#8&amp;adc8d57&amp;1&amp;0000#{e5323777-f976-4f5b-9b55-b94699c46e44}\global"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4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48" s="50" t="str">
        <f>VLOOKUP(Table2[[#This Row],[record_id]],TblDeriven[],8,FALSE)</f>
        <v>-</v>
      </c>
      <c r="AR448" s="50" t="str">
        <f>VLOOKUP(Table2[[#This Row],[record_id]],TblDeriven[],9,FALSE)</f>
        <v>-</v>
      </c>
    </row>
    <row r="449" spans="1:44" x14ac:dyDescent="0.25">
      <c r="A449" s="47">
        <v>447</v>
      </c>
      <c r="B449" s="47" t="s">
        <v>27</v>
      </c>
      <c r="C449" s="47">
        <v>1024</v>
      </c>
      <c r="D449" s="47" t="s">
        <v>94</v>
      </c>
      <c r="E449" s="47">
        <v>20231016</v>
      </c>
      <c r="F449" s="48" t="s">
        <v>828</v>
      </c>
      <c r="G449" s="47" t="s">
        <v>29</v>
      </c>
      <c r="H449" s="47" t="s">
        <v>91</v>
      </c>
      <c r="I449" s="47">
        <v>1</v>
      </c>
      <c r="J449" s="47">
        <v>0</v>
      </c>
      <c r="K449" s="47">
        <v>0</v>
      </c>
      <c r="L449" s="47">
        <v>1</v>
      </c>
      <c r="M449" s="47">
        <v>1</v>
      </c>
      <c r="N449" s="47">
        <v>1</v>
      </c>
      <c r="O449" s="47">
        <v>1</v>
      </c>
      <c r="P449" s="47">
        <v>1</v>
      </c>
      <c r="Q449" s="47">
        <v>1</v>
      </c>
      <c r="R449" s="47" t="s">
        <v>865</v>
      </c>
      <c r="S449" s="47" t="s">
        <v>931</v>
      </c>
      <c r="T449" s="47" t="s">
        <v>92</v>
      </c>
      <c r="U449" s="47">
        <v>220</v>
      </c>
      <c r="V449" s="47">
        <v>5</v>
      </c>
      <c r="W449" s="47">
        <v>0</v>
      </c>
      <c r="X449" s="47">
        <v>110</v>
      </c>
      <c r="Y449" s="49">
        <v>25.7</v>
      </c>
      <c r="Z449" s="47">
        <v>39.700000000000003</v>
      </c>
      <c r="AA449" s="47" t="s">
        <v>38</v>
      </c>
      <c r="AB449" s="47"/>
      <c r="AC449" s="47" t="s">
        <v>56</v>
      </c>
      <c r="AD449" s="47"/>
      <c r="AE449" s="47" t="s">
        <v>33</v>
      </c>
      <c r="AF449" s="47"/>
      <c r="AG449" s="47" t="s">
        <v>68</v>
      </c>
      <c r="AH449" s="47"/>
      <c r="AI449" s="47"/>
      <c r="AJ449" s="47">
        <v>2</v>
      </c>
      <c r="AK449" s="50" t="str">
        <f>VLOOKUP(Table2[[#This Row],[record_id]],TblDeriven[],2,FALSE)</f>
        <v>"ImageDescription":"DCIM\100GOPRO\GOPR1037.JPG" | "Make":"GoPro" | "Model":"HERO10 Black" | "Orientation":"1" | "XResolution":"72.0" | "YResolution":"72.0" | "ResolutionUnit":"2" | "Software":"H21.01.01.50.00" | "DateTime":"2023:10:16 12:38:11" | "YCbCrPositioning":"1" | "ExposureTime":"0.0013054830287206266" | "FNumber":"2.5" | "ExifOffset":"146" | "ExposureProgram":"2" | "ISOSpeedRatings":"100" | "ExifVersion":"b'0221'" | "DateTimeOriginal":"2023:10:16 12:38:11" | "DateTimeDigitized":"2023:10:16 12:38:11"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0c\x00\x00\t\x8b!\x15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001037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c?\xb2\x1a\x00\x00\xff\x7f\x00\x00\x00\x00\x00\x00\xff\x7f\x00\x00\x00\x00\x00\x00\x80\xff\xb2\x7fD\xf7\x01B\xf0\xe4\xd9M\x00\x00\x00\x00\xa4\x91\x1a@\x00\x00\x00\x00\xf0\xe4\xd9M\x00\x00\x00\x00\xcc\x91\x1a@\x00\x00\x00\x00p\x02\x13D\x00\x00\x00\x00p\xeb\x12D\x00\x00\x00\x00\xf0\xe4\xd9M\x00\x00\x00\x00\xb0\x91\x1a@\x00\x00\x00\x00'" | "SubsecTime":" 910" | "SubsecTimeOriginal":" 910" | "SubsecTimeDigitized":" 910"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4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"bit_rate":"89009328"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'2023-10-16T12:38:16.000000Z', 'language': 'eng', 'handler_name': '\x0bGoPro H.265', 'encoder': 'GoPro H.265 encoder', 'timecode': '13:03:38:16'}"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'2023-10-16T12:38:16.000000Z', 'language': 'eng', 'handler_name': '\x0bGoPro AAC  ', 'timecode': '13:03:38:16'}"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'2023-10-16T12:38:16.000000Z', 'language': 'eng', 'handler_name': '\x0bGoPro TCD  ', 'timecode': '13:03:38:16'}"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'2023-10-16T12:38:16.000000Z', 'language': 'eng', 'handler_name': '\x0bGoPro MET  '}"</v>
      </c>
      <c r="AM449" s="50" t="str">
        <f>VLOOKUP(Table2[[#This Row],[record_id]],TblDeriven[],4,FALSE)</f>
        <v>"Model":"K-10" | "Serial Number":"DEMO6957" | "Start Time":"10/16/2023 12:37:58.418 " | "End Time":"10/16/2023 12:38:58.350 "</v>
      </c>
      <c r="AN449" s="50" t="str">
        <f>VLOOKUP(Table2[[#This Row],[record_id]],TblDeriven[],5,FALSE)</f>
        <v>-</v>
      </c>
      <c r="AO44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Port":"\\?\usb#vid_8086&amp;pid_0b5c&amp;mi_00#8&amp;adc8d57&amp;1&amp;0000#{e5323777-f976-4f5b-9b55-b94699c46e44}\global"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4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49" s="50" t="str">
        <f>VLOOKUP(Table2[[#This Row],[record_id]],TblDeriven[],8,FALSE)</f>
        <v>-</v>
      </c>
      <c r="AR449" s="50" t="str">
        <f>VLOOKUP(Table2[[#This Row],[record_id]],TblDeriven[],9,FALSE)</f>
        <v>"date":"2023-10-16T12:42:14" | "device sensor temperature":"25.12" | "device serial number":"GLX10t 16G00266" | "integration time":"1809854" | "repeat count":"1" | "coefficient_y_unit1":"mW/m^2/nm" | "firmware_number":"A1.00" | "trigger status":"1" | "temperature from measurement":"28.45" | "ambient_multiplier":"1.2" | "signalLevel":"77.771" | "maximum measurement":"41320.0" | "device type":"GL SPECTIS 1.0 touch" | "coefficient_y_unit2":"lx" | "thermal characteristic file":"disabled" | "coefficient_y":"3.415" | "spectrometer voltage":"5168" | "lut_coefficient":"0.0" | "ambient_skip_rows":"1" | "dark current mean":"10869.95312" | "minimum wavelength":"810.111" | "profile version":"2" | "ADC temperature":"21.46" | "photodiode voltage":"2584" | "maximum wavelength":"534.523" | "minimum measurement":"11423.000" | "uvVisEnergyRatio":"0.0" | "spectrometer processor voltage":"8448" | "repeat count":"1" | "temperature":"25.12" | "correction characteristic file":"1110-A5076BC46CD" | "dark temperature":"31.18" | "spectrometer processor number":"762012511C000600" | "maximum measurement linearized":"41356.0" | "internalSignalLevel":"77.77143524306368" | "sensor number":"16G00266" | "rfid full power":"9" | "ambient_cache":"cache.bam" | "integration time":"1809854" | "uvVisPoint":"0.0" | "phototmeter mVDec":"200.0" | "spectrometer processor temperature":"25.47" | "uvVisPeakRatio":"0.0" | "measuring head":"0000-A5076BC46CD" | "calibration date":"2021-08-25 10:00" | "rfid signal level":"115" | "deltaTBase":"7.7"</v>
      </c>
    </row>
    <row r="450" spans="1:44" x14ac:dyDescent="0.25">
      <c r="A450" s="47">
        <v>448</v>
      </c>
      <c r="B450" s="47" t="s">
        <v>27</v>
      </c>
      <c r="C450" s="47">
        <v>1024</v>
      </c>
      <c r="D450" s="47" t="s">
        <v>95</v>
      </c>
      <c r="E450" s="47">
        <v>20231016</v>
      </c>
      <c r="F450" s="48" t="s">
        <v>829</v>
      </c>
      <c r="G450" s="47" t="s">
        <v>29</v>
      </c>
      <c r="H450" s="47" t="s">
        <v>91</v>
      </c>
      <c r="I450" s="47">
        <v>1</v>
      </c>
      <c r="J450" s="47">
        <v>0</v>
      </c>
      <c r="K450" s="47">
        <v>0</v>
      </c>
      <c r="L450" s="47">
        <v>1</v>
      </c>
      <c r="M450" s="47">
        <v>1</v>
      </c>
      <c r="N450" s="47">
        <v>1</v>
      </c>
      <c r="O450" s="47">
        <v>1</v>
      </c>
      <c r="P450" s="47">
        <v>1</v>
      </c>
      <c r="Q450" s="47">
        <v>1</v>
      </c>
      <c r="R450" s="47" t="s">
        <v>865</v>
      </c>
      <c r="S450" s="47" t="s">
        <v>931</v>
      </c>
      <c r="T450" s="47" t="s">
        <v>92</v>
      </c>
      <c r="U450" s="47">
        <v>220</v>
      </c>
      <c r="V450" s="47">
        <v>5</v>
      </c>
      <c r="W450" s="47">
        <v>0</v>
      </c>
      <c r="X450" s="47">
        <v>110</v>
      </c>
      <c r="Y450" s="49">
        <v>25.5</v>
      </c>
      <c r="Z450" s="47">
        <v>39.1</v>
      </c>
      <c r="AA450" s="47" t="s">
        <v>38</v>
      </c>
      <c r="AB450" s="47"/>
      <c r="AC450" s="47" t="s">
        <v>56</v>
      </c>
      <c r="AD450" s="47"/>
      <c r="AE450" s="47" t="s">
        <v>33</v>
      </c>
      <c r="AF450" s="47"/>
      <c r="AG450" s="47" t="s">
        <v>68</v>
      </c>
      <c r="AH450" s="47"/>
      <c r="AI450" s="47"/>
      <c r="AJ450" s="47">
        <v>2</v>
      </c>
      <c r="AK450" s="50" t="str">
        <f>VLOOKUP(Table2[[#This Row],[record_id]],TblDeriven[],2,FALSE)</f>
        <v>"ImageDescription":"DCIM\100GOPRO\GOPR1039.JPG" | "Make":"GoPro" | "Model":"HERO10 Black" | "Orientation":"1" | "XResolution":"72.0" | "YResolution":"72.0" | "ResolutionUnit":"2" | "Software":"H21.01.01.50.00" | "DateTime":"2023:10:16 13:01:40" | "YCbCrPositioning":"1" | "ExposureTime":"0.004166666666666667" | "FNumber":"2.5" | "ExifOffset":"146" | "ExposureProgram":"2" | "ISOSpeedRatings":"123" | "ExifVersion":"b'0221'" | "DateTimeOriginal":"2023:10:16 13:01:40" | "DateTimeDigitized":"2023:10:16 13:01:40"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r\x00\x00\x00i,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001039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3uI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7?\x11\x1b\x00\x00\xff\x7f\x00\x00\x00\x00\x00\x00\xff\x7f\x00\x00\x00\x00\x00\x00[\xff\xb4\x7fm\xf7\x01B\xf0\xe4\xd9M\x00\x00\x00\x00\xa4\x91\x1a@\x00\x00\x00\x00\xf0\xe4\xd9M\x00\x00\x00\x00\xcc\x91\x1a@\x00\x00\x00\x00p\x02\x13D\x00\x00\x00\x00p\xeb\x12D\x00\x00\x00\x00\xf0\xe4\xd9M\x00\x00\x00\x00\xb0\x91\x1a@\x00\x00\x00\x00'" | "SubsecTime":"8280" | "SubsecTimeOriginal":"8280" | "SubsecTimeDigitized":"8280"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5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"bit_rate":"91043348"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'2023-10-16T13:02:19.000000Z', 'language': 'eng', 'handler_name': '\x0bGoPro H.265', 'encoder': 'GoPro H.265 encoder', 'timecode': '13:28:29:04'}"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'2023-10-16T13:02:19.000000Z', 'language': 'eng', 'handler_name': '\x0bGoPro AAC  ', 'timecode': '13:28:29:04'}"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'2023-10-16T13:02:19.000000Z', 'language': 'eng', 'handler_name': '\x0bGoPro TCD  ', 'timecode': '13:28:29:04'}"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'2023-10-16T13:02:19.000000Z', 'language': 'eng', 'handler_name': '\x0bGoPro MET  '}"</v>
      </c>
      <c r="AM450" s="50" t="str">
        <f>VLOOKUP(Table2[[#This Row],[record_id]],TblDeriven[],4,FALSE)</f>
        <v>"Model":"K-10" | "Serial Number":"DEMO6957" | "Start Time":"10/16/2023 01:01:53.529 " | "End Time":"10/16/2023 01:02:53.382 "</v>
      </c>
      <c r="AN450" s="50" t="str">
        <f>VLOOKUP(Table2[[#This Row],[record_id]],TblDeriven[],5,FALSE)</f>
        <v>-</v>
      </c>
      <c r="AO45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Port":"\\?\usb#vid_8086&amp;pid_0b5c&amp;mi_00#8&amp;adc8d57&amp;1&amp;0000#{e5323777-f976-4f5b-9b55-b94699c46e44}\global"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5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50" s="50" t="str">
        <f>VLOOKUP(Table2[[#This Row],[record_id]],TblDeriven[],8,FALSE)</f>
        <v>-</v>
      </c>
      <c r="AR450" s="50" t="str">
        <f>VLOOKUP(Table2[[#This Row],[record_id]],TblDeriven[],9,FALSE)</f>
        <v>"date":"2023-10-16T13:03:28" | "device sensor temperature":"31.86" | "device serial number":"GLX10t 16G00266" | "integration time":"1798554" | "repeat count":"1" | "coefficient_y_unit1":"mW/m^2/nm" | "firmware_number":"A1.00" | "trigger status":"1" | "temperature from measurement":"31.87" | "ambient_multiplier":"1.2" | "signalLevel":"72.588" | "maximum measurement":"37870.0" | "device type":"GL SPECTIS 1.0 touch" | "coefficient_y_unit2":"lx" | "thermal characteristic file":"disabled" | "coefficient_y":"3.415" | "spectrometer voltage":"5168" | "lut_coefficient":"0.0" | "ambient_skip_rows":"1" | "dark current mean":"11828.89062" | "minimum wavelength":"810.111" | "profile version":"2" | "ADC temperature":"27.35" | "photodiode voltage":"2584" | "maximum wavelength":"534.523" | "minimum measurement":"11959.000" | "uvVisEnergyRatio":"0.0" | "spectrometer processor voltage":"8448" | "repeat count":"1" | "temperature":"31.86" | "correction characteristic file":"1110-A5076BC46CD" | "dark temperature":"31.18" | "spectrometer processor number":"762012511C000600" | "maximum measurement linearized":"37919.0" | "internalSignalLevel":"72.58806733012854" | "sensor number":"16G00266" | "rfid full power":"9" | "ambient_cache":"cache.bam" | "integration time":"1798554" | "uvVisPoint":"0.0" | "phototmeter mVDec":"200.0" | "spectrometer processor temperature":"31.21" | "uvVisPeakRatio":"0.0" | "measuring head":"0000-A5076BC46CD" | "calibration date":"2021-08-25 10:00" | "rfid signal level":"114" | "deltaTBase":"7.7"</v>
      </c>
    </row>
    <row r="451" spans="1:44" x14ac:dyDescent="0.25">
      <c r="A451" s="47">
        <v>449</v>
      </c>
      <c r="B451" s="47" t="s">
        <v>27</v>
      </c>
      <c r="C451" s="47">
        <v>1024</v>
      </c>
      <c r="D451" s="47" t="s">
        <v>96</v>
      </c>
      <c r="E451" s="47">
        <v>20231016</v>
      </c>
      <c r="F451" s="48" t="s">
        <v>830</v>
      </c>
      <c r="G451" s="47" t="s">
        <v>29</v>
      </c>
      <c r="H451" s="47" t="s">
        <v>91</v>
      </c>
      <c r="I451" s="47">
        <v>1</v>
      </c>
      <c r="J451" s="47">
        <v>0</v>
      </c>
      <c r="K451" s="47">
        <v>0</v>
      </c>
      <c r="L451" s="47">
        <v>1</v>
      </c>
      <c r="M451" s="47">
        <v>1</v>
      </c>
      <c r="N451" s="47">
        <v>1</v>
      </c>
      <c r="O451" s="47">
        <v>1</v>
      </c>
      <c r="P451" s="47">
        <v>1</v>
      </c>
      <c r="Q451" s="47">
        <v>1</v>
      </c>
      <c r="R451" s="47" t="s">
        <v>865</v>
      </c>
      <c r="S451" s="47" t="s">
        <v>931</v>
      </c>
      <c r="T451" s="47" t="s">
        <v>92</v>
      </c>
      <c r="U451" s="47">
        <v>220</v>
      </c>
      <c r="V451" s="47">
        <v>5</v>
      </c>
      <c r="W451" s="47">
        <v>0</v>
      </c>
      <c r="X451" s="47">
        <v>110</v>
      </c>
      <c r="Y451" s="49">
        <v>25.7</v>
      </c>
      <c r="Z451" s="47">
        <v>40.799999999999997</v>
      </c>
      <c r="AA451" s="47" t="s">
        <v>38</v>
      </c>
      <c r="AB451" s="47"/>
      <c r="AC451" s="47" t="s">
        <v>56</v>
      </c>
      <c r="AD451" s="47"/>
      <c r="AE451" s="47" t="s">
        <v>33</v>
      </c>
      <c r="AF451" s="47"/>
      <c r="AG451" s="47" t="s">
        <v>68</v>
      </c>
      <c r="AH451" s="47"/>
      <c r="AI451" s="47"/>
      <c r="AJ451" s="47">
        <v>2</v>
      </c>
      <c r="AK451" s="50" t="str">
        <f>VLOOKUP(Table2[[#This Row],[record_id]],TblDeriven[],2,FALSE)</f>
        <v>"ImageDescription":"DCIM\100GOPRO\GOPR1041.JPG" | "Make":"GoPro" | "Model":"HERO10 Black" | "Orientation":"1" | "XResolution":"72.0" | "YResolution":"72.0" | "ResolutionUnit":"2" | "Software":"H21.01.01.50.00" | "DateTime":"2023:10:16 13:32:29" | "YCbCrPositioning":"1" | "ExposureTime":"0.004166666666666667" | "FNumber":"2.5" | "ExifOffset":"146" | "ExposureProgram":"2" | "ISOSpeedRatings":"205" | "ExifVersion":"b'0221'" | "DateTimeOriginal":"2023:10:16 13:32:29" | "DateTimeDigitized":"2023:10:16 13:32:29"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r\x00\x00\x08\x1d)\x7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001041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f\xe1\xa79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8?p\x1b\x00\x00\xff\x7f\x00\x00\x00\x00\x00\x00\xff\x7f\x00\x00\x00\x00\x00\x00E\xff\xb4\x7fl\xf7\x01B\xf0\xe4\xd9M\x00\x00\x00\x00\xa4\x91\x1a@\x00\x00\x00\x00\xf0\xe4\xd9M\x00\x00\x00\x00\xcc\x91\x1a@\x00\x00\x00\x00p\x02\x13D\x00\x00\x00\x00p\xeb\x12D\x00\x00\x00\x00\xf0\xe4\xd9M\x00\x00\x00\x00\xb0\x91\x1a@\x00\x00\x00\x00'" | "SubsecTime":"4800" | "SubsecTimeOriginal":"4800" | "SubsecTimeDigitized":"4800"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5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"bit_rate":"90733302"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'2023-10-16T13:32:40.000000Z', 'language': 'eng', 'handler_name': '\x0bGoPro H.265', 'encoder': 'GoPro H.265 encoder', 'timecode': '13:59:51:05'}"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'2023-10-16T13:32:40.000000Z', 'language': 'eng', 'handler_name': '\x0bGoPro AAC  ', 'timecode': '13:59:51:05'}"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'2023-10-16T13:32:40.000000Z', 'language': 'eng', 'handler_name': '\x0bGoPro TCD  ', 'timecode': '13:59:51:05'}"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'2023-10-16T13:32:40.000000Z', 'language': 'eng', 'handler_name': '\x0bGoPro MET  '}"</v>
      </c>
      <c r="AM451" s="50" t="str">
        <f>VLOOKUP(Table2[[#This Row],[record_id]],TblDeriven[],4,FALSE)</f>
        <v>"Model":"K-10" | "Serial Number":"DEMO6957" | "Start Time":"10/16/2023 01:31:12.234 " | "End Time":"10/16/2023 01:32:12.163 "</v>
      </c>
      <c r="AN451" s="50" t="str">
        <f>VLOOKUP(Table2[[#This Row],[record_id]],TblDeriven[],5,FALSE)</f>
        <v>-</v>
      </c>
      <c r="AO45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Port":"\\?\usb#vid_8086&amp;pid_0b5c&amp;mi_00#8&amp;adc8d57&amp;1&amp;0000#{e5323777-f976-4f5b-9b55-b94699c46e44}\global"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5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51" s="50" t="str">
        <f>VLOOKUP(Table2[[#This Row],[record_id]],TblDeriven[],8,FALSE)</f>
        <v>-</v>
      </c>
      <c r="AR451" s="50" t="str">
        <f>VLOOKUP(Table2[[#This Row],[record_id]],TblDeriven[],9,FALSE)</f>
        <v>"date":"2023-10-16T13:34:28" | "device sensor temperature":"33.24" | "device serial number":"GLX10t 16G00266" | "integration time":"2001338" | "repeat count":"1" | "coefficient_y_unit1":"mW/m^2/nm" | "firmware_number":"A1.00" | "trigger status":"1" | "temperature from measurement":"33.24" | "ambient_multiplier":"1.2" | "signalLevel":"70.818" | "maximum measurement":"36553.0" | "device type":"GL SPECTIS 1.0 touch" | "coefficient_y_unit2":"lx" | "thermal characteristic file":"disabled" | "coefficient_y":"3.415" | "spectrometer voltage":"5168" | "lut_coefficient":"0.0" | "ambient_skip_rows":"1" | "dark current mean":"12384.95312" | "minimum wavelength":"810.111" | "profile version":"2" | "ADC temperature":"28.56" | "photodiode voltage":"2584" | "maximum wavelength":"506.852" | "minimum measurement":"12493.000" | "uvVisEnergyRatio":"0.0" | "spectrometer processor voltage":"8448" | "repeat count":"1" | "temperature":"33.24" | "correction characteristic file":"1110-A5076BC46CD" | "dark temperature":"31.18" | "spectrometer processor number":"762012511C000600" | "maximum measurement linearized":"36607.0" | "internalSignalLevel":"70.8184961810131" | "sensor number":"16G00266" | "rfid full power":"9" | "ambient_cache":"cache.bam" | "integration time":"2001338" | "uvVisPoint":"0.0" | "phototmeter mVDec":"200.0" | "spectrometer processor temperature":"32.61" | "uvVisPeakRatio":"0.0" | "measuring head":"0000-A5076BC46CD" | "calibration date":"2021-08-25 10:00" | "rfid signal level":"106" | "deltaTBase":"7.7"</v>
      </c>
    </row>
    <row r="452" spans="1:44" x14ac:dyDescent="0.25">
      <c r="A452" s="47">
        <v>450</v>
      </c>
      <c r="B452" s="47" t="s">
        <v>27</v>
      </c>
      <c r="C452" s="47">
        <v>1024</v>
      </c>
      <c r="D452" s="47" t="s">
        <v>97</v>
      </c>
      <c r="E452" s="47">
        <v>20231016</v>
      </c>
      <c r="F452" s="48" t="s">
        <v>831</v>
      </c>
      <c r="G452" s="47" t="s">
        <v>29</v>
      </c>
      <c r="H452" s="47" t="s">
        <v>91</v>
      </c>
      <c r="I452" s="47">
        <v>1</v>
      </c>
      <c r="J452" s="47">
        <v>0</v>
      </c>
      <c r="K452" s="47">
        <v>0</v>
      </c>
      <c r="L452" s="47">
        <v>1</v>
      </c>
      <c r="M452" s="47">
        <v>1</v>
      </c>
      <c r="N452" s="47">
        <v>1</v>
      </c>
      <c r="O452" s="47">
        <v>1</v>
      </c>
      <c r="P452" s="47">
        <v>1</v>
      </c>
      <c r="Q452" s="47">
        <v>1</v>
      </c>
      <c r="R452" s="47" t="s">
        <v>865</v>
      </c>
      <c r="S452" s="47" t="s">
        <v>931</v>
      </c>
      <c r="T452" s="47" t="s">
        <v>92</v>
      </c>
      <c r="U452" s="47">
        <v>220</v>
      </c>
      <c r="V452" s="47">
        <v>5</v>
      </c>
      <c r="W452" s="47">
        <v>0</v>
      </c>
      <c r="X452" s="47">
        <v>110</v>
      </c>
      <c r="Y452" s="49">
        <v>26.2</v>
      </c>
      <c r="Z452" s="47">
        <v>35</v>
      </c>
      <c r="AA452" s="47" t="s">
        <v>38</v>
      </c>
      <c r="AB452" s="47"/>
      <c r="AC452" s="47" t="s">
        <v>56</v>
      </c>
      <c r="AD452" s="47"/>
      <c r="AE452" s="47" t="s">
        <v>33</v>
      </c>
      <c r="AF452" s="47"/>
      <c r="AG452" s="47" t="s">
        <v>68</v>
      </c>
      <c r="AH452" s="47"/>
      <c r="AI452" s="47"/>
      <c r="AJ452" s="47">
        <v>2</v>
      </c>
      <c r="AK452" s="50" t="str">
        <f>VLOOKUP(Table2[[#This Row],[record_id]],TblDeriven[],2,FALSE)</f>
        <v>"ImageDescription":"DCIM\100GOPRO\GOPR1043.JPG" | "Make":"GoPro" | "Model":"HERO10 Black" | "Orientation":"1" | "XResolution":"72.0" | "YResolution":"72.0" | "ResolutionUnit":"2" | "Software":"H21.01.01.50.00" | "DateTime":"2023:10:16 14:11:21" | "YCbCrPositioning":"1" | "ExposureTime":"0.003048780487804878" | "FNumber":"2.5" | "ExifOffset":"146" | "ExposureProgram":"2" | "ISOSpeedRatings":"100" | "ExifVersion":"b'0221'" | "DateTimeOriginal":"2023:10:16 14:11:21" | "DateTimeDigitized":"2023:10:16 14:11:21"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0e\x00\x00\x02\xd5,\xa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001043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9?\xca\x1a\x00\x00\xff\x7f\x00\x00\x00\x00\x00\x00\xff\x7f\x00\x00\x00\x00\x00\x00W\xff\xb4\x7fj\xf7\x01B\xf0\xe4\xd9M\x00\x00\x00\x00\xa4\x91\x1a@\x00\x00\x00\x00\xf0\xe4\xd9M\x00\x00\x00\x00\xcc\x91\x1a@\x00\x00\x00\x00p\x02\x13D\x00\x00\x00\x00p\xeb\x12D\x00\x00\x00\x00\xf0\xe4\xd9M\x00\x00\x00\x00\xb0\x91\x1a@\x00\x00\x00\x00'" | "SubsecTime":"2110" | "SubsecTimeOriginal":"2110" | "SubsecTimeDigitized":"2110"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5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"bit_rate":"91825952"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'2023-10-16T14:11:28.000000Z', 'language': 'eng', 'handler_name': '\x0bGoPro H.265', 'encoder': 'GoPro H.265 encoder', 'timecode': '14:39:57:24'}"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'2023-10-16T14:11:28.000000Z', 'language': 'eng', 'handler_name': '\x0bGoPro AAC  ', 'timecode': '14:39:57:24'}"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'2023-10-16T14:11:28.000000Z', 'language': 'eng', 'handler_name': '\x0bGoPro TCD  ', 'timecode': '14:39:57:24'}"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'2023-10-16T14:11:28.000000Z', 'language': 'eng', 'handler_name': '\x0bGoPro MET  '}"</v>
      </c>
      <c r="AM452" s="50" t="str">
        <f>VLOOKUP(Table2[[#This Row],[record_id]],TblDeriven[],4,FALSE)</f>
        <v>"Model":"K-10" | "Serial Number":"DEMO6957" | "Start Time":"10/16/2023 02:11:10.582 " | "End Time":"10/16/2023 02:12:10.458 "</v>
      </c>
      <c r="AN452" s="50" t="str">
        <f>VLOOKUP(Table2[[#This Row],[record_id]],TblDeriven[],5,FALSE)</f>
        <v>-</v>
      </c>
      <c r="AO45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Port":"\\?\usb#vid_8086&amp;pid_0b5c&amp;mi_00#8&amp;adc8d57&amp;1&amp;0000#{e5323777-f976-4f5b-9b55-b94699c46e44}\global"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5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52" s="50" t="str">
        <f>VLOOKUP(Table2[[#This Row],[record_id]],TblDeriven[],8,FALSE)</f>
        <v>-</v>
      </c>
      <c r="AR452" s="50" t="str">
        <f>VLOOKUP(Table2[[#This Row],[record_id]],TblDeriven[],9,FALSE)</f>
        <v>"date":"2023-10-16T14:12:25" | "device sensor temperature":"33.05" | "device serial number":"GLX10t 16G00266" | "integration time":"579704" | "repeat count":"1" | "coefficient_y_unit1":"mW/m^2/nm" | "firmware_number":"A1.00" | "trigger status":"1" | "temperature from measurement":"33.05" | "ambient_multiplier":"1.2" | "signalLevel":"73.928" | "maximum measurement":"39585.0" | "device type":"GL SPECTIS 1.0 touch" | "coefficient_y_unit2":"lx" | "thermal characteristic file":"disabled" | "coefficient_y":"3.415" | "spectrometer voltage":"5168" | "lut_coefficient":"0.0" | "ambient_skip_rows":"1" | "dark current mean":"10454.78516" | "minimum wavelength":"810.111" | "profile version":"2" | "ADC temperature":"28.46" | "photodiode voltage":"2584" | "maximum wavelength":"581.680" | "minimum measurement":"10639.000" | "uvVisEnergyRatio":"0.0" | "spectrometer processor voltage":"8448" | "repeat count":"1" | "temperature":"33.05" | "correction characteristic file":"1110-A5076BC46CD" | "dark temperature":"31.18" | "spectrometer processor number":"762012511C000600" | "maximum measurement linearized":"39628.0" | "internalSignalLevel":"73.92817474974738" | "sensor number":"16G00266" | "rfid full power":"9" | "ambient_cache":"cache.bam" | "integration time":"579704" | "uvVisPoint":"0.0" | "phototmeter mVDec":"200.0" | "spectrometer processor temperature":"32.32" | "uvVisPeakRatio":"0.0" | "measuring head":"0000-A5076BC46CD" | "calibration date":"2021-08-25 10:00" | "rfid signal level":"106" | "deltaTBase":"7.7"</v>
      </c>
    </row>
    <row r="453" spans="1:44" x14ac:dyDescent="0.25">
      <c r="A453" s="47">
        <v>451</v>
      </c>
      <c r="B453" s="47" t="s">
        <v>27</v>
      </c>
      <c r="C453" s="47">
        <v>1024</v>
      </c>
      <c r="D453" s="47" t="s">
        <v>98</v>
      </c>
      <c r="E453" s="47">
        <v>20231016</v>
      </c>
      <c r="F453" s="48" t="s">
        <v>832</v>
      </c>
      <c r="G453" s="47" t="s">
        <v>29</v>
      </c>
      <c r="H453" s="47" t="s">
        <v>91</v>
      </c>
      <c r="I453" s="47">
        <v>1</v>
      </c>
      <c r="J453" s="47">
        <v>0</v>
      </c>
      <c r="K453" s="47">
        <v>0</v>
      </c>
      <c r="L453" s="47">
        <v>1</v>
      </c>
      <c r="M453" s="47">
        <v>1</v>
      </c>
      <c r="N453" s="47">
        <v>1</v>
      </c>
      <c r="O453" s="47">
        <v>1</v>
      </c>
      <c r="P453" s="47">
        <v>1</v>
      </c>
      <c r="Q453" s="47">
        <v>1</v>
      </c>
      <c r="R453" s="47" t="s">
        <v>865</v>
      </c>
      <c r="S453" s="47" t="s">
        <v>931</v>
      </c>
      <c r="T453" s="47" t="s">
        <v>92</v>
      </c>
      <c r="U453" s="47">
        <v>220</v>
      </c>
      <c r="V453" s="47">
        <v>5</v>
      </c>
      <c r="W453" s="47">
        <v>0</v>
      </c>
      <c r="X453" s="47">
        <v>110</v>
      </c>
      <c r="Y453" s="49">
        <v>25.4</v>
      </c>
      <c r="Z453" s="47">
        <v>25.3</v>
      </c>
      <c r="AA453" s="47" t="s">
        <v>38</v>
      </c>
      <c r="AB453" s="47"/>
      <c r="AC453" s="47" t="s">
        <v>56</v>
      </c>
      <c r="AD453" s="47"/>
      <c r="AE453" s="47" t="s">
        <v>33</v>
      </c>
      <c r="AF453" s="47"/>
      <c r="AG453" s="47" t="s">
        <v>68</v>
      </c>
      <c r="AH453" s="47"/>
      <c r="AI453" s="47"/>
      <c r="AJ453" s="47">
        <v>2</v>
      </c>
      <c r="AK453" s="50" t="str">
        <f>VLOOKUP(Table2[[#This Row],[record_id]],TblDeriven[],2,FALSE)</f>
        <v>"ImageDescription":"DCIM\100GOPRO\GOPR1045.JPG" | "Make":"GoPro" | "Model":"HERO10 Black" | "Orientation":"1" | "XResolution":"72.0" | "YResolution":"72.0" | "ResolutionUnit":"2" | "Software":"H21.01.01.50.00" | "DateTime":"2023:10:16 14:33:37" | "YCbCrPositioning":"1" | "ExposureTime":"0.0030864197530864196" | "FNumber":"2.5" | "ExifOffset":"146" | "ExposureProgram":"2" | "ISOSpeedRatings":"100" | "ExifVersion":"b'0221'" | "DateTimeOriginal":"2023:10:16 14:33:37" | "DateTimeDigitized":"2023:10:16 14:33:37"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0e\x00\x00\x08e \x8e\x00\x00\x00\x00\x00\x00\xaa\xaa\xaa\xaa\xaa\xaa\xaa\xaa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001045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00@h\x18\x00\x00\xff\x7f\x00\x00\x00\x00\x00\x00\xff\x7f\x00\x00\x00\x00\x00\x006\xff\xb4\x7fj\xf7\x01B\xf0\xe4\xd9M\x00\x00\x00\x00\xa4\x91\x1a@\x00\x00\x00\x00\xf0\xe4\xd9M\x00\x00\x00\x00\xcc\x91\x1a@\x00\x00\x00\x00p\x02\x13D\x00\x00\x00\x00p\xeb\x12D\x00\x00\x00\x00\xf0\xe4\xd9M\x00\x00\x00\x00\xb0\x91\x1a@\x00\x00\x00\x00'" | "SubsecTime":"1460" | "SubsecTimeOriginal":"1460" | "SubsecTimeDigitized":"1460"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5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"bit_rate":"93185811"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'2023-10-16T14:33:41.000000Z', 'language': 'eng', 'handler_name': '\x0bGoPro H.265', 'encoder': 'GoPro H.265 encoder', 'timecode': '15:02:54:13'}"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'2023-10-16T14:33:41.000000Z', 'language': 'eng', 'handler_name': '\x0bGoPro AAC  ', 'timecode': '15:02:54:13'}"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'2023-10-16T14:33:41.000000Z', 'language': 'eng', 'handler_name': '\x0bGoPro TCD  ', 'timecode': '15:02:54:13'}"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'2023-10-16T14:33:41.000000Z', 'language': 'eng', 'handler_name': '\x0bGoPro MET  '}"</v>
      </c>
      <c r="AM453" s="50" t="str">
        <f>VLOOKUP(Table2[[#This Row],[record_id]],TblDeriven[],4,FALSE)</f>
        <v>"Model":"K-10" | "Serial Number":"DEMO6957" | "Start Time":"10/16/2023 02:33:16.769 " | "End Time":"10/16/2023 02:34:16.649 "</v>
      </c>
      <c r="AN453" s="50" t="str">
        <f>VLOOKUP(Table2[[#This Row],[record_id]],TblDeriven[],5,FALSE)</f>
        <v>-</v>
      </c>
      <c r="AO45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Port":"\\?\usb#vid_8086&amp;pid_0b5c&amp;mi_00#8&amp;adc8d57&amp;1&amp;0000#{e5323777-f976-4f5b-9b55-b94699c46e44}\global"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5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53" s="50" t="str">
        <f>VLOOKUP(Table2[[#This Row],[record_id]],TblDeriven[],8,FALSE)</f>
        <v>-</v>
      </c>
      <c r="AR453" s="50" t="str">
        <f>VLOOKUP(Table2[[#This Row],[record_id]],TblDeriven[],9,FALSE)</f>
        <v>"date":"2023-10-16T14:34:34" | "device sensor temperature":"32.91" | "device serial number":"GLX10t 16G00266" | "integration time":"574077" | "repeat count":"1" | "coefficient_y_unit1":"mW/m^2/nm" | "firmware_number":"A1.00" | "trigger status":"1" | "temperature from measurement":"32.91" | "ambient_multiplier":"1.2" | "signalLevel":"71.071" | "maximum measurement":"38067.0" | "device type":"GL SPECTIS 1.0 touch" | "coefficient_y_unit2":"lx" | "thermal characteristic file":"disabled" | "coefficient_y":"3.415" | "spectrometer voltage":"5168" | "lut_coefficient":"0.0" | "ambient_skip_rows":"1" | "dark current mean":"10438.14453" | "minimum wavelength":"810.111" | "profile version":"2" | "ADC temperature":"28.13" | "photodiode voltage":"2584" | "maximum wavelength":"581.680" | "minimum measurement":"10632.000" | "uvVisEnergyRatio":"0.0" | "spectrometer processor voltage":"8448" | "repeat count":"1" | "temperature":"32.91" | "correction characteristic file":"1110-A5076BC46CD" | "dark temperature":"31.18" | "spectrometer processor number":"762012511C000600" | "maximum measurement linearized":"38116.0" | "internalSignalLevel":"71.0711002572195" | "sensor number":"16G00266" | "rfid full power":"9" | "ambient_cache":"cache.bam" | "integration time":"574077" | "uvVisPoint":"0.0" | "phototmeter mVDec":"200.0" | "spectrometer processor temperature":"32.16" | "uvVisPeakRatio":"0.0" | "measuring head":"0000-A5076BC46CD" | "calibration date":"2021-08-25 10:00" | "rfid signal level":"114" | "deltaTBase":"7.7"</v>
      </c>
    </row>
    <row r="454" spans="1:44" x14ac:dyDescent="0.25">
      <c r="A454" s="47">
        <v>452</v>
      </c>
      <c r="B454" s="47" t="s">
        <v>27</v>
      </c>
      <c r="C454" s="47">
        <v>1024</v>
      </c>
      <c r="D454" s="47" t="s">
        <v>99</v>
      </c>
      <c r="E454" s="47">
        <v>20231016</v>
      </c>
      <c r="F454" s="48" t="s">
        <v>833</v>
      </c>
      <c r="G454" s="47" t="s">
        <v>29</v>
      </c>
      <c r="H454" s="47" t="s">
        <v>91</v>
      </c>
      <c r="I454" s="47">
        <v>1</v>
      </c>
      <c r="J454" s="47">
        <v>0</v>
      </c>
      <c r="K454" s="47">
        <v>0</v>
      </c>
      <c r="L454" s="47">
        <v>1</v>
      </c>
      <c r="M454" s="47">
        <v>1</v>
      </c>
      <c r="N454" s="47">
        <v>1</v>
      </c>
      <c r="O454" s="47">
        <v>1</v>
      </c>
      <c r="P454" s="47">
        <v>1</v>
      </c>
      <c r="Q454" s="47">
        <v>1</v>
      </c>
      <c r="R454" s="47" t="s">
        <v>865</v>
      </c>
      <c r="S454" s="47" t="s">
        <v>931</v>
      </c>
      <c r="T454" s="47" t="s">
        <v>92</v>
      </c>
      <c r="U454" s="47">
        <v>220</v>
      </c>
      <c r="V454" s="47">
        <v>5</v>
      </c>
      <c r="W454" s="47">
        <v>0</v>
      </c>
      <c r="X454" s="47">
        <v>110</v>
      </c>
      <c r="Y454" s="49">
        <v>25.6</v>
      </c>
      <c r="Z454" s="47">
        <v>26.7</v>
      </c>
      <c r="AA454" s="47" t="s">
        <v>38</v>
      </c>
      <c r="AB454" s="47"/>
      <c r="AC454" s="47" t="s">
        <v>56</v>
      </c>
      <c r="AD454" s="47"/>
      <c r="AE454" s="47" t="s">
        <v>33</v>
      </c>
      <c r="AF454" s="47"/>
      <c r="AG454" s="47" t="s">
        <v>68</v>
      </c>
      <c r="AH454" s="47"/>
      <c r="AI454" s="47"/>
      <c r="AJ454" s="47">
        <v>2</v>
      </c>
      <c r="AK454" s="50" t="str">
        <f>VLOOKUP(Table2[[#This Row],[record_id]],TblDeriven[],2,FALSE)</f>
        <v>"ImageDescription":"DCIM\100GOPRO\GOPR1047.JPG" | "Make":"GoPro" | "Model":"HERO10 Black" | "Orientation":"1" | "XResolution":"72.0" | "YResolution":"72.0" | "ResolutionUnit":"2" | "Software":"H21.01.01.50.00" | "DateTime":"2023:10:16 14:58:59" | "YCbCrPositioning":"1" | "ExposureTime":"0.001841620626151013" | "FNumber":"2.5" | "ExifOffset":"146" | "ExposureProgram":"2" | "ISOSpeedRatings":"100" | "ExifVersion":"b'0221'" | "DateTimeOriginal":"2023:10:16 14:58:59" | "DateTimeDigitized":"2023:10:16 14:58:59"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0e\x00\x00\x0e\xc0\x929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P\xba\xcbD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001047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00@z\x17\x00\x00\xff\x7f\x00\x00\x00\x00\x00\x00\xff\x7f\x00\x00\x00\x00\x00\x00O\xff\xb5\x7fw\xf7\x01B\xf0\xe4\xd9M\x00\x00\x00\x00\xa4\x91\x1a@\x00\x00\x00\x00\xf0\xe4\xd9M\x00\x00\x00\x00\xcc\x91\x1a@\x00\x00\x00\x00p\x02\x13D\x00\x00\x00\x00p\xeb\x12D\x00\x00\x00\x00\xf0\xe4\xd9M\x00\x00\x00\x00\xb0\x91\x1a@\x00\x00\x00\x00'" | "SubsecTime":"9340" | "SubsecTimeOriginal":"9340" | "SubsecTimeDigitized":"9340"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5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"bit_rate":"94992801"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'2023-10-16T14:59:06.000000Z', 'language': 'eng', 'handler_name': '\x0bGoPro H.265', 'encoder': 'GoPro H.265 encoder', 'timecode': '15:29:11:12'}"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'2023-10-16T14:59:06.000000Z', 'language': 'eng', 'handler_name': '\x0bGoPro AAC  ', 'timecode': '15:29:11:12'}"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'2023-10-16T14:59:06.000000Z', 'language': 'eng', 'handler_name': '\x0bGoPro TCD  ', 'timecode': '15:29:11:12'}"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'2023-10-16T14:59:06.000000Z', 'language': 'eng', 'handler_name': '\x0bGoPro MET  '}"</v>
      </c>
      <c r="AM454" s="50" t="str">
        <f>VLOOKUP(Table2[[#This Row],[record_id]],TblDeriven[],4,FALSE)</f>
        <v>"Model":"K-10" | "Serial Number":"DEMO6957" | "Start Time":"10/16/2023 02:59:10.764 " | "End Time":"10/16/2023 03:00:10.659 "</v>
      </c>
      <c r="AN454" s="50" t="str">
        <f>VLOOKUP(Table2[[#This Row],[record_id]],TblDeriven[],5,FALSE)</f>
        <v>-</v>
      </c>
      <c r="AO45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Port":"\\?\usb#vid_8086&amp;pid_0b5c&amp;mi_00#8&amp;adc8d57&amp;1&amp;0000#{e5323777-f976-4f5b-9b55-b94699c46e44}\global"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5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54" s="50" t="str">
        <f>VLOOKUP(Table2[[#This Row],[record_id]],TblDeriven[],8,FALSE)</f>
        <v>-</v>
      </c>
      <c r="AR454" s="50" t="str">
        <f>VLOOKUP(Table2[[#This Row],[record_id]],TblDeriven[],9,FALSE)</f>
        <v>"date":"2023-10-16T15:00:37" | "device sensor temperature":"32.46" | "device serial number":"GLX10t 16G00266" | "integration time":"1029755" | "repeat count":"1" | "coefficient_y_unit1":"mW/m^2/nm" | "firmware_number":"A1.00" | "trigger status":"1" | "temperature from measurement":"32.46" | "ambient_multiplier":"1.2" | "signalLevel":"72.209" | "maximum measurement":"38289.0" | "device type":"GL SPECTIS 1.0 touch" | "coefficient_y_unit2":"lx" | "thermal characteristic file":"disabled" | "coefficient_y":"3.415" | "spectrometer voltage":"5168" | "lut_coefficient":"0.0" | "ambient_skip_rows":"1" | "dark current mean":"10974.55859" | "minimum wavelength":"810.111" | "profile version":"2" | "ADC temperature":"27.79" | "photodiode voltage":"2584" | "maximum wavelength":"506.852" | "minimum measurement":"11129.000" | "uvVisEnergyRatio":"0.0" | "spectrometer processor voltage":"8448" | "repeat count":"1" | "temperature":"32.46" | "correction characteristic file":"1110-A5076BC46CD" | "dark temperature":"31.18" | "spectrometer processor number":"762012511C000600" | "maximum measurement linearized":"38337.0" | "internalSignalLevel":"72.20873411846314" | "sensor number":"16G00266" | "rfid full power":"9" | "ambient_cache":"cache.bam" | "integration time":"1029755" | "uvVisPoint":"0.0" | "phototmeter mVDec":"200.0" | "spectrometer processor temperature":"31.80" | "uvVisPeakRatio":"0.0" | "measuring head":"0000-A5076BC46CD" | "calibration date":"2021-08-25 10:00" | "rfid signal level":"106" | "deltaTBase":"7.7"</v>
      </c>
    </row>
    <row r="455" spans="1:44" x14ac:dyDescent="0.25">
      <c r="A455" s="47">
        <v>453</v>
      </c>
      <c r="B455" s="47" t="s">
        <v>27</v>
      </c>
      <c r="C455" s="47">
        <v>1024</v>
      </c>
      <c r="D455" s="47" t="s">
        <v>100</v>
      </c>
      <c r="E455" s="47">
        <v>20231016</v>
      </c>
      <c r="F455" s="48" t="s">
        <v>834</v>
      </c>
      <c r="G455" s="47" t="s">
        <v>29</v>
      </c>
      <c r="H455" s="47" t="s">
        <v>91</v>
      </c>
      <c r="I455" s="47">
        <v>1</v>
      </c>
      <c r="J455" s="47">
        <v>0</v>
      </c>
      <c r="K455" s="47">
        <v>0</v>
      </c>
      <c r="L455" s="47">
        <v>1</v>
      </c>
      <c r="M455" s="47">
        <v>1</v>
      </c>
      <c r="N455" s="47">
        <v>1</v>
      </c>
      <c r="O455" s="47">
        <v>1</v>
      </c>
      <c r="P455" s="47">
        <v>1</v>
      </c>
      <c r="Q455" s="47">
        <v>1</v>
      </c>
      <c r="R455" s="47" t="s">
        <v>865</v>
      </c>
      <c r="S455" s="47" t="s">
        <v>931</v>
      </c>
      <c r="T455" s="47" t="s">
        <v>92</v>
      </c>
      <c r="U455" s="47">
        <v>220</v>
      </c>
      <c r="V455" s="47">
        <v>5</v>
      </c>
      <c r="W455" s="47">
        <v>0</v>
      </c>
      <c r="X455" s="47">
        <v>110</v>
      </c>
      <c r="Y455" s="49">
        <v>25.7</v>
      </c>
      <c r="Z455" s="47">
        <v>24</v>
      </c>
      <c r="AA455" s="47" t="s">
        <v>38</v>
      </c>
      <c r="AB455" s="47"/>
      <c r="AC455" s="47" t="s">
        <v>56</v>
      </c>
      <c r="AD455" s="47"/>
      <c r="AE455" s="47" t="s">
        <v>33</v>
      </c>
      <c r="AF455" s="47"/>
      <c r="AG455" s="47" t="s">
        <v>68</v>
      </c>
      <c r="AH455" s="47"/>
      <c r="AI455" s="47"/>
      <c r="AJ455" s="47">
        <v>2</v>
      </c>
      <c r="AK455" s="50" t="str">
        <f>VLOOKUP(Table2[[#This Row],[record_id]],TblDeriven[],2,FALSE)</f>
        <v>"ImageDescription":"DCIM\100GOPRO\GOPR1049.JPG" | "Make":"GoPro" | "Model":"HERO10 Black" | "Orientation":"1" | "XResolution":"72.0" | "YResolution":"72.0" | "ResolutionUnit":"2" | "Software":"H21.01.01.50.00" | "DateTime":"2023:10:16 15:30:28" | "YCbCrPositioning":"1" | "ExposureTime":"0.004166666666666667" | "FNumber":"2.5" | "ExifOffset":"146" | "ExposureProgram":"2" | "ISOSpeedRatings":"187" | "ExifVersion":"b'0221'" | "DateTimeOriginal":"2023:10:16 15:30:28" | "DateTimeDigitized":"2023:10:16 15:30:28"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0f\x00\x00\x07\x9d\x1f\x8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001049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T$\x999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a?\xca\x1a\x00\x00\xff\x7f\x00\x00\x00\x00\x00\x00\xff\x7f\x00\x00\x00\x00\x00\x00m\xff\xb5\x7fn\xf7\x01B\xf0\xe4\xd9M\x00\x00\x00\x00\xa4\x91\x1a@\x00\x00\x00\x00\xf0\xe4\xd9M\x00\x00\x00\x00\xcc\x91\x1a@\x00\x00\x00\x00p\x02\x13D\x00\x00\x00\x00p\xeb\x12D\x00\x00\x00\x00\xf0\xe4\xd9M\x00\x00\x00\x00\xb0\x91\x1a@\x00\x00\x00\x00'" | "SubsecTime":"8440" | "SubsecTimeOriginal":"8440" | "SubsecTimeDigitized":"8440"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5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"bit_rate":"92184295"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'2023-10-16T15:30:40.000000Z', 'language': 'eng', 'handler_name': '\x0bGoPro H.265', 'encoder': 'GoPro H.265 encoder', 'timecode': '16:01:48:17'}"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'2023-10-16T15:30:40.000000Z', 'language': 'eng', 'handler_name': '\x0bGoPro AAC  ', 'timecode': '16:01:48:17'}"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'2023-10-16T15:30:40.000000Z', 'language': 'eng', 'handler_name': '\x0bGoPro TCD  ', 'timecode': '16:01:48:17'}"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'2023-10-16T15:30:40.000000Z', 'language': 'eng', 'handler_name': '\x0bGoPro MET  '}"</v>
      </c>
      <c r="AM455" s="50" t="str">
        <f>VLOOKUP(Table2[[#This Row],[record_id]],TblDeriven[],4,FALSE)</f>
        <v>"Model":"K-10" | "Serial Number":"DEMO6957" | "Start Time":"10/16/2023 03:30:46.346 " | "End Time":"10/16/2023 03:31:46.121 "</v>
      </c>
      <c r="AN455" s="50" t="str">
        <f>VLOOKUP(Table2[[#This Row],[record_id]],TblDeriven[],5,FALSE)</f>
        <v>-</v>
      </c>
      <c r="AO45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Port":"\\?\usb#vid_8086&amp;pid_0b5c&amp;mi_00#8&amp;adc8d57&amp;1&amp;0000#{e5323777-f976-4f5b-9b55-b94699c46e44}\global"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5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55" s="50" t="str">
        <f>VLOOKUP(Table2[[#This Row],[record_id]],TblDeriven[],8,FALSE)</f>
        <v>-</v>
      </c>
      <c r="AR455" s="50" t="str">
        <f>VLOOKUP(Table2[[#This Row],[record_id]],TblDeriven[],9,FALSE)</f>
        <v>"date":"2023-10-16T16:02:10" | "device sensor temperature":"31.75" | "device serial number":"GLX10t 16G00266" | "integration time":"260215" | "repeat count":"1" | "coefficient_y_unit1":"mW/m^2/nm" | "firmware_number":"A1.00" | "trigger status":"1" | "temperature from measurement":"31.75" | "ambient_multiplier":"1.2" | "signalLevel":"70.196" | "maximum measurement":"37905.0" | "device type":"GL SPECTIS 1.0 touch" | "coefficient_y_unit2":"lx" | "thermal characteristic file":"disabled" | "coefficient_y":"3.415" | "spectrometer voltage":"5168" | "lut_coefficient":"0.0" | "ambient_skip_rows":"1" | "dark current mean":"10001.07812" | "minimum wavelength":"807.487" | "profile version":"2" | "ADC temperature":"28.96" | "photodiode voltage":"2584" | "maximum wavelength":"581.680" | "minimum measurement":"10193.000" | "uvVisEnergyRatio":"0.0" | "spectrometer processor voltage":"8448" | "repeat count":"1" | "temperature":"31.75" | "correction characteristic file":"1110-A5076BC46CD" | "dark temperature":"31.18" | "spectrometer processor number":"762012511C000600" | "maximum measurement linearized":"37954.0" | "internalSignalLevel":"70.19584592400716" | "sensor number":"16G00266" | "rfid full power":"9" | "ambient_cache":"cache.bam" | "integration time":"260215" | "uvVisPoint":"0.0" | "phototmeter mVDec":"200.0" | "spectrometer processor temperature":"31.20" | "uvVisPeakRatio":"0.0" | "measuring head":"0000-A5076BC46CD" | "calibration date":"2021-08-25 10:00" | "rfid signal level":"106" | "deltaTBase":"7.7"</v>
      </c>
    </row>
    <row r="456" spans="1:44" x14ac:dyDescent="0.25">
      <c r="A456" s="47">
        <v>454</v>
      </c>
      <c r="B456" s="47" t="s">
        <v>27</v>
      </c>
      <c r="C456" s="47">
        <v>1024</v>
      </c>
      <c r="D456" s="47" t="s">
        <v>101</v>
      </c>
      <c r="E456" s="47">
        <v>20231016</v>
      </c>
      <c r="F456" s="48" t="s">
        <v>835</v>
      </c>
      <c r="G456" s="47" t="s">
        <v>29</v>
      </c>
      <c r="H456" s="47" t="s">
        <v>91</v>
      </c>
      <c r="I456" s="47">
        <v>1</v>
      </c>
      <c r="J456" s="47">
        <v>0</v>
      </c>
      <c r="K456" s="47">
        <v>0</v>
      </c>
      <c r="L456" s="47">
        <v>1</v>
      </c>
      <c r="M456" s="47">
        <v>1</v>
      </c>
      <c r="N456" s="47">
        <v>1</v>
      </c>
      <c r="O456" s="47">
        <v>1</v>
      </c>
      <c r="P456" s="47">
        <v>1</v>
      </c>
      <c r="Q456" s="47">
        <v>1</v>
      </c>
      <c r="R456" s="47" t="s">
        <v>865</v>
      </c>
      <c r="S456" s="47" t="s">
        <v>931</v>
      </c>
      <c r="T456" s="47" t="s">
        <v>92</v>
      </c>
      <c r="U456" s="47">
        <v>220</v>
      </c>
      <c r="V456" s="47">
        <v>5</v>
      </c>
      <c r="W456" s="47">
        <v>0</v>
      </c>
      <c r="X456" s="47">
        <v>110</v>
      </c>
      <c r="Y456" s="49">
        <v>25.9</v>
      </c>
      <c r="Z456" s="47">
        <v>23.4</v>
      </c>
      <c r="AA456" s="47" t="s">
        <v>38</v>
      </c>
      <c r="AB456" s="47"/>
      <c r="AC456" s="47" t="s">
        <v>56</v>
      </c>
      <c r="AD456" s="47"/>
      <c r="AE456" s="47" t="s">
        <v>33</v>
      </c>
      <c r="AF456" s="47"/>
      <c r="AG456" s="47" t="s">
        <v>68</v>
      </c>
      <c r="AH456" s="47"/>
      <c r="AI456" s="47"/>
      <c r="AJ456" s="47">
        <v>2</v>
      </c>
      <c r="AK456" s="50" t="str">
        <f>VLOOKUP(Table2[[#This Row],[record_id]],TblDeriven[],2,FALSE)</f>
        <v>"ImageDescription":"DCIM\100GOPRO\GOPR1051.JPG" | "Make":"GoPro" | "Model":"HERO10 Black" | "Orientation":"1" | "XResolution":"72.0" | "YResolution":"72.0" | "ResolutionUnit":"2" | "Software":"H21.01.01.50.00" | "DateTime":"2023:10:16 16:00:05" | "YCbCrPositioning":"1" | "ExposureTime":"0.004166666666666667" | "FNumber":"2.5" | "ExifOffset":"146" | "ExposureProgram":"2" | "ISOSpeedRatings":"103" | "ExifVersion":"b'0221'" | "DateTimeOriginal":"2023:10:16 16:00:05" | "DateTimeDigitized":"2023:10:16 16:00:05"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10\x00\x00\x00\x06;\xa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001051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6\xb3(9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00@\xb4\x16\x00\x00\xff\x7f\x00\x00\x00\x00\x00\x00\xff\x7f\x00\x00\x00\x00\x00\x00M\xff\xb6\x7f\x8c\xf7\x01B\xf0\xe4\xd9M\x00\x00\x00\x00\xa4\x91\x1a@\x00\x00\x00\x00\xf0\xe4\xd9M\x00\x00\x00\x00\xcc\x91\x1a@\x00\x00\x00\x00p\x02\x13D\x00\x00\x00\x00p\xeb\x12D\x00\x00\x00\x00\xf0\xe4\xd9M\x00\x00\x00\x00\xb0\x91\x1a@\x00\x00\x00\x00'" | "SubsecTime":"9580" | "SubsecTimeOriginal":"9580" | "SubsecTimeDigitized":"9580"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5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"bit_rate":"90698439"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'2023-10-16T16:00:28.000000Z', 'language': 'eng', 'handler_name': '\x0bGoPro H.265', 'encoder': 'GoPro H.265 encoder', 'timecode': '16:32:36:11'}"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'2023-10-16T16:00:28.000000Z', 'language': 'eng', 'handler_name': '\x0bGoPro AAC  ', 'timecode': '16:32:36:11'}"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'2023-10-16T16:00:28.000000Z', 'language': 'eng', 'handler_name': '\x0bGoPro TCD  ', 'timecode': '16:32:36:11'}"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'2023-10-16T16:00:28.000000Z', 'language': 'eng', 'handler_name': '\x0bGoPro MET  '}"</v>
      </c>
      <c r="AM456" s="50" t="str">
        <f>VLOOKUP(Table2[[#This Row],[record_id]],TblDeriven[],4,FALSE)</f>
        <v>"Model":"K-10" | "Serial Number":"DEMO6957" | "Start Time":"10/16/2023 04:00:32.223 " | "End Time":"10/16/2023 04:01:32.119 "</v>
      </c>
      <c r="AN456" s="50" t="str">
        <f>VLOOKUP(Table2[[#This Row],[record_id]],TblDeriven[],5,FALSE)</f>
        <v>-</v>
      </c>
      <c r="AO456" s="50" t="str">
        <f>VLOOKUP(Table2[[#This Row],[record_id]],TblDeriven[],6,FALSE)</f>
        <v>ER</v>
      </c>
      <c r="AP45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56" s="50" t="str">
        <f>VLOOKUP(Table2[[#This Row],[record_id]],TblDeriven[],8,FALSE)</f>
        <v>-</v>
      </c>
      <c r="AR456" s="50" t="str">
        <f>VLOOKUP(Table2[[#This Row],[record_id]],TblDeriven[],9,FALSE)</f>
        <v>"date":"2023-10-16T16:02:11" | "device sensor temperature":"31.74" | "device serial number":"GLX10t 16G00266" | "integration time":"254724" | "repeat count":"1" | "coefficient_y_unit1":"mW/m^2/nm" | "firmware_number":"A1.00" | "trigger status":"1" | "temperature from measurement":"31.75" | "ambient_multiplier":"1.2" | "signalLevel":"70.071" | "maximum measurement":"37842.0" | "device type":"GL SPECTIS 1.0 touch" | "coefficient_y_unit2":"lx" | "thermal characteristic file":"disabled" | "coefficient_y":"3.415" | "spectrometer voltage":"5168" | "lut_coefficient":"0.0" | "ambient_skip_rows":"1" | "dark current mean":"9994.47656" | "minimum wavelength":"808.801" | "profile version":"2" | "ADC temperature":"28.59" | "photodiode voltage":"2584" | "maximum wavelength":"581.680" | "minimum measurement":"10199.000" | "uvVisEnergyRatio":"0.0" | "spectrometer processor voltage":"8448" | "repeat count":"1" | "temperature":"31.74" | "correction characteristic file":"1110-A5076BC46CD" | "dark temperature":"31.18" | "spectrometer processor number":"762012511C000600" | "maximum measurement linearized":"37892.0" | "internalSignalLevel":"70.07061054309338" | "sensor number":"16G00266" | "rfid full power":"9" | "ambient_cache":"cache.bam" | "integration time":"254724" | "uvVisPoint":"0.0" | "phototmeter mVDec":"200.0" | "spectrometer processor temperature":"31.14" | "uvVisPeakRatio":"0.0" | "measuring head":"0000-A5076BC46CD" | "calibration date":"2021-08-25 10:00" | "rfid signal level":"115" | "deltaTBase":"7.7"</v>
      </c>
    </row>
    <row r="457" spans="1:44" x14ac:dyDescent="0.25">
      <c r="A457" s="47">
        <v>455</v>
      </c>
      <c r="B457" s="47" t="s">
        <v>27</v>
      </c>
      <c r="C457" s="47">
        <v>1024</v>
      </c>
      <c r="D457" s="47" t="s">
        <v>102</v>
      </c>
      <c r="E457" s="47">
        <v>20231016</v>
      </c>
      <c r="F457" s="48" t="s">
        <v>836</v>
      </c>
      <c r="G457" s="47" t="s">
        <v>29</v>
      </c>
      <c r="H457" s="47" t="s">
        <v>91</v>
      </c>
      <c r="I457" s="47">
        <v>1</v>
      </c>
      <c r="J457" s="47">
        <v>0</v>
      </c>
      <c r="K457" s="47">
        <v>0</v>
      </c>
      <c r="L457" s="47">
        <v>1</v>
      </c>
      <c r="M457" s="47">
        <v>1</v>
      </c>
      <c r="N457" s="47">
        <v>1</v>
      </c>
      <c r="O457" s="47">
        <v>1</v>
      </c>
      <c r="P457" s="47">
        <v>1</v>
      </c>
      <c r="Q457" s="47">
        <v>1</v>
      </c>
      <c r="R457" s="47" t="s">
        <v>865</v>
      </c>
      <c r="S457" s="47" t="s">
        <v>931</v>
      </c>
      <c r="T457" s="47" t="s">
        <v>92</v>
      </c>
      <c r="U457" s="47">
        <v>220</v>
      </c>
      <c r="V457" s="47">
        <v>5</v>
      </c>
      <c r="W457" s="47">
        <v>0</v>
      </c>
      <c r="X457" s="47">
        <v>110</v>
      </c>
      <c r="Y457" s="49">
        <v>28.7</v>
      </c>
      <c r="Z457" s="47">
        <v>22.7</v>
      </c>
      <c r="AA457" s="47" t="s">
        <v>38</v>
      </c>
      <c r="AB457" s="47"/>
      <c r="AC457" s="47" t="s">
        <v>56</v>
      </c>
      <c r="AD457" s="47"/>
      <c r="AE457" s="47" t="s">
        <v>33</v>
      </c>
      <c r="AF457" s="47"/>
      <c r="AG457" s="47" t="s">
        <v>68</v>
      </c>
      <c r="AH457" s="47"/>
      <c r="AI457" s="47"/>
      <c r="AJ457" s="47">
        <v>2</v>
      </c>
      <c r="AK457" s="50" t="str">
        <f>VLOOKUP(Table2[[#This Row],[record_id]],TblDeriven[],2,FALSE)</f>
        <v>"ImageDescription":"DCIM\100GOPRO\GOPR1053.JPG" | "Make":"GoPro" | "Model":"HERO10 Black" | "Orientation":"1" | "XResolution":"72.0" | "YResolution":"72.0" | "ResolutionUnit":"2" | "Software":"H21.01.01.50.00" | "DateTime":"2023:10:16 16:29:59" | "YCbCrPositioning":"1" | "ExposureTime":"0.004166666666666667" | "FNumber":"2.5" | "ExifOffset":"146" | "ExposureProgram":"2" | "ISOSpeedRatings":"117" | "ExifVersion":"b'0221'" | "DateTimeOriginal":"2023:10:16 16:29:59" | "DateTimeDigitized":"2023:10:16 16:29:59"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10\x00\x00\x07\x80\x82\xb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001053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c\xa1?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d?S\x17\x00\x00\xff\x7f\x00\x00\x00\x00\x00\x00\xff\x7f\x00\x00\x00\x00\x00\x00V\xff\xb4\x7fl\xf7\x01B\xf0\xe4\xd9M\x00\x00\x00\x00\xa4\x91\x1a@\x00\x00\x00\x00\xf0\xe4\xd9M\x00\x00\x00\x00\xcc\x91\x1a@\x00\x00\x00\x00p\x02\x13D\x00\x00\x00\x00p\xeb\x12D\x00\x00\x00\x00\xf0\xe4\xd9M\x00\x00\x00\x00\xb0\x91\x1a@\x00\x00\x00\x00'" | "SubsecTime":"7910" | "SubsecTimeOriginal":"7910" | "SubsecTimeDigitized":"7910"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5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"bit_rate":"90357173"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'2023-10-16T16:30:06.000000Z', 'language': 'eng', 'handler_name': '\x0bGoPro H.265', 'encoder': 'GoPro H.265 encoder', 'timecode': '17:03:13:03'}"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'2023-10-16T16:30:06.000000Z', 'language': 'eng', 'handler_name': '\x0bGoPro AAC  ', 'timecode': '17:03:13:03'}"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'2023-10-16T16:30:06.000000Z', 'language': 'eng', 'handler_name': '\x0bGoPro TCD  ', 'timecode': '17:03:13:03'}"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'2023-10-16T16:30:06.000000Z', 'language': 'eng', 'handler_name': '\x0bGoPro MET  '}"</v>
      </c>
      <c r="AM457" s="50" t="str">
        <f>VLOOKUP(Table2[[#This Row],[record_id]],TblDeriven[],4,FALSE)</f>
        <v>"Model":"K-10" | "Serial Number":"DEMO6957" | "Start Time":"10/16/2023 04:30:09.439 " | "End Time":"10/16/2023 04:31:09.212 "</v>
      </c>
      <c r="AN457" s="50" t="str">
        <f>VLOOKUP(Table2[[#This Row],[record_id]],TblDeriven[],5,FALSE)</f>
        <v>-</v>
      </c>
      <c r="AO45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Port":"\\?\usb#vid_8086&amp;pid_0b5c&amp;mi_00#8&amp;adc8d57&amp;1&amp;0000#{e5323777-f976-4f5b-9b55-b94699c46e44}\global"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5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57" s="50" t="str">
        <f>VLOOKUP(Table2[[#This Row],[record_id]],TblDeriven[],8,FALSE)</f>
        <v>-</v>
      </c>
      <c r="AR457" s="50" t="str">
        <f>VLOOKUP(Table2[[#This Row],[record_id]],TblDeriven[],9,FALSE)</f>
        <v>"date":"2023-10-16T16:33:53" | "device sensor temperature":"34.95" | "device serial number":"GLX10t 16G00266" | "integration time":"1459049" | "repeat count":"1" | "coefficient_y_unit1":"mW/m^2/nm" | "firmware_number":"A1.00" | "trigger status":"1" | "temperature from measurement":"34.96" | "ambient_multiplier":"1.2" | "signalLevel":"75.315" | "maximum measurement":"39184.0" | "device type":"GL SPECTIS 1.0 touch" | "coefficient_y_unit2":"lx" | "thermal characteristic file":"disabled" | "coefficient_y":"3.415" | "spectrometer voltage":"5168" | "lut_coefficient":"0.0" | "ambient_skip_rows":"1" | "dark current mean":"11972.92578" | "minimum wavelength":"810.111" | "profile version":"2" | "ADC temperature":"30.27" | "photodiode voltage":"2584" | "maximum wavelength":"534.523" | "minimum measurement":"12112.000" | "uvVisEnergyRatio":"0.0" | "spectrometer processor voltage":"8448" | "repeat count":"1" | "temperature":"34.95" | "correction characteristic file":"1110-A5076BC46CD" | "dark temperature":"31.18" | "spectrometer processor number":"762012511C000600" | "maximum measurement linearized":"39228.0" | "internalSignalLevel":"75.31463298332125" | "sensor number":"16G00266" | "rfid full power":"9" | "ambient_cache":"cache.bam" | "integration time":"1459049" | "uvVisPoint":"0.0" | "phototmeter mVDec":"200.0" | "spectrometer processor temperature":"34.50" | "uvVisPeakRatio":"0.0" | "measuring head":"0000-A5076BC46CD" | "calibration date":"2021-08-25 10:00" | "rfid signal level":"106" | "deltaTBase":"7.7"</v>
      </c>
    </row>
    <row r="458" spans="1:44" x14ac:dyDescent="0.25">
      <c r="A458" s="47">
        <v>456</v>
      </c>
      <c r="B458" s="47" t="s">
        <v>27</v>
      </c>
      <c r="C458" s="47">
        <v>1024</v>
      </c>
      <c r="D458" s="47" t="s">
        <v>103</v>
      </c>
      <c r="E458" s="47">
        <v>20231016</v>
      </c>
      <c r="F458" s="48" t="s">
        <v>837</v>
      </c>
      <c r="G458" s="47" t="s">
        <v>29</v>
      </c>
      <c r="H458" s="47" t="s">
        <v>91</v>
      </c>
      <c r="I458" s="47">
        <v>1</v>
      </c>
      <c r="J458" s="47">
        <v>0</v>
      </c>
      <c r="K458" s="47">
        <v>0</v>
      </c>
      <c r="L458" s="47">
        <v>1</v>
      </c>
      <c r="M458" s="47">
        <v>1</v>
      </c>
      <c r="N458" s="47">
        <v>1</v>
      </c>
      <c r="O458" s="47">
        <v>1</v>
      </c>
      <c r="P458" s="47">
        <v>1</v>
      </c>
      <c r="Q458" s="47">
        <v>1</v>
      </c>
      <c r="R458" s="47" t="s">
        <v>865</v>
      </c>
      <c r="S458" s="47" t="s">
        <v>931</v>
      </c>
      <c r="T458" s="47" t="s">
        <v>92</v>
      </c>
      <c r="U458" s="47">
        <v>220</v>
      </c>
      <c r="V458" s="47">
        <v>5</v>
      </c>
      <c r="W458" s="47">
        <v>0</v>
      </c>
      <c r="X458" s="47">
        <v>110</v>
      </c>
      <c r="Y458" s="49">
        <v>26.1</v>
      </c>
      <c r="Z458" s="47">
        <v>28.2</v>
      </c>
      <c r="AA458" s="47" t="s">
        <v>38</v>
      </c>
      <c r="AB458" s="47"/>
      <c r="AC458" s="47" t="s">
        <v>56</v>
      </c>
      <c r="AD458" s="47"/>
      <c r="AE458" s="47" t="s">
        <v>33</v>
      </c>
      <c r="AF458" s="47"/>
      <c r="AG458" s="47" t="s">
        <v>68</v>
      </c>
      <c r="AH458" s="47"/>
      <c r="AI458" s="47"/>
      <c r="AJ458" s="47">
        <v>2</v>
      </c>
      <c r="AK458" s="50" t="str">
        <f>VLOOKUP(Table2[[#This Row],[record_id]],TblDeriven[],2,FALSE)</f>
        <v>"ImageDescription":"DCIM\100GOPRO\GOPR1055.JPG" | "Make":"GoPro" | "Model":"HERO10 Black" | "Orientation":"1" | "XResolution":"72.0" | "YResolution":"72.0" | "ResolutionUnit":"2" | "Software":"H21.01.01.50.00" | "DateTime":"2023:10:16 17:00:15" | "YCbCrPositioning":"1" | "ExposureTime":"0.0044444444444444444" | "FNumber":"2.5" | "ExifOffset":"146" | "ExposureProgram":"2" | "ISOSpeedRatings":"598" | "ExifVersion":"b'0221'" | "DateTimeOriginal":"2023:10:16 17:00:15" | "DateTimeDigitized":"2023:10:16 17:00:15"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11\x00\x00\x00\x0f\xd2\x1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001055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c?\x83\x1a\x00\x00\xff\x7f\x00\x00\x00\x00\x00\x00\xff\x7f\x00\x00\x00\x00\x00\x00@\xff\xb5\x7fq\xf7\x01B\xf0\xe4\xd9M\x00\x00\x00\x00\xa4\x91\x1a@\x00\x00\x00\x00\xf0\xe4\xd9M\x00\x00\x00\x00\xcc\x91\x1a@\x00\x00\x00\x00p\x02\x13D\x00\x00\x00\x00p\xeb\x12D\x00\x00\x00\x00\xf0\xe4\xd9M\x00\x00\x00\x00\xb0\x91\x1a@\x00\x00\x00\x00'" | "SubsecTime":"4160" | "SubsecTimeOriginal":"4160" | "SubsecTimeDigitized":"4160"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5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"bit_rate":"92045924" | "nb_frames":"450" | "disposition":"{'default': 1, 'dub': 0, 'original': 0, 'comment': 0, 'lyrics': 0, 'karaoke': 0, 'forced': 0, 'hearing_impaired': 0, 'visual_impaired': 0, 'clean_effects': 0, 'attached_pic': 0, 'timed_thumbnails': 0}" | "tags":"{'creation_time': '2023-10-16T17:00:21.000000Z', 'language': 'eng', 'handler_name': '\x0bGoPro H.265', 'encoder': 'GoPro H.265 encoder', 'timecode': '17:34:28:23'}"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"bit_rate":"189717"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'2023-10-16T17:00:21.000000Z', 'language': 'eng', 'handler_name': '\x0bGoPro AAC  ', 'timecode': '17:34:28:23'}"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'2023-10-16T17:00:21.000000Z', 'language': 'eng', 'handler_name': '\x0bGoPro TCD  ', 'timecode': '17:34:28:23'}"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'2023-10-16T17:00:21.000000Z', 'language': 'eng', 'handler_name': '\x0bGoPro MET  '}"</v>
      </c>
      <c r="AM458" s="50" t="str">
        <f>VLOOKUP(Table2[[#This Row],[record_id]],TblDeriven[],4,FALSE)</f>
        <v>"Model":"K-10" | "Serial Number":"DEMO6957" | "Start Time":"10/16/2023 05:00:11.633 " | "End Time":"10/16/2023 05:01:11.463 "</v>
      </c>
      <c r="AN458" s="50" t="str">
        <f>VLOOKUP(Table2[[#This Row],[record_id]],TblDeriven[],5,FALSE)</f>
        <v>-</v>
      </c>
      <c r="AO45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Port":"\\?\usb#vid_8086&amp;pid_0b5c&amp;mi_00#8&amp;adc8d57&amp;1&amp;0000#{e5323777-f976-4f5b-9b55-b94699c46e44}\global"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5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58" s="50" t="str">
        <f>VLOOKUP(Table2[[#This Row],[record_id]],TblDeriven[],8,FALSE)</f>
        <v>-</v>
      </c>
      <c r="AR458" s="50" t="str">
        <f>VLOOKUP(Table2[[#This Row],[record_id]],TblDeriven[],9,FALSE)</f>
        <v>"date":"2023-10-16T17:03:24" | "device sensor temperature":"34.46" | "device serial number":"GLX10t 16G00266" | "integration time":"7713841" | "repeat count":"1" | "coefficient_y_unit1":"mW/m^2/nm" | "firmware_number":"A1.00" | "trigger status":"1" | "temperature from measurement":"34.47" | "ambient_multiplier":"1.2" | "signalLevel":"43.999" | "maximum measurement":"18731.0" | "device type":"GL SPECTIS 1.0 touch" | "coefficient_y_unit2":"lx" | "thermal characteristic file":"disabled" | "coefficient_y":"3.415" | "spectrometer voltage":"5168" | "lut_coefficient":"0.0" | "ambient_skip_rows":"1" | "dark current mean":"21428.14453" | "minimum wavelength":"323.957" | "profile version":"2" | "ADC temperature":"29.79" | "photodiode voltage":"2584" | "maximum wavelength":"509.005" | "minimum measurement":"20680.000" | "uvVisEnergyRatio":"0.0" | "spectrometer processor voltage":"8448" | "repeat count":"1" | "temperature":"34.46" | "correction characteristic file":"1110-A5076BC46CD" | "dark temperature":"31.18" | "spectrometer processor number":"762012511C000600" | "maximum measurement linearized":"18845.0" | "internalSignalLevel":"43.998552080116745" | "sensor number":"16G00266" | "rfid full power":"9" | "ambient_cache":"cache.bam" | "integration time":"7713841" | "uvVisPoint":"0.0" | "phototmeter mVDec":"200.0" | "spectrometer processor temperature":"33.91" | "uvVisPeakRatio":"0.0" | "measuring head":"0000-A5076BC46CD" | "calibration date":"2021-08-25 10:00" | "rfid signal level":"106" | "deltaTBase":"7.7"</v>
      </c>
    </row>
    <row r="459" spans="1:44" x14ac:dyDescent="0.25">
      <c r="A459" s="47">
        <v>457</v>
      </c>
      <c r="B459" s="47" t="s">
        <v>27</v>
      </c>
      <c r="C459" s="47">
        <v>1025</v>
      </c>
      <c r="D459" s="47" t="s">
        <v>107</v>
      </c>
      <c r="E459" s="47">
        <v>20231017</v>
      </c>
      <c r="F459" s="48" t="s">
        <v>824</v>
      </c>
      <c r="G459" s="47" t="s">
        <v>29</v>
      </c>
      <c r="H459" s="47" t="s">
        <v>91</v>
      </c>
      <c r="I459" s="47">
        <v>1</v>
      </c>
      <c r="J459" s="47">
        <v>0</v>
      </c>
      <c r="K459" s="47">
        <v>0</v>
      </c>
      <c r="L459" s="47">
        <v>1</v>
      </c>
      <c r="M459" s="47">
        <v>1</v>
      </c>
      <c r="N459" s="47">
        <v>1</v>
      </c>
      <c r="O459" s="47">
        <v>1</v>
      </c>
      <c r="P459" s="47">
        <v>1</v>
      </c>
      <c r="Q459" s="47">
        <v>1</v>
      </c>
      <c r="R459" s="47" t="s">
        <v>865</v>
      </c>
      <c r="S459" s="47" t="s">
        <v>932</v>
      </c>
      <c r="T459" s="47" t="s">
        <v>104</v>
      </c>
      <c r="U459" s="47">
        <v>220</v>
      </c>
      <c r="V459" s="47">
        <v>0</v>
      </c>
      <c r="W459" s="47">
        <v>0</v>
      </c>
      <c r="X459" s="47">
        <v>125</v>
      </c>
      <c r="Y459" s="49">
        <v>7.5</v>
      </c>
      <c r="Z459" s="47">
        <v>68.5</v>
      </c>
      <c r="AA459" s="47" t="s">
        <v>38</v>
      </c>
      <c r="AB459" s="47"/>
      <c r="AC459" s="47" t="s">
        <v>64</v>
      </c>
      <c r="AD459" s="47"/>
      <c r="AE459" s="47" t="s">
        <v>32</v>
      </c>
      <c r="AF459" s="47"/>
      <c r="AG459" s="47" t="s">
        <v>66</v>
      </c>
      <c r="AH459" s="47"/>
      <c r="AI459" s="47"/>
      <c r="AJ459" s="47">
        <v>2</v>
      </c>
      <c r="AK459" s="50" t="str">
        <f>VLOOKUP(Table2[[#This Row],[record_id]],TblDeriven[],2,FALSE)</f>
        <v>"ImageDescription":"DCIM\100GOPRO\GOPR1057.JPG" | "Make":"GoPro" | "Model":"HERO10 Black" | "Orientation":"1" | "XResolution":"72.0" | "YResolution":"72.0" | "ResolutionUnit":"2" | "Software":"H21.01.01.50.00" | "DateTime":"2023:10:17 10:29:26" | "YCbCrPositioning":"1" | "ExposureTime":"0.0008795074758135445" | "FNumber":"2.5" | "ExifOffset":"146" | "ExposureProgram":"2" | "ISOSpeedRatings":"100" | "ExifVersion":"b'0221'" | "DateTimeOriginal":"2023:10:17 10:29:26" | "DateTimeDigitized":"2023:10:17 10:29:26"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J\x00\x03\x07Z\xd9\xd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001057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6?\xb1\x14\x00\x00\xff\x7f\x00\x00\x00\x00\x00\x00\xff\x7f\x00\x00\x00\x00\x00\x00\x88\xff\xaf\x7f\x1d\xf7\x01B\xf0\xe4\xd9M\x00\x00\x00\x00\xa4\x91\x1a@\x00\x00\x00\x00\xf0\xe4\xd9M\x00\x00\x00\x00\xcc\x91\x1a@\x00\x00\x00\x00p\x02\x13D\x00\x00\x00\x00p\xeb\x12D\x00\x00\x00\x00\xf0\xe4\xd9M\x00\x00\x00\x00\xb0\x91\x1a@\x00\x00\x00\x00'" | "SubsecTime":"3520" | "SubsecTimeOriginal":"3520" | "SubsecTimeDigitized":"3520"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5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"bit_rate":"100112329"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'2023-10-17T10:29:33.000000Z', 'language': 'eng', 'handler_name': '\x0bGoPro H.265', 'encoder': 'GoPro H.265 encoder', 'timecode': '10:50:36:20'}"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'2023-10-17T10:29:33.000000Z', 'language': 'eng', 'handler_name': '\x0bGoPro AAC  ', 'timecode': '10:50:36:20'}"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'2023-10-17T10:29:33.000000Z', 'language': 'eng', 'handler_name': '\x0bGoPro TCD  ', 'timecode': '10:50:36:20'}"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'2023-10-17T10:29:33.000000Z', 'language': 'eng', 'handler_name': '\x0bGoPro MET  '}"</v>
      </c>
      <c r="AM459" s="50" t="str">
        <f>VLOOKUP(Table2[[#This Row],[record_id]],TblDeriven[],4,FALSE)</f>
        <v>"Model":"K-10" | "Serial Number":"DEMO6957" | "Start Time":"10/17/2023 10:29:29.717 " | "End Time":"10/17/2023 10:30:29.582 "</v>
      </c>
      <c r="AN459" s="50" t="str">
        <f>VLOOKUP(Table2[[#This Row],[record_id]],TblDeriven[],5,FALSE)</f>
        <v>-</v>
      </c>
      <c r="AO45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5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59" s="50" t="str">
        <f>VLOOKUP(Table2[[#This Row],[record_id]],TblDeriven[],8,FALSE)</f>
        <v>-</v>
      </c>
      <c r="AR459" s="50" t="str">
        <f>VLOOKUP(Table2[[#This Row],[record_id]],TblDeriven[],9,FALSE)</f>
        <v>"date":"2023-10-17T10:32:50" | "device sensor temperature":"12.35" | "device serial number":"GLX10t 16G00266" | "integration time":"296653" | "repeat count":"1" | "coefficient_y_unit1":"mW/m^2/nm" | "firmware_number":"A1.00" | "trigger status":"1" | "temperature from measurement":"12.37" | "ambient_multiplier":"1.2" | "signalLevel":"71.817" | "maximum measurement":"38951.0" | "device type":"GL SPECTIS 1.0 touch" | "coefficient_y_unit2":"lx" | "thermal characteristic file":"disabled" | "coefficient_y":"3.415" | "spectrometer voltage":"5168" | "lut_coefficient":"0.0" | "ambient_skip_rows":"1" | "dark current mean":"9763.60547" | "minimum wavelength":"321.576" | "profile version":"2" | "ADC temperature":"8.1" | "photodiode voltage":"2584" | "maximum wavelength":"534.523" | "minimum measurement":"10516.000" | "uvVisEnergyRatio":"0.0" | "spectrometer processor voltage":"8448" | "repeat count":"1" | "temperature":"12.35" | "correction characteristic file":"1110-A5076BC46CD" | "dark temperature":"31.18" | "spectrometer processor number":"762012511C000600" | "maximum measurement linearized":"38996.0" | "internalSignalLevel":"71.81708949649429" | "sensor number":"16G00266" | "rfid full power":"9" | "ambient_cache":"cache.bam" | "integration time":"296653" | "uvVisPoint":"0.0" | "phototmeter mVDec":"200.0" | "spectrometer processor temperature":"12.24" | "uvVisPeakRatio":"0.0" | "measuring head":"0000-A5076BC46CD" | "calibration date":"2021-08-25 10:00" | "rfid signal level":"107" | "deltaTBase":"7.7"</v>
      </c>
    </row>
    <row r="460" spans="1:44" x14ac:dyDescent="0.25">
      <c r="A460" s="47">
        <v>458</v>
      </c>
      <c r="B460" s="47" t="s">
        <v>27</v>
      </c>
      <c r="C460" s="47">
        <v>1025</v>
      </c>
      <c r="D460" s="47" t="s">
        <v>108</v>
      </c>
      <c r="E460" s="47">
        <v>20231017</v>
      </c>
      <c r="F460" s="48" t="s">
        <v>825</v>
      </c>
      <c r="G460" s="47" t="s">
        <v>29</v>
      </c>
      <c r="H460" s="47" t="s">
        <v>91</v>
      </c>
      <c r="I460" s="47">
        <v>1</v>
      </c>
      <c r="J460" s="47">
        <v>0</v>
      </c>
      <c r="K460" s="47">
        <v>0</v>
      </c>
      <c r="L460" s="47">
        <v>1</v>
      </c>
      <c r="M460" s="47">
        <v>1</v>
      </c>
      <c r="N460" s="47">
        <v>1</v>
      </c>
      <c r="O460" s="47">
        <v>1</v>
      </c>
      <c r="P460" s="47">
        <v>1</v>
      </c>
      <c r="Q460" s="47">
        <v>1</v>
      </c>
      <c r="R460" s="47" t="s">
        <v>865</v>
      </c>
      <c r="S460" s="47" t="s">
        <v>932</v>
      </c>
      <c r="T460" s="47" t="s">
        <v>104</v>
      </c>
      <c r="U460" s="47">
        <v>220</v>
      </c>
      <c r="V460" s="47">
        <v>0</v>
      </c>
      <c r="W460" s="47">
        <v>0</v>
      </c>
      <c r="X460" s="47">
        <v>125</v>
      </c>
      <c r="Y460" s="49">
        <v>8.8000000000000007</v>
      </c>
      <c r="Z460" s="47">
        <v>64.099999999999994</v>
      </c>
      <c r="AA460" s="47" t="s">
        <v>38</v>
      </c>
      <c r="AB460" s="47"/>
      <c r="AC460" s="47" t="s">
        <v>64</v>
      </c>
      <c r="AD460" s="47"/>
      <c r="AE460" s="47" t="s">
        <v>32</v>
      </c>
      <c r="AF460" s="47"/>
      <c r="AG460" s="47" t="s">
        <v>66</v>
      </c>
      <c r="AH460" s="47"/>
      <c r="AI460" s="47"/>
      <c r="AJ460" s="47">
        <v>2</v>
      </c>
      <c r="AK460" s="50" t="str">
        <f>VLOOKUP(Table2[[#This Row],[record_id]],TblDeriven[],2,FALSE)</f>
        <v>"ImageDescription":"DCIM\100GOPRO\GOPR1059.JPG" | "Make":"GoPro" | "Model":"HERO10 Black" | "Orientation":"1" | "XResolution":"72.0" | "YResolution":"72.0" | "ResolutionUnit":"2" | "Software":"H21.01.01.50.00" | "DateTime":"2023:10:17 10:58:17" | "YCbCrPositioning":"1" | "ExposureTime":"0.0007142857142857143" | "FNumber":"2.5" | "ExifOffset":"146" | "ExposureProgram":"2" | "ISOSpeedRatings":"100" | "ExifVersion":"b'0221'" | "DateTimeOriginal":"2023:10:17 10:58:17" | "DateTimeDigitized":"2023:10:17 10:58:17"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J\x00\x01\x0e\x91C 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001059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9?\x13\x14\x00\x00\xff\x7f\x00\x00\x00\x00\x00\x00\xff\x7f\x00\x00\x00\x00\x00\x00\xb8\xff\xb2\x7fE\xf7\x01B\xf0\xe4\xd9M\x00\x00\x00\x00\xa4\x91\x1a@\x00\x00\x00\x00\xf0\xe4\xd9M\x00\x00\x00\x00\xcc\x91\x1a@\x00\x00\x00\x00p\x02\x13D\x00\x00\x00\x00p\xeb\x12D\x00\x00\x00\x00\xf0\xe4\xd9M\x00\x00\x00\x00\xb0\x91\x1a@\x00\x00\x00\x00'" | "SubsecTime":"1090" | "SubsecTimeOriginal":"1090" | "SubsecTimeDigitized":"1090"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6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"bit_rate":"100308375"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'2023-10-17T10:58:22.000000Z', 'language': 'eng', 'handler_name': '\x0bGoPro H.265', 'encoder': 'GoPro H.265 encoder', 'timecode': '11:20:24:07'}"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'2023-10-17T10:58:22.000000Z', 'language': 'eng', 'handler_name': '\x0bGoPro AAC  ', 'timecode': '11:20:24:07'}"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'2023-10-17T10:58:22.000000Z', 'language': 'eng', 'handler_name': '\x0bGoPro TCD  ', 'timecode': '11:20:24:07'}"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'2023-10-17T10:58:22.000000Z', 'language': 'eng', 'handler_name': '\x0bGoPro MET  '}"</v>
      </c>
      <c r="AM460" s="50" t="str">
        <f>VLOOKUP(Table2[[#This Row],[record_id]],TblDeriven[],4,FALSE)</f>
        <v>"Model":"K-10" | "Serial Number":"DEMO6957" | "Start Time":"10/17/2023 10:58:24.562 " | "End Time":"10/17/2023 10:59:24.451 "</v>
      </c>
      <c r="AN460" s="50" t="str">
        <f>VLOOKUP(Table2[[#This Row],[record_id]],TblDeriven[],5,FALSE)</f>
        <v>-</v>
      </c>
      <c r="AO46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6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60" s="50" t="str">
        <f>VLOOKUP(Table2[[#This Row],[record_id]],TblDeriven[],8,FALSE)</f>
        <v>-</v>
      </c>
      <c r="AR460" s="50" t="str">
        <f>VLOOKUP(Table2[[#This Row],[record_id]],TblDeriven[],9,FALSE)</f>
        <v>"date":"2023-10-17T11:00:09" | "device sensor temperature":"16.26" | "device serial number":"GLX10t 16G00266" | "integration time":"222660" | "repeat count":"1" | "coefficient_y_unit1":"mW/m^2/nm" | "firmware_number":"A1.00" | "trigger status":"1" | "temperature from measurement":"16.26" | "ambient_multiplier":"1.2" | "signalLevel":"72.264" | "maximum measurement":"39191.0" | "device type":"GL SPECTIS 1.0 touch" | "coefficient_y_unit2":"lx" | "thermal characteristic file":"disabled" | "coefficient_y":"3.415" | "spectrometer voltage":"5168" | "lut_coefficient":"0.0" | "ambient_skip_rows":"1" | "dark current mean":"9767.26953" | "minimum wavelength":"321.576" | "profile version":"2" | "ADC temperature":"11.75" | "photodiode voltage":"2584" | "maximum wavelength":"534.523" | "minimum measurement":"10520.000" | "uvVisEnergyRatio":"0.0" | "spectrometer processor voltage":"8448" | "repeat count":"1" | "temperature":"16.26" | "correction characteristic file":"1110-A5076BC46CD" | "dark temperature":"31.18" | "spectrometer processor number":"762012511C000600" | "maximum measurement linearized":"39235.0" | "internalSignalLevel":"72.26447877707723" | "sensor number":"16G00266" | "rfid full power":"9" | "ambient_cache":"cache.bam" | "integration time":"222660" | "uvVisPoint":"0.0" | "phototmeter mVDec":"200.0" | "spectrometer processor temperature":"15.49" | "uvVisPeakRatio":"0.0" | "measuring head":"0000-A5076BC46CD" | "calibration date":"2021-08-25 10:00" | "rfid signal level":"115" | "deltaTBase":"7.7"</v>
      </c>
    </row>
    <row r="461" spans="1:44" x14ac:dyDescent="0.25">
      <c r="A461" s="47">
        <v>459</v>
      </c>
      <c r="B461" s="47" t="s">
        <v>27</v>
      </c>
      <c r="C461" s="47">
        <v>1025</v>
      </c>
      <c r="D461" s="47" t="s">
        <v>109</v>
      </c>
      <c r="E461" s="47">
        <v>20231017</v>
      </c>
      <c r="F461" s="48" t="s">
        <v>826</v>
      </c>
      <c r="G461" s="47" t="s">
        <v>29</v>
      </c>
      <c r="H461" s="47" t="s">
        <v>91</v>
      </c>
      <c r="I461" s="47">
        <v>1</v>
      </c>
      <c r="J461" s="47">
        <v>0</v>
      </c>
      <c r="K461" s="47">
        <v>0</v>
      </c>
      <c r="L461" s="47">
        <v>1</v>
      </c>
      <c r="M461" s="47">
        <v>1</v>
      </c>
      <c r="N461" s="47">
        <v>1</v>
      </c>
      <c r="O461" s="47">
        <v>1</v>
      </c>
      <c r="P461" s="47">
        <v>1</v>
      </c>
      <c r="Q461" s="47">
        <v>1</v>
      </c>
      <c r="R461" s="47" t="s">
        <v>865</v>
      </c>
      <c r="S461" s="47" t="s">
        <v>932</v>
      </c>
      <c r="T461" s="47" t="s">
        <v>104</v>
      </c>
      <c r="U461" s="47">
        <v>220</v>
      </c>
      <c r="V461" s="47">
        <v>0</v>
      </c>
      <c r="W461" s="47">
        <v>0</v>
      </c>
      <c r="X461" s="47">
        <v>125</v>
      </c>
      <c r="Y461" s="49">
        <v>10.8</v>
      </c>
      <c r="Z461" s="47">
        <v>58.5</v>
      </c>
      <c r="AA461" s="47" t="s">
        <v>38</v>
      </c>
      <c r="AB461" s="47"/>
      <c r="AC461" s="47" t="s">
        <v>64</v>
      </c>
      <c r="AD461" s="47"/>
      <c r="AE461" s="47" t="s">
        <v>32</v>
      </c>
      <c r="AF461" s="47"/>
      <c r="AG461" s="47" t="s">
        <v>66</v>
      </c>
      <c r="AH461" s="47"/>
      <c r="AI461" s="47"/>
      <c r="AJ461" s="47">
        <v>2</v>
      </c>
      <c r="AK461" s="50" t="str">
        <f>VLOOKUP(Table2[[#This Row],[record_id]],TblDeriven[],2,FALSE)</f>
        <v>"ImageDescription":"DCIM\100GOPRO\GOPR1061.JPG" | "Make":"GoPro" | "Model":"HERO10 Black" | "Orientation":"1" | "XResolution":"72.0" | "YResolution":"72.0" | "ResolutionUnit":"2" | "Software":"H21.01.01.50.00" | "DateTime":"2023:10:17 11:28:47" | "YCbCrPositioning":"1" | "ExposureTime":"0.0006361323155216285" | "FNumber":"2.5" | "ExifOffset":"146" | "ExposureProgram":"2" | "ISOSpeedRatings":"100" | "ExifVersion":"b'0221'" | "DateTimeOriginal":"2023:10:17 11:28:47" | "DateTimeDigitized":"2023:10:17 11:28:47"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K\x00\x00\x07/HW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001061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0?\x8d\x16\x00\x00\xff\x7f\x00\x00\x00\x00\x00\x00\xff\x7f\x00\x00\x00\x00\x00\x00\xb2\xff\xb0\x7f&amp;\xf7\x01B\xf0\xe4\xd9M\x00\x00\x00\x00\xa4\x91\x1a@\x00\x00\x00\x00\xf0\xe4\xd9M\x00\x00\x00\x00\xcc\x91\x1a@\x00\x00\x00\x00p\x02\x13D\x00\x00\x00\x00p\xeb\x12D\x00\x00\x00\x00\xf0\xe4\xd9M\x00\x00\x00\x00\xb0\x91\x1a@\x00\x00\x00\x00'" | "SubsecTime":"  40" | "SubsecTimeOriginal":"  40" | "SubsecTimeDigitized":"  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6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"bit_rate":"99637727"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'2023-10-17T11:29:01.000000Z', 'language': 'eng', 'handler_name': '\x0bGoPro H.265', 'encoder': 'GoPro H.265 encoder', 'timecode': '11:52:04:12'}"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'2023-10-17T11:29:01.000000Z', 'language': 'eng', 'handler_name': '\x0bGoPro AAC  ', 'timecode': '11:52:04:12'}"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'2023-10-17T11:29:01.000000Z', 'language': 'eng', 'handler_name': '\x0bGoPro TCD  ', 'timecode': '11:52:04:12'}"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'2023-10-17T11:29:01.000000Z', 'language': 'eng', 'handler_name': '\x0bGoPro MET  '}"</v>
      </c>
      <c r="AM461" s="50" t="str">
        <f>VLOOKUP(Table2[[#This Row],[record_id]],TblDeriven[],4,FALSE)</f>
        <v>"Model":"K-10" | "Serial Number":"DEMO6957" | "Start Time":"10/17/2023 11:28:51.888 " | "End Time":"10/17/2023 11:29:51.762 "</v>
      </c>
      <c r="AN461" s="50" t="str">
        <f>VLOOKUP(Table2[[#This Row],[record_id]],TblDeriven[],5,FALSE)</f>
        <v>-</v>
      </c>
      <c r="AO46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6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61" s="50" t="str">
        <f>VLOOKUP(Table2[[#This Row],[record_id]],TblDeriven[],8,FALSE)</f>
        <v>-</v>
      </c>
      <c r="AR461" s="50" t="str">
        <f>VLOOKUP(Table2[[#This Row],[record_id]],TblDeriven[],9,FALSE)</f>
        <v>"date":"2023-10-17T11:31:24" | "device sensor temperature":"18.19" | "device serial number":"GLX10t 16G00266" | "integration time":"176242" | "repeat count":"1" | "coefficient_y_unit1":"mW/m^2/nm" | "firmware_number":"A1.00" | "trigger status":"1" | "temperature from measurement":"18.20" | "ambient_multiplier":"1.2" | "signalLevel":"70.390" | "maximum measurement":"38177.0" | "device type":"GL SPECTIS 1.0 touch" | "coefficient_y_unit2":"lx" | "thermal characteristic file":"disabled" | "coefficient_y":"3.415" | "spectrometer voltage":"5168" | "lut_coefficient":"0.0" | "ambient_skip_rows":"1" | "dark current mean":"9763.30469" | "minimum wavelength":"321.576" | "profile version":"2" | "ADC temperature":"13.73" | "photodiode voltage":"2584" | "maximum wavelength":"534.523" | "minimum measurement":"10424.000" | "uvVisEnergyRatio":"0.0" | "spectrometer processor voltage":"8448" | "repeat count":"1" | "temperature":"18.19" | "correction characteristic file":"1110-A5076BC46CD" | "dark temperature":"31.18" | "spectrometer processor number":"762012511C000600" | "maximum measurement linearized":"38225.0" | "internalSignalLevel":"70.3896131214935" | "sensor number":"16G00266" | "rfid full power":"9" | "ambient_cache":"cache.bam" | "integration time":"176242" | "uvVisPoint":"0.0" | "phototmeter mVDec":"200.0" | "spectrometer processor temperature":"17.18" | "uvVisPeakRatio":"0.0" | "measuring head":"0000-A5076BC46CD" | "calibration date":"2021-08-25 10:00" | "rfid signal level":"106" | "deltaTBase":"7.7"</v>
      </c>
    </row>
    <row r="462" spans="1:44" x14ac:dyDescent="0.25">
      <c r="A462" s="47">
        <v>460</v>
      </c>
      <c r="B462" s="47" t="s">
        <v>27</v>
      </c>
      <c r="C462" s="47">
        <v>1025</v>
      </c>
      <c r="D462" s="47" t="s">
        <v>110</v>
      </c>
      <c r="E462" s="47">
        <v>20231017</v>
      </c>
      <c r="F462" s="48" t="s">
        <v>827</v>
      </c>
      <c r="G462" s="47" t="s">
        <v>29</v>
      </c>
      <c r="H462" s="47" t="s">
        <v>91</v>
      </c>
      <c r="I462" s="47">
        <v>1</v>
      </c>
      <c r="J462" s="47">
        <v>0</v>
      </c>
      <c r="K462" s="47">
        <v>0</v>
      </c>
      <c r="L462" s="47">
        <v>1</v>
      </c>
      <c r="M462" s="47">
        <v>1</v>
      </c>
      <c r="N462" s="47">
        <v>1</v>
      </c>
      <c r="O462" s="47">
        <v>1</v>
      </c>
      <c r="P462" s="47">
        <v>1</v>
      </c>
      <c r="Q462" s="47">
        <v>1</v>
      </c>
      <c r="R462" s="47" t="s">
        <v>865</v>
      </c>
      <c r="S462" s="47" t="s">
        <v>932</v>
      </c>
      <c r="T462" s="47" t="s">
        <v>104</v>
      </c>
      <c r="U462" s="47">
        <v>220</v>
      </c>
      <c r="V462" s="47">
        <v>0</v>
      </c>
      <c r="W462" s="47">
        <v>0</v>
      </c>
      <c r="X462" s="47">
        <v>125</v>
      </c>
      <c r="Y462" s="49">
        <v>10.6</v>
      </c>
      <c r="Z462" s="47">
        <v>57.4</v>
      </c>
      <c r="AA462" s="47" t="s">
        <v>40</v>
      </c>
      <c r="AB462" s="47"/>
      <c r="AC462" s="47" t="s">
        <v>64</v>
      </c>
      <c r="AD462" s="47"/>
      <c r="AE462" s="47" t="s">
        <v>32</v>
      </c>
      <c r="AF462" s="47"/>
      <c r="AG462" s="47" t="s">
        <v>66</v>
      </c>
      <c r="AH462" s="47"/>
      <c r="AI462" s="47"/>
      <c r="AJ462" s="47">
        <v>2</v>
      </c>
      <c r="AK462" s="50" t="str">
        <f>VLOOKUP(Table2[[#This Row],[record_id]],TblDeriven[],2,FALSE)</f>
        <v>"ImageDescription":"DCIM\100GOPRO\GOPR1063.JPG" | "Make":"GoPro" | "Model":"HERO10 Black" | "Orientation":"1" | "XResolution":"72.0" | "YResolution":"72.0" | "ResolutionUnit":"2" | "Software":"H21.01.01.50.00" | "DateTime":"2023:10:17 12:01:49" | "YCbCrPositioning":"1" | "ExposureTime":"0.0005757052389176742" | "FNumber":"2.5" | "ExifOffset":"146" | "ExposureProgram":"2" | "ISOSpeedRatings":"100" | "ExifVersion":"b'0221'" | "DateTimeOriginal":"2023:10:17 12:01:49" | "DateTimeDigitized":"2023:10:17 12:01:49"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L\x00\x00\x00q4_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001063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6?b\x14\x00\x00\xff\x7f\x00\x00\x00\x00\x00\x00\xff\x7f\x00\x00\x00\x00\x00\x00\x87\xff\xb1\x7f6\xf7\x01B\xf0\xe4\xd9M\x00\x00\x00\x00\xa4\x91\x1a@\x00\x00\x00\x00\xf0\xe4\xd9M\x00\x00\x00\x00\xcc\x91\x1a@\x00\x00\x00\x00p\x02\x13D\x00\x00\x00\x00p\xeb\x12D\x00\x00\x00\x00\xf0\xe4\xd9M\x00\x00\x00\x00\xb0\x91\x1a@\x00\x00\x00\x00'" | "SubsecTime":"7340" | "SubsecTimeOriginal":"7340" | "SubsecTimeDigitized":"7340"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6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"bit_rate":"100323873"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'2023-10-17T12:02:15.000000Z', 'language': 'eng', 'handler_name': '\x0bGoPro H.265', 'encoder': 'GoPro H.265 encoder', 'timecode': '12:26:24:24'}"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'2023-10-17T12:02:15.000000Z', 'language': 'eng', 'handler_name': '\x0bGoPro AAC  ', 'timecode': '12:26:24:24'}"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'2023-10-17T12:02:15.000000Z', 'language': 'eng', 'handler_name': '\x0bGoPro TCD  ', 'timecode': '12:26:24:24'}"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"bit_rate":"53660"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'2023-10-17T12:02:15.000000Z', 'language': 'eng', 'handler_name': '\x0bGoPro MET  '}"</v>
      </c>
      <c r="AM462" s="50" t="str">
        <f>VLOOKUP(Table2[[#This Row],[record_id]],TblDeriven[],4,FALSE)</f>
        <v>"Model":"K-10" | "Serial Number":"DEMO6957" | "Start Time":"10/17/2023 12:01:14.697 " | "End Time":"10/17/2023 12:02:14.583 "</v>
      </c>
      <c r="AN462" s="50" t="str">
        <f>VLOOKUP(Table2[[#This Row],[record_id]],TblDeriven[],5,FALSE)</f>
        <v>-</v>
      </c>
      <c r="AO46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6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62" s="50" t="str">
        <f>VLOOKUP(Table2[[#This Row],[record_id]],TblDeriven[],8,FALSE)</f>
        <v>-</v>
      </c>
      <c r="AR462" s="50" t="str">
        <f>VLOOKUP(Table2[[#This Row],[record_id]],TblDeriven[],9,FALSE)</f>
        <v>"date":"2023-10-17T12:03:18" | "device sensor temperature":"27.27" | "device serial number":"GLX10t 16G00266" | "integration time":"149696" | "repeat count":"1" | "coefficient_y_unit1":"mW/m^2/nm" | "firmware_number":"A1.00" | "trigger status":"1" | "temperature from measurement":"27.26" | "ambient_multiplier":"1.2" | "signalLevel":"67.959" | "maximum measurement":"36822.0" | "device type":"GL SPECTIS 1.0 touch" | "coefficient_y_unit2":"lx" | "thermal characteristic file":"disabled" | "coefficient_y":"3.415" | "spectrometer voltage":"5168" | "lut_coefficient":"0.0" | "ambient_skip_rows":"1" | "dark current mean":"9817.00000" | "minimum wavelength":"321.576" | "profile version":"2" | "ADC temperature":"22.11" | "photodiode voltage":"2584" | "maximum wavelength":"534.523" | "minimum measurement":"10428.000" | "uvVisEnergyRatio":"0.0" | "spectrometer processor voltage":"8448" | "repeat count":"1" | "temperature":"27.27" | "correction characteristic file":"1110-A5076BC46CD" | "dark temperature":"31.18" | "spectrometer processor number":"762012511C000600" | "maximum measurement linearized":"36875.0" | "internalSignalLevel":"67.95858479596922" | "sensor number":"16G00266" | "rfid full power":"9" | "ambient_cache":"cache.bam" | "integration time":"149696" | "uvVisPoint":"0.0" | "phototmeter mVDec":"200.0" | "spectrometer processor temperature":"26.10" | "uvVisPeakRatio":"0.0" | "measuring head":"0000-A5076BC46CD" | "calibration date":"2021-08-25 10:00" | "rfid signal level":"106" | "deltaTBase":"7.7"</v>
      </c>
    </row>
    <row r="463" spans="1:44" x14ac:dyDescent="0.25">
      <c r="A463" s="47">
        <v>461</v>
      </c>
      <c r="B463" s="47" t="s">
        <v>27</v>
      </c>
      <c r="C463" s="47">
        <v>1025</v>
      </c>
      <c r="D463" s="47" t="s">
        <v>111</v>
      </c>
      <c r="E463" s="47">
        <v>20231017</v>
      </c>
      <c r="F463" s="48" t="s">
        <v>828</v>
      </c>
      <c r="G463" s="47" t="s">
        <v>29</v>
      </c>
      <c r="H463" s="47" t="s">
        <v>91</v>
      </c>
      <c r="I463" s="47">
        <v>1</v>
      </c>
      <c r="J463" s="47">
        <v>0</v>
      </c>
      <c r="K463" s="47">
        <v>0</v>
      </c>
      <c r="L463" s="47">
        <v>1</v>
      </c>
      <c r="M463" s="47">
        <v>1</v>
      </c>
      <c r="N463" s="47">
        <v>1</v>
      </c>
      <c r="O463" s="47">
        <v>1</v>
      </c>
      <c r="P463" s="47">
        <v>1</v>
      </c>
      <c r="Q463" s="47">
        <v>1</v>
      </c>
      <c r="R463" s="47" t="s">
        <v>865</v>
      </c>
      <c r="S463" s="47" t="s">
        <v>932</v>
      </c>
      <c r="T463" s="47" t="s">
        <v>104</v>
      </c>
      <c r="U463" s="47">
        <v>220</v>
      </c>
      <c r="V463" s="47">
        <v>0</v>
      </c>
      <c r="W463" s="47">
        <v>0</v>
      </c>
      <c r="X463" s="47">
        <v>125</v>
      </c>
      <c r="Y463" s="49">
        <v>11.6</v>
      </c>
      <c r="Z463" s="47">
        <v>53.9</v>
      </c>
      <c r="AA463" s="47" t="s">
        <v>41</v>
      </c>
      <c r="AB463" s="47"/>
      <c r="AC463" s="47" t="s">
        <v>64</v>
      </c>
      <c r="AD463" s="47"/>
      <c r="AE463" s="47" t="s">
        <v>32</v>
      </c>
      <c r="AF463" s="47"/>
      <c r="AG463" s="47" t="s">
        <v>66</v>
      </c>
      <c r="AH463" s="47"/>
      <c r="AI463" s="47"/>
      <c r="AJ463" s="47">
        <v>2</v>
      </c>
      <c r="AK463" s="50" t="str">
        <f>VLOOKUP(Table2[[#This Row],[record_id]],TblDeriven[],2,FALSE)</f>
        <v>"ImageDescription":"DCIM\100GOPRO\GOPR1065.JPG" | "Make":"GoPro" | "Model":"HERO10 Black" | "Orientation":"1" | "XResolution":"72.0" | "YResolution":"72.0" | "ResolutionUnit":"2" | "Software":"H21.01.01.50.00" | "DateTime":"2023:10:17 12:29:14" | "YCbCrPositioning":"1" | "ExposureTime":"0.00045392646391284613" | "FNumber":"2.5" | "ExifOffset":"146" | "ExposureProgram":"2" | "ISOSpeedRatings":"100" | "ExifVersion":"b'0221'" | "DateTimeOriginal":"2023:10:17 12:29:14" | "DateTimeDigitized":"2023:10:17 12:29:14"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L\x00\x00\x07N\xb7\xd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001065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7?:\x14\x00\x00\xff\x7f\x00\x00\x00\x00\x00\x00\xff\x7f\x00\x00\x00\x00\x00\x00\x8f\xff\xaf\x7f\x19\xf7\x01B\xf0\xe4\xd9M\x00\x00\x00\x00\xa4\x91\x1a@\x00\x00\x00\x00\xf0\xe4\xd9M\x00\x00\x00\x00\xcc\x91\x1a@\x00\x00\x00\x00p\x02\x13D\x00\x00\x00\x00p\xeb\x12D\x00\x00\x00\x00\xf0\xe4\xd9M\x00\x00\x00\x00\xb0\x91\x1a@\x00\x00\x00\x00'" | "SubsecTime":" 610" | "SubsecTimeOriginal":" 610" | "SubsecTimeDigitized":" 610"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6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"bit_rate":"100241200"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'2023-10-17T12:29:18.000000Z', 'language': 'eng', 'handler_name': '\x0bGoPro H.265', 'encoder': 'GoPro H.265 encoder', 'timecode': '12:54:22:02'}"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'2023-10-17T12:29:18.000000Z', 'language': 'eng', 'handler_name': '\x0bGoPro AAC  ', 'timecode': '12:54:22:02'}"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'2023-10-17T12:29:18.000000Z', 'language': 'eng', 'handler_name': '\x0bGoPro TCD  ', 'timecode': '12:54:22:02'}"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'2023-10-17T12:29:18.000000Z', 'language': 'eng', 'handler_name': '\x0bGoPro MET  '}"</v>
      </c>
      <c r="AM463" s="50" t="str">
        <f>VLOOKUP(Table2[[#This Row],[record_id]],TblDeriven[],4,FALSE)</f>
        <v>"Model":"K-10" | "Serial Number":"DEMO6957" | "Start Time":"10/17/2023 12:29:23.858 " | "End Time":"10/17/2023 12:30:23.659 "</v>
      </c>
      <c r="AN463" s="50" t="str">
        <f>VLOOKUP(Table2[[#This Row],[record_id]],TblDeriven[],5,FALSE)</f>
        <v>-</v>
      </c>
      <c r="AO46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6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63" s="50" t="str">
        <f>VLOOKUP(Table2[[#This Row],[record_id]],TblDeriven[],8,FALSE)</f>
        <v>-</v>
      </c>
      <c r="AR463" s="50" t="str">
        <f>VLOOKUP(Table2[[#This Row],[record_id]],TblDeriven[],9,FALSE)</f>
        <v>"date":"2023-10-17T12:30:26" | "device sensor temperature":"19.59" | "device serial number":"GLX10t 16G00266" | "integration time":"127075" | "repeat count":"1" | "coefficient_y_unit1":"mW/m^2/nm" | "firmware_number":"A1.00" | "trigger status":"1" | "temperature from measurement":"19.59" | "ambient_multiplier":"1.2" | "signalLevel":"71.566" | "maximum measurement":"38823.0" | "device type":"GL SPECTIS 1.0 touch" | "coefficient_y_unit2":"lx" | "thermal characteristic file":"disabled" | "coefficient_y":"3.415" | "spectrometer voltage":"5168" | "lut_coefficient":"0.0" | "ambient_skip_rows":"1" | "dark current mean":"9752.11328" | "minimum wavelength":"321.576" | "profile version":"2" | "ADC temperature":"14.78" | "photodiode voltage":"2584" | "maximum wavelength":"534.523" | "minimum measurement":"10417.000" | "uvVisEnergyRatio":"0.0" | "spectrometer processor voltage":"8448" | "repeat count":"1" | "temperature":"19.59" | "correction characteristic file":"1110-A5076BC46CD" | "dark temperature":"31.18" | "spectrometer processor number":"762012511C000600" | "maximum measurement linearized":"38869.0" | "internalSignalLevel":"71.5659214544158" | "sensor number":"16G00266" | "rfid full power":"9" | "ambient_cache":"cache.bam" | "integration time":"127075" | "uvVisPoint":"0.0" | "phototmeter mVDec":"200.0" | "spectrometer processor temperature":"18.67" | "uvVisPeakRatio":"0.0" | "measuring head":"0000-A5076BC46CD" | "calibration date":"2021-08-25 10:00" | "rfid signal level":"106" | "deltaTBase":"7.7"</v>
      </c>
    </row>
    <row r="464" spans="1:44" x14ac:dyDescent="0.25">
      <c r="A464" s="47">
        <v>462</v>
      </c>
      <c r="B464" s="47" t="s">
        <v>27</v>
      </c>
      <c r="C464" s="47">
        <v>1025</v>
      </c>
      <c r="D464" s="47" t="s">
        <v>112</v>
      </c>
      <c r="E464" s="47">
        <v>20231017</v>
      </c>
      <c r="F464" s="48" t="s">
        <v>829</v>
      </c>
      <c r="G464" s="47" t="s">
        <v>29</v>
      </c>
      <c r="H464" s="47" t="s">
        <v>91</v>
      </c>
      <c r="I464" s="47">
        <v>1</v>
      </c>
      <c r="J464" s="47">
        <v>0</v>
      </c>
      <c r="K464" s="47">
        <v>0</v>
      </c>
      <c r="L464" s="47">
        <v>1</v>
      </c>
      <c r="M464" s="47">
        <v>1</v>
      </c>
      <c r="N464" s="47">
        <v>1</v>
      </c>
      <c r="O464" s="47">
        <v>1</v>
      </c>
      <c r="P464" s="47">
        <v>1</v>
      </c>
      <c r="Q464" s="47">
        <v>1</v>
      </c>
      <c r="R464" s="47" t="s">
        <v>865</v>
      </c>
      <c r="S464" s="47" t="s">
        <v>932</v>
      </c>
      <c r="T464" s="47" t="s">
        <v>104</v>
      </c>
      <c r="U464" s="47">
        <v>220</v>
      </c>
      <c r="V464" s="47">
        <v>0</v>
      </c>
      <c r="W464" s="47">
        <v>0</v>
      </c>
      <c r="X464" s="47">
        <v>125</v>
      </c>
      <c r="Y464" s="49">
        <v>12.2</v>
      </c>
      <c r="Z464" s="47">
        <v>51.7</v>
      </c>
      <c r="AA464" s="47" t="s">
        <v>41</v>
      </c>
      <c r="AB464" s="47"/>
      <c r="AC464" s="47" t="s">
        <v>64</v>
      </c>
      <c r="AD464" s="47"/>
      <c r="AE464" s="47" t="s">
        <v>32</v>
      </c>
      <c r="AF464" s="47"/>
      <c r="AG464" s="47" t="s">
        <v>66</v>
      </c>
      <c r="AH464" s="47"/>
      <c r="AI464" s="47"/>
      <c r="AJ464" s="47">
        <v>2</v>
      </c>
      <c r="AK464" s="50" t="str">
        <f>VLOOKUP(Table2[[#This Row],[record_id]],TblDeriven[],2,FALSE)</f>
        <v>"ImageDescription":"DCIM\100GOPRO\GOPR1067.JPG" | "Make":"GoPro" | "Model":"HERO10 Black" | "Orientation":"1" | "XResolution":"72.0" | "YResolution":"72.0" | "ResolutionUnit":"2" | "Software":"H21.01.01.50.00" | "DateTime":"2023:10:17 12:57:21" | "YCbCrPositioning":"1" | "ExposureTime":"0.0005060728744939271" | "FNumber":"2.5" | "ExifOffset":"146" | "ExposureProgram":"2" | "ISOSpeedRatings":"100" | "ExifVersion":"b'0221'" | "DateTimeOriginal":"2023:10:17 12:57:21" | "DateTimeDigitized":"2023:10:17 12:57:21"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L\x00\x00\x0eU\xbc.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001067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a?p\x13\x00\x00\xff\x7f\x00\x00\x00\x00\x00\x00\xff\x7f\x00\x00\x00\x00\x00\x00\x8b\xff\xaf\x7f\x16\xf7\x01B\xf0\xe4\xd9M\x00\x00\x00\x00\xa4\x91\x1a@\x00\x00\x00\x00\xf0\xe4\xd9M\x00\x00\x00\x00\xcc\x91\x1a@\x00\x00\x00\x00p\x02\x13D\x00\x00\x00\x00p\xeb\x12D\x00\x00\x00\x00\xf0\xe4\xd9M\x00\x00\x00\x00\xb0\x91\x1a@\x00\x00\x00\x00'" | "SubsecTime":"4650" | "SubsecTimeOriginal":"4650" | "SubsecTimeDigitized":"4650"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6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"bit_rate":"99699798"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'2023-10-17T12:57:56.000000Z', 'language': 'eng', 'handler_name': '\x0bGoPro H.265', 'encoder': 'GoPro H.265 encoder', 'timecode': '13:23:57:28'}"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'2023-10-17T12:57:56.000000Z', 'language': 'eng', 'handler_name': '\x0bGoPro AAC  ', 'timecode': '13:23:57:28'}"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'2023-10-17T12:57:56.000000Z', 'language': 'eng', 'handler_name': '\x0bGoPro TCD  ', 'timecode': '13:23:57:28'}"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'2023-10-17T12:57:56.000000Z', 'language': 'eng', 'handler_name': '\x0bGoPro MET  '}"</v>
      </c>
      <c r="AM464" s="50" t="str">
        <f>VLOOKUP(Table2[[#This Row],[record_id]],TblDeriven[],4,FALSE)</f>
        <v>"Model":"K-10" | "Serial Number":"DEMO6957" | "Start Time":"10/17/2023 12:57:39.819 " | "End Time":"10/17/2023 12:58:39.634 "</v>
      </c>
      <c r="AN464" s="50" t="str">
        <f>VLOOKUP(Table2[[#This Row],[record_id]],TblDeriven[],5,FALSE)</f>
        <v>-</v>
      </c>
      <c r="AO46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6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64" s="50" t="str">
        <f>VLOOKUP(Table2[[#This Row],[record_id]],TblDeriven[],8,FALSE)</f>
        <v>-</v>
      </c>
      <c r="AR464" s="50" t="str">
        <f>VLOOKUP(Table2[[#This Row],[record_id]],TblDeriven[],9,FALSE)</f>
        <v>"date":"2023-10-17T13:00:43" | "device sensor temperature":"18.87" | "device serial number":"GLX10t 16G00266" | "integration time":"147470" | "repeat count":"1" | "coefficient_y_unit1":"mW/m^2/nm" | "firmware_number":"A1.00" | "trigger status":"1" | "temperature from measurement":"18.87" | "ambient_multiplier":"1.2" | "signalLevel":"69.719" | "maximum measurement":"37818.0" | "device type":"GL SPECTIS 1.0 touch" | "coefficient_y_unit2":"lx" | "thermal characteristic file":"disabled" | "coefficient_y":"3.415" | "spectrometer voltage":"5168" | "lut_coefficient":"0.0" | "ambient_skip_rows":"1" | "dark current mean":"9756.51953" | "minimum wavelength":"321.576" | "profile version":"2" | "ADC temperature":"14.26" | "photodiode voltage":"2584" | "maximum wavelength":"534.523" | "minimum measurement":"10430.000" | "uvVisEnergyRatio":"0.0" | "spectrometer processor voltage":"8448" | "repeat count":"1" | "temperature":"18.87" | "correction characteristic file":"1110-A5076BC46CD" | "dark temperature":"31.18" | "spectrometer processor number":"762012511C000600" | "maximum measurement linearized":"37868.0" | "internalSignalLevel":"69.71897760434616" | "sensor number":"16G00266" | "rfid full power":"9" | "ambient_cache":"cache.bam" | "integration time":"147470" | "uvVisPoint":"0.0" | "phototmeter mVDec":"200.0" | "spectrometer processor temperature":"17.99" | "uvVisPeakRatio":"0.0" | "measuring head":"0000-A5076BC46CD" | "calibration date":"2021-08-25 10:00" | "rfid signal level":"115" | "deltaTBase":"7.7"</v>
      </c>
    </row>
    <row r="465" spans="1:44" x14ac:dyDescent="0.25">
      <c r="A465" s="47">
        <v>463</v>
      </c>
      <c r="B465" s="47" t="s">
        <v>27</v>
      </c>
      <c r="C465" s="47">
        <v>1025</v>
      </c>
      <c r="D465" s="47" t="s">
        <v>113</v>
      </c>
      <c r="E465" s="47">
        <v>20231017</v>
      </c>
      <c r="F465" s="48" t="s">
        <v>830</v>
      </c>
      <c r="G465" s="47" t="s">
        <v>29</v>
      </c>
      <c r="H465" s="47" t="s">
        <v>91</v>
      </c>
      <c r="I465" s="47">
        <v>1</v>
      </c>
      <c r="J465" s="47">
        <v>0</v>
      </c>
      <c r="K465" s="47">
        <v>0</v>
      </c>
      <c r="L465" s="47">
        <v>1</v>
      </c>
      <c r="M465" s="47">
        <v>1</v>
      </c>
      <c r="N465" s="47">
        <v>1</v>
      </c>
      <c r="O465" s="47">
        <v>1</v>
      </c>
      <c r="P465" s="47">
        <v>1</v>
      </c>
      <c r="Q465" s="47">
        <v>1</v>
      </c>
      <c r="R465" s="47" t="s">
        <v>865</v>
      </c>
      <c r="S465" s="47" t="s">
        <v>932</v>
      </c>
      <c r="T465" s="47" t="s">
        <v>104</v>
      </c>
      <c r="U465" s="47">
        <v>220</v>
      </c>
      <c r="V465" s="47">
        <v>0</v>
      </c>
      <c r="W465" s="47">
        <v>0</v>
      </c>
      <c r="X465" s="47">
        <v>125</v>
      </c>
      <c r="Y465" s="49">
        <v>12.2</v>
      </c>
      <c r="Z465" s="47">
        <v>49.6</v>
      </c>
      <c r="AA465" s="47" t="s">
        <v>40</v>
      </c>
      <c r="AB465" s="47"/>
      <c r="AC465" s="47" t="s">
        <v>64</v>
      </c>
      <c r="AD465" s="47"/>
      <c r="AE465" s="47" t="s">
        <v>32</v>
      </c>
      <c r="AF465" s="47"/>
      <c r="AG465" s="47" t="s">
        <v>66</v>
      </c>
      <c r="AH465" s="47"/>
      <c r="AI465" s="47"/>
      <c r="AJ465" s="47">
        <v>2</v>
      </c>
      <c r="AK465" s="50" t="str">
        <f>VLOOKUP(Table2[[#This Row],[record_id]],TblDeriven[],2,FALSE)</f>
        <v>"ImageDescription":"DCIM\100GOPRO\GOPR1069.JPG" | "Make":"GoPro" | "Model":"HERO10 Black" | "Orientation":"1" | "XResolution":"72.0" | "YResolution":"72.0" | "ResolutionUnit":"2" | "Software":"H21.01.01.50.00" | "DateTime":"2023:10:17 13:29:02" | "YCbCrPositioning":"1" | "ExposureTime":"0.0006882312456985547" | "FNumber":"2.5" | "ExifOffset":"158" | "ExposureProgram":"2" | "GPSInfo":"{1: 'N', 2: (50.0, 6.0, 12.53196), 3: 'E', 4: (14.0, 23.0, 16.5076799), 5: b'\x00', 6: 280.135, 7: (11.0, 29.0, 4.0), 29: '2023:10:17'}" | "ISOSpeedRatings":"100" | "ExifVersion":"b'0221'" | "DateTimeOriginal":"2023:10:17 13:29:02" | "DateTimeDigitized":"2023:10:17 13:29:02"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M\x00\x02\x07B&gt;\xa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001069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8?\x9c\x13\x00\x00\xff\x7f\x00\x00\x00\x00\x00\x00\xff\x7f\x00\x00\x00\x00\x00\x00\x9f\xff\xb0\x7f"\xf7\x01B\xf0\xe4\xd9M\x00\x00\x00\x00\xa4\x91\x1a@\x00\x00\x00\x00\xf0\xe4\xd9M\x00\x00\x00\x00\xcc\x91\x1a@\x00\x00\x00\x00p\x02\x13D\x00\x00\x00\x00p\xeb\x12D\x00\x00\x00\x00\xf0\xe4\xd9M\x00\x00\x00\x00\xb0\x91\x1a@\x00\x00\x00\x00'" | "SubsecTime":"4500" | "SubsecTimeOriginal":"4500" | "SubsecTimeDigitized":"4500"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6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"bit_rate":"99507293"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'2023-10-17T13:29:11.000000Z', 'language': 'eng', 'handler_name': '\x0bGoPro H.265', 'encoder': 'GoPro H.265 encoder', 'timecode': '13:56:15:09'}"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'2023-10-17T13:29:11.000000Z', 'language': 'eng', 'handler_name': '\x0bGoPro AAC  ', 'timecode': '13:56:15:09'}"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'2023-10-17T13:29:11.000000Z', 'language': 'eng', 'handler_name': '\x0bGoPro TCD  ', 'timecode': '13:56:15:09'}"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'2023-10-17T13:29:11.000000Z', 'language': 'eng', 'handler_name': '\x0bGoPro MET  '}"</v>
      </c>
      <c r="AM465" s="50" t="str">
        <f>VLOOKUP(Table2[[#This Row],[record_id]],TblDeriven[],4,FALSE)</f>
        <v>"Model":"K-10" | "Serial Number":"DEMO6957" | "Start Time":"10/17/2023 01:29:12.176 " | "End Time":"10/17/2023 01:30:12.071 "</v>
      </c>
      <c r="AN465" s="50" t="str">
        <f>VLOOKUP(Table2[[#This Row],[record_id]],TblDeriven[],5,FALSE)</f>
        <v>-</v>
      </c>
      <c r="AO46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6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65" s="50" t="str">
        <f>VLOOKUP(Table2[[#This Row],[record_id]],TblDeriven[],8,FALSE)</f>
        <v>-</v>
      </c>
      <c r="AR465" s="50" t="str">
        <f>VLOOKUP(Table2[[#This Row],[record_id]],TblDeriven[],9,FALSE)</f>
        <v>"date":"2023-10-17T13:31:01" | "device sensor temperature":"18.92" | "device serial number":"GLX10t 16G00266" | "integration time":"294944" | "repeat count":"1" | "coefficient_y_unit1":"mW/m^2/nm" | "firmware_number":"A1.00" | "trigger status":"1" | "temperature from measurement":"18.93" | "ambient_multiplier":"1.2" | "signalLevel":"73.134" | "maximum measurement":"39631.0" | "device type":"GL SPECTIS 1.0 touch" | "coefficient_y_unit2":"lx" | "thermal characteristic file":"disabled" | "coefficient_y":"3.415" | "spectrometer voltage":"5168" | "lut_coefficient":"0.0" | "ambient_skip_rows":"1" | "dark current mean":"9810.67578" | "minimum wavelength":"321.576" | "profile version":"2" | "ADC temperature":"14.50" | "photodiode voltage":"2584" | "maximum wavelength":"534.523" | "minimum measurement":"10534.000" | "uvVisEnergyRatio":"0.0" | "spectrometer processor voltage":"8448" | "repeat count":"1" | "temperature":"18.92" | "correction characteristic file":"1110-A5076BC46CD" | "dark temperature":"31.18" | "spectrometer processor number":"762012511C000600" | "maximum measurement linearized":"39674.0" | "internalSignalLevel":"73.1343314779786" | "sensor number":"16G00266" | "rfid full power":"9" | "ambient_cache":"cache.bam" | "integration time":"294944" | "uvVisPoint":"0.0" | "phototmeter mVDec":"200.0" | "spectrometer processor temperature":"18.27" | "uvVisPeakRatio":"0.0" | "measuring head":"0000-A5076BC46CD" | "calibration date":"2021-08-25 10:00" | "rfid signal level":"106" | "deltaTBase":"7.7"</v>
      </c>
    </row>
    <row r="466" spans="1:44" x14ac:dyDescent="0.25">
      <c r="A466" s="47">
        <v>464</v>
      </c>
      <c r="B466" s="47" t="s">
        <v>27</v>
      </c>
      <c r="C466" s="47">
        <v>1025</v>
      </c>
      <c r="D466" s="47" t="s">
        <v>114</v>
      </c>
      <c r="E466" s="47">
        <v>20231017</v>
      </c>
      <c r="F466" s="48" t="s">
        <v>831</v>
      </c>
      <c r="G466" s="47" t="s">
        <v>29</v>
      </c>
      <c r="H466" s="47" t="s">
        <v>91</v>
      </c>
      <c r="I466" s="47">
        <v>1</v>
      </c>
      <c r="J466" s="47">
        <v>0</v>
      </c>
      <c r="K466" s="47">
        <v>0</v>
      </c>
      <c r="L466" s="47">
        <v>1</v>
      </c>
      <c r="M466" s="47">
        <v>1</v>
      </c>
      <c r="N466" s="47">
        <v>1</v>
      </c>
      <c r="O466" s="47">
        <v>1</v>
      </c>
      <c r="P466" s="47">
        <v>0</v>
      </c>
      <c r="Q466" s="47">
        <v>1</v>
      </c>
      <c r="R466" s="47" t="s">
        <v>865</v>
      </c>
      <c r="S466" s="47" t="s">
        <v>932</v>
      </c>
      <c r="T466" s="47" t="s">
        <v>104</v>
      </c>
      <c r="U466" s="47">
        <v>220</v>
      </c>
      <c r="V466" s="47">
        <v>0</v>
      </c>
      <c r="W466" s="47">
        <v>0</v>
      </c>
      <c r="X466" s="47">
        <v>125</v>
      </c>
      <c r="Y466" s="49">
        <v>12.5</v>
      </c>
      <c r="Z466" s="47">
        <v>47.1</v>
      </c>
      <c r="AA466" s="47" t="s">
        <v>40</v>
      </c>
      <c r="AB466" s="47"/>
      <c r="AC466" s="47" t="s">
        <v>64</v>
      </c>
      <c r="AD466" s="47"/>
      <c r="AE466" s="47" t="s">
        <v>32</v>
      </c>
      <c r="AF466" s="47"/>
      <c r="AG466" s="47" t="s">
        <v>66</v>
      </c>
      <c r="AH466" s="47"/>
      <c r="AI466" s="47" t="s">
        <v>1100</v>
      </c>
      <c r="AJ466" s="47">
        <v>1</v>
      </c>
      <c r="AK466" s="50" t="str">
        <f>VLOOKUP(Table2[[#This Row],[record_id]],TblDeriven[],2,FALSE)</f>
        <v>"ImageDescription":"DCIM\100GOPRO\GOPR1071.JPG" | "Make":"GoPro" | "Model":"HERO10 Black" | "Orientation":"1" | "XResolution":"72.0" | "YResolution":"72.0" | "ResolutionUnit":"2" | "Software":"H21.01.01.50.00" | "DateTime":"2023:10:17 14:01:19" | "YCbCrPositioning":"1" | "ExposureTime":"0.00065359477124183" | "FNumber":"2.5" | "ExifOffset":"158" | "ExposureProgram":"2" | "GPSInfo":"{1: 'N', 2: (50.0, 6.0, 12.2259599), 3: 'E', 4: (14.0, 23.0, 16.52172), 5: b'\x00', 6: 286.305, 7: (12.0, 1.0, 20.0), 29: '2023:10:17'}" | "ISOSpeedRatings":"100" | "ExifVersion":"b'0221'" | "DateTimeOriginal":"2023:10:17 14:01:19" | "DateTimeDigitized":"2023:10:17 14:01:19"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N\x00\x04\x00S\xa8\xd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001071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8?p\x13\x00\x00\xff\x7f\x00\x00\x00\x00\x00\x00\xff\x7f\x00\x00\x00\x00\x00\x00\xa4\xff\xad\x7f\xf9\xf6\x01B\xf0\xe4\xd9M\x00\x00\x00\x00\xa4\x91\x1a@\x00\x00\x00\x00\xf0\xe4\xd9M\x00\x00\x00\x00\xcc\x91\x1a@\x00\x00\x00\x00p\x02\x13D\x00\x00\x00\x00p\xeb\x12D\x00\x00\x00\x00\xf0\xe4\xd9M\x00\x00\x00\x00\xb0\x91\x1a@\x00\x00\x00\x00'" | "SubsecTime":"6810" | "SubsecTimeOriginal":"6810" | "SubsecTimeDigitized":"6810"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66" s="50" t="str">
        <f>VLOOKUP(Table2[[#This Row],[record_id]],TblDeriven[],3,FALSE)</f>
        <v>-</v>
      </c>
      <c r="AM466" s="50" t="str">
        <f>VLOOKUP(Table2[[#This Row],[record_id]],TblDeriven[],4,FALSE)</f>
        <v>"Model":"K-10" | "Serial Number":"DEMO6957" | "Start Time":"10/17/2023 02:00:49.836 " | "End Time":"10/17/2023 02:01:49.770 "</v>
      </c>
      <c r="AN466" s="50" t="str">
        <f>VLOOKUP(Table2[[#This Row],[record_id]],TblDeriven[],5,FALSE)</f>
        <v>-</v>
      </c>
      <c r="AO46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6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66" s="50" t="str">
        <f>VLOOKUP(Table2[[#This Row],[record_id]],TblDeriven[],8,FALSE)</f>
        <v>-</v>
      </c>
      <c r="AR466" s="50" t="str">
        <f>VLOOKUP(Table2[[#This Row],[record_id]],TblDeriven[],9,FALSE)</f>
        <v>"date":"2023-10-17T13:59:51" | "device sensor temperature":"19.85" | "device serial number":"GLX10t 16G00266" | "integration time":"227845" | "repeat count":"1" | "coefficient_y_unit1":"mW/m^2/nm" | "firmware_number":"A1.00" | "trigger status":"1" | "temperature from measurement":"19.85" | "ambient_multiplier":"1.2" | "signalLevel":"70.707" | "maximum measurement":"38328.0" | "device type":"GL SPECTIS 1.0 touch" | "coefficient_y_unit2":"lx" | "thermal characteristic file":"disabled" | "coefficient_y":"3.415" | "spectrometer voltage":"5168" | "lut_coefficient":"0.0" | "ambient_skip_rows":"1" | "dark current mean":"9793.26953" | "minimum wavelength":"321.576" | "profile version":"2" | "ADC temperature":"15.32" | "photodiode voltage":"2584" | "maximum wavelength":"534.523" | "minimum measurement":"10468.000" | "uvVisEnergyRatio":"0.0" | "spectrometer processor voltage":"8448" | "repeat count":"1" | "temperature":"19.85" | "correction characteristic file":"1110-A5076BC46CD" | "dark temperature":"31.18" | "spectrometer processor number":"762012511C000600" | "maximum measurement linearized":"38376.0" | "internalSignalLevel":"70.70708686612116" | "sensor number":"16G00266" | "rfid full power":"9" | "ambient_cache":"cache.bam" | "integration time":"227845" | "uvVisPoint":"0.0" | "phototmeter mVDec":"200.0" | "spectrometer processor temperature":"19.8" | "uvVisPeakRatio":"0.0" | "measuring head":"0000-A5076BC46CD" | "calibration date":"2021-08-25 10:00" | "rfid signal level":"115" | "deltaTBase":"7.7"</v>
      </c>
    </row>
    <row r="467" spans="1:44" x14ac:dyDescent="0.25">
      <c r="A467" s="47">
        <v>465</v>
      </c>
      <c r="B467" s="47" t="s">
        <v>27</v>
      </c>
      <c r="C467" s="47">
        <v>1025</v>
      </c>
      <c r="D467" s="47" t="s">
        <v>115</v>
      </c>
      <c r="E467" s="47">
        <v>20231017</v>
      </c>
      <c r="F467" s="48" t="s">
        <v>832</v>
      </c>
      <c r="G467" s="47" t="s">
        <v>29</v>
      </c>
      <c r="H467" s="47" t="s">
        <v>91</v>
      </c>
      <c r="I467" s="47">
        <v>1</v>
      </c>
      <c r="J467" s="47">
        <v>0</v>
      </c>
      <c r="K467" s="47">
        <v>0</v>
      </c>
      <c r="L467" s="47">
        <v>1</v>
      </c>
      <c r="M467" s="47">
        <v>1</v>
      </c>
      <c r="N467" s="47">
        <v>1</v>
      </c>
      <c r="O467" s="47">
        <v>1</v>
      </c>
      <c r="P467" s="47">
        <v>1</v>
      </c>
      <c r="Q467" s="47">
        <v>1</v>
      </c>
      <c r="R467" s="47" t="s">
        <v>865</v>
      </c>
      <c r="S467" s="47" t="s">
        <v>932</v>
      </c>
      <c r="T467" s="47" t="s">
        <v>104</v>
      </c>
      <c r="U467" s="47">
        <v>220</v>
      </c>
      <c r="V467" s="47">
        <v>0</v>
      </c>
      <c r="W467" s="47">
        <v>0</v>
      </c>
      <c r="X467" s="47">
        <v>125</v>
      </c>
      <c r="Y467" s="49">
        <v>11.3</v>
      </c>
      <c r="Z467" s="47">
        <v>51.3</v>
      </c>
      <c r="AA467" s="47" t="s">
        <v>41</v>
      </c>
      <c r="AB467" s="47"/>
      <c r="AC467" s="47" t="s">
        <v>64</v>
      </c>
      <c r="AD467" s="47"/>
      <c r="AE467" s="47" t="s">
        <v>32</v>
      </c>
      <c r="AF467" s="47"/>
      <c r="AG467" s="47" t="s">
        <v>66</v>
      </c>
      <c r="AH467" s="47"/>
      <c r="AI467" s="47"/>
      <c r="AJ467" s="47">
        <v>2</v>
      </c>
      <c r="AK467" s="50" t="str">
        <f>VLOOKUP(Table2[[#This Row],[record_id]],TblDeriven[],2,FALSE)</f>
        <v>"ImageDescription":"DCIM\100GOPRO\GOPR1072.JPG" | "Make":"GoPro" | "Model":"HERO10 Black" | "Orientation":"1" | "XResolution":"72.0" | "YResolution":"72.0" | "ResolutionUnit":"2" | "Software":"H21.01.01.50.00" | "DateTime":"2023:10:17 14:34:42" | "YCbCrPositioning":"1" | "ExposureTime":"0.0006016847172081829" | "FNumber":"2.5" | "ExifOffset":"158" | "ExposureProgram":"2" | "GPSInfo":"{1: 'N', 2: (50.0, 6.0, 14.022), 3: 'E', 4: (14.0, 23.0, 15.58104), 5: b'\x00', 6: 278.389, 7: (12.0, 34.0, 43.0), 29: '2023:10:17'}" | "ISOSpeedRatings":"100" | "ExifVersion":"b'0221'" | "DateTimeOriginal":"2023:10:17 14:34:42" | "DateTimeDigitized":"2023:10:17 14:34:42"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N\x00\x02\x08\xaa3\x05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001072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a\x13\x00\x00\xff\x7f\x00\x00\x00\x00\x00\x00\xff\x7f\x00\x00\x00\x00\x00\x00\x89\xff\xae\x7f\r\xf7\x01B\xf0\xe4\xd9M\x00\x00\x00\x00\xa4\x91\x1a@\x00\x00\x00\x00\xf0\xe4\xd9M\x00\x00\x00\x00\xcc\x91\x1a@\x00\x00\x00\x00p\x02\x13D\x00\x00\x00\x00p\xeb\x12D\x00\x00\x00\x00\xf0\xe4\xd9M\x00\x00\x00\x00\xb0\x91\x1a@\x00\x00\x00\x00'" | "SubsecTime":"3550" | "SubsecTimeOriginal":"3550" | "SubsecTimeDigitized":"3550"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6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"bit_rate":"95679146"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'2023-10-17T14:41:44.000000Z', 'language': 'eng', 'handler_name': '\x0bGoPro H.265', 'encoder': 'GoPro H.265 encoder', 'timecode': '15:11:14:09'}"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'2023-10-17T14:41:44.000000Z', 'language': 'eng', 'handler_name': '\x0bGoPro AAC  ', 'timecode': '15:11:14:09'}"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'2023-10-17T14:41:44.000000Z', 'language': 'eng', 'handler_name': '\x0bGoPro TCD  ', 'timecode': '15:11:14:09'}"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'2023-10-17T14:41:44.000000Z', 'language': 'eng', 'handler_name': '\x0bGoPro MET  '}"</v>
      </c>
      <c r="AM467" s="50" t="str">
        <f>VLOOKUP(Table2[[#This Row],[record_id]],TblDeriven[],4,FALSE)</f>
        <v>"Model":"K-10" | "Serial Number":"DEMO6957" | "Start Time":"10/17/2023 02:37:01.663 " | "End Time":"10/17/2023 02:38:01.494 "</v>
      </c>
      <c r="AN467" s="50" t="str">
        <f>VLOOKUP(Table2[[#This Row],[record_id]],TblDeriven[],5,FALSE)</f>
        <v>-</v>
      </c>
      <c r="AO46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6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67" s="50" t="str">
        <f>VLOOKUP(Table2[[#This Row],[record_id]],TblDeriven[],8,FALSE)</f>
        <v>-</v>
      </c>
      <c r="AR467" s="50" t="str">
        <f>VLOOKUP(Table2[[#This Row],[record_id]],TblDeriven[],9,FALSE)</f>
        <v>"date":"2023-10-17T14:34:31" | "device sensor temperature":"26.27" | "device serial number":"GLX10t 16G00266" | "integration time":"171766" | "repeat count":"1" | "coefficient_y_unit1":"mW/m^2/nm" | "firmware_number":"A1.00" | "trigger status":"1" | "temperature from measurement":"26.27" | "ambient_multiplier":"1.2" | "signalLevel":"70.019" | "maximum measurement":"37934.0" | "device type":"GL SPECTIS 1.0 touch" | "coefficient_y_unit2":"lx" | "thermal characteristic file":"disabled" | "coefficient_y":"3.415" | "spectrometer voltage":"5168" | "lut_coefficient":"0.0" | "ambient_skip_rows":"1" | "dark current mean":"9822.94922" | "minimum wavelength":"321.576" | "profile version":"2" | "ADC temperature":"21.26" | "photodiode voltage":"2584" | "maximum wavelength":"534.523" | "minimum measurement":"10453.000" | "uvVisEnergyRatio":"0.0" | "spectrometer processor voltage":"8448" | "repeat count":"1" | "temperature":"26.27" | "correction characteristic file":"1110-A5076BC46CD" | "dark temperature":"31.18" | "spectrometer processor number":"762012511C000600" | "maximum measurement linearized":"37983.0" | "internalSignalLevel":"70.01857696783955" | "sensor number":"16G00266" | "rfid full power":"9" | "ambient_cache":"cache.bam" | "integration time":"171766" | "uvVisPoint":"0.0" | "phototmeter mVDec":"200.0" | "spectrometer processor temperature":"25.32" | "uvVisPeakRatio":"0.0" | "measuring head":"0000-A5076BC46CD" | "calibration date":"2021-08-25 10:00" | "rfid signal level":"115" | "deltaTBase":"7.7"</v>
      </c>
    </row>
    <row r="468" spans="1:44" x14ac:dyDescent="0.25">
      <c r="A468" s="47">
        <v>466</v>
      </c>
      <c r="B468" s="47" t="s">
        <v>27</v>
      </c>
      <c r="C468" s="47">
        <v>1025</v>
      </c>
      <c r="D468" s="47" t="s">
        <v>116</v>
      </c>
      <c r="E468" s="47">
        <v>20231017</v>
      </c>
      <c r="F468" s="48" t="s">
        <v>833</v>
      </c>
      <c r="G468" s="47" t="s">
        <v>29</v>
      </c>
      <c r="H468" s="47" t="s">
        <v>91</v>
      </c>
      <c r="I468" s="47">
        <v>1</v>
      </c>
      <c r="J468" s="47">
        <v>0</v>
      </c>
      <c r="K468" s="47">
        <v>0</v>
      </c>
      <c r="L468" s="47">
        <v>1</v>
      </c>
      <c r="M468" s="47">
        <v>1</v>
      </c>
      <c r="N468" s="47">
        <v>1</v>
      </c>
      <c r="O468" s="47">
        <v>1</v>
      </c>
      <c r="P468" s="47">
        <v>1</v>
      </c>
      <c r="Q468" s="47">
        <v>1</v>
      </c>
      <c r="R468" s="47" t="s">
        <v>865</v>
      </c>
      <c r="S468" s="47" t="s">
        <v>932</v>
      </c>
      <c r="T468" s="47" t="s">
        <v>104</v>
      </c>
      <c r="U468" s="47">
        <v>220</v>
      </c>
      <c r="V468" s="47">
        <v>0</v>
      </c>
      <c r="W468" s="47">
        <v>0</v>
      </c>
      <c r="X468" s="47">
        <v>125</v>
      </c>
      <c r="Y468" s="49">
        <v>10.9</v>
      </c>
      <c r="Z468" s="47">
        <v>51.2</v>
      </c>
      <c r="AA468" s="47" t="s">
        <v>41</v>
      </c>
      <c r="AB468" s="47"/>
      <c r="AC468" s="47" t="s">
        <v>64</v>
      </c>
      <c r="AD468" s="47"/>
      <c r="AE468" s="47" t="s">
        <v>32</v>
      </c>
      <c r="AF468" s="47"/>
      <c r="AG468" s="47" t="s">
        <v>66</v>
      </c>
      <c r="AH468" s="47"/>
      <c r="AI468" s="47"/>
      <c r="AJ468" s="47">
        <v>2</v>
      </c>
      <c r="AK468" s="50" t="str">
        <f>VLOOKUP(Table2[[#This Row],[record_id]],TblDeriven[],2,FALSE)</f>
        <v>"ImageDescription":"DCIM\100GOPRO\GOPR1074.JPG" | "Make":"GoPro" | "Model":"HERO10 Black" | "Orientation":"1" | "XResolution":"72.0" | "YResolution":"72.0" | "ResolutionUnit":"2" | "Software":"H21.01.01.50.00" | "DateTime":"2023:10:17 14:57:58" | "YCbCrPositioning":"1" | "ExposureTime":"0.0007320644216691069" | "FNumber":"2.5" | "ExifOffset":"146" | "ExposureProgram":"2" | "ISOSpeedRatings":"100" | "ExifVersion":"b'0221'" | "DateTimeOriginal":"2023:10:17 14:57:58" | "DateTimeDigitized":"2023:10:17 14:57:58"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N\x00\x00\x0ezC\x8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001074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\xc4\x13\x00\x00\xff\x7f\x00\x00\x00\x00\x00\x00\xff\x7f\x00\x00\x00\x00\x00\x00\x8f\xff\xb1\x7f3\xf7\x01B\xf0\xe4\xd9M\x00\x00\x00\x00\xa4\x91\x1a@\x00\x00\x00\x00\xf0\xe4\xd9M\x00\x00\x00\x00\xcc\x91\x1a@\x00\x00\x00\x00p\x02\x13D\x00\x00\x00\x00p\xeb\x12D\x00\x00\x00\x00\xf0\xe4\xd9M\x00\x00\x00\x00\xb0\x91\x1a@\x00\x00\x00\x00'" | "SubsecTime":"6030" | "SubsecTimeOriginal":"6030" | "SubsecTimeDigitized":"6030"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6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"bit_rate":"95923847"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'2023-10-17T14:58:07.000000Z', 'language': 'eng', 'handler_name': '\x0bGoPro H.265', 'encoder': 'GoPro H.265 encoder', 'timecode': '15:28:10:13'}"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'2023-10-17T14:58:07.000000Z', 'language': 'eng', 'handler_name': '\x0bGoPro AAC  ', 'timecode': '15:28:10:13'}"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'2023-10-17T14:58:07.000000Z', 'language': 'eng', 'handler_name': '\x0bGoPro TCD  ', 'timecode': '15:28:10:13'}"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'2023-10-17T14:58:07.000000Z', 'language': 'eng', 'handler_name': '\x0bGoPro MET  '}"</v>
      </c>
      <c r="AM468" s="50" t="str">
        <f>VLOOKUP(Table2[[#This Row],[record_id]],TblDeriven[],4,FALSE)</f>
        <v>"Model":"K-10" | "Serial Number":"DEMO6957" | "Start Time":"10/17/2023 02:58:09.237 " | "End Time":"10/17/2023 02:59:09.064 "</v>
      </c>
      <c r="AN468" s="50" t="str">
        <f>VLOOKUP(Table2[[#This Row],[record_id]],TblDeriven[],5,FALSE)</f>
        <v>-</v>
      </c>
      <c r="AO46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6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68" s="50" t="str">
        <f>VLOOKUP(Table2[[#This Row],[record_id]],TblDeriven[],8,FALSE)</f>
        <v>-</v>
      </c>
      <c r="AR468" s="50" t="str">
        <f>VLOOKUP(Table2[[#This Row],[record_id]],TblDeriven[],9,FALSE)</f>
        <v>"date":"2023-10-17T14:59:24" | "device sensor temperature":"20.12" | "device serial number":"GLX10t 16G00266" | "integration time":"242348" | "repeat count":"1" | "coefficient_y_unit1":"mW/m^2/nm" | "firmware_number":"A1.00" | "trigger status":"1" | "temperature from measurement":"20.12" | "ambient_multiplier":"1.2" | "signalLevel":"71.007" | "maximum measurement":"38485.0" | "device type":"GL SPECTIS 1.0 touch" | "coefficient_y_unit2":"lx" | "thermal characteristic file":"disabled" | "coefficient_y":"3.415" | "spectrometer voltage":"5168" | "lut_coefficient":"0.0" | "ambient_skip_rows":"1" | "dark current mean":"9801.34766" | "minimum wavelength":"321.576" | "profile version":"2" | "ADC temperature":"15.28" | "photodiode voltage":"2584" | "maximum wavelength":"534.523" | "minimum measurement":"10468.000" | "uvVisEnergyRatio":"0.0" | "spectrometer processor voltage":"8448" | "repeat count":"1" | "temperature":"20.12" | "correction characteristic file":"1110-A5076BC46CD" | "dark temperature":"31.18" | "spectrometer processor number":"762012511C000600" | "maximum measurement linearized":"38532.0" | "internalSignalLevel":"71.00730061650773" | "sensor number":"16G00266" | "rfid full power":"9" | "ambient_cache":"cache.bam" | "integration time":"242348" | "uvVisPoint":"0.0" | "phototmeter mVDec":"200.0" | "spectrometer processor temperature":"19.16" | "uvVisPeakRatio":"0.0" | "measuring head":"0000-A5076BC46CD" | "calibration date":"2021-08-25 10:00" | "rfid signal level":"106" | "deltaTBase":"7.7"</v>
      </c>
    </row>
    <row r="469" spans="1:44" x14ac:dyDescent="0.25">
      <c r="A469" s="47">
        <v>467</v>
      </c>
      <c r="B469" s="47" t="s">
        <v>27</v>
      </c>
      <c r="C469" s="47">
        <v>1025</v>
      </c>
      <c r="D469" s="47" t="s">
        <v>117</v>
      </c>
      <c r="E469" s="47">
        <v>20231017</v>
      </c>
      <c r="F469" s="48" t="s">
        <v>834</v>
      </c>
      <c r="G469" s="47" t="s">
        <v>29</v>
      </c>
      <c r="H469" s="47" t="s">
        <v>91</v>
      </c>
      <c r="I469" s="47">
        <v>1</v>
      </c>
      <c r="J469" s="47">
        <v>0</v>
      </c>
      <c r="K469" s="47">
        <v>0</v>
      </c>
      <c r="L469" s="47">
        <v>1</v>
      </c>
      <c r="M469" s="47">
        <v>1</v>
      </c>
      <c r="N469" s="47">
        <v>1</v>
      </c>
      <c r="O469" s="47">
        <v>1</v>
      </c>
      <c r="P469" s="47">
        <v>1</v>
      </c>
      <c r="Q469" s="47">
        <v>1</v>
      </c>
      <c r="R469" s="47" t="s">
        <v>865</v>
      </c>
      <c r="S469" s="47" t="s">
        <v>932</v>
      </c>
      <c r="T469" s="47" t="s">
        <v>104</v>
      </c>
      <c r="U469" s="47">
        <v>220</v>
      </c>
      <c r="V469" s="47">
        <v>0</v>
      </c>
      <c r="W469" s="47">
        <v>0</v>
      </c>
      <c r="X469" s="47">
        <v>125</v>
      </c>
      <c r="Y469" s="49">
        <v>11.2</v>
      </c>
      <c r="Z469" s="47">
        <v>50.4</v>
      </c>
      <c r="AA469" s="47" t="s">
        <v>41</v>
      </c>
      <c r="AB469" s="47"/>
      <c r="AC469" s="47" t="s">
        <v>64</v>
      </c>
      <c r="AD469" s="47"/>
      <c r="AE469" s="47" t="s">
        <v>32</v>
      </c>
      <c r="AF469" s="47"/>
      <c r="AG469" s="47" t="s">
        <v>66</v>
      </c>
      <c r="AH469" s="47"/>
      <c r="AI469" s="47"/>
      <c r="AJ469" s="47">
        <v>2</v>
      </c>
      <c r="AK469" s="50" t="str">
        <f>VLOOKUP(Table2[[#This Row],[record_id]],TblDeriven[],2,FALSE)</f>
        <v>"ImageDescription":"DCIM\100GOPRO\GOPR1076.JPG" | "Make":"GoPro" | "Model":"HERO10 Black" | "Orientation":"1" | "XResolution":"72.0" | "YResolution":"72.0" | "ResolutionUnit":"2" | "Software":"H21.01.01.50.00" | "DateTime":"2023:10:17 15:28:52" | "YCbCrPositioning":"1" | "ExposureTime":"0.0005494505494505495" | "FNumber":"2.5" | "ExifOffset":"158" | "ExposureProgram":"2" | "GPSInfo":"{1: 'N', 2: (50.0, 6.0, 12.7123199), 3: 'E', 4: (14.0, 23.0, 17.03436), 5: b'\x00', 6: 275.59, 7: (13.0, 28.0, 52.0), 29: '2023:10:17'}" | "ISOSpeedRatings":"100" | "ExifVersion":"b'0221'" | "DateTimeOriginal":"2023:10:17 15:28:52" | "DateTimeDigitized":"2023:10:17 15:28:52"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O\x00\x01\x074\x01&gt;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001076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9?R\x13\x00\x00\xff\x7f\x00\x00\x00\x00\x00\x00\xff\x7f\x00\x00\x00\x00\x00\x00\xa4\xff\xaf\x7f\x18\xf7\x01B\xf0\xe4\xd9M\x00\x00\x00\x00\xa4\x91\x1a@\x00\x00\x00\x00\xf0\xe4\xd9M\x00\x00\x00\x00\xcc\x91\x1a@\x00\x00\x00\x00p\x02\x13D\x00\x00\x00\x00p\xeb\x12D\x00\x00\x00\x00\xf0\xe4\xd9M\x00\x00\x00\x00\xb0\x91\x1a@\x00\x00\x00\x00'" | "SubsecTime":"1860" | "SubsecTimeOriginal":"1860" | "SubsecTimeDigitized":"1860"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6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"bit_rate":"96353709"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'2023-10-17T15:28:57.000000Z', 'language': 'eng', 'handler_name': '\x0bGoPro H.265', 'encoder': 'GoPro H.265 encoder', 'timecode': '16:00:01:13'}"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'2023-10-17T15:28:57.000000Z', 'language': 'eng', 'handler_name': '\x0bGoPro AAC  ', 'timecode': '16:00:01:13'}"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'2023-10-17T15:28:57.000000Z', 'language': 'eng', 'handler_name': '\x0bGoPro TCD  ', 'timecode': '16:00:01:13'}"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'2023-10-17T15:28:57.000000Z', 'language': 'eng', 'handler_name': '\x0bGoPro MET  '}"</v>
      </c>
      <c r="AM469" s="50" t="str">
        <f>VLOOKUP(Table2[[#This Row],[record_id]],TblDeriven[],4,FALSE)</f>
        <v>"Model":"K-10" | "Serial Number":"DEMO6957" | "Start Time":"10/17/2023 03:28:56.884 " | "End Time":"10/17/2023 03:29:56.831 "</v>
      </c>
      <c r="AN469" s="50" t="str">
        <f>VLOOKUP(Table2[[#This Row],[record_id]],TblDeriven[],5,FALSE)</f>
        <v>-</v>
      </c>
      <c r="AO46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6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69" s="50" t="str">
        <f>VLOOKUP(Table2[[#This Row],[record_id]],TblDeriven[],8,FALSE)</f>
        <v>-</v>
      </c>
      <c r="AR469" s="50" t="str">
        <f>VLOOKUP(Table2[[#This Row],[record_id]],TblDeriven[],9,FALSE)</f>
        <v>"date":"2023-10-17T15:46:09" | "device sensor temperature":"21.48" | "device serial number":"GLX10t 16G00266" | "integration time":"10000000" | "repeat count":"1" | "coefficient_y_unit1":"mW/m^2/nm" | "firmware_number":"A1.00" | "trigger status":"1" | "temperature from measurement":"21.49" | "ambient_multiplier":"1.2" | "signalLevel":"0.139" | "maximum measurement":"69.0" | "device type":"GL SPECTIS 1.0 touch" | "coefficient_y_unit2":"lx" | "thermal characteristic file":"disabled" | "coefficient_y":"3.415" | "spectrometer voltage":"5168" | "lut_coefficient":"0.0" | "ambient_skip_rows":"1" | "dark current mean":"14456.84375" | "minimum wavelength":"323.957" | "profile version":"2" | "ADC temperature":"17.32" | "photodiode voltage":"2584" | "maximum wavelength":"806.168" | "minimum measurement":"14134.000" | "uvVisEnergyRatio":"0.0" | "spectrometer processor voltage":"8448" | "repeat count":"1" | "temperature":"21.48" | "correction characteristic file":"1110-A5076BC46CD" | "dark temperature":"31.18" | "spectrometer processor number":"762012511C000600" | "maximum measurement linearized":"73.0" | "internalSignalLevel":"0.13927251556565898" | "sensor number":"16G00266" | "rfid full power":"9" | "ambient_cache":"cache.bam" | "integration time":"10000000" | "uvVisPoint":"0.0" | "phototmeter mVDec":"200.0" | "spectrometer processor temperature":"20.80" | "uvVisPeakRatio":"0.0" | "measuring head":"0000-A5076BC46CD" | "calibration date":"2021-08-25 10:00" | "rfid signal level":"115" | "deltaTBase":"7.7"</v>
      </c>
    </row>
    <row r="470" spans="1:44" x14ac:dyDescent="0.25">
      <c r="A470" s="47">
        <v>468</v>
      </c>
      <c r="B470" s="47" t="s">
        <v>27</v>
      </c>
      <c r="C470" s="47">
        <v>1025</v>
      </c>
      <c r="D470" s="47" t="s">
        <v>118</v>
      </c>
      <c r="E470" s="47">
        <v>20231017</v>
      </c>
      <c r="F470" s="48" t="s">
        <v>835</v>
      </c>
      <c r="G470" s="47" t="s">
        <v>29</v>
      </c>
      <c r="H470" s="47" t="s">
        <v>91</v>
      </c>
      <c r="I470" s="47">
        <v>1</v>
      </c>
      <c r="J470" s="47">
        <v>0</v>
      </c>
      <c r="K470" s="47">
        <v>0</v>
      </c>
      <c r="L470" s="47">
        <v>1</v>
      </c>
      <c r="M470" s="47">
        <v>1</v>
      </c>
      <c r="N470" s="47">
        <v>1</v>
      </c>
      <c r="O470" s="47">
        <v>1</v>
      </c>
      <c r="P470" s="47">
        <v>1</v>
      </c>
      <c r="Q470" s="47">
        <v>1</v>
      </c>
      <c r="R470" s="47" t="s">
        <v>865</v>
      </c>
      <c r="S470" s="47" t="s">
        <v>932</v>
      </c>
      <c r="T470" s="47" t="s">
        <v>104</v>
      </c>
      <c r="U470" s="47">
        <v>220</v>
      </c>
      <c r="V470" s="47">
        <v>0</v>
      </c>
      <c r="W470" s="47">
        <v>0</v>
      </c>
      <c r="X470" s="47">
        <v>125</v>
      </c>
      <c r="Y470" s="49">
        <v>11.7</v>
      </c>
      <c r="Z470" s="47">
        <v>48.8</v>
      </c>
      <c r="AA470" s="47" t="s">
        <v>34</v>
      </c>
      <c r="AB470" s="47"/>
      <c r="AC470" s="47" t="s">
        <v>64</v>
      </c>
      <c r="AD470" s="47"/>
      <c r="AE470" s="47" t="s">
        <v>32</v>
      </c>
      <c r="AF470" s="47"/>
      <c r="AG470" s="47" t="s">
        <v>66</v>
      </c>
      <c r="AH470" s="47"/>
      <c r="AI470" s="47"/>
      <c r="AJ470" s="47">
        <v>2</v>
      </c>
      <c r="AK470" s="50" t="str">
        <f>VLOOKUP(Table2[[#This Row],[record_id]],TblDeriven[],2,FALSE)</f>
        <v>"ImageDescription":"DCIM\100GOPRO\GOPR1078.JPG" | "Make":"GoPro" | "Model":"HERO10 Black" | "Orientation":"1" | "XResolution":"72.0" | "YResolution":"72.0" | "ResolutionUnit":"2" | "Software":"H21.01.01.50.00" | "DateTime":"2023:10:17 15:59:35" | "YCbCrPositioning":"1" | "ExposureTime":"0.0004975124378109452" | "FNumber":"2.5" | "ExifOffset":"146" | "ExposureProgram":"2" | "ISOSpeedRatings":"100" | "ExifVersion":"b'0221'" | "DateTimeOriginal":"2023:10:17 15:59:35" | "DateTimeDigitized":"2023:10:17 15:59:35"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O\x00\x00\x0e\xe3G\x7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001078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0?\x16\x16\x00\x00\xff\x7f\x00\x00\x00\x00\x00\x00\xff\x7f\x00\x00\x00\x00\x00\x00q\xff\xad\x7f\x01\xf7\x01B\xf0\xe4\xd9M\x00\x00\x00\x00\xa4\x91\x1a@\x00\x00\x00\x00\xf0\xe4\xd9M\x00\x00\x00\x00\xcc\x91\x1a@\x00\x00\x00\x00p\x02\x13D\x00\x00\x00\x00p\xeb\x12D\x00\x00\x00\x00\xf0\xe4\xd9M\x00\x00\x00\x00\xb0\x91\x1a@\x00\x00\x00\x00'" | "SubsecTime":"3170" | "SubsecTimeOriginal":"3170" | "SubsecTimeDigitized":"3170"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7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"bit_rate":"99367584"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'2023-10-17T15:59:39.000000Z', 'language': 'eng', 'handler_name': '\x0bGoPro H.265', 'encoder': 'GoPro H.265 encoder', 'timecode': '16:31:45:10'}"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'2023-10-17T15:59:39.000000Z', 'language': 'eng', 'handler_name': '\x0bGoPro AAC  ', 'timecode': '16:31:45:10'}"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'2023-10-17T15:59:39.000000Z', 'language': 'eng', 'handler_name': '\x0bGoPro TCD  ', 'timecode': '16:31:45:10'}"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'2023-10-17T15:59:39.000000Z', 'language': 'eng', 'handler_name': '\x0bGoPro MET  '}"</v>
      </c>
      <c r="AM470" s="50" t="str">
        <f>VLOOKUP(Table2[[#This Row],[record_id]],TblDeriven[],4,FALSE)</f>
        <v>"Model":"K-10" | "Serial Number":"DEMO6957" | "Start Time":"10/17/2023 03:59:44.672 " | "End Time":"10/17/2023 04:00:44.405 "</v>
      </c>
      <c r="AN470" s="50" t="str">
        <f>VLOOKUP(Table2[[#This Row],[record_id]],TblDeriven[],5,FALSE)</f>
        <v>-</v>
      </c>
      <c r="AO47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7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70" s="50" t="str">
        <f>VLOOKUP(Table2[[#This Row],[record_id]],TblDeriven[],8,FALSE)</f>
        <v>-</v>
      </c>
      <c r="AR470" s="50" t="str">
        <f>VLOOKUP(Table2[[#This Row],[record_id]],TblDeriven[],9,FALSE)</f>
        <v>"date":"2023-10-17T16:01:43" | "device sensor temperature":"22.45" | "device serial number":"GLX10t 16G00266" | "integration time":"50416" | "repeat count":"1" | "coefficient_y_unit1":"mW/m^2/nm" | "firmware_number":"A1.00" | "trigger status":"1" | "temperature from measurement":"22.46" | "ambient_multiplier":"1.2" | "signalLevel":"72.731" | "maximum measurement":"39473.0" | "device type":"GL SPECTIS 1.0 touch" | "coefficient_y_unit2":"lx" | "thermal characteristic file":"disabled" | "coefficient_y":"3.415" | "spectrometer voltage":"5168" | "lut_coefficient":"0.0" | "ambient_skip_rows":"1" | "dark current mean":"9727.56250" | "minimum wavelength":"321.576" | "profile version":"2" | "ADC temperature":"18.19" | "photodiode voltage":"2584" | "maximum wavelength":"583.676" | "minimum measurement":"10296.000" | "uvVisEnergyRatio":"0.0" | "spectrometer processor voltage":"8448" | "repeat count":"1" | "temperature":"22.45" | "correction characteristic file":"1110-A5076BC46CD" | "dark temperature":"31.18" | "spectrometer processor number":"762012511C000600" | "maximum measurement linearized":"39516.0" | "internalSignalLevel":"72.73120909669848" | "sensor number":"16G00266" | "rfid full power":"9" | "ambient_cache":"cache.bam" | "integration time":"50416" | "uvVisPoint":"0.0" | "phototmeter mVDec":"200.0" | "spectrometer processor temperature":"21.78" | "uvVisPeakRatio":"0.0" | "measuring head":"0000-A5076BC46CD" | "calibration date":"2021-08-25 10:00" | "rfid signal level":"106" | "deltaTBase":"7.7"</v>
      </c>
    </row>
    <row r="471" spans="1:44" x14ac:dyDescent="0.25">
      <c r="A471" s="47">
        <v>469</v>
      </c>
      <c r="B471" s="47" t="s">
        <v>27</v>
      </c>
      <c r="C471" s="47">
        <v>1025</v>
      </c>
      <c r="D471" s="47" t="s">
        <v>119</v>
      </c>
      <c r="E471" s="47">
        <v>20231017</v>
      </c>
      <c r="F471" s="48" t="s">
        <v>836</v>
      </c>
      <c r="G471" s="47" t="s">
        <v>29</v>
      </c>
      <c r="H471" s="47" t="s">
        <v>91</v>
      </c>
      <c r="I471" s="47">
        <v>1</v>
      </c>
      <c r="J471" s="47">
        <v>0</v>
      </c>
      <c r="K471" s="47">
        <v>0</v>
      </c>
      <c r="L471" s="47">
        <v>1</v>
      </c>
      <c r="M471" s="47">
        <v>1</v>
      </c>
      <c r="N471" s="47">
        <v>1</v>
      </c>
      <c r="O471" s="47">
        <v>1</v>
      </c>
      <c r="P471" s="47">
        <v>1</v>
      </c>
      <c r="Q471" s="47">
        <v>1</v>
      </c>
      <c r="R471" s="47" t="s">
        <v>865</v>
      </c>
      <c r="S471" s="47" t="s">
        <v>932</v>
      </c>
      <c r="T471" s="47" t="s">
        <v>104</v>
      </c>
      <c r="U471" s="47">
        <v>220</v>
      </c>
      <c r="V471" s="47">
        <v>0</v>
      </c>
      <c r="W471" s="47">
        <v>0</v>
      </c>
      <c r="X471" s="47">
        <v>125</v>
      </c>
      <c r="Y471" s="49">
        <v>14.9</v>
      </c>
      <c r="Z471" s="47">
        <v>41.8</v>
      </c>
      <c r="AA471" s="47" t="s">
        <v>35</v>
      </c>
      <c r="AB471" s="47"/>
      <c r="AC471" s="47" t="s">
        <v>64</v>
      </c>
      <c r="AD471" s="47"/>
      <c r="AE471" s="47" t="s">
        <v>32</v>
      </c>
      <c r="AF471" s="47"/>
      <c r="AG471" s="47" t="s">
        <v>66</v>
      </c>
      <c r="AH471" s="47"/>
      <c r="AI471" s="47"/>
      <c r="AJ471" s="47">
        <v>2</v>
      </c>
      <c r="AK471" s="50" t="str">
        <f>VLOOKUP(Table2[[#This Row],[record_id]],TblDeriven[],2,FALSE)</f>
        <v>"ImageDescription":"DCIM\100GOPRO\GOPR1080.JPG" | "Make":"GoPro" | "Model":"HERO10 Black" | "Orientation":"1" | "XResolution":"72.0" | "YResolution":"72.0" | "ResolutionUnit":"2" | "Software":"H21.01.01.50.00" | "DateTime":"2023:10:17 16:31:06" | "YCbCrPositioning":"1" | "ExposureTime":"0.0008620689655172414" | "FNumber":"2.5" | "ExifOffset":"146" | "ExposureProgram":"2" | "ISOSpeedRatings":"100" | "ExifVersion":"b'0221'" | "DateTimeOriginal":"2023:10:17 16:31:06" | "DateTimeDigitized":"2023:10:17 16:31:06"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P\x00\x00\x07\xc6\xc6j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001080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9?\xd9\x14\x00\x00\xff\x7f\x00\x00\x00\x00\x00\x00\xff\x7f\x00\x00\x00\x00\x00\x00\x91\xff\xa9\x7f\xc4\xf6\x01B\xf0\xe4\xd9M\x00\x00\x00\x00\xa4\x91\x1a@\x00\x00\x00\x00\xf0\xe4\xd9M\x00\x00\x00\x00\xcc\x91\x1a@\x00\x00\x00\x00p\x02\x13D\x00\x00\x00\x00p\xeb\x12D\x00\x00\x00\x00\xf0\xe4\xd9M\x00\x00\x00\x00\xb0\x91\x1a@\x00\x00\x00\x00'" | "SubsecTime":"2860" | "SubsecTimeOriginal":"2860" | "SubsecTimeDigitized":"2860"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7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"bit_rate":"98456976"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'2023-10-17T16:31:20.000000Z', 'language': 'eng', 'handler_name': '\x0bGoPro H.265', 'encoder': 'GoPro H.265 encoder', 'timecode': '17:04:29:20'}"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'2023-10-17T16:31:20.000000Z', 'language': 'eng', 'handler_name': '\x0bGoPro AAC  ', 'timecode': '17:04:29:20'}"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'2023-10-17T16:31:20.000000Z', 'language': 'eng', 'handler_name': '\x0bGoPro TCD  ', 'timecode': '17:04:29:20'}"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'2023-10-17T16:31:20.000000Z', 'language': 'eng', 'handler_name': '\x0bGoPro MET  '}"</v>
      </c>
      <c r="AM471" s="50" t="str">
        <f>VLOOKUP(Table2[[#This Row],[record_id]],TblDeriven[],4,FALSE)</f>
        <v>"Model":"K-10" | "Serial Number":"DEMO6957" | "Start Time":"10/17/2023 04:33:43.755 " | "End Time":"10/17/2023 04:34:43.622 "</v>
      </c>
      <c r="AN471" s="50" t="str">
        <f>VLOOKUP(Table2[[#This Row],[record_id]],TblDeriven[],5,FALSE)</f>
        <v>-</v>
      </c>
      <c r="AO47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Port":"\\?\usb#vid_8086&amp;pid_0b5c&amp;mi_00#8&amp;33c34e5e&amp;2&amp;0000#{e5323777-f976-4f5b-9b55-b94699c46e44}\global"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7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71" s="50" t="str">
        <f>VLOOKUP(Table2[[#This Row],[record_id]],TblDeriven[],8,FALSE)</f>
        <v>-</v>
      </c>
      <c r="AR471" s="50" t="str">
        <f>VLOOKUP(Table2[[#This Row],[record_id]],TblDeriven[],9,FALSE)</f>
        <v>"date":"2023-10-17T16:32:20" | "device sensor temperature":"25.32" | "device serial number":"GLX10t 16G00266" | "integration time":"35039" | "repeat count":"1" | "coefficient_y_unit1":"mW/m^2/nm" | "firmware_number":"A1.00" | "trigger status":"1" | "temperature from measurement":"25.32" | "ambient_multiplier":"1.2" | "signalLevel":"72.333" | "maximum measurement":"39259.0" | "device type":"GL SPECTIS 1.0 touch" | "coefficient_y_unit2":"lx" | "thermal characteristic file":"disabled" | "coefficient_y":"3.415" | "spectrometer voltage":"5168" | "lut_coefficient":"0.0" | "ambient_skip_rows":"1" | "dark current mean":"9724.26562" | "minimum wavelength":"321.576" | "profile version":"2" | "ADC temperature":"20.84" | "photodiode voltage":"2584" | "maximum wavelength":"609.191" | "minimum measurement":"10277.000" | "uvVisEnergyRatio":"0.0" | "spectrometer processor voltage":"8448" | "repeat count":"1" | "temperature":"25.32" | "correction characteristic file":"1110-A5076BC46CD" | "dark temperature":"31.18" | "spectrometer processor number":"762012511C000600" | "maximum measurement linearized":"39303.0" | "internalSignalLevel":"72.33250816792841" | "sensor number":"16G00266" | "rfid full power":"9" | "ambient_cache":"cache.bam" | "integration time":"35039" | "uvVisPoint":"0.0" | "phototmeter mVDec":"200.0" | "spectrometer processor temperature":"24.42" | "uvVisPeakRatio":"0.0" | "measuring head":"0000-A5076BC46CD" | "calibration date":"2021-08-25 10:00" | "rfid signal level":"106" | "deltaTBase":"7.7"</v>
      </c>
    </row>
    <row r="472" spans="1:44" x14ac:dyDescent="0.25">
      <c r="A472" s="47">
        <v>470</v>
      </c>
      <c r="B472" s="47" t="s">
        <v>27</v>
      </c>
      <c r="C472" s="47">
        <v>1025</v>
      </c>
      <c r="D472" s="47" t="s">
        <v>120</v>
      </c>
      <c r="E472" s="47">
        <v>20231017</v>
      </c>
      <c r="F472" s="48" t="s">
        <v>837</v>
      </c>
      <c r="G472" s="47" t="s">
        <v>29</v>
      </c>
      <c r="H472" s="47" t="s">
        <v>91</v>
      </c>
      <c r="I472" s="47">
        <v>1</v>
      </c>
      <c r="J472" s="47">
        <v>0</v>
      </c>
      <c r="K472" s="47">
        <v>0</v>
      </c>
      <c r="L472" s="47">
        <v>1</v>
      </c>
      <c r="M472" s="47">
        <v>1</v>
      </c>
      <c r="N472" s="47">
        <v>1</v>
      </c>
      <c r="O472" s="47">
        <v>1</v>
      </c>
      <c r="P472" s="47">
        <v>1</v>
      </c>
      <c r="Q472" s="47">
        <v>1</v>
      </c>
      <c r="R472" s="47" t="s">
        <v>865</v>
      </c>
      <c r="S472" s="47" t="s">
        <v>932</v>
      </c>
      <c r="T472" s="47" t="s">
        <v>104</v>
      </c>
      <c r="U472" s="47">
        <v>220</v>
      </c>
      <c r="V472" s="47">
        <v>0</v>
      </c>
      <c r="W472" s="47">
        <v>0</v>
      </c>
      <c r="X472" s="47">
        <v>125</v>
      </c>
      <c r="Y472" s="49">
        <v>11</v>
      </c>
      <c r="Z472" s="47">
        <v>52.5</v>
      </c>
      <c r="AA472" s="47" t="s">
        <v>36</v>
      </c>
      <c r="AB472" s="47"/>
      <c r="AC472" s="47" t="s">
        <v>64</v>
      </c>
      <c r="AD472" s="47"/>
      <c r="AE472" s="47" t="s">
        <v>32</v>
      </c>
      <c r="AF472" s="47"/>
      <c r="AG472" s="47" t="s">
        <v>66</v>
      </c>
      <c r="AH472" s="47"/>
      <c r="AI472" s="47"/>
      <c r="AJ472" s="47">
        <v>2</v>
      </c>
      <c r="AK472" s="50" t="str">
        <f>VLOOKUP(Table2[[#This Row],[record_id]],TblDeriven[],2,FALSE)</f>
        <v>"ImageDescription":"DCIM\100GOPRO\GOPR1082.JPG" | "Make":"GoPro" | "Model":"HERO10 Black" | "Orientation":"1" | "XResolution":"72.0" | "YResolution":"72.0" | "ResolutionUnit":"2" | "Software":"H21.01.01.50.00" | "DateTime":"2023:10:17 16:56:36" | "YCbCrPositioning":"1" | "ExposureTime":"0.0015313935681470138" | "FNumber":"2.5" | "ExifOffset":"146" | "ExposureProgram":"2" | "ISOSpeedRatings":"100" | "ExifVersion":"b'0221'" | "DateTimeOriginal":"2023:10:17 16:56:36" | "DateTimeDigitized":"2023:10:17 16:56:36"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P\x00\x00\x0e$0\xd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001082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4?v\x1c\x00\x00\xff\x7f\x00\x00\x00\x00\x00\x00\xff\x7f\x00\x00\x00\x00\x00\x00c\xff\xb0\x7f-\xf7\x01B\xf0\xe4\xd9M\x00\x00\x00\x00\xa4\x91\x1a@\x00\x00\x00\x00\xf0\xe4\xd9M\x00\x00\x00\x00\xcc\x91\x1a@\x00\x00\x00\x00p\x02\x13D\x00\x00\x00\x00p\xeb\x12D\x00\x00\x00\x00\xf0\xe4\xd9M\x00\x00\x00\x00\xb0\x91\x1a@\x00\x00\x00\x00'" | "SubsecTime":"7680" | "SubsecTimeOriginal":"7680" | "SubsecTimeDigitized":"7680"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7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"bit_rate":"94750175" | "nb_frames":"450" | "disposition":"{'default': 1, 'dub': 0, 'original': 0, 'comment': 0, 'lyrics': 0, 'karaoke': 0, 'forced': 0, 'hearing_impaired': 0, 'visual_impaired': 0, 'clean_effects': 0, 'attached_pic': 0, 'timed_thumbnails': 0}" | "tags":"{'creation_time': '2023-10-17T16:57:06.000000Z', 'language': 'eng', 'handler_name': '\x0bGoPro H.265', 'encoder': 'GoPro H.265 encoder', 'timecode': '17:31:07:12'}"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'2023-10-17T16:57:06.000000Z', 'language': 'eng', 'handler_name': '\x0bGoPro AAC  ', 'timecode': '17:31:07:12'}"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'2023-10-17T16:57:06.000000Z', 'language': 'eng', 'handler_name': '\x0bGoPro TCD  ', 'timecode': '17:31:07:12'}"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'2023-10-17T16:57:06.000000Z', 'language': 'eng', 'handler_name': '\x0bGoPro MET  '}"</v>
      </c>
      <c r="AM472" s="50" t="str">
        <f>VLOOKUP(Table2[[#This Row],[record_id]],TblDeriven[],4,FALSE)</f>
        <v>"Model":"K-10" | "Serial Number":"DEMO6957" | "Start Time":"10/17/2023 04:56:59.369 " | "End Time":"10/17/2023 04:57:59.170 "</v>
      </c>
      <c r="AN472" s="50" t="str">
        <f>VLOOKUP(Table2[[#This Row],[record_id]],TblDeriven[],5,FALSE)</f>
        <v>-</v>
      </c>
      <c r="AO472" s="50" t="str">
        <f>VLOOKUP(Table2[[#This Row],[record_id]],TblDeriven[],6,FALSE)</f>
        <v>ER</v>
      </c>
      <c r="AP47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72" s="50" t="str">
        <f>VLOOKUP(Table2[[#This Row],[record_id]],TblDeriven[],8,FALSE)</f>
        <v>-</v>
      </c>
      <c r="AR472" s="50" t="str">
        <f>VLOOKUP(Table2[[#This Row],[record_id]],TblDeriven[],9,FALSE)</f>
        <v>"date":"2023-10-17T16:59:45" | "device sensor temperature":"19.16" | "device serial number":"GLX10t 16G00266" | "integration time":"876656" | "repeat count":"1" | "coefficient_y_unit1":"mW/m^2/nm" | "firmware_number":"A1.00" | "trigger status":"1" | "temperature from measurement":"19.16" | "ambient_multiplier":"1.2" | "signalLevel":"95.024" | "maximum measurement":"51284.0" | "device type":"GL SPECTIS 1.0 touch" | "coefficient_y_unit2":"lx" | "thermal characteristic file":"disabled" | "coefficient_y":"3.415" | "spectrometer voltage":"5168" | "lut_coefficient":"0.0" | "ambient_skip_rows":"1" | "dark current mean":"10030.59766" | "minimum wavelength":"321.576" | "profile version":"2" | "ADC temperature":"14.41" | "photodiode voltage":"2584" | "maximum wavelength":"498.199" | "minimum measurement":"10736.000" | "uvVisEnergyRatio":"0.0" | "spectrometer processor voltage":"8448" | "repeat count":"1" | "temperature":"19.16" | "correction characteristic file":"1110-A5076BC46CD" | "dark temperature":"31.18" | "spectrometer processor number":"762012511C000600" | "maximum measurement linearized":"51284.0" | "internalSignalLevel":"95.02421329981885" | "sensor number":"16G00266" | "rfid full power":"9" | "ambient_cache":"cache.bam" | "integration time":"876656" | "uvVisPoint":"0.0" | "phototmeter mVDec":"200.0" | "spectrometer processor temperature":"18.14" | "uvVisPeakRatio":"0.0" | "measuring head":"0000-A5076BC46CD" | "calibration date":"2021-08-25 10:00" | "rfid signal level":"106" | "deltaTBase":"7.7"</v>
      </c>
    </row>
    <row r="473" spans="1:44" x14ac:dyDescent="0.25">
      <c r="A473" s="47">
        <v>471</v>
      </c>
      <c r="B473" s="47" t="s">
        <v>27</v>
      </c>
      <c r="C473" s="47">
        <v>1026</v>
      </c>
      <c r="D473" s="47" t="s">
        <v>121</v>
      </c>
      <c r="E473" s="47">
        <v>20231019</v>
      </c>
      <c r="F473" s="48" t="s">
        <v>822</v>
      </c>
      <c r="G473" s="47" t="s">
        <v>29</v>
      </c>
      <c r="H473" s="47" t="s">
        <v>91</v>
      </c>
      <c r="I473" s="47">
        <v>1</v>
      </c>
      <c r="J473" s="47">
        <v>0</v>
      </c>
      <c r="K473" s="47">
        <v>0</v>
      </c>
      <c r="L473" s="47">
        <v>1</v>
      </c>
      <c r="M473" s="47">
        <v>1</v>
      </c>
      <c r="N473" s="47">
        <v>1</v>
      </c>
      <c r="O473" s="47">
        <v>1</v>
      </c>
      <c r="P473" s="47">
        <v>1</v>
      </c>
      <c r="Q473" s="47">
        <v>1</v>
      </c>
      <c r="R473" s="47" t="s">
        <v>865</v>
      </c>
      <c r="S473" s="47" t="s">
        <v>933</v>
      </c>
      <c r="T473" s="47" t="s">
        <v>105</v>
      </c>
      <c r="U473" s="47">
        <v>220</v>
      </c>
      <c r="V473" s="47">
        <v>5</v>
      </c>
      <c r="W473" s="47">
        <v>0</v>
      </c>
      <c r="X473" s="47">
        <v>115</v>
      </c>
      <c r="Y473" s="49">
        <v>22.3</v>
      </c>
      <c r="Z473" s="47">
        <v>35.299999999999997</v>
      </c>
      <c r="AA473" s="47" t="s">
        <v>44</v>
      </c>
      <c r="AB473" s="47"/>
      <c r="AC473" s="47" t="s">
        <v>56</v>
      </c>
      <c r="AD473" s="47"/>
      <c r="AE473" s="47" t="s">
        <v>1042</v>
      </c>
      <c r="AF473" s="47"/>
      <c r="AG473" s="47" t="s">
        <v>68</v>
      </c>
      <c r="AH473" s="47"/>
      <c r="AI473" s="47"/>
      <c r="AJ473" s="47">
        <v>2</v>
      </c>
      <c r="AK473" s="50" t="str">
        <f>VLOOKUP(Table2[[#This Row],[record_id]],TblDeriven[],2,FALSE)</f>
        <v>"ImageDescription":"DCIM\100GOPRO\GOPR1084.JPG" | "Make":"GoPro" | "Model":"HERO10 Black" | "Orientation":"1" | "XResolution":"72.0" | "YResolution":"72.0" | "ResolutionUnit":"2" | "Software":"H21.01.01.50.00" | "DateTime":"2023:10:19 09:31:49" | "YCbCrPositioning":"1" | "ExposureTime":"0.004166666666666667" | "FNumber":"2.5" | "ExifOffset":"146" | "ExposureProgram":"2" | "ISOSpeedRatings":"152" | "ExifVersion":"b'0221'" | "DateTimeOriginal":"2023:10:19 09:31:49" | "DateTimeDigitized":"2023:10:19 09:31:49"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9\x00\x02\x07\xf1\x1d\x9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001084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e8\xe3\xd9M\x00\x00\x00\x00\x00\x00\x00\x00\x00\x00\x00\x00\x98\xe4\xd9M\x00\x00\x00\x00L\xe4\xd9M\x00\x00\x00\x00@w\x98Z\x02\x00\x00\x00\x80w\x98Z\x02\x00\x00\x00\xf0\xe3\xd9M\x00\x00\x00\x00\x00\x00\x00\x00\x00\x00\x00\x00\xf8\xe3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05\x00\x00\x00\x00\x00\x00\x00h"\x08@\x00\x00\x00\x00`\xe3\xd9M\x00\x00\x00\x00l\xca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J\xf5x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\x83\x1a\x00\x00\xff\x7f\x00\x00\x00\x00\x00\x00\xff\x7f\x00\x00\x00\x00\x00\x00&lt;\x00\xc7\x7f\x8b\xf8\x01B\xf0\xe4\xd9M\x00\x00\x00\x00\xa4\x91\x1a@\x00\x00\x00\x00\xf0\xe4\xd9M\x00\x00\x00\x00\xcc\x91\x1a@\x00\x00\x00\x00p\x02\x13D\x00\x00\x00\x00p\xeb\x12D\x00\x00\x00\x00\xf0\xe4\xd9M\x00\x00\x00\x00\xb0\x91\x1a@\x00\x00\x00\x00'" | "SubsecTime":"5850" | "SubsecTimeOriginal":"5850" | "SubsecTimeDigitized":"5850"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7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"bit_rate":"89711617"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'2023-10-19T09:31:59.000000Z', 'language': 'eng', 'handler_name': '\x0bGoPro H.265', 'encoder': 'GoPro H.265 encoder', 'timecode': '09:51:07:07'}"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"bit_rate":"189452"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'2023-10-19T09:31:59.000000Z', 'language': 'eng', 'handler_name': '\x0bGoPro AAC  ', 'timecode': '09:51:07:07'}"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'2023-10-19T09:31:59.000000Z', 'language': 'eng', 'handler_name': '\x0bGoPro TCD  ', 'timecode': '09:51:07:07'}"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'2023-10-19T09:31:59.000000Z', 'language': 'eng', 'handler_name': '\x0bGoPro MET  '}"</v>
      </c>
      <c r="AM473" s="50" t="str">
        <f>VLOOKUP(Table2[[#This Row],[record_id]],TblDeriven[],4,FALSE)</f>
        <v>"Model":"K-10" | "Serial Number":"DEMO6957" | "Start Time":"10/19/2023 09:31:56.949 " | "End Time":"10/19/2023 09:32:56.834 "</v>
      </c>
      <c r="AN473" s="50" t="str">
        <f>VLOOKUP(Table2[[#This Row],[record_id]],TblDeriven[],5,FALSE)</f>
        <v>-</v>
      </c>
      <c r="AO47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7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73" s="50" t="str">
        <f>VLOOKUP(Table2[[#This Row],[record_id]],TblDeriven[],8,FALSE)</f>
        <v>-</v>
      </c>
      <c r="AR473" s="50" t="str">
        <f>VLOOKUP(Table2[[#This Row],[record_id]],TblDeriven[],9,FALSE)</f>
        <v>"date":"2023-10-19T09:33:35" | "device sensor temperature":"28.15" | "device serial number":"GLX10t 16G00266" | "integration time":"2143127" | "repeat count":"1" | "coefficient_y_unit1":"mW/m^2/nm" | "firmware_number":"A1.00" | "trigger status":"1" | "temperature from measurement":"28.15" | "ambient_multiplier":"1.2" | "signalLevel":"73.219" | "maximum measurement":"38424.0" | "device type":"GL SPECTIS 1.0 touch" | "coefficient_y_unit2":"lx" | "thermal characteristic file":"disabled" | "coefficient_y":"3.415" | "spectrometer voltage":"5168" | "lut_coefficient":"0.0" | "ambient_skip_rows":"1" | "dark current mean":"11522.11328" | "minimum wavelength":"323.957" | "profile version":"2" | "ADC temperature":"23.96" | "photodiode voltage":"2584" | "maximum wavelength":"506.852" | "minimum measurement":"11773.000" | "uvVisEnergyRatio":"0.0" | "spectrometer processor voltage":"8448" | "repeat count":"1" | "temperature":"28.15" | "correction characteristic file":"1110-A5076BC46CD" | "dark temperature":"31.18" | "spectrometer processor number":"762012511C000600" | "maximum measurement linearized":"38471.0" | "internalSignalLevel":"73.21941183673525" | "sensor number":"16G00266" | "rfid full power":"9" | "ambient_cache":"cache.bam" | "integration time":"2143127" | "uvVisPoint":"0.0" | "phototmeter mVDec":"200.0" | "spectrometer processor temperature":"27.78" | "uvVisPeakRatio":"0.0" | "measuring head":"0000-A5076BC46CD" | "calibration date":"2021-08-25 10:00" | "rfid signal level":"106" | "deltaTBase":"7.7"</v>
      </c>
    </row>
    <row r="474" spans="1:44" x14ac:dyDescent="0.25">
      <c r="A474" s="47">
        <v>472</v>
      </c>
      <c r="B474" s="47" t="s">
        <v>27</v>
      </c>
      <c r="C474" s="47">
        <v>1026</v>
      </c>
      <c r="D474" s="47" t="s">
        <v>122</v>
      </c>
      <c r="E474" s="47">
        <v>20231019</v>
      </c>
      <c r="F474" s="48" t="s">
        <v>823</v>
      </c>
      <c r="G474" s="47" t="s">
        <v>29</v>
      </c>
      <c r="H474" s="47" t="s">
        <v>91</v>
      </c>
      <c r="I474" s="47">
        <v>1</v>
      </c>
      <c r="J474" s="47">
        <v>0</v>
      </c>
      <c r="K474" s="47">
        <v>0</v>
      </c>
      <c r="L474" s="47">
        <v>1</v>
      </c>
      <c r="M474" s="47">
        <v>1</v>
      </c>
      <c r="N474" s="47">
        <v>1</v>
      </c>
      <c r="O474" s="47">
        <v>1</v>
      </c>
      <c r="P474" s="47">
        <v>1</v>
      </c>
      <c r="Q474" s="47">
        <v>1</v>
      </c>
      <c r="R474" s="47" t="s">
        <v>865</v>
      </c>
      <c r="S474" s="47" t="s">
        <v>933</v>
      </c>
      <c r="T474" s="47" t="s">
        <v>105</v>
      </c>
      <c r="U474" s="47">
        <v>220</v>
      </c>
      <c r="V474" s="47">
        <v>5</v>
      </c>
      <c r="W474" s="47">
        <v>0</v>
      </c>
      <c r="X474" s="47">
        <v>115</v>
      </c>
      <c r="Y474" s="49">
        <v>22.9</v>
      </c>
      <c r="Z474" s="47">
        <v>34.4</v>
      </c>
      <c r="AA474" s="47" t="s">
        <v>44</v>
      </c>
      <c r="AB474" s="47"/>
      <c r="AC474" s="47" t="s">
        <v>56</v>
      </c>
      <c r="AD474" s="47"/>
      <c r="AE474" s="47" t="s">
        <v>1042</v>
      </c>
      <c r="AF474" s="47"/>
      <c r="AG474" s="47" t="s">
        <v>68</v>
      </c>
      <c r="AH474" s="47"/>
      <c r="AI474" s="47"/>
      <c r="AJ474" s="47">
        <v>2</v>
      </c>
      <c r="AK474" s="50" t="str">
        <f>VLOOKUP(Table2[[#This Row],[record_id]],TblDeriven[],2,FALSE)</f>
        <v>"ImageDescription":"DCIM\100GOPRO\GOPR1086.JPG" | "Make":"GoPro" | "Model":"HERO10 Black" | "Orientation":"1" | "XResolution":"72.0" | "YResolution":"72.0" | "ResolutionUnit":"2" | "Software":"H21.01.01.50.00" | "DateTime":"2023:10:19 09:58:25" | "YCbCrPositioning":"1" | "ExposureTime":"0.004166666666666667" | "FNumber":"2.5" | "ExifOffset":"146" | "ExposureProgram":"2" | "ISOSpeedRatings":"183" | "ExifVersion":"b'0221'" | "DateTimeOriginal":"2023:10:19 09:58:25" | "DateTimeDigitized":"2023:10:19 09:58:25"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9\x00\x01\x0e\x9a,\xf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001086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c\xdd\x959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7?)\x1b\x00\x00\xff\x7f\x00\x00\x00\x00\x00\x00\xff\x7f\x00\x00\x00\x00\x00\x00#\x00\xcb\x7f\xd9\xf8\x01B\xf0\xe4\xd9M\x00\x00\x00\x00\xa4\x91\x1a@\x00\x00\x00\x00\xf0\xe4\xd9M\x00\x00\x00\x00\xcc\x91\x1a@\x00\x00\x00\x00p\x02\x13D\x00\x00\x00\x00p\xeb\x12D\x00\x00\x00\x00\xf0\xe4\xd9M\x00\x00\x00\x00\xb0\x91\x1a@\x00\x00\x00\x00'" | "SubsecTime":"8290" | "SubsecTimeOriginal":"8290" | "SubsecTimeDigitized":"8290"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7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"bit_rate":"91535895"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'2023-10-19T09:58:32.000000Z', 'language': 'eng', 'handler_name': '\x0bGoPro H.265', 'encoder': 'GoPro H.265 encoder', 'timecode': '10:18:34:03'}"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'2023-10-19T09:58:32.000000Z', 'language': 'eng', 'handler_name': '\x0bGoPro AAC  ', 'timecode': '10:18:34:03'}"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'2023-10-19T09:58:32.000000Z', 'language': 'eng', 'handler_name': '\x0bGoPro TCD  ', 'timecode': '10:18:34:03'}"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'2023-10-19T09:58:32.000000Z', 'language': 'eng', 'handler_name': '\x0bGoPro MET  '}"</v>
      </c>
      <c r="AM474" s="50" t="str">
        <f>VLOOKUP(Table2[[#This Row],[record_id]],TblDeriven[],4,FALSE)</f>
        <v>"Model":"K-10" | "Serial Number":"DEMO6957" | "Start Time":"10/19/2023 09:58:36.697 " | "End Time":"10/19/2023 09:59:36.550 "</v>
      </c>
      <c r="AN474" s="50" t="str">
        <f>VLOOKUP(Table2[[#This Row],[record_id]],TblDeriven[],5,FALSE)</f>
        <v>-</v>
      </c>
      <c r="AO47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7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74" s="50" t="str">
        <f>VLOOKUP(Table2[[#This Row],[record_id]],TblDeriven[],8,FALSE)</f>
        <v>-</v>
      </c>
      <c r="AR474" s="50" t="str">
        <f>VLOOKUP(Table2[[#This Row],[record_id]],TblDeriven[],9,FALSE)</f>
        <v>"date":"2023-10-19T10:00:03" | "device sensor temperature":"32.0" | "device serial number":"GLX10t 16G00266" | "integration time":"2598673" | "repeat count":"1" | "coefficient_y_unit1":"mW/m^2/nm" | "firmware_number":"A1.00" | "trigger status":"1" | "temperature from measurement":"32.00" | "ambient_multiplier":"1.2" | "signalLevel":"73.828" | "maximum measurement":"37777.0" | "device type":"GL SPECTIS 1.0 touch" | "coefficient_y_unit2":"lx" | "thermal characteristic file":"disabled" | "coefficient_y":"3.415" | "spectrometer voltage":"5168" | "lut_coefficient":"0.0" | "ambient_skip_rows":"1" | "dark current mean":"12831.11719" | "minimum wavelength":"323.957" | "profile version":"2" | "ADC temperature":"27.46" | "photodiode voltage":"2584" | "maximum wavelength":"506.852" | "minimum measurement":"12976.000" | "uvVisEnergyRatio":"0.0" | "spectrometer processor voltage":"8448" | "repeat count":"1" | "temperature":"32.00" | "correction characteristic file":"1110-A5076BC46CD" | "dark temperature":"31.18" | "spectrometer processor number":"762012511C000600" | "maximum measurement linearized":"37827.0" | "internalSignalLevel":"73.82807269565916" | "sensor number":"16G00266" | "rfid full power":"9" | "ambient_cache":"cache.bam" | "integration time":"2598673" | "uvVisPoint":"0.0" | "phototmeter mVDec":"200.0" | "spectrometer processor temperature":"31.49" | "uvVisPeakRatio":"0.0" | "measuring head":"0000-A5076BC46CD" | "calibration date":"2021-08-25 10:00" | "rfid signal level":"106" | "deltaTBase":"7.7"</v>
      </c>
    </row>
    <row r="475" spans="1:44" x14ac:dyDescent="0.25">
      <c r="A475" s="47">
        <v>473</v>
      </c>
      <c r="B475" s="47" t="s">
        <v>27</v>
      </c>
      <c r="C475" s="47">
        <v>1026</v>
      </c>
      <c r="D475" s="47" t="s">
        <v>123</v>
      </c>
      <c r="E475" s="47">
        <v>20231019</v>
      </c>
      <c r="F475" s="48" t="s">
        <v>824</v>
      </c>
      <c r="G475" s="47" t="s">
        <v>29</v>
      </c>
      <c r="H475" s="47" t="s">
        <v>91</v>
      </c>
      <c r="I475" s="47">
        <v>1</v>
      </c>
      <c r="J475" s="47">
        <v>0</v>
      </c>
      <c r="K475" s="47">
        <v>0</v>
      </c>
      <c r="L475" s="47">
        <v>1</v>
      </c>
      <c r="M475" s="47">
        <v>1</v>
      </c>
      <c r="N475" s="47">
        <v>1</v>
      </c>
      <c r="O475" s="47">
        <v>1</v>
      </c>
      <c r="P475" s="47">
        <v>1</v>
      </c>
      <c r="Q475" s="47">
        <v>1</v>
      </c>
      <c r="R475" s="47" t="s">
        <v>865</v>
      </c>
      <c r="S475" s="47" t="s">
        <v>933</v>
      </c>
      <c r="T475" s="47" t="s">
        <v>105</v>
      </c>
      <c r="U475" s="47">
        <v>220</v>
      </c>
      <c r="V475" s="47">
        <v>5</v>
      </c>
      <c r="W475" s="47">
        <v>0</v>
      </c>
      <c r="X475" s="47">
        <v>115</v>
      </c>
      <c r="Y475" s="49">
        <v>23.3</v>
      </c>
      <c r="Z475" s="47">
        <v>34</v>
      </c>
      <c r="AA475" s="47" t="s">
        <v>44</v>
      </c>
      <c r="AB475" s="47"/>
      <c r="AC475" s="47" t="s">
        <v>56</v>
      </c>
      <c r="AD475" s="47"/>
      <c r="AE475" s="47" t="s">
        <v>1042</v>
      </c>
      <c r="AF475" s="47"/>
      <c r="AG475" s="47" t="s">
        <v>68</v>
      </c>
      <c r="AH475" s="47"/>
      <c r="AI475" s="47"/>
      <c r="AJ475" s="47">
        <v>2</v>
      </c>
      <c r="AK475" s="50" t="str">
        <f>VLOOKUP(Table2[[#This Row],[record_id]],TblDeriven[],2,FALSE)</f>
        <v>"ImageDescription":"DCIM\100GOPRO\GOPR1088.JPG" | "Make":"GoPro" | "Model":"HERO10 Black" | "Orientation":"1" | "XResolution":"72.0" | "YResolution":"72.0" | "ResolutionUnit":"2" | "Software":"H21.01.01.50.00" | "DateTime":"2023:10:19 10:31:46" | "YCbCrPositioning":"1" | "ExposureTime":"0.004166666666666667" | "FNumber":"2.5" | "ExifOffset":"146" | "ExposureProgram":"2" | "ISOSpeedRatings":"100" | "ExifVersion":"b'0221'" | "DateTimeOriginal":"2023:10:19 10:31:46" | "DateTimeDigitized":"2023:10:19 10:31:46"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a\x00\x00\x07\xee"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001088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a?)\x1b\x00\x00\xff\x7f\x00\x00\x00\x00\x00\x00\xff\x7f\x00\x00\x00\x00\x00\x00*\x00\xcc\x7f\xe8\xf8\x01B\xf0\xe4\xd9M\x00\x00\x00\x00\xa4\x91\x1a@\x00\x00\x00\x00\xf0\xe4\xd9M\x00\x00\x00\x00\xcc\x91\x1a@\x00\x00\x00\x00p\x02\x13D\x00\x00\x00\x00p\xeb\x12D\x00\x00\x00\x00\xf0\xe4\xd9M\x00\x00\x00\x00\xb0\x91\x1a@\x00\x00\x00\x00'" | "SubsecTime":"5380" | "SubsecTimeOriginal":"5380" | "SubsecTimeDigitized":"5380"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7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"bit_rate":"90952930"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'2023-10-19T10:31:50.000000Z', 'language': 'eng', 'handler_name': '\x0bGoPro H.265', 'encoder': 'GoPro H.265 encoder', 'timecode': '10:52:58:06'}"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"bit_rate":"189469"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'2023-10-19T10:31:50.000000Z', 'language': 'eng', 'handler_name': '\x0bGoPro AAC  ', 'timecode': '10:52:58:06'}"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'2023-10-19T10:31:50.000000Z', 'language': 'eng', 'handler_name': '\x0bGoPro TCD  ', 'timecode': '10:52:58:06'}"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'2023-10-19T10:31:50.000000Z', 'language': 'eng', 'handler_name': '\x0bGoPro MET  '}"</v>
      </c>
      <c r="AM475" s="50" t="str">
        <f>VLOOKUP(Table2[[#This Row],[record_id]],TblDeriven[],4,FALSE)</f>
        <v>"Model":"K-10" | "Serial Number":"DEMO6957" | "Start Time":"10/19/2023 10:31:35.255 " | "End Time":"10/19/2023 10:32:35.080 "</v>
      </c>
      <c r="AN475" s="50" t="str">
        <f>VLOOKUP(Table2[[#This Row],[record_id]],TblDeriven[],5,FALSE)</f>
        <v>-</v>
      </c>
      <c r="AO47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7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75" s="50" t="str">
        <f>VLOOKUP(Table2[[#This Row],[record_id]],TblDeriven[],8,FALSE)</f>
        <v>-</v>
      </c>
      <c r="AR475" s="50" t="str">
        <f>VLOOKUP(Table2[[#This Row],[record_id]],TblDeriven[],9,FALSE)</f>
        <v>"date":"2023-10-19T10:34:15" | "device sensor temperature":"33.33" | "device serial number":"GLX10t 16G00266" | "integration time":"1493180" | "repeat count":"1" | "coefficient_y_unit1":"mW/m^2/nm" | "firmware_number":"A1.00" | "trigger status":"1" | "temperature from measurement":"33.33" | "ambient_multiplier":"1.2" | "signalLevel":"72.588" | "maximum measurement":"37955.0" | "device type":"GL SPECTIS 1.0 touch" | "coefficient_y_unit2":"lx" | "thermal characteristic file":"disabled" | "coefficient_y":"3.415" | "spectrometer voltage":"5168" | "lut_coefficient":"0.0" | "ambient_skip_rows":"1" | "dark current mean":"11711.81250" | "minimum wavelength":"323.957" | "profile version":"2" | "ADC temperature":"28.68" | "photodiode voltage":"2584" | "maximum wavelength":"506.852" | "minimum measurement":"11936.000" | "uvVisEnergyRatio":"0.0" | "spectrometer processor voltage":"8448" | "repeat count":"1" | "temperature":"33.33" | "correction characteristic file":"1110-A5076BC46CD" | "dark temperature":"31.18" | "spectrometer processor number":"762012511C000600" | "maximum measurement linearized":"38004.0" | "internalSignalLevel":"72.58809649885072" | "sensor number":"16G00266" | "rfid full power":"9" | "ambient_cache":"cache.bam" | "integration time":"1493180" | "uvVisPoint":"0.0" | "phototmeter mVDec":"200.0" | "spectrometer processor temperature":"32.77" | "uvVisPeakRatio":"0.0" | "measuring head":"0000-A5076BC46CD" | "calibration date":"2021-08-25 10:00" | "rfid signal level":"106" | "deltaTBase":"7.7"</v>
      </c>
    </row>
    <row r="476" spans="1:44" x14ac:dyDescent="0.25">
      <c r="A476" s="47">
        <v>474</v>
      </c>
      <c r="B476" s="47" t="s">
        <v>27</v>
      </c>
      <c r="C476" s="47">
        <v>1026</v>
      </c>
      <c r="D476" s="47" t="s">
        <v>124</v>
      </c>
      <c r="E476" s="47">
        <v>20231019</v>
      </c>
      <c r="F476" s="48" t="s">
        <v>825</v>
      </c>
      <c r="G476" s="47" t="s">
        <v>29</v>
      </c>
      <c r="H476" s="47" t="s">
        <v>91</v>
      </c>
      <c r="I476" s="47">
        <v>1</v>
      </c>
      <c r="J476" s="47">
        <v>0</v>
      </c>
      <c r="K476" s="47">
        <v>0</v>
      </c>
      <c r="L476" s="47">
        <v>1</v>
      </c>
      <c r="M476" s="47">
        <v>1</v>
      </c>
      <c r="N476" s="47">
        <v>1</v>
      </c>
      <c r="O476" s="47">
        <v>1</v>
      </c>
      <c r="P476" s="47">
        <v>1</v>
      </c>
      <c r="Q476" s="47">
        <v>1</v>
      </c>
      <c r="R476" s="47" t="s">
        <v>865</v>
      </c>
      <c r="S476" s="47" t="s">
        <v>933</v>
      </c>
      <c r="T476" s="47" t="s">
        <v>105</v>
      </c>
      <c r="U476" s="47">
        <v>220</v>
      </c>
      <c r="V476" s="47">
        <v>5</v>
      </c>
      <c r="W476" s="47">
        <v>0</v>
      </c>
      <c r="X476" s="47">
        <v>115</v>
      </c>
      <c r="Y476" s="49">
        <v>23.5</v>
      </c>
      <c r="Z476" s="47">
        <v>33.700000000000003</v>
      </c>
      <c r="AA476" s="47" t="s">
        <v>40</v>
      </c>
      <c r="AB476" s="47"/>
      <c r="AC476" s="47" t="s">
        <v>56</v>
      </c>
      <c r="AD476" s="47"/>
      <c r="AE476" s="47" t="s">
        <v>1042</v>
      </c>
      <c r="AF476" s="47"/>
      <c r="AG476" s="47" t="s">
        <v>68</v>
      </c>
      <c r="AH476" s="47"/>
      <c r="AI476" s="47"/>
      <c r="AJ476" s="47">
        <v>2</v>
      </c>
      <c r="AK476" s="50" t="str">
        <f>VLOOKUP(Table2[[#This Row],[record_id]],TblDeriven[],2,FALSE)</f>
        <v>"ImageDescription":"DCIM\100GOPRO\GOPR1090.JPG" | "Make":"GoPro" | "Model":"HERO10 Black" | "Orientation":"1" | "XResolution":"72.0" | "YResolution":"72.0" | "ResolutionUnit":"2" | "Software":"H21.01.01.50.00" | "DateTime":"2023:10:19 11:00:28" | "YCbCrPositioning":"1" | "ExposureTime":"0.004166666666666667" | "FNumber":"2.5" | "ExifOffset":"146" | "ExposureProgram":"2" | "ISOSpeedRatings":"109" | "ExifVersion":"b'0221'" | "DateTimeOriginal":"2023:10:19 11:00:28" | "DateTimeDigitized":"2023:10:19 11:00:28"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b\x00\x00\x00\x1c8\xd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001090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e\x8729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\xf9\x1a\x00\x00\xff\x7f\x00\x00\x00\x00\x00\x00\xff\x7f\x00\x00\x00\x00\x00\x00\x10\x00\xcd\x7f\xf9\xf8\x01B\xf0\xe4\xd9M\x00\x00\x00\x00\xa4\x91\x1a@\x00\x00\x00\x00\xf0\xe4\xd9M\x00\x00\x00\x00\xcc\x91\x1a@\x00\x00\x00\x00p\x02\x13D\x00\x00\x00\x00p\xeb\x12D\x00\x00\x00\x00\xf0\xe4\xd9M\x00\x00\x00\x00\xb0\x91\x1a@\x00\x00\x00\x00'" | "SubsecTime":"2340" | "SubsecTimeOriginal":"2340" | "SubsecTimeDigitized":"2340"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7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"bit_rate":"89767718"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'2023-10-19T11:00:49.000000Z', 'language': 'eng', 'handler_name': '\x0bGoPro H.265', 'encoder': 'GoPro H.265 encoder', 'timecode': '11:22:55:21'}"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'2023-10-19T11:00:49.000000Z', 'language': 'eng', 'handler_name': '\x0bGoPro AAC  ', 'timecode': '11:22:55:21'}"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'2023-10-19T11:00:49.000000Z', 'language': 'eng', 'handler_name': '\x0bGoPro TCD  ', 'timecode': '11:22:55:21'}"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'2023-10-19T11:00:49.000000Z', 'language': 'eng', 'handler_name': '\x0bGoPro MET  '}"</v>
      </c>
      <c r="AM476" s="50" t="str">
        <f>VLOOKUP(Table2[[#This Row],[record_id]],TblDeriven[],4,FALSE)</f>
        <v>"Model":"K-10" | "Serial Number":"DEMO6957" | "Start Time":"10/19/2023 11:00:51.140 " | "End Time":"10/19/2023 11:01:51.039 "</v>
      </c>
      <c r="AN476" s="50" t="str">
        <f>VLOOKUP(Table2[[#This Row],[record_id]],TblDeriven[],5,FALSE)</f>
        <v>-</v>
      </c>
      <c r="AO47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7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76" s="50" t="str">
        <f>VLOOKUP(Table2[[#This Row],[record_id]],TblDeriven[],8,FALSE)</f>
        <v>-</v>
      </c>
      <c r="AR476" s="50" t="str">
        <f>VLOOKUP(Table2[[#This Row],[record_id]],TblDeriven[],9,FALSE)</f>
        <v>"date":"2023-10-19T11:03:47" | "device sensor temperature":"33.68" | "device serial number":"GLX10t 16G00266" | "integration time":"1152036" | "repeat count":"1" | "coefficient_y_unit1":"mW/m^2/nm" | "firmware_number":"A1.00" | "trigger status":"1" | "temperature from measurement":"33.68" | "ambient_multiplier":"1.2" | "signalLevel":"70.268" | "maximum measurement":"37035.0" | "device type":"GL SPECTIS 1.0 touch" | "coefficient_y_unit2":"lx" | "thermal characteristic file":"disabled" | "coefficient_y":"3.415" | "spectrometer voltage":"5168" | "lut_coefficient":"0.0" | "ambient_skip_rows":"1" | "dark current mean":"11294.59766" | "minimum wavelength":"323.957" | "profile version":"2" | "ADC temperature":"29.2" | "photodiode voltage":"2584" | "maximum wavelength":"506.852" | "minimum measurement":"11518.000" | "uvVisEnergyRatio":"0.0" | "spectrometer processor voltage":"8448" | "repeat count":"1" | "temperature":"33.68" | "correction characteristic file":"1110-A5076BC46CD" | "dark temperature":"31.18" | "spectrometer processor number":"762012511C000600" | "maximum measurement linearized":"37088.0" | "internalSignalLevel":"70.2679390592226" | "sensor number":"16G00266" | "rfid full power":"9" | "ambient_cache":"cache.bam" | "integration time":"1152036" | "uvVisPoint":"0.0" | "phototmeter mVDec":"200.0" | "spectrometer processor temperature":"33.32" | "uvVisPeakRatio":"0.0" | "measuring head":"0000-A5076BC46CD" | "calibration date":"2021-08-25 10:00" | "rfid signal level":"106" | "deltaTBase":"7.7"</v>
      </c>
    </row>
    <row r="477" spans="1:44" x14ac:dyDescent="0.25">
      <c r="A477" s="47">
        <v>475</v>
      </c>
      <c r="B477" s="47" t="s">
        <v>27</v>
      </c>
      <c r="C477" s="47">
        <v>1026</v>
      </c>
      <c r="D477" s="47" t="s">
        <v>125</v>
      </c>
      <c r="E477" s="47">
        <v>20231019</v>
      </c>
      <c r="F477" s="48" t="s">
        <v>826</v>
      </c>
      <c r="G477" s="47" t="s">
        <v>29</v>
      </c>
      <c r="H477" s="47" t="s">
        <v>91</v>
      </c>
      <c r="I477" s="47">
        <v>1</v>
      </c>
      <c r="J477" s="47">
        <v>0</v>
      </c>
      <c r="K477" s="47">
        <v>0</v>
      </c>
      <c r="L477" s="47">
        <v>1</v>
      </c>
      <c r="M477" s="47">
        <v>1</v>
      </c>
      <c r="N477" s="47">
        <v>1</v>
      </c>
      <c r="O477" s="47">
        <v>1</v>
      </c>
      <c r="P477" s="47">
        <v>1</v>
      </c>
      <c r="Q477" s="47">
        <v>1</v>
      </c>
      <c r="R477" s="47" t="s">
        <v>865</v>
      </c>
      <c r="S477" s="47" t="s">
        <v>933</v>
      </c>
      <c r="T477" s="47" t="s">
        <v>105</v>
      </c>
      <c r="U477" s="47">
        <v>220</v>
      </c>
      <c r="V477" s="47">
        <v>5</v>
      </c>
      <c r="W477" s="47">
        <v>0</v>
      </c>
      <c r="X477" s="47">
        <v>115</v>
      </c>
      <c r="Y477" s="49">
        <v>23.5</v>
      </c>
      <c r="Z477" s="47">
        <v>33.700000000000003</v>
      </c>
      <c r="AA477" s="47" t="s">
        <v>40</v>
      </c>
      <c r="AB477" s="47"/>
      <c r="AC477" s="47" t="s">
        <v>56</v>
      </c>
      <c r="AD477" s="47"/>
      <c r="AE477" s="47" t="s">
        <v>1042</v>
      </c>
      <c r="AF477" s="47"/>
      <c r="AG477" s="47" t="s">
        <v>68</v>
      </c>
      <c r="AH477" s="47"/>
      <c r="AI477" s="47"/>
      <c r="AJ477" s="47">
        <v>2</v>
      </c>
      <c r="AK477" s="50" t="str">
        <f>VLOOKUP(Table2[[#This Row],[record_id]],TblDeriven[],2,FALSE)</f>
        <v>"ImageDescription":"DCIM\100GOPRO\GOPR1092.JPG" | "Make":"GoPro" | "Model":"HERO10 Black" | "Orientation":"1" | "XResolution":"72.0" | "YResolution":"72.0" | "ResolutionUnit":"2" | "Software":"H21.01.01.50.00" | "DateTime":"2023:10:19 11:30:07" | "YCbCrPositioning":"1" | "ExposureTime":"0.003003003003003003" | "FNumber":"2.5" | "ExifOffset":"146" | "ExposureProgram":"2" | "ISOSpeedRatings":"100" | "ExifVersion":"b'0221'" | "DateTimeOriginal":"2023:10:19 11:30:07" | "DateTimeDigitized":"2023:10:19 11:30:07"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b\x00\x00\x07\x87`\xe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001092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6?\x11\x1b\x00\x00\xff\x7f\x00\x00\x00\x00\x00\x00\xff\x7f\x00\x00\x00\x00\x00\x00\xeb\xff\xce\x7f\x12\xf9\x01B\xf0\xe4\xd9M\x00\x00\x00\x00\xa4\x91\x1a@\x00\x00\x00\x00\xf0\xe4\xd9M\x00\x00\x00\x00\xcc\x91\x1a@\x00\x00\x00\x00p\x02\x13D\x00\x00\x00\x00p\xeb\x12D\x00\x00\x00\x00\xf0\xe4\xd9M\x00\x00\x00\x00\xb0\x91\x1a@\x00\x00\x00\x00'" | "SubsecTime":"4700" | "SubsecTimeOriginal":"4700" | "SubsecTimeDigitized":"4700"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7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"bit_rate":"88654036"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'2023-10-19T11:30:16.000000Z', 'language': 'eng', 'handler_name': '\x0bGoPro H.265', 'encoder': 'GoPro H.265 encoder', 'timecode': '11:53:21:27'}"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"bit_rate":"189492"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'2023-10-19T11:30:16.000000Z', 'language': 'eng', 'handler_name': '\x0bGoPro AAC  ', 'timecode': '11:53:21:27'}"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'2023-10-19T11:30:16.000000Z', 'language': 'eng', 'handler_name': '\x0bGoPro TCD  ', 'timecode': '11:53:21:27'}"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"bit_rate":"53659"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'2023-10-19T11:30:16.000000Z', 'language': 'eng', 'handler_name': '\x0bGoPro MET  '}"</v>
      </c>
      <c r="AM477" s="50" t="str">
        <f>VLOOKUP(Table2[[#This Row],[record_id]],TblDeriven[],4,FALSE)</f>
        <v>"Model":"K-10" | "Serial Number":"DEMO6957" | "Start Time":"10/19/2023 11:30:20.752 " | "End Time":"10/19/2023 11:31:20.635 "</v>
      </c>
      <c r="AN477" s="50" t="str">
        <f>VLOOKUP(Table2[[#This Row],[record_id]],TblDeriven[],5,FALSE)</f>
        <v>-</v>
      </c>
      <c r="AO47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7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77" s="50" t="str">
        <f>VLOOKUP(Table2[[#This Row],[record_id]],TblDeriven[],8,FALSE)</f>
        <v>-</v>
      </c>
      <c r="AR477" s="50" t="str">
        <f>VLOOKUP(Table2[[#This Row],[record_id]],TblDeriven[],9,FALSE)</f>
        <v>"date":"2023-10-19T11:32:47" | "device sensor temperature":"33.99" | "device serial number":"GLX10t 16G00266" | "integration time":"958951" | "repeat count":"1" | "coefficient_y_unit1":"mW/m^2/nm" | "firmware_number":"A1.00" | "trigger status":"1" | "temperature from measurement":"34.00" | "ambient_multiplier":"1.2" | "signalLevel":"72.035" | "maximum measurement":"38135.0" | "device type":"GL SPECTIS 1.0 touch" | "coefficient_y_unit2":"lx" | "thermal characteristic file":"disabled" | "coefficient_y":"3.415" | "spectrometer voltage":"5168" | "lut_coefficient":"0.0" | "ambient_skip_rows":"1" | "dark current mean":"11060.54688" | "minimum wavelength":"323.957" | "profile version":"2" | "ADC temperature":"29.33" | "photodiode voltage":"2584" | "maximum wavelength":"506.852" | "minimum measurement":"11319.000" | "uvVisEnergyRatio":"0.0" | "spectrometer processor voltage":"8448" | "repeat count":"1" | "temperature":"33.99" | "correction characteristic file":"1110-A5076BC46CD" | "dark temperature":"31.18" | "spectrometer processor number":"762012511C000600" | "maximum measurement linearized":"38183.0" | "internalSignalLevel":"72.03512267109389" | "sensor number":"16G00266" | "rfid full power":"9" | "ambient_cache":"cache.bam" | "integration time":"958951" | "uvVisPoint":"0.0" | "phototmeter mVDec":"200.0" | "spectrometer processor temperature":"33.56" | "uvVisPeakRatio":"0.0" | "measuring head":"0000-A5076BC46CD" | "calibration date":"2021-08-25 10:00" | "rfid signal level":"106" | "deltaTBase":"7.7"</v>
      </c>
    </row>
    <row r="478" spans="1:44" x14ac:dyDescent="0.25">
      <c r="A478" s="47">
        <v>476</v>
      </c>
      <c r="B478" s="47" t="s">
        <v>27</v>
      </c>
      <c r="C478" s="47">
        <v>1026</v>
      </c>
      <c r="D478" s="47" t="s">
        <v>126</v>
      </c>
      <c r="E478" s="47">
        <v>20231019</v>
      </c>
      <c r="F478" s="48" t="s">
        <v>827</v>
      </c>
      <c r="G478" s="47" t="s">
        <v>29</v>
      </c>
      <c r="H478" s="47" t="s">
        <v>91</v>
      </c>
      <c r="I478" s="47">
        <v>1</v>
      </c>
      <c r="J478" s="47">
        <v>0</v>
      </c>
      <c r="K478" s="47">
        <v>0</v>
      </c>
      <c r="L478" s="47">
        <v>1</v>
      </c>
      <c r="M478" s="47">
        <v>1</v>
      </c>
      <c r="N478" s="47">
        <v>1</v>
      </c>
      <c r="O478" s="47">
        <v>1</v>
      </c>
      <c r="P478" s="47">
        <v>1</v>
      </c>
      <c r="Q478" s="47">
        <v>1</v>
      </c>
      <c r="R478" s="47" t="s">
        <v>865</v>
      </c>
      <c r="S478" s="47" t="s">
        <v>933</v>
      </c>
      <c r="T478" s="47" t="s">
        <v>105</v>
      </c>
      <c r="U478" s="47">
        <v>220</v>
      </c>
      <c r="V478" s="47">
        <v>5</v>
      </c>
      <c r="W478" s="47">
        <v>0</v>
      </c>
      <c r="X478" s="47">
        <v>115</v>
      </c>
      <c r="Y478" s="49">
        <v>23.8</v>
      </c>
      <c r="Z478" s="47">
        <v>34.299999999999997</v>
      </c>
      <c r="AA478" s="47" t="s">
        <v>40</v>
      </c>
      <c r="AB478" s="47"/>
      <c r="AC478" s="47" t="s">
        <v>56</v>
      </c>
      <c r="AD478" s="47"/>
      <c r="AE478" s="47" t="s">
        <v>1042</v>
      </c>
      <c r="AF478" s="47"/>
      <c r="AG478" s="47" t="s">
        <v>68</v>
      </c>
      <c r="AH478" s="47"/>
      <c r="AI478" s="47"/>
      <c r="AJ478" s="47">
        <v>2</v>
      </c>
      <c r="AK478" s="50" t="str">
        <f>VLOOKUP(Table2[[#This Row],[record_id]],TblDeriven[],2,FALSE)</f>
        <v>"ImageDescription":"DCIM\100GOPRO\GOPR1094.JPG" | "Make":"GoPro" | "Model":"HERO10 Black" | "Orientation":"1" | "XResolution":"72.0" | "YResolution":"72.0" | "ResolutionUnit":"2" | "Software":"H21.01.01.50.00" | "DateTime":"2023:10:19 11:59:59" | "YCbCrPositioning":"1" | "ExposureTime":"0.002" | "FNumber":"2.5" | "ExifOffset":"146" | "ExposureProgram":"2" | "ISOSpeedRatings":"100" | "ExifVersion":"b'0221'" | "DateTimeOriginal":"2023:10:19 11:59:59" | "DateTimeDigitized":"2023:10:19 11:59:59"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b\x00\x00\x0e\xfbx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001094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6?\xe2\x1a\x00\x00\xff\x7f\x00\x00\x00\x00\x00\x00\xff\x7f\x00\x00\x00\x00\x00\x00 \x00\xcc\x7f\xed\xf8\x01B\xf0\xe4\xd9M\x00\x00\x00\x00\xa4\x91\x1a@\x00\x00\x00\x00\xf0\xe4\xd9M\x00\x00\x00\x00\xcc\x91\x1a@\x00\x00\x00\x00p\x02\x13D\x00\x00\x00\x00p\xeb\x12D\x00\x00\x00\x00\xf0\xe4\xd9M\x00\x00\x00\x00\xb0\x91\x1a@\x00\x00\x00\x00'" | "SubsecTime":"3100" | "SubsecTimeOriginal":"3100" | "SubsecTimeDigitized":"3100"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7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"bit_rate":"89410446"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'2023-10-19T12:00:06.000000Z', 'language': 'eng', 'handler_name': '\x0bGoPro H.265', 'encoder': 'GoPro H.265 encoder', 'timecode': '12:24:12:00'}"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"bit_rate":"189437"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'2023-10-19T12:00:06.000000Z', 'language': 'eng', 'handler_name': '\x0bGoPro AAC  ', 'timecode': '12:24:12:00'}"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'2023-10-19T12:00:06.000000Z', 'language': 'eng', 'handler_name': '\x0bGoPro TCD  ', 'timecode': '12:24:12:00'}"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'2023-10-19T12:00:06.000000Z', 'language': 'eng', 'handler_name': '\x0bGoPro MET  '}"</v>
      </c>
      <c r="AM478" s="50" t="str">
        <f>VLOOKUP(Table2[[#This Row],[record_id]],TblDeriven[],4,FALSE)</f>
        <v>"Model":"K-10" | "Serial Number":"DEMO6957" | "Start Time":"10/19/2023 12:00:15.326 " | "End Time":"10/19/2023 12:01:15.259 "</v>
      </c>
      <c r="AN478" s="50" t="str">
        <f>VLOOKUP(Table2[[#This Row],[record_id]],TblDeriven[],5,FALSE)</f>
        <v>-</v>
      </c>
      <c r="AO47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7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78" s="50" t="str">
        <f>VLOOKUP(Table2[[#This Row],[record_id]],TblDeriven[],8,FALSE)</f>
        <v>-</v>
      </c>
      <c r="AR478" s="50" t="str">
        <f>VLOOKUP(Table2[[#This Row],[record_id]],TblDeriven[],9,FALSE)</f>
        <v>"date":"2023-10-19T12:02:19" | "device sensor temperature":"34.49" | "device serial number":"GLX10t 16G00266" | "integration time":"618708" | "repeat count":"1" | "coefficient_y_unit1":"mW/m^2/nm" | "firmware_number":"A1.00" | "trigger status":"1" | "temperature from measurement":"34.49" | "ambient_multiplier":"1.2" | "signalLevel":"71.195" | "maximum measurement":"38006.0" | "device type":"GL SPECTIS 1.0 touch" | "coefficient_y_unit2":"lx" | "thermal characteristic file":"disabled" | "coefficient_y":"3.415" | "spectrometer voltage":"5168" | "lut_coefficient":"0.0" | "ambient_skip_rows":"1" | "dark current mean":"10616.68750" | "minimum wavelength":"328.714" | "profile version":"2" | "ADC temperature":"29.85" | "photodiode voltage":"2584" | "maximum wavelength":"506.852" | "minimum measurement":"10901.000" | "uvVisEnergyRatio":"0.0" | "spectrometer processor voltage":"8448" | "repeat count":"1" | "temperature":"34.49" | "correction characteristic file":"1110-A5076BC46CD" | "dark temperature":"31.18" | "spectrometer processor number":"762012511C000600" | "maximum measurement linearized":"38055.0" | "internalSignalLevel":"71.19453293573717" | "sensor number":"16G00266" | "rfid full power":"9" | "ambient_cache":"cache.bam" | "integration time":"618708" | "uvVisPoint":"0.0" | "phototmeter mVDec":"200.0" | "spectrometer processor temperature":"33.78" | "uvVisPeakRatio":"0.0" | "measuring head":"0000-A5076BC46CD" | "calibration date":"2021-08-25 10:00" | "rfid signal level":"106" | "deltaTBase":"7.7"</v>
      </c>
    </row>
    <row r="479" spans="1:44" x14ac:dyDescent="0.25">
      <c r="A479" s="47">
        <v>477</v>
      </c>
      <c r="B479" s="47" t="s">
        <v>27</v>
      </c>
      <c r="C479" s="47">
        <v>1026</v>
      </c>
      <c r="D479" s="47" t="s">
        <v>127</v>
      </c>
      <c r="E479" s="47">
        <v>20231019</v>
      </c>
      <c r="F479" s="48" t="s">
        <v>828</v>
      </c>
      <c r="G479" s="47" t="s">
        <v>29</v>
      </c>
      <c r="H479" s="47" t="s">
        <v>91</v>
      </c>
      <c r="I479" s="47">
        <v>1</v>
      </c>
      <c r="J479" s="47">
        <v>0</v>
      </c>
      <c r="K479" s="47">
        <v>0</v>
      </c>
      <c r="L479" s="47">
        <v>1</v>
      </c>
      <c r="M479" s="47">
        <v>1</v>
      </c>
      <c r="N479" s="47">
        <v>1</v>
      </c>
      <c r="O479" s="47">
        <v>1</v>
      </c>
      <c r="P479" s="47">
        <v>1</v>
      </c>
      <c r="Q479" s="47">
        <v>1</v>
      </c>
      <c r="R479" s="47" t="s">
        <v>865</v>
      </c>
      <c r="S479" s="47" t="s">
        <v>933</v>
      </c>
      <c r="T479" s="47" t="s">
        <v>105</v>
      </c>
      <c r="U479" s="47">
        <v>220</v>
      </c>
      <c r="V479" s="47">
        <v>5</v>
      </c>
      <c r="W479" s="47">
        <v>0</v>
      </c>
      <c r="X479" s="47">
        <v>115</v>
      </c>
      <c r="Y479" s="49">
        <v>24.1</v>
      </c>
      <c r="Z479" s="47">
        <v>34.5</v>
      </c>
      <c r="AA479" s="47" t="s">
        <v>40</v>
      </c>
      <c r="AB479" s="47"/>
      <c r="AC479" s="47" t="s">
        <v>56</v>
      </c>
      <c r="AD479" s="47"/>
      <c r="AE479" s="47" t="s">
        <v>1042</v>
      </c>
      <c r="AF479" s="47"/>
      <c r="AG479" s="47" t="s">
        <v>68</v>
      </c>
      <c r="AH479" s="47"/>
      <c r="AI479" s="47"/>
      <c r="AJ479" s="47">
        <v>2</v>
      </c>
      <c r="AK479" s="50" t="str">
        <f>VLOOKUP(Table2[[#This Row],[record_id]],TblDeriven[],2,FALSE)</f>
        <v>"ImageDescription":"DCIM\100GOPRO\GOPR1096.JPG" | "Make":"GoPro" | "Model":"HERO10 Black" | "Orientation":"1" | "XResolution":"72.0" | "YResolution":"72.0" | "ResolutionUnit":"2" | "Software":"H21.01.01.50.00" | "DateTime":"2023:10:19 12:28:46" | "YCbCrPositioning":"1" | "ExposureTime":"0.0019455252918287938" | "FNumber":"2.5" | "ExifOffset":"146" | "ExposureProgram":"2" | "ISOSpeedRatings":"100" | "ExifVersion":"b'0221'" | "DateTimeOriginal":"2023:10:19 12:28:46" | "DateTimeDigitized":"2023:10:19 12:28:46"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c\x00\x00\x07/\x87\x00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001096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a?#\x1a\x00\x00\xff\x7f\x00\x00\x00\x00\x00\x00\xff\x7f\x00\x00\x00\x00\x00\x00\xef\xff\xce\x7f\x04\xf9\x01B\xf0\xe4\xd9M\x00\x00\x00\x00\xa4\x91\x1a@\x00\x00\x00\x00\xf0\xe4\xd9M\x00\x00\x00\x00\xcc\x91\x1a@\x00\x00\x00\x00p\x02\x13D\x00\x00\x00\x00p\xeb\x12D\x00\x00\x00\x00\xf0\xe4\xd9M\x00\x00\x00\x00\xb0\x91\x1a@\x00\x00\x00\x00'" | "SubsecTime":"9620" | "SubsecTimeOriginal":"9620" | "SubsecTimeDigitized":"9620"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7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"bit_rate":"89949979"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'2023-10-19T12:28:52.000000Z', 'language': 'eng', 'handler_name': '\x0bGoPro H.265', 'encoder': 'GoPro H.265 encoder', 'timecode': '12:53:55:16'}"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"bit_rate":"189372"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'2023-10-19T12:28:52.000000Z', 'language': 'eng', 'handler_name': '\x0bGoPro AAC  ', 'timecode': '12:53:55:16'}"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'2023-10-19T12:28:52.000000Z', 'language': 'eng', 'handler_name': '\x0bGoPro TCD  ', 'timecode': '12:53:55:16'}"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'2023-10-19T12:28:52.000000Z', 'language': 'eng', 'handler_name': '\x0bGoPro MET  '}"</v>
      </c>
      <c r="AM479" s="50" t="str">
        <f>VLOOKUP(Table2[[#This Row],[record_id]],TblDeriven[],4,FALSE)</f>
        <v>"Model":"K-10" | "Serial Number":"DEMO6957" | "Start Time":"10/19/2023 12:29:00.239 " | "End Time":"10/19/2023 12:30:00.109 "</v>
      </c>
      <c r="AN479" s="50" t="str">
        <f>VLOOKUP(Table2[[#This Row],[record_id]],TblDeriven[],5,FALSE)</f>
        <v>-</v>
      </c>
      <c r="AO47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7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79" s="50" t="str">
        <f>VLOOKUP(Table2[[#This Row],[record_id]],TblDeriven[],8,FALSE)</f>
        <v>-</v>
      </c>
      <c r="AR479" s="50" t="str">
        <f>VLOOKUP(Table2[[#This Row],[record_id]],TblDeriven[],9,FALSE)</f>
        <v>"date":"2023-10-19T12:30:26" | "device sensor temperature":"34.55" | "device serial number":"GLX10t 16G00266" | "integration time":"597843" | "repeat count":"1" | "coefficient_y_unit1":"mW/m^2/nm" | "firmware_number":"A1.00" | "trigger status":"1" | "temperature from measurement":"34.55" | "ambient_multiplier":"1.2" | "signalLevel":"71.972" | "maximum measurement":"38440.0" | "device type":"GL SPECTIS 1.0 touch" | "coefficient_y_unit2":"lx" | "thermal characteristic file":"disabled" | "coefficient_y":"3.415" | "spectrometer voltage":"5168" | "lut_coefficient":"0.0" | "ambient_skip_rows":"1" | "dark current mean":"10590.40234" | "minimum wavelength":"326.336" | "profile version":"2" | "ADC temperature":"29.89" | "photodiode voltage":"2584" | "maximum wavelength":"506.852" | "minimum measurement":"10879.000" | "uvVisEnergyRatio":"0.0" | "spectrometer processor voltage":"8448" | "repeat count":"1" | "temperature":"34.55" | "correction characteristic file":"1110-A5076BC46CD" | "dark temperature":"31.18" | "spectrometer processor number":"762012511C000600" | "maximum measurement linearized":"38487.0" | "internalSignalLevel":"71.97208308436241" | "sensor number":"16G00266" | "rfid full power":"9" | "ambient_cache":"cache.bam" | "integration time":"597843" | "uvVisPoint":"0.0" | "phototmeter mVDec":"200.0" | "spectrometer processor temperature":"33.84" | "uvVisPeakRatio":"0.0" | "measuring head":"0000-A5076BC46CD" | "calibration date":"2021-08-25 10:00" | "rfid signal level":"106" | "deltaTBase":"7.7"</v>
      </c>
    </row>
    <row r="480" spans="1:44" x14ac:dyDescent="0.25">
      <c r="A480" s="47">
        <v>478</v>
      </c>
      <c r="B480" s="47" t="s">
        <v>27</v>
      </c>
      <c r="C480" s="47">
        <v>1026</v>
      </c>
      <c r="D480" s="47" t="s">
        <v>128</v>
      </c>
      <c r="E480" s="47">
        <v>20231019</v>
      </c>
      <c r="F480" s="48" t="s">
        <v>829</v>
      </c>
      <c r="G480" s="47" t="s">
        <v>29</v>
      </c>
      <c r="H480" s="47" t="s">
        <v>91</v>
      </c>
      <c r="I480" s="47">
        <v>1</v>
      </c>
      <c r="J480" s="47">
        <v>0</v>
      </c>
      <c r="K480" s="47">
        <v>0</v>
      </c>
      <c r="L480" s="47">
        <v>1</v>
      </c>
      <c r="M480" s="47">
        <v>1</v>
      </c>
      <c r="N480" s="47">
        <v>1</v>
      </c>
      <c r="O480" s="47">
        <v>1</v>
      </c>
      <c r="P480" s="47">
        <v>1</v>
      </c>
      <c r="Q480" s="47">
        <v>1</v>
      </c>
      <c r="R480" s="47" t="s">
        <v>865</v>
      </c>
      <c r="S480" s="47" t="s">
        <v>933</v>
      </c>
      <c r="T480" s="47" t="s">
        <v>105</v>
      </c>
      <c r="U480" s="47">
        <v>220</v>
      </c>
      <c r="V480" s="47">
        <v>5</v>
      </c>
      <c r="W480" s="47">
        <v>0</v>
      </c>
      <c r="X480" s="47">
        <v>115</v>
      </c>
      <c r="Y480" s="49">
        <v>24.3</v>
      </c>
      <c r="Z480" s="47">
        <v>34.200000000000003</v>
      </c>
      <c r="AA480" s="47" t="s">
        <v>40</v>
      </c>
      <c r="AB480" s="47"/>
      <c r="AC480" s="47" t="s">
        <v>56</v>
      </c>
      <c r="AD480" s="47"/>
      <c r="AE480" s="47" t="s">
        <v>1042</v>
      </c>
      <c r="AF480" s="47"/>
      <c r="AG480" s="47" t="s">
        <v>68</v>
      </c>
      <c r="AH480" s="47"/>
      <c r="AI480" s="47"/>
      <c r="AJ480" s="47">
        <v>2</v>
      </c>
      <c r="AK480" s="50" t="str">
        <f>VLOOKUP(Table2[[#This Row],[record_id]],TblDeriven[],2,FALSE)</f>
        <v>"ImageDescription":"DCIM\100GOPRO\GOPR1098.JPG" | "Make":"GoPro" | "Model":"HERO10 Black" | "Orientation":"1" | "XResolution":"72.0" | "YResolution":"72.0" | "ResolutionUnit":"2" | "Software":"H21.01.01.50.00" | "DateTime":"2023:10:19 12:58:34" | "YCbCrPositioning":"1" | "ExposureTime":"0.001876172607879925" | "FNumber":"2.5" | "ExifOffset":"146" | "ExposureProgram":"2" | "ISOSpeedRatings":"100" | "ExifVersion":"b'0221'" | "DateTimeOriginal":"2023:10:19 12:58:34" | "DateTimeDigitized":"2023:10:19 12:58:34"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c\x00\x00\x0e\xa2\xb7\xb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001098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a?\xc4\x19\x00\x00\xff\x7f\x00\x00\x00\x00\x00\x00\xff\x7f\x00\x00\x00\x00\x00\x00+\x00\xcc\x7f\xe6\xf8\x01B\xf0\xe4\xd9M\x00\x00\x00\x00\xa4\x91\x1a@\x00\x00\x00\x00\xf0\xe4\xd9M\x00\x00\x00\x00\xcc\x91\x1a@\x00\x00\x00\x00p\x02\x13D\x00\x00\x00\x00p\xeb\x12D\x00\x00\x00\x00\xf0\xe4\xd9M\x00\x00\x00\x00\xb0\x91\x1a@\x00\x00\x00\x00'" | "SubsecTime":"7740" | "SubsecTimeOriginal":"7740" | "SubsecTimeDigitized":"7740"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8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"bit_rate":"89849120"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'2023-10-19T12:58:48.000000Z', 'language': 'eng', 'handler_name': '\x0bGoPro H.265', 'encoder': 'GoPro H.265 encoder', 'timecode': '13:24:51:19'}"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"bit_rate":"189330"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'2023-10-19T12:58:48.000000Z', 'language': 'eng', 'handler_name': '\x0bGoPro AAC  ', 'timecode': '13:24:51:19'}"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'2023-10-19T12:58:48.000000Z', 'language': 'eng', 'handler_name': '\x0bGoPro TCD  ', 'timecode': '13:24:51:19'}"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'2023-10-19T12:58:48.000000Z', 'language': 'eng', 'handler_name': '\x0bGoPro MET  '}"</v>
      </c>
      <c r="AM480" s="50" t="str">
        <f>VLOOKUP(Table2[[#This Row],[record_id]],TblDeriven[],4,FALSE)</f>
        <v>"Model":"K-10" | "Serial Number":"DEMO6957" | "Start Time":"10/19/2023 12:58:54.058 " | "End Time":"10/19/2023 12:59:54.004 "</v>
      </c>
      <c r="AN480" s="50" t="str">
        <f>VLOOKUP(Table2[[#This Row],[record_id]],TblDeriven[],5,FALSE)</f>
        <v>-</v>
      </c>
      <c r="AO48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8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80" s="50" t="str">
        <f>VLOOKUP(Table2[[#This Row],[record_id]],TblDeriven[],8,FALSE)</f>
        <v>-</v>
      </c>
      <c r="AR480" s="50" t="str">
        <f>VLOOKUP(Table2[[#This Row],[record_id]],TblDeriven[],9,FALSE)</f>
        <v>"date":"2023-10-19T13:02:05" | "device sensor temperature":"34.91" | "device serial number":"GLX10t 16G00266" | "integration time":"800502" | "repeat count":"1" | "coefficient_y_unit1":"mW/m^2/nm" | "firmware_number":"A1.00" | "trigger status":"1" | "temperature from measurement":"34.91" | "ambient_multiplier":"1.2" | "signalLevel":"71.504" | "maximum measurement":"37945.0" | "device type":"GL SPECTIS 1.0 touch" | "coefficient_y_unit2":"lx" | "thermal characteristic file":"disabled" | "coefficient_y":"3.415" | "spectrometer voltage":"5168" | "lut_coefficient":"0.0" | "ambient_skip_rows":"1" | "dark current mean":"10932.76172" | "minimum wavelength":"321.576" | "profile version":"2" | "ADC temperature":"30.24" | "photodiode voltage":"2584" | "maximum wavelength":"506.852" | "minimum measurement":"11228.000" | "uvVisEnergyRatio":"0.0" | "spectrometer processor voltage":"8448" | "repeat count":"1" | "temperature":"34.91" | "correction characteristic file":"1110-A5076BC46CD" | "dark temperature":"31.18" | "spectrometer processor number":"762012511C000600" | "maximum measurement linearized":"37994.0" | "internalSignalLevel":"71.50362677453613" | "sensor number":"16G00266" | "rfid full power":"9" | "ambient_cache":"cache.bam" | "integration time":"800502" | "uvVisPoint":"0.0" | "phototmeter mVDec":"200.0" | "spectrometer processor temperature":"34.29" | "uvVisPeakRatio":"0.0" | "measuring head":"0000-A5076BC46CD" | "calibration date":"2021-08-25 10:00" | "rfid signal level":"106" | "deltaTBase":"7.7"</v>
      </c>
    </row>
    <row r="481" spans="1:44" x14ac:dyDescent="0.25">
      <c r="A481" s="47">
        <v>479</v>
      </c>
      <c r="B481" s="47" t="s">
        <v>27</v>
      </c>
      <c r="C481" s="47">
        <v>1026</v>
      </c>
      <c r="D481" s="47" t="s">
        <v>129</v>
      </c>
      <c r="E481" s="47">
        <v>20231019</v>
      </c>
      <c r="F481" s="48" t="s">
        <v>830</v>
      </c>
      <c r="G481" s="47" t="s">
        <v>29</v>
      </c>
      <c r="H481" s="47" t="s">
        <v>91</v>
      </c>
      <c r="I481" s="47">
        <v>1</v>
      </c>
      <c r="J481" s="47">
        <v>0</v>
      </c>
      <c r="K481" s="47">
        <v>0</v>
      </c>
      <c r="L481" s="47">
        <v>1</v>
      </c>
      <c r="M481" s="47">
        <v>1</v>
      </c>
      <c r="N481" s="47">
        <v>1</v>
      </c>
      <c r="O481" s="47">
        <v>1</v>
      </c>
      <c r="P481" s="47">
        <v>1</v>
      </c>
      <c r="Q481" s="47">
        <v>1</v>
      </c>
      <c r="R481" s="47" t="s">
        <v>865</v>
      </c>
      <c r="S481" s="47" t="s">
        <v>933</v>
      </c>
      <c r="T481" s="47" t="s">
        <v>105</v>
      </c>
      <c r="U481" s="47">
        <v>220</v>
      </c>
      <c r="V481" s="47">
        <v>5</v>
      </c>
      <c r="W481" s="47">
        <v>0</v>
      </c>
      <c r="X481" s="47">
        <v>115</v>
      </c>
      <c r="Y481" s="49">
        <v>24.3</v>
      </c>
      <c r="Z481" s="47">
        <v>35</v>
      </c>
      <c r="AA481" s="47" t="s">
        <v>40</v>
      </c>
      <c r="AB481" s="47"/>
      <c r="AC481" s="47" t="s">
        <v>56</v>
      </c>
      <c r="AD481" s="47"/>
      <c r="AE481" s="47" t="s">
        <v>1042</v>
      </c>
      <c r="AF481" s="47"/>
      <c r="AG481" s="47" t="s">
        <v>68</v>
      </c>
      <c r="AH481" s="47"/>
      <c r="AI481" s="47"/>
      <c r="AJ481" s="47">
        <v>2</v>
      </c>
      <c r="AK481" s="50" t="str">
        <f>VLOOKUP(Table2[[#This Row],[record_id]],TblDeriven[],2,FALSE)</f>
        <v>"ImageDescription":"DCIM\100GOPRO\GOPR1100.JPG" | "Make":"GoPro" | "Model":"HERO10 Black" | "Orientation":"1" | "XResolution":"72.0" | "YResolution":"72.0" | "ResolutionUnit":"2" | "Software":"H21.01.01.50.00" | "DateTime":"2023:10:19 13:29:35" | "YCbCrPositioning":"1" | "ExposureTime":"0.0024937655860349127" | "FNumber":"2.5" | "ExifOffset":"146" | "ExposureProgram":"2" | "ISOSpeedRatings":"100" | "ExifVersion":"b'0221'" | "DateTimeOriginal":"2023:10:19 13:29:35" | "DateTimeDigitized":"2023:10:19 13:29:35"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d\x00\x00\x07cTI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001100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3?A\x1b\x00\x00\xff\x7f\x00\x00\x00\x00\x00\x00\xff\x7f\x00\x00\x00\x00\x00\x00 \x00\xcc\x7f\xed\xf8\x01B\xf0\xe4\xd9M\x00\x00\x00\x00\xa4\x91\x1a@\x00\x00\x00\x00\xf0\xe4\xd9M\x00\x00\x00\x00\xcc\x91\x1a@\x00\x00\x00\x00p\x02\x13D\x00\x00\x00\x00p\xeb\x12D\x00\x00\x00\x00\xf0\xe4\xd9M\x00\x00\x00\x00\xb0\x91\x1a@\x00\x00\x00\x00'" | "SubsecTime":"2180" | "SubsecTimeOriginal":"2180" | "SubsecTimeDigitized":"2180"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8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"bit_rate":"90089196"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'2023-10-19T13:29:43.000000Z', 'language': 'eng', 'handler_name': '\x0bGoPro H.265', 'encoder': 'GoPro H.265 encoder', 'timecode': '13:56:48:14'}"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'2023-10-19T13:29:43.000000Z', 'language': 'eng', 'handler_name': '\x0bGoPro AAC  ', 'timecode': '13:56:48:14'}"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'2023-10-19T13:29:43.000000Z', 'language': 'eng', 'handler_name': '\x0bGoPro TCD  ', 'timecode': '13:56:48:14'}"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'2023-10-19T13:29:43.000000Z', 'language': 'eng', 'handler_name': '\x0bGoPro MET  '}"</v>
      </c>
      <c r="AM481" s="50" t="str">
        <f>VLOOKUP(Table2[[#This Row],[record_id]],TblDeriven[],4,FALSE)</f>
        <v>"Model":"K-10" | "Serial Number":"DEMO6957" | "Start Time":"10/19/2023 01:29:48.393 " | "End Time":"10/19/2023 01:30:48.289 "</v>
      </c>
      <c r="AN481" s="50" t="str">
        <f>VLOOKUP(Table2[[#This Row],[record_id]],TblDeriven[],5,FALSE)</f>
        <v>-</v>
      </c>
      <c r="AO48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8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81" s="50" t="str">
        <f>VLOOKUP(Table2[[#This Row],[record_id]],TblDeriven[],8,FALSE)</f>
        <v>-</v>
      </c>
      <c r="AR481" s="50" t="str">
        <f>VLOOKUP(Table2[[#This Row],[record_id]],TblDeriven[],9,FALSE)</f>
        <v>"date":"2023-10-19T13:31:12" | "device sensor temperature":"34.83" | "device serial number":"GLX10t 16G00266" | "integration time":"798039" | "repeat count":"1" | "coefficient_y_unit1":"mW/m^2/nm" | "firmware_number":"A1.00" | "trigger status":"1" | "temperature from measurement":"34.83" | "ambient_multiplier":"1.2" | "signalLevel":"70.878" | "maximum measurement":"37622.0" | "device type":"GL SPECTIS 1.0 touch" | "coefficient_y_unit2":"lx" | "thermal characteristic file":"disabled" | "coefficient_y":"3.415" | "spectrometer voltage":"5168" | "lut_coefficient":"0.0" | "ambient_skip_rows":"1" | "dark current mean":"10920.14453" | "minimum wavelength":"331.091" | "profile version":"2" | "ADC temperature":"30.12" | "photodiode voltage":"2584" | "maximum wavelength":"498.199" | "minimum measurement":"11157.000" | "uvVisEnergyRatio":"0.0" | "spectrometer processor voltage":"8448" | "repeat count":"1" | "temperature":"34.83" | "correction characteristic file":"1110-A5076BC46CD" | "dark temperature":"31.18" | "spectrometer processor number":"762012511C000600" | "maximum measurement linearized":"37672.0" | "internalSignalLevel":"70.87811311387654" | "sensor number":"16G00266" | "rfid full power":"9" | "ambient_cache":"cache.bam" | "integration time":"798039" | "uvVisPoint":"0.0" | "phototmeter mVDec":"200.0" | "spectrometer processor temperature":"34.30" | "uvVisPeakRatio":"0.0" | "measuring head":"0000-A5076BC46CD" | "calibration date":"2021-08-25 10:00" | "rfid signal level":"106" | "deltaTBase":"7.7"</v>
      </c>
    </row>
    <row r="482" spans="1:44" x14ac:dyDescent="0.25">
      <c r="A482" s="47">
        <v>480</v>
      </c>
      <c r="B482" s="47" t="s">
        <v>27</v>
      </c>
      <c r="C482" s="47">
        <v>1026</v>
      </c>
      <c r="D482" s="47" t="s">
        <v>130</v>
      </c>
      <c r="E482" s="47">
        <v>20231019</v>
      </c>
      <c r="F482" s="48" t="s">
        <v>831</v>
      </c>
      <c r="G482" s="47" t="s">
        <v>29</v>
      </c>
      <c r="H482" s="47" t="s">
        <v>91</v>
      </c>
      <c r="I482" s="47">
        <v>1</v>
      </c>
      <c r="J482" s="47">
        <v>0</v>
      </c>
      <c r="K482" s="47">
        <v>0</v>
      </c>
      <c r="L482" s="47">
        <v>1</v>
      </c>
      <c r="M482" s="47">
        <v>1</v>
      </c>
      <c r="N482" s="47">
        <v>1</v>
      </c>
      <c r="O482" s="47">
        <v>1</v>
      </c>
      <c r="P482" s="47">
        <v>1</v>
      </c>
      <c r="Q482" s="47">
        <v>1</v>
      </c>
      <c r="R482" s="47" t="s">
        <v>865</v>
      </c>
      <c r="S482" s="47" t="s">
        <v>933</v>
      </c>
      <c r="T482" s="47" t="s">
        <v>105</v>
      </c>
      <c r="U482" s="47">
        <v>220</v>
      </c>
      <c r="V482" s="47">
        <v>5</v>
      </c>
      <c r="W482" s="47">
        <v>0</v>
      </c>
      <c r="X482" s="47">
        <v>115</v>
      </c>
      <c r="Y482" s="49">
        <v>24.4</v>
      </c>
      <c r="Z482" s="47">
        <v>35.4</v>
      </c>
      <c r="AA482" s="47" t="s">
        <v>40</v>
      </c>
      <c r="AB482" s="47"/>
      <c r="AC482" s="47" t="s">
        <v>56</v>
      </c>
      <c r="AD482" s="47"/>
      <c r="AE482" s="47" t="s">
        <v>1042</v>
      </c>
      <c r="AF482" s="47"/>
      <c r="AG482" s="47" t="s">
        <v>68</v>
      </c>
      <c r="AH482" s="47"/>
      <c r="AI482" s="47"/>
      <c r="AJ482" s="47">
        <v>2</v>
      </c>
      <c r="AK482" s="50" t="str">
        <f>VLOOKUP(Table2[[#This Row],[record_id]],TblDeriven[],2,FALSE)</f>
        <v>"ImageDescription":"DCIM\100GOPRO\GOPR1102.JPG" | "Make":"GoPro" | "Model":"HERO10 Black" | "Orientation":"1" | "XResolution":"72.0" | "YResolution":"72.0" | "ResolutionUnit":"2" | "Software":"H21.01.01.50.00" | "DateTime":"2023:10:19 13:59:51" | "YCbCrPositioning":"1" | "ExposureTime":"0.0023094688221709007" | "FNumber":"2.5" | "ExifOffset":"146" | "ExposureProgram":"2" | "ISOSpeedRatings":"100" | "ExifVersion":"b'0221'" | "DateTimeOriginal":"2023:10:19 13:59:51" | "DateTimeDigitized":"2023:10:19 13:59:51"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d\x00\x02\x0e\xf3\x8cZ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001102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3?\x0c\x1a\x00\x00\xff\x7f\x00\x00\x00\x00\x00\x00\xff\x7f\x00\x00\x00\x00\x00\x00\x05\x00\xcb\x7f\xcc\xf8\x01B\xf0\xe4\xd9M\x00\x00\x00\x00\xa4\x91\x1a@\x00\x00\x00\x00\xf0\xe4\xd9M\x00\x00\x00\x00\xcc\x91\x1a@\x00\x00\x00\x00p\x02\x13D\x00\x00\x00\x00p\xeb\x12D\x00\x00\x00\x00\xf0\xe4\xd9M\x00\x00\x00\x00\xb0\x91\x1a@\x00\x00\x00\x00'" | "SubsecTime":"2690" | "SubsecTimeOriginal":"2690" | "SubsecTimeDigitized":"2690"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8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"bit_rate":"88829903"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'2023-10-19T13:59:55.000000Z', 'language': 'eng', 'handler_name': '\x0bGoPro H.265', 'encoder': 'GoPro H.265 encoder', 'timecode': '14:28:00:23'}"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'2023-10-19T13:59:55.000000Z', 'language': 'eng', 'handler_name': '\x0bGoPro AAC  ', 'timecode': '14:28:00:23'}"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'2023-10-19T13:59:55.000000Z', 'language': 'eng', 'handler_name': '\x0bGoPro TCD  ', 'timecode': '14:28:00:23'}"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'2023-10-19T13:59:55.000000Z', 'language': 'eng', 'handler_name': '\x0bGoPro MET  '}"</v>
      </c>
      <c r="AM482" s="50" t="str">
        <f>VLOOKUP(Table2[[#This Row],[record_id]],TblDeriven[],4,FALSE)</f>
        <v>"Model":"K-10" | "Serial Number":"DEMO6957" | "Start Time":"10/19/2023 02:00:02.671 " | "End Time":"10/19/2023 02:01:02.531 "</v>
      </c>
      <c r="AN482" s="50" t="str">
        <f>VLOOKUP(Table2[[#This Row],[record_id]],TblDeriven[],5,FALSE)</f>
        <v>-</v>
      </c>
      <c r="AO48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8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82" s="50" t="str">
        <f>VLOOKUP(Table2[[#This Row],[record_id]],TblDeriven[],8,FALSE)</f>
        <v>-</v>
      </c>
      <c r="AR482" s="50" t="str">
        <f>VLOOKUP(Table2[[#This Row],[record_id]],TblDeriven[],9,FALSE)</f>
        <v>"date":"2023-10-19T14:02:55" | "device sensor temperature":"34.27" | "device serial number":"GLX10t 16G00266" | "integration time":"733669" | "repeat count":"1" | "coefficient_y_unit1":"mW/m^2/nm" | "firmware_number":"A1.00" | "trigger status":"1" | "temperature from measurement":"34.27" | "ambient_multiplier":"1.2" | "signalLevel":"72.176" | "maximum measurement":"38422.0" | "device type":"GL SPECTIS 1.0 touch" | "coefficient_y_unit2":"lx" | "thermal characteristic file":"disabled" | "coefficient_y":"3.415" | "spectrometer voltage":"5168" | "lut_coefficient":"0.0" | "ambient_skip_rows":"1" | "dark current mean":"10766.51562" | "minimum wavelength":"321.576" | "profile version":"2" | "ADC temperature":"29.47" | "photodiode voltage":"2584" | "maximum wavelength":"498.199" | "minimum measurement":"11044.000" | "uvVisEnergyRatio":"0.0" | "spectrometer processor voltage":"8448" | "repeat count":"1" | "temperature":"34.27" | "correction characteristic file":"1110-A5076BC46CD" | "dark temperature":"31.18" | "spectrometer processor number":"762012511C000600" | "maximum measurement linearized":"38469.0" | "internalSignalLevel":"72.17637629980895" | "sensor number":"16G00266" | "rfid full power":"9" | "ambient_cache":"cache.bam" | "integration time":"733669" | "uvVisPoint":"0.0" | "phototmeter mVDec":"200.0" | "spectrometer processor temperature":"33.56" | "uvVisPeakRatio":"0.0" | "measuring head":"0000-A5076BC46CD" | "calibration date":"2021-08-25 10:00" | "rfid signal level":"106" | "deltaTBase":"7.7"</v>
      </c>
    </row>
    <row r="483" spans="1:44" x14ac:dyDescent="0.25">
      <c r="A483" s="47">
        <v>481</v>
      </c>
      <c r="B483" s="47" t="s">
        <v>27</v>
      </c>
      <c r="C483" s="47">
        <v>1026</v>
      </c>
      <c r="D483" s="47" t="s">
        <v>131</v>
      </c>
      <c r="E483" s="47">
        <v>20231019</v>
      </c>
      <c r="F483" s="48" t="s">
        <v>832</v>
      </c>
      <c r="G483" s="47" t="s">
        <v>29</v>
      </c>
      <c r="H483" s="47" t="s">
        <v>91</v>
      </c>
      <c r="I483" s="47">
        <v>1</v>
      </c>
      <c r="J483" s="47">
        <v>0</v>
      </c>
      <c r="K483" s="47">
        <v>0</v>
      </c>
      <c r="L483" s="47">
        <v>1</v>
      </c>
      <c r="M483" s="47">
        <v>1</v>
      </c>
      <c r="N483" s="47">
        <v>1</v>
      </c>
      <c r="O483" s="47">
        <v>1</v>
      </c>
      <c r="P483" s="47">
        <v>1</v>
      </c>
      <c r="Q483" s="47">
        <v>1</v>
      </c>
      <c r="R483" s="47" t="s">
        <v>865</v>
      </c>
      <c r="S483" s="47" t="s">
        <v>933</v>
      </c>
      <c r="T483" s="47" t="s">
        <v>105</v>
      </c>
      <c r="U483" s="47">
        <v>220</v>
      </c>
      <c r="V483" s="47">
        <v>5</v>
      </c>
      <c r="W483" s="47">
        <v>0</v>
      </c>
      <c r="X483" s="47">
        <v>115</v>
      </c>
      <c r="Y483" s="49">
        <v>24.5</v>
      </c>
      <c r="Z483" s="47">
        <v>35.700000000000003</v>
      </c>
      <c r="AA483" s="47" t="s">
        <v>40</v>
      </c>
      <c r="AB483" s="47"/>
      <c r="AC483" s="47" t="s">
        <v>56</v>
      </c>
      <c r="AD483" s="47"/>
      <c r="AE483" s="47" t="s">
        <v>1042</v>
      </c>
      <c r="AF483" s="47"/>
      <c r="AG483" s="47" t="s">
        <v>68</v>
      </c>
      <c r="AH483" s="47"/>
      <c r="AI483" s="47"/>
      <c r="AJ483" s="47">
        <v>2</v>
      </c>
      <c r="AK483" s="50" t="str">
        <f>VLOOKUP(Table2[[#This Row],[record_id]],TblDeriven[],2,FALSE)</f>
        <v>"ImageDescription":"DCIM\100GOPRO\GOPR1104.JPG" | "Make":"GoPro" | "Model":"HERO10 Black" | "Orientation":"1" | "XResolution":"72.0" | "YResolution":"72.0" | "ResolutionUnit":"2" | "Software":"H21.01.01.50.00" | "DateTime":"2023:10:19 14:28:57" | "YCbCrPositioning":"1" | "ExposureTime":"0.002008032128514056" | "FNumber":"2.5" | "ExifOffset":"146" | "ExposureProgram":"2" | "ISOSpeedRatings":"100" | "ExifVersion":"b'0221'" | "DateTimeOriginal":"2023:10:19 14:28:57" | "DateTimeDigitized":"2023:10:19 14:28:57"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e\x00\x00\x079\x931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001104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7?;\x1a\x00\x00\xff\x7f\x00\x00\x00\x00\x00\x00\xff\x7f\x00\x00\x00\x00\x00\x00*\x00\xcb\x7f\xd9\xf8\x01B\xf0\xe4\xd9M\x00\x00\x00\x00\xa4\x91\x1a@\x00\x00\x00\x00\xf0\xe4\xd9M\x00\x00\x00\x00\xcc\x91\x1a@\x00\x00\x00\x00p\x02\x13D\x00\x00\x00\x00p\xeb\x12D\x00\x00\x00\x00\xf0\xe4\xd9M\x00\x00\x00\x00\xb0\x91\x1a@\x00\x00\x00\x00'" | "SubsecTime":"5100" | "SubsecTimeOriginal":"5100" | "SubsecTimeDigitized":"5100"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8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"bit_rate":"88822045"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'2023-10-19T14:29:09.000000Z', 'language': 'eng', 'handler_name': '\x0bGoPro H.265', 'encoder': 'GoPro H.265 encoder', 'timecode': '14:58:14:00'}"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"bit_rate":"189383"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'2023-10-19T14:29:09.000000Z', 'language': 'eng', 'handler_name': '\x0bGoPro AAC  ', 'timecode': '14:58:14:00'}"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'2023-10-19T14:29:09.000000Z', 'language': 'eng', 'handler_name': '\x0bGoPro TCD  ', 'timecode': '14:58:14:00'}"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'2023-10-19T14:29:09.000000Z', 'language': 'eng', 'handler_name': '\x0bGoPro MET  '}"</v>
      </c>
      <c r="AM483" s="50" t="str">
        <f>VLOOKUP(Table2[[#This Row],[record_id]],TblDeriven[],4,FALSE)</f>
        <v>"Model":"K-10" | "Serial Number":"DEMO6957" | "Start Time":"10/19/2023 02:29:17.764 " | "End Time":"10/19/2023 02:30:17.684 "</v>
      </c>
      <c r="AN483" s="50" t="str">
        <f>VLOOKUP(Table2[[#This Row],[record_id]],TblDeriven[],5,FALSE)</f>
        <v>-</v>
      </c>
      <c r="AO48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8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83" s="50" t="str">
        <f>VLOOKUP(Table2[[#This Row],[record_id]],TblDeriven[],8,FALSE)</f>
        <v>-</v>
      </c>
      <c r="AR483" s="50" t="str">
        <f>VLOOKUP(Table2[[#This Row],[record_id]],TblDeriven[],9,FALSE)</f>
        <v>"date":"2023-10-19T14:32:03" | "device sensor temperature":"34.16" | "device serial number":"GLX10t 16G00266" | "integration time":"618804" | "repeat count":"1" | "coefficient_y_unit1":"mW/m^2/nm" | "firmware_number":"A1.00" | "trigger status":"1" | "temperature from measurement":"34.18" | "ambient_multiplier":"1.2" | "signalLevel":"71.099" | "maximum measurement":"37974.0" | "device type":"GL SPECTIS 1.0 touch" | "coefficient_y_unit2":"lx" | "thermal characteristic file":"disabled" | "coefficient_y":"3.415" | "spectrometer voltage":"5168" | "lut_coefficient":"0.0" | "ambient_skip_rows":"1" | "dark current mean":"10590.16016" | "minimum wavelength":"328.714" | "profile version":"2" | "ADC temperature":"29.40" | "photodiode voltage":"2584" | "maximum wavelength":"506.852" | "minimum measurement":"10876.000" | "uvVisEnergyRatio":"0.0" | "spectrometer processor voltage":"8448" | "repeat count":"1" | "temperature":"34.16" | "correction characteristic file":"1110-A5076BC46CD" | "dark temperature":"31.18" | "spectrometer processor number":"762012511C000600" | "maximum measurement linearized":"38023.0" | "internalSignalLevel":"71.09925832190255" | "sensor number":"16G00266" | "rfid full power":"9" | "ambient_cache":"cache.bam" | "integration time":"618804" | "uvVisPoint":"0.0" | "phototmeter mVDec":"200.0" | "spectrometer processor temperature":"33.50" | "uvVisPeakRatio":"0.0" | "measuring head":"0000-A5076BC46CD" | "calibration date":"2021-08-25 10:00" | "rfid signal level":"106" | "deltaTBase":"7.7"</v>
      </c>
    </row>
    <row r="484" spans="1:44" x14ac:dyDescent="0.25">
      <c r="A484" s="47">
        <v>482</v>
      </c>
      <c r="B484" s="47" t="s">
        <v>27</v>
      </c>
      <c r="C484" s="47">
        <v>1026</v>
      </c>
      <c r="D484" s="47" t="s">
        <v>132</v>
      </c>
      <c r="E484" s="47">
        <v>20231019</v>
      </c>
      <c r="F484" s="48" t="s">
        <v>833</v>
      </c>
      <c r="G484" s="47" t="s">
        <v>29</v>
      </c>
      <c r="H484" s="47" t="s">
        <v>91</v>
      </c>
      <c r="I484" s="47">
        <v>1</v>
      </c>
      <c r="J484" s="47">
        <v>0</v>
      </c>
      <c r="K484" s="47">
        <v>0</v>
      </c>
      <c r="L484" s="47">
        <v>1</v>
      </c>
      <c r="M484" s="47">
        <v>1</v>
      </c>
      <c r="N484" s="47">
        <v>1</v>
      </c>
      <c r="O484" s="47">
        <v>1</v>
      </c>
      <c r="P484" s="47">
        <v>1</v>
      </c>
      <c r="Q484" s="47">
        <v>1</v>
      </c>
      <c r="R484" s="47" t="s">
        <v>865</v>
      </c>
      <c r="S484" s="47" t="s">
        <v>933</v>
      </c>
      <c r="T484" s="47" t="s">
        <v>105</v>
      </c>
      <c r="U484" s="47">
        <v>220</v>
      </c>
      <c r="V484" s="47">
        <v>5</v>
      </c>
      <c r="W484" s="47">
        <v>0</v>
      </c>
      <c r="X484" s="47">
        <v>115</v>
      </c>
      <c r="Y484" s="49">
        <v>24.5</v>
      </c>
      <c r="Z484" s="47">
        <v>35.799999999999997</v>
      </c>
      <c r="AA484" s="47" t="s">
        <v>40</v>
      </c>
      <c r="AB484" s="47"/>
      <c r="AC484" s="47" t="s">
        <v>56</v>
      </c>
      <c r="AD484" s="47"/>
      <c r="AE484" s="47" t="s">
        <v>1042</v>
      </c>
      <c r="AF484" s="47"/>
      <c r="AG484" s="47" t="s">
        <v>68</v>
      </c>
      <c r="AH484" s="47"/>
      <c r="AI484" s="47"/>
      <c r="AJ484" s="47">
        <v>2</v>
      </c>
      <c r="AK484" s="50" t="str">
        <f>VLOOKUP(Table2[[#This Row],[record_id]],TblDeriven[],2,FALSE)</f>
        <v>"ImageDescription":"DCIM\100GOPRO\GOPR1106.JPG" | "Make":"GoPro" | "Model":"HERO10 Black" | "Orientation":"1" | "XResolution":"72.0" | "YResolution":"72.0" | "ResolutionUnit":"2" | "Software":"H21.01.01.50.00" | "DateTime":"2023:10:19 14:57:49" | "YCbCrPositioning":"1" | "ExposureTime":"0.002304147465437788" | "FNumber":"2.5" | "ExifOffset":"146" | "ExposureProgram":"2" | "ISOSpeedRatings":"100" | "ExifVersion":"b'0221'" | "DateTimeOriginal":"2023:10:19 14:57:49" | "DateTimeDigitized":"2023:10:19 14:57:49"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e\x00\x00\x0eq&lt;\xa7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001106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\x83\x1a\x00\x00\xff\x7f\x00\x00\x00\x00\x00\x00\xff\x7f\x00\x00\x00\x00\x00\x00\x1c\x00\xcc\x7f\xe7\xf8\x01B\xf0\xe4\xd9M\x00\x00\x00\x00\xa4\x91\x1a@\x00\x00\x00\x00\xf0\xe4\xd9M\x00\x00\x00\x00\xcc\x91\x1a@\x00\x00\x00\x00p\x02\x13D\x00\x00\x00\x00p\xeb\x12D\x00\x00\x00\x00\xf0\xe4\xd9M\x00\x00\x00\x00\xb0\x91\x1a@\x00\x00\x00\x00'" | "SubsecTime":"3450" | "SubsecTimeOriginal":"3450" | "SubsecTimeDigitized":"3450"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8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"bit_rate":"89267226"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'2023-10-19T14:57:55.000000Z', 'language': 'eng', 'handler_name': '\x0bGoPro H.265', 'encoder': 'GoPro H.265 encoder', 'timecode': '15:27:57:24'}"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"bit_rate":"189503"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'2023-10-19T14:57:55.000000Z', 'language': 'eng', 'handler_name': '\x0bGoPro AAC  ', 'timecode': '15:27:57:24'}"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'2023-10-19T14:57:55.000000Z', 'language': 'eng', 'handler_name': '\x0bGoPro TCD  ', 'timecode': '15:27:57:24'}"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'2023-10-19T14:57:55.000000Z', 'language': 'eng', 'handler_name': '\x0bGoPro MET  '}"</v>
      </c>
      <c r="AM484" s="50" t="str">
        <f>VLOOKUP(Table2[[#This Row],[record_id]],TblDeriven[],4,FALSE)</f>
        <v>"Model":"K-10" | "Serial Number":"DEMO6957" | "Start Time":"10/19/2023 02:58:07.860 " | "End Time":"10/19/2023 02:59:07.743 "</v>
      </c>
      <c r="AN484" s="50" t="str">
        <f>VLOOKUP(Table2[[#This Row],[record_id]],TblDeriven[],5,FALSE)</f>
        <v>-</v>
      </c>
      <c r="AO48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8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84" s="50" t="str">
        <f>VLOOKUP(Table2[[#This Row],[record_id]],TblDeriven[],8,FALSE)</f>
        <v>-</v>
      </c>
      <c r="AR484" s="50" t="str">
        <f>VLOOKUP(Table2[[#This Row],[record_id]],TblDeriven[],9,FALSE)</f>
        <v>"date":"2023-10-19T14:59:38" | "device sensor temperature":"34.34" | "device serial number":"GLX10t 16G00266" | "integration time":"772266" | "repeat count":"1" | "coefficient_y_unit1":"mW/m^2/nm" | "firmware_number":"A1.00" | "trigger status":"1" | "temperature from measurement":"34.34" | "ambient_multiplier":"1.2" | "signalLevel":"71.542" | "maximum measurement":"38039.0" | "device type":"GL SPECTIS 1.0 touch" | "coefficient_y_unit2":"lx" | "thermal characteristic file":"disabled" | "coefficient_y":"3.415" | "spectrometer voltage":"5168" | "lut_coefficient":"0.0" | "ambient_skip_rows":"1" | "dark current mean":"10829.87891" | "minimum wavelength":"323.957" | "profile version":"2" | "ADC temperature":"29.60" | "photodiode voltage":"2584" | "maximum wavelength":"506.852" | "minimum measurement":"11118.000" | "uvVisEnergyRatio":"0.0" | "spectrometer processor voltage":"8448" | "repeat count":"1" | "temperature":"34.34" | "correction characteristic file":"1110-A5076BC46CD" | "dark temperature":"31.18" | "spectrometer processor number":"762012511C000600" | "maximum measurement linearized":"38088.0" | "internalSignalLevel":"71.54206012198178" | "sensor number":"16G00266" | "rfid full power":"9" | "ambient_cache":"cache.bam" | "integration time":"772266" | "uvVisPoint":"0.0" | "phototmeter mVDec":"200.0" | "spectrometer processor temperature":"33.64" | "uvVisPeakRatio":"0.0" | "measuring head":"0000-A5076BC46CD" | "calibration date":"2021-08-25 10:00" | "rfid signal level":"106" | "deltaTBase":"7.7"</v>
      </c>
    </row>
    <row r="485" spans="1:44" x14ac:dyDescent="0.25">
      <c r="A485" s="47">
        <v>483</v>
      </c>
      <c r="B485" s="47" t="s">
        <v>27</v>
      </c>
      <c r="C485" s="47">
        <v>1026</v>
      </c>
      <c r="D485" s="47" t="s">
        <v>133</v>
      </c>
      <c r="E485" s="47">
        <v>20231019</v>
      </c>
      <c r="F485" s="48" t="s">
        <v>834</v>
      </c>
      <c r="G485" s="47" t="s">
        <v>29</v>
      </c>
      <c r="H485" s="47" t="s">
        <v>91</v>
      </c>
      <c r="I485" s="47">
        <v>1</v>
      </c>
      <c r="J485" s="47">
        <v>0</v>
      </c>
      <c r="K485" s="47">
        <v>0</v>
      </c>
      <c r="L485" s="47">
        <v>1</v>
      </c>
      <c r="M485" s="47">
        <v>1</v>
      </c>
      <c r="N485" s="47">
        <v>1</v>
      </c>
      <c r="O485" s="47">
        <v>1</v>
      </c>
      <c r="P485" s="47">
        <v>1</v>
      </c>
      <c r="Q485" s="47">
        <v>1</v>
      </c>
      <c r="R485" s="47" t="s">
        <v>865</v>
      </c>
      <c r="S485" s="47" t="s">
        <v>933</v>
      </c>
      <c r="T485" s="47" t="s">
        <v>105</v>
      </c>
      <c r="U485" s="47">
        <v>220</v>
      </c>
      <c r="V485" s="47">
        <v>5</v>
      </c>
      <c r="W485" s="47">
        <v>0</v>
      </c>
      <c r="X485" s="47">
        <v>115</v>
      </c>
      <c r="Y485" s="49">
        <v>24.4</v>
      </c>
      <c r="Z485" s="47">
        <v>36</v>
      </c>
      <c r="AA485" s="47" t="s">
        <v>40</v>
      </c>
      <c r="AB485" s="47"/>
      <c r="AC485" s="47" t="s">
        <v>56</v>
      </c>
      <c r="AD485" s="47"/>
      <c r="AE485" s="47" t="s">
        <v>1042</v>
      </c>
      <c r="AF485" s="47"/>
      <c r="AG485" s="47" t="s">
        <v>68</v>
      </c>
      <c r="AH485" s="47"/>
      <c r="AI485" s="47"/>
      <c r="AJ485" s="47">
        <v>2</v>
      </c>
      <c r="AK485" s="50" t="str">
        <f>VLOOKUP(Table2[[#This Row],[record_id]],TblDeriven[],2,FALSE)</f>
        <v>"ImageDescription":"DCIM\100GOPRO\GOPR1108.JPG" | "Make":"GoPro" | "Model":"HERO10 Black" | "Orientation":"1" | "XResolution":"72.0" | "YResolution":"72.0" | "ResolutionUnit":"2" | "Software":"H21.01.01.50.00" | "DateTime":"2023:10:19 15:30:20" | "YCbCrPositioning":"1" | "ExposureTime":"0.002824858757062147" | "FNumber":"2.5" | "ExifOffset":"146" | "ExposureProgram":"2" | "ISOSpeedRatings":"100" | "ExifVersion":"b'0221'" | "DateTimeOriginal":"2023:10:19 15:30:20" | "DateTimeDigitized":"2023:10:19 15:30:20"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\xa4\xcf\x00\x00\x07\x95c\xb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01\x00\x00\x00\x00\x00\x00\x00\x15\x00\x00\x00\x00\x00\x00\x00X\xec\x12D\x00\x00\x00\x00X\xedMB\x00\x00\x00\x00\x00\x00\x00\x00\x00\x00\x00\x00\x00\x00\x00\x00\x00\x00\x00\x001108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8?A\x1b\x00\x00\xff\x7f\x00\x00\x00\x00\x00\x00\xff\x7f\x00\x00\x00\x00\x00\x00'\x00\xce\x7f\x12\xf9\x01B\xf0\xe4\xd9M\x00\x00\x00\x00\xa4\x91\x1a@\x00\x00\x00\x00\xf0\xe4\xd9M\x00\x00\x00\x00\xcc\x91\x1a@\x00\x00\x00\x00p\x02\x13D\x00\x00\x00\x00p\xeb\x12D\x00\x00\x00\x00\xf0\xe4\xd9M\x00\x00\x00\x00\xb0\x91\x1a@\x00\x00\x00\x00"" | "SubsecTime":"6960" | "SubsecTimeOriginal":"6960" | "SubsecTimeDigitized":"6960"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8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"bit_rate":"88750620"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'2023-10-19T15:30:25.000000Z', 'language': 'eng', 'handler_name': '\x0bGoPro H.265', 'encoder': 'GoPro H.265 encoder', 'timecode': '16:01:33:00'}"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'2023-10-19T15:30:25.000000Z', 'language': 'eng', 'handler_name': '\x0bGoPro AAC  ', 'timecode': '16:01:33:00'}"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'2023-10-19T15:30:25.000000Z', 'language': 'eng', 'handler_name': '\x0bGoPro TCD  ', 'timecode': '16:01:33:00'}"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"bit_rate":"53659"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'2023-10-19T15:30:25.000000Z', 'language': 'eng', 'handler_name': '\x0bGoPro MET  '}"</v>
      </c>
      <c r="AM485" s="50" t="str">
        <f>VLOOKUP(Table2[[#This Row],[record_id]],TblDeriven[],4,FALSE)</f>
        <v>"Model":"K-10" | "Serial Number":"DEMO6957" | "Start Time":"10/19/2023 03:30:33.442 " | "End Time":"10/19/2023 03:31:33.305 "</v>
      </c>
      <c r="AN485" s="50" t="str">
        <f>VLOOKUP(Table2[[#This Row],[record_id]],TblDeriven[],5,FALSE)</f>
        <v>-</v>
      </c>
      <c r="AO48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8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85" s="50" t="str">
        <f>VLOOKUP(Table2[[#This Row],[record_id]],TblDeriven[],8,FALSE)</f>
        <v>-</v>
      </c>
      <c r="AR485" s="50" t="str">
        <f>VLOOKUP(Table2[[#This Row],[record_id]],TblDeriven[],9,FALSE)</f>
        <v>"date":"2023-10-19T15:32:18" | "device sensor temperature":"34.16" | "device serial number":"GLX10t 16G00266" | "integration time":"951276" | "repeat count":"1" | "coefficient_y_unit1":"mW/m^2/nm" | "firmware_number":"A1.00" | "trigger status":"1" | "temperature from measurement":"34.18" | "ambient_multiplier":"1.2" | "signalLevel":"72.288" | "maximum measurement":"38262.0" | "device type":"GL SPECTIS 1.0 touch" | "coefficient_y_unit2":"lx" | "thermal characteristic file":"disabled" | "coefficient_y":"3.415" | "spectrometer voltage":"5168" | "lut_coefficient":"0.0" | "ambient_skip_rows":"1" | "dark current mean":"11070.37891" | "minimum wavelength":"340.584" | "profile version":"2" | "ADC temperature":"29.49" | "photodiode voltage":"2584" | "maximum wavelength":"506.852" | "minimum measurement":"11341.000" | "uvVisEnergyRatio":"0.0" | "spectrometer processor voltage":"8448" | "repeat count":"1" | "temperature":"34.16" | "correction characteristic file":"1110-A5076BC46CD" | "dark temperature":"31.18" | "spectrometer processor number":"762012511C000600" | "maximum measurement linearized":"38310.0" | "internalSignalLevel":"72.28844493719096" | "sensor number":"16G00266" | "rfid full power":"9" | "ambient_cache":"cache.bam" | "integration time":"951276" | "uvVisPoint":"0.0" | "phototmeter mVDec":"200.0" | "spectrometer processor temperature":"33.50" | "uvVisPeakRatio":"0.0" | "measuring head":"0000-A5076BC46CD" | "calibration date":"2021-08-25 10:00" | "rfid signal level":"115" | "deltaTBase":"7.7"</v>
      </c>
    </row>
    <row r="486" spans="1:44" x14ac:dyDescent="0.25">
      <c r="A486" s="47">
        <v>484</v>
      </c>
      <c r="B486" s="47" t="s">
        <v>27</v>
      </c>
      <c r="C486" s="47">
        <v>1026</v>
      </c>
      <c r="D486" s="47" t="s">
        <v>134</v>
      </c>
      <c r="E486" s="47">
        <v>20231019</v>
      </c>
      <c r="F486" s="48" t="s">
        <v>835</v>
      </c>
      <c r="G486" s="47" t="s">
        <v>29</v>
      </c>
      <c r="H486" s="47" t="s">
        <v>91</v>
      </c>
      <c r="I486" s="47">
        <v>1</v>
      </c>
      <c r="J486" s="47">
        <v>0</v>
      </c>
      <c r="K486" s="47">
        <v>0</v>
      </c>
      <c r="L486" s="47">
        <v>1</v>
      </c>
      <c r="M486" s="47">
        <v>1</v>
      </c>
      <c r="N486" s="47">
        <v>1</v>
      </c>
      <c r="O486" s="47">
        <v>1</v>
      </c>
      <c r="P486" s="47">
        <v>1</v>
      </c>
      <c r="Q486" s="47">
        <v>1</v>
      </c>
      <c r="R486" s="47" t="s">
        <v>865</v>
      </c>
      <c r="S486" s="47" t="s">
        <v>933</v>
      </c>
      <c r="T486" s="47" t="s">
        <v>105</v>
      </c>
      <c r="U486" s="47">
        <v>220</v>
      </c>
      <c r="V486" s="47">
        <v>5</v>
      </c>
      <c r="W486" s="47">
        <v>0</v>
      </c>
      <c r="X486" s="47">
        <v>115</v>
      </c>
      <c r="Y486" s="49">
        <v>24.3</v>
      </c>
      <c r="Z486" s="47">
        <v>36.200000000000003</v>
      </c>
      <c r="AA486" s="47" t="s">
        <v>40</v>
      </c>
      <c r="AB486" s="47"/>
      <c r="AC486" s="47" t="s">
        <v>56</v>
      </c>
      <c r="AD486" s="47"/>
      <c r="AE486" s="47" t="s">
        <v>1042</v>
      </c>
      <c r="AF486" s="47"/>
      <c r="AG486" s="47" t="s">
        <v>68</v>
      </c>
      <c r="AH486" s="47"/>
      <c r="AI486" s="47"/>
      <c r="AJ486" s="47">
        <v>2</v>
      </c>
      <c r="AK486" s="50" t="str">
        <f>VLOOKUP(Table2[[#This Row],[record_id]],TblDeriven[],2,FALSE)</f>
        <v>"ImageDescription":"DCIM\100GOPRO\GOPR1110.JPG" | "Make":"GoPro" | "Model":"HERO10 Black" | "Orientation":"1" | "XResolution":"72.0" | "YResolution":"72.0" | "ResolutionUnit":"2" | "Software":"H21.01.01.50.00" | "DateTime":"2023:10:19 15:59:18" | "YCbCrPositioning":"1" | "ExposureTime":"0.004166666666666667" | "FNumber":"2.5" | "ExifOffset":"146" | "ExposureProgram":"2" | "ISOSpeedRatings":"129" | "ExifVersion":"b'0221'" | "DateTimeOriginal":"2023:10:19 15:59:18" | "DateTimeDigitized":"2023:10:19 15:59:18"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cf\x00\x03\x0e\xd2\x14\x1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001110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zIS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c?\xb2\x1a\x00\x00\xff\x7f\x00\x00\x00\x00\x00\x00\xff\x7f\x00\x00\x00\x00\x00\x00\x01\x00\xca\x7f\xc7\xf8\x01B\xf0\xe4\xd9M\x00\x00\x00\x00\xa4\x91\x1a@\x00\x00\x00\x00\xf0\xe4\xd9M\x00\x00\x00\x00\xcc\x91\x1a@\x00\x00\x00\x00p\x02\x13D\x00\x00\x00\x00p\xeb\x12D\x00\x00\x00\x00\xf0\xe4\xd9M\x00\x00\x00\x00\xb0\x91\x1a@\x00\x00\x00\x00'" | "SubsecTime":" 730" | "SubsecTimeOriginal":" 730" | "SubsecTimeDigitized":" 730"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8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"bit_rate":"91241802"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'2023-10-19T15:59:27.000000Z', 'language': 'eng', 'handler_name': '\x0bGoPro H.265', 'encoder': 'GoPro H.265 encoder', 'timecode': '16:31:33:15'}"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"bit_rate":"189503"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'2023-10-19T15:59:27.000000Z', 'language': 'eng', 'handler_name': '\x0bGoPro AAC  ', 'timecode': '16:31:33:15'}"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'2023-10-19T15:59:27.000000Z', 'language': 'eng', 'handler_name': '\x0bGoPro TCD  ', 'timecode': '16:31:33:15'}"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'2023-10-19T15:59:27.000000Z', 'language': 'eng', 'handler_name': '\x0bGoPro MET  '}"</v>
      </c>
      <c r="AM486" s="50" t="str">
        <f>VLOOKUP(Table2[[#This Row],[record_id]],TblDeriven[],4,FALSE)</f>
        <v>"Model":"K-10" | "Serial Number":"DEMO6957" | "Start Time":"10/19/2023 03:59:37.116 " | "End Time":"10/19/2023 04:00:36.932 "</v>
      </c>
      <c r="AN486" s="50" t="str">
        <f>VLOOKUP(Table2[[#This Row],[record_id]],TblDeriven[],5,FALSE)</f>
        <v>-</v>
      </c>
      <c r="AO48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8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86" s="50" t="str">
        <f>VLOOKUP(Table2[[#This Row],[record_id]],TblDeriven[],8,FALSE)</f>
        <v>-</v>
      </c>
      <c r="AR486" s="50" t="str">
        <f>VLOOKUP(Table2[[#This Row],[record_id]],TblDeriven[],9,FALSE)</f>
        <v>"date":"2023-10-19T16:01:03" | "device sensor temperature":"34.14" | "device serial number":"GLX10t 16G00266" | "integration time":"1797815" | "repeat count":"1" | "coefficient_y_unit1":"mW/m^2/nm" | "firmware_number":"A1.00" | "trigger status":"1" | "temperature from measurement":"34.14" | "ambient_multiplier":"1.2" | "signalLevel":"72.976" | "maximum measurement":"37720.0" | "device type":"GL SPECTIS 1.0 touch" | "coefficient_y_unit2":"lx" | "thermal characteristic file":"disabled" | "coefficient_y":"3.415" | "spectrometer voltage":"5168" | "lut_coefficient":"0.0" | "ambient_skip_rows":"1" | "dark current mean":"12311.74219" | "minimum wavelength":"323.957" | "profile version":"2" | "ADC temperature":"29.44" | "photodiode voltage":"2584" | "maximum wavelength":"506.852" | "minimum measurement":"12481.000" | "uvVisEnergyRatio":"0.0" | "spectrometer processor voltage":"8448" | "repeat count":"1" | "temperature":"34.14" | "correction characteristic file":"1110-A5076BC46CD" | "dark temperature":"31.18" | "spectrometer processor number":"762012511C000600" | "maximum measurement linearized":"37770.0" | "internalSignalLevel":"72.97595546206026" | "sensor number":"16G00266" | "rfid full power":"9" | "ambient_cache":"cache.bam" | "integration time":"1797815" | "uvVisPoint":"0.0" | "phototmeter mVDec":"200.0" | "spectrometer processor temperature":"33.61" | "uvVisPeakRatio":"0.0" | "measuring head":"0000-A5076BC46CD" | "calibration date":"2021-08-25 10:00" | "rfid signal level":"115" | "deltaTBase":"7.7"</v>
      </c>
    </row>
    <row r="487" spans="1:44" x14ac:dyDescent="0.25">
      <c r="A487" s="47">
        <v>485</v>
      </c>
      <c r="B487" s="47" t="s">
        <v>27</v>
      </c>
      <c r="C487" s="47">
        <v>1026</v>
      </c>
      <c r="D487" s="47" t="s">
        <v>135</v>
      </c>
      <c r="E487" s="47">
        <v>20231019</v>
      </c>
      <c r="F487" s="48" t="s">
        <v>836</v>
      </c>
      <c r="G487" s="47" t="s">
        <v>29</v>
      </c>
      <c r="H487" s="47" t="s">
        <v>91</v>
      </c>
      <c r="I487" s="47">
        <v>1</v>
      </c>
      <c r="J487" s="47">
        <v>0</v>
      </c>
      <c r="K487" s="47">
        <v>0</v>
      </c>
      <c r="L487" s="47">
        <v>1</v>
      </c>
      <c r="M487" s="47">
        <v>1</v>
      </c>
      <c r="N487" s="47">
        <v>1</v>
      </c>
      <c r="O487" s="47">
        <v>1</v>
      </c>
      <c r="P487" s="47">
        <v>1</v>
      </c>
      <c r="Q487" s="47">
        <v>1</v>
      </c>
      <c r="R487" s="47" t="s">
        <v>865</v>
      </c>
      <c r="S487" s="47" t="s">
        <v>933</v>
      </c>
      <c r="T487" s="47" t="s">
        <v>105</v>
      </c>
      <c r="U487" s="47">
        <v>220</v>
      </c>
      <c r="V487" s="47">
        <v>5</v>
      </c>
      <c r="W487" s="47">
        <v>0</v>
      </c>
      <c r="X487" s="47">
        <v>115</v>
      </c>
      <c r="Y487" s="49">
        <v>24.4</v>
      </c>
      <c r="Z487" s="47">
        <v>36.200000000000003</v>
      </c>
      <c r="AA487" s="47" t="s">
        <v>40</v>
      </c>
      <c r="AB487" s="47"/>
      <c r="AC487" s="47" t="s">
        <v>56</v>
      </c>
      <c r="AD487" s="47"/>
      <c r="AE487" s="47" t="s">
        <v>1042</v>
      </c>
      <c r="AF487" s="47"/>
      <c r="AG487" s="47" t="s">
        <v>68</v>
      </c>
      <c r="AH487" s="47"/>
      <c r="AI487" s="47"/>
      <c r="AJ487" s="47">
        <v>2</v>
      </c>
      <c r="AK487" s="50" t="str">
        <f>VLOOKUP(Table2[[#This Row],[record_id]],TblDeriven[],2,FALSE)</f>
        <v>"ImageDescription":"DCIM\100GOPRO\GOPR1112.JPG" | "Make":"GoPro" | "Model":"HERO10 Black" | "Orientation":"1" | "XResolution":"72.0" | "YResolution":"72.0" | "ResolutionUnit":"2" | "Software":"H21.01.01.50.00" | "DateTime":"2023:10:19 16:29:19" | "YCbCrPositioning":"1" | "ExposureTime":"0.004166666666666667" | "FNumber":"2.5" | "ExifOffset":"146" | "ExposureProgram":"2" | "ISOSpeedRatings":"288" | "ExifVersion":"b'0221'" | "DateTimeOriginal":"2023:10:19 16:29:19" | "DateTimeDigitized":"2023:10:19 16:29:19"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d0\x00\x01\x07T\xe9V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001112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a\xeb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k\x1a\x00\x00\xff\x7f\x00\x00\x00\x00\x00\x00\xff\x7f\x00\x00\x00\x00\x00\x003\x00\xcb\x7f\xd0\xf8\x01B\xf0\xe4\xd9M\x00\x00\x00\x00\xa4\x91\x1a@\x00\x00\x00\x00\xf0\xe4\xd9M\x00\x00\x00\x00\xcc\x91\x1a@\x00\x00\x00\x00p\x02\x13D\x00\x00\x00\x00p\xeb\x12D\x00\x00\x00\x00\xf0\xe4\xd9M\x00\x00\x00\x00\xb0\x91\x1a@\x00\x00\x00\x00'" | "SubsecTime":"9650" | "SubsecTimeOriginal":"9650" | "SubsecTimeDigitized":"9650"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8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"bit_rate":"90453053"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'2023-10-19T16:29:25.000000Z', 'language': 'eng', 'handler_name': '\x0bGoPro H.265', 'encoder': 'GoPro H.265 encoder', 'timecode': '17:02:31:09'}"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'2023-10-19T16:29:25.000000Z', 'language': 'eng', 'handler_name': '\x0bGoPro AAC  ', 'timecode': '17:02:31:09'}"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'2023-10-19T16:29:25.000000Z', 'language': 'eng', 'handler_name': '\x0bGoPro TCD  ', 'timecode': '17:02:31:09'}"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"bit_rate":"53647"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'2023-10-19T16:29:25.000000Z', 'language': 'eng', 'handler_name': '\x0bGoPro MET  '}"</v>
      </c>
      <c r="AM487" s="50" t="str">
        <f>VLOOKUP(Table2[[#This Row],[record_id]],TblDeriven[],4,FALSE)</f>
        <v>"Model":"K-10" | "Serial Number":"DEMO6957" | "Start Time":"10/19/2023 04:29:33.807 " | "End Time":"10/19/2023 04:30:33.552 "</v>
      </c>
      <c r="AN487" s="50" t="str">
        <f>VLOOKUP(Table2[[#This Row],[record_id]],TblDeriven[],5,FALSE)</f>
        <v>-</v>
      </c>
      <c r="AO48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8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87" s="50" t="str">
        <f>VLOOKUP(Table2[[#This Row],[record_id]],TblDeriven[],8,FALSE)</f>
        <v>-</v>
      </c>
      <c r="AR487" s="50" t="str">
        <f>VLOOKUP(Table2[[#This Row],[record_id]],TblDeriven[],9,FALSE)</f>
        <v>"date":"2023-10-19T16:32:47" | "device sensor temperature":"33.84" | "device serial number":"GLX10t 16G00266" | "integration time":"4371936" | "repeat count":"1" | "coefficient_y_unit1":"mW/m^2/nm" | "firmware_number":"A1.00" | "trigger status":"1" | "temperature from measurement":"33.84" | "ambient_multiplier":"1.2" | "signalLevel":"72.192" | "maximum measurement":"34689.0" | "device type":"GL SPECTIS 1.0 touch" | "coefficient_y_unit2":"lx" | "thermal characteristic file":"disabled" | "coefficient_y":"3.415" | "spectrometer voltage":"5168" | "lut_coefficient":"0.0" | "ambient_skip_rows":"1" | "dark current mean":"15949.19922" | "minimum wavelength":"323.957" | "profile version":"2" | "ADC temperature":"29.6" | "photodiode voltage":"2584" | "maximum wavelength":"506.852" | "minimum measurement":"15814.000" | "uvVisEnergyRatio":"0.0" | "spectrometer processor voltage":"8448" | "repeat count":"1" | "temperature":"33.84" | "correction characteristic file":"1110-A5076BC46CD" | "dark temperature":"31.18" | "spectrometer processor number":"762012511C000600" | "maximum measurement linearized":"34750.0" | "internalSignalLevel":"72.19234525997025" | "sensor number":"16G00266" | "rfid full power":"9" | "ambient_cache":"cache.bam" | "integration time":"4371936" | "uvVisPoint":"0.0" | "phototmeter mVDec":"200.0" | "spectrometer processor temperature":"33.12" | "uvVisPeakRatio":"0.0" | "measuring head":"0000-A5076BC46CD" | "calibration date":"2021-08-25 10:00" | "rfid signal level":"106" | "deltaTBase":"7.7"</v>
      </c>
    </row>
    <row r="488" spans="1:44" x14ac:dyDescent="0.25">
      <c r="A488" s="47">
        <v>486</v>
      </c>
      <c r="B488" s="47" t="s">
        <v>27</v>
      </c>
      <c r="C488" s="47">
        <v>1026</v>
      </c>
      <c r="D488" s="47" t="s">
        <v>136</v>
      </c>
      <c r="E488" s="47">
        <v>20231019</v>
      </c>
      <c r="F488" s="48" t="s">
        <v>837</v>
      </c>
      <c r="G488" s="47" t="s">
        <v>29</v>
      </c>
      <c r="H488" s="47" t="s">
        <v>91</v>
      </c>
      <c r="I488" s="47">
        <v>1</v>
      </c>
      <c r="J488" s="47">
        <v>0</v>
      </c>
      <c r="K488" s="47">
        <v>0</v>
      </c>
      <c r="L488" s="47">
        <v>1</v>
      </c>
      <c r="M488" s="47">
        <v>1</v>
      </c>
      <c r="N488" s="47">
        <v>1</v>
      </c>
      <c r="O488" s="47">
        <v>1</v>
      </c>
      <c r="P488" s="47">
        <v>1</v>
      </c>
      <c r="Q488" s="47">
        <v>1</v>
      </c>
      <c r="R488" s="47" t="s">
        <v>865</v>
      </c>
      <c r="S488" s="47" t="s">
        <v>933</v>
      </c>
      <c r="T488" s="47" t="s">
        <v>105</v>
      </c>
      <c r="U488" s="47">
        <v>220</v>
      </c>
      <c r="V488" s="47">
        <v>5</v>
      </c>
      <c r="W488" s="47">
        <v>0</v>
      </c>
      <c r="X488" s="47">
        <v>115</v>
      </c>
      <c r="Y488" s="49">
        <v>24.2</v>
      </c>
      <c r="Z488" s="47">
        <v>36.299999999999997</v>
      </c>
      <c r="AA488" s="47" t="s">
        <v>40</v>
      </c>
      <c r="AB488" s="47"/>
      <c r="AC488" s="47" t="s">
        <v>56</v>
      </c>
      <c r="AD488" s="47"/>
      <c r="AE488" s="47" t="s">
        <v>1042</v>
      </c>
      <c r="AF488" s="47"/>
      <c r="AG488" s="47" t="s">
        <v>70</v>
      </c>
      <c r="AH488" s="47"/>
      <c r="AI488" s="47"/>
      <c r="AJ488" s="47">
        <v>2</v>
      </c>
      <c r="AK488" s="50" t="str">
        <f>VLOOKUP(Table2[[#This Row],[record_id]],TblDeriven[],2,FALSE)</f>
        <v>"ImageDescription":"DCIM\100GOPRO\GOPR1114.JPG" | "Make":"GoPro" | "Model":"HERO10 Black" | "Orientation":"1" | "XResolution":"72.0" | "YResolution":"72.0" | "ResolutionUnit":"2" | "Software":"H21.01.01.50.00" | "DateTime":"2023:10:19 16:59:05" | "YCbCrPositioning":"1" | "ExposureTime":"0.004166666666666667" | "FNumber":"2.5" | "ExifOffset":"146" | "ExposureProgram":"2" | "ISOSpeedRatings":"441" | "ExifVersion":"b'0221'" | "DateTimeOriginal":"2023:10:19 16:59:05" | "DateTimeDigitized":"2023:10:19 16:59:05"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d0\x00\x01\x0e\xc5\xce\xa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001114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87\x934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5?=\x16\x00\x00\xff\x7f\x00\x00\x00\x00\x00\x00\xff\x7f\x00\x00\x00\x00\x00\x00\x10\x00\xcb\x7f\xd3\xf8\x01B\xf0\xe4\xd9M\x00\x00\x00\x00\xa4\x91\x1a@\x00\x00\x00\x00\xf0\xe4\xd9M\x00\x00\x00\x00\xcc\x91\x1a@\x00\x00\x00\x00p\x02\x13D\x00\x00\x00\x00p\xeb\x12D\x00\x00\x00\x00\xf0\xe4\xd9M\x00\x00\x00\x00\xb0\x91\x1a@\x00\x00\x00\x00'" | "SubsecTime":" 200" | "SubsecTimeOriginal":" 200" | "SubsecTimeDigitized":" 200"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8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"bit_rate":"92616562"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'2023-10-19T16:59:11.000000Z', 'language': 'eng', 'handler_name': '\x0bGoPro H.265', 'encoder': 'GoPro H.265 encoder', 'timecode': '17:33:17:06'}"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"bit_rate":"189385"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'2023-10-19T16:59:11.000000Z', 'language': 'eng', 'handler_name': '\x0bGoPro AAC  ', 'timecode': '17:33:17:06'}"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'2023-10-19T16:59:11.000000Z', 'language': 'eng', 'handler_name': '\x0bGoPro TCD  ', 'timecode': '17:33:17:06'}"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'2023-10-19T16:59:11.000000Z', 'language': 'eng', 'handler_name': '\x0bGoPro MET  '}"</v>
      </c>
      <c r="AM488" s="50" t="str">
        <f>VLOOKUP(Table2[[#This Row],[record_id]],TblDeriven[],4,FALSE)</f>
        <v>"Model":"K-10" | "Serial Number":"DEMO6957" | "Start Time":"10/19/2023 04:59:17.577 " | "End Time":"10/19/2023 05:00:17.432 "</v>
      </c>
      <c r="AN488" s="50" t="str">
        <f>VLOOKUP(Table2[[#This Row],[record_id]],TblDeriven[],5,FALSE)</f>
        <v>-</v>
      </c>
      <c r="AO48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8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88" s="50" t="str">
        <f>VLOOKUP(Table2[[#This Row],[record_id]],TblDeriven[],8,FALSE)</f>
        <v>-</v>
      </c>
      <c r="AR488" s="50" t="str">
        <f>VLOOKUP(Table2[[#This Row],[record_id]],TblDeriven[],9,FALSE)</f>
        <v>"date":"2023-10-19T17:08:15" | "device sensor temperature":"33.59" | "device serial number":"GLX10t 16G00266" | "integration time":"3381310" | "repeat count":"1" | "coefficient_y_unit1":"mW/m^2/nm" | "firmware_number":"A1.00" | "trigger status":"1" | "temperature from measurement":"33.59" | "ambient_multiplier":"1.2" | "signalLevel":"72.437" | "maximum measurement":"35918.0" | "device type":"GL SPECTIS 1.0 touch" | "coefficient_y_unit2":"lx" | "thermal characteristic file":"disabled" | "coefficient_y":"3.415" | "spectrometer voltage":"5168" | "lut_coefficient":"0.0" | "ambient_skip_rows":"1" | "dark current mean":"14414.73828" | "minimum wavelength":"323.957" | "profile version":"2" | "ADC temperature":"28.92" | "photodiode voltage":"2584" | "maximum wavelength":"544.974" | "minimum measurement":"14224.000" | "uvVisEnergyRatio":"0.0" | "spectrometer processor voltage":"8448" | "repeat count":"1" | "temperature":"33.59" | "correction characteristic file":"1110-A5076BC46CD" | "dark temperature":"31.18" | "spectrometer processor number":"762012511C000600" | "maximum measurement linearized":"35975.0" | "internalSignalLevel":"72.43684666534088" | "sensor number":"16G00266" | "rfid full power":"9" | "ambient_cache":"cache.bam" | "integration time":"3381310" | "uvVisPoint":"0.0" | "phototmeter mVDec":"200.0" | "spectrometer processor temperature":"33.0" | "uvVisPeakRatio":"0.0" | "measuring head":"0000-A5076BC46CD" | "calibration date":"2021-08-25 10:00" | "rfid signal level":"115" | "deltaTBase":"7.7"</v>
      </c>
    </row>
    <row r="489" spans="1:44" x14ac:dyDescent="0.25">
      <c r="A489" s="47">
        <v>487</v>
      </c>
      <c r="B489" s="47" t="s">
        <v>27</v>
      </c>
      <c r="C489" s="47">
        <v>1026</v>
      </c>
      <c r="D489" s="47" t="s">
        <v>137</v>
      </c>
      <c r="E489" s="47">
        <v>20231019</v>
      </c>
      <c r="F489" s="48" t="s">
        <v>838</v>
      </c>
      <c r="G489" s="47" t="s">
        <v>29</v>
      </c>
      <c r="H489" s="47" t="s">
        <v>91</v>
      </c>
      <c r="I489" s="47">
        <v>1</v>
      </c>
      <c r="J489" s="47">
        <v>0</v>
      </c>
      <c r="K489" s="47">
        <v>0</v>
      </c>
      <c r="L489" s="47">
        <v>1</v>
      </c>
      <c r="M489" s="47">
        <v>1</v>
      </c>
      <c r="N489" s="47">
        <v>1</v>
      </c>
      <c r="O489" s="47">
        <v>1</v>
      </c>
      <c r="P489" s="47">
        <v>1</v>
      </c>
      <c r="Q489" s="47">
        <v>1</v>
      </c>
      <c r="R489" s="47" t="s">
        <v>865</v>
      </c>
      <c r="S489" s="47" t="s">
        <v>933</v>
      </c>
      <c r="T489" s="47" t="s">
        <v>105</v>
      </c>
      <c r="U489" s="47">
        <v>220</v>
      </c>
      <c r="V489" s="47">
        <v>5</v>
      </c>
      <c r="W489" s="47">
        <v>0</v>
      </c>
      <c r="X489" s="47">
        <v>115</v>
      </c>
      <c r="Y489" s="49">
        <v>24.4</v>
      </c>
      <c r="Z489" s="47">
        <v>35.9</v>
      </c>
      <c r="AA489" s="47" t="s">
        <v>40</v>
      </c>
      <c r="AB489" s="47"/>
      <c r="AC489" s="47" t="s">
        <v>56</v>
      </c>
      <c r="AD489" s="47"/>
      <c r="AE489" s="47" t="s">
        <v>1042</v>
      </c>
      <c r="AF489" s="47"/>
      <c r="AG489" s="47" t="s">
        <v>70</v>
      </c>
      <c r="AH489" s="47"/>
      <c r="AI489" s="47"/>
      <c r="AJ489" s="47">
        <v>2</v>
      </c>
      <c r="AK489" s="50" t="str">
        <f>VLOOKUP(Table2[[#This Row],[record_id]],TblDeriven[],2,FALSE)</f>
        <v>"ImageDescription":"DCIM\100GOPRO\GOPR1116.JPG" | "Make":"GoPro" | "Model":"HERO10 Black" | "Orientation":"1" | "XResolution":"72.0" | "YResolution":"72.0" | "ResolutionUnit":"2" | "Software":"H21.01.01.50.00" | "DateTime":"2023:10:19 17:29:07" | "YCbCrPositioning":"1" | "ExposureTime":"0.005208333333333333" | "FNumber":"2.5" | "ExifOffset":"146" | "ExposureProgram":"2" | "ISOSpeedRatings":"598" | "ExifVersion":"b'0221'" | "DateTimeOriginal":"2023:10:19 17:29:07" | "DateTimeDigitized":"2023:10:19 17:29:07"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d1\x00\x02\x07G\xa4\x07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001116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c?\xc4\x13\x00\x00\xff\x7f\x00\x00\x00\x00\x00\x00\xff\x7f\x00\x00\x00\x00\x00\x00(\x00\xcb\x7f\xd1\xf8\x01B\xf0\xe4\xd9M\x00\x00\x00\x00\xa4\x91\x1a@\x00\x00\x00\x00\xf0\xe4\xd9M\x00\x00\x00\x00\xcc\x91\x1a@\x00\x00\x00\x00p\x02\x13D\x00\x00\x00\x00p\xeb\x12D\x00\x00\x00\x00\xf0\xe4\xd9M\x00\x00\x00\x00\xb0\x91\x1a@\x00\x00\x00\x00'" | "SubsecTime":"3760" | "SubsecTimeOriginal":"3760" | "SubsecTimeDigitized":"3760"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8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"bit_rate":"91485301"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'2023-10-19T17:29:12.000000Z', 'language': 'eng', 'handler_name': '\x0bGoPro H.265', 'encoder': 'GoPro H.265 encoder', 'timecode': '18:04:18:17'}"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"bit_rate":"189415"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'2023-10-19T17:29:12.000000Z', 'language': 'eng', 'handler_name': '\x0bGoPro AAC  ', 'timecode': '18:04:18:17'}"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'2023-10-19T17:29:12.000000Z', 'language': 'eng', 'handler_name': '\x0bGoPro TCD  ', 'timecode': '18:04:18:17'}"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'2023-10-19T17:29:12.000000Z', 'language': 'eng', 'handler_name': '\x0bGoPro MET  '}"</v>
      </c>
      <c r="AM489" s="50" t="str">
        <f>VLOOKUP(Table2[[#This Row],[record_id]],TblDeriven[],4,FALSE)</f>
        <v>"Model":"K-10" | "Serial Number":"DEMO6957" | "Start Time":"10/19/2023 05:29:19.291 " | "End Time":"10/19/2023 05:30:19.120 "</v>
      </c>
      <c r="AN489" s="50" t="str">
        <f>VLOOKUP(Table2[[#This Row],[record_id]],TblDeriven[],5,FALSE)</f>
        <v>-</v>
      </c>
      <c r="AO48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8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89" s="50" t="str">
        <f>VLOOKUP(Table2[[#This Row],[record_id]],TblDeriven[],8,FALSE)</f>
        <v>-</v>
      </c>
      <c r="AR489" s="50" t="str">
        <f>VLOOKUP(Table2[[#This Row],[record_id]],TblDeriven[],9,FALSE)</f>
        <v>"date":"2023-10-19T17:30:40" | "device sensor temperature":"33.7" | "device serial number":"GLX10t 16G00266" | "integration time":"3803833" | "repeat count":"1" | "coefficient_y_unit1":"mW/m^2/nm" | "firmware_number":"A1.00" | "trigger status":"1" | "temperature from measurement":"33.70" | "ambient_multiplier":"1.2" | "signalLevel":"72.509" | "maximum measurement":"35484.0" | "device type":"GL SPECTIS 1.0 touch" | "coefficient_y_unit2":"lx" | "thermal characteristic file":"disabled" | "coefficient_y":"3.415" | "spectrometer voltage":"5168" | "lut_coefficient":"0.0" | "ambient_skip_rows":"1" | "dark current mean":"15062.72266" | "minimum wavelength":"323.957" | "profile version":"2" | "ADC temperature":"29.0" | "photodiode voltage":"2584" | "maximum wavelength":"544.974" | "minimum measurement":"14818.000" | "uvVisEnergyRatio":"0.0" | "spectrometer processor voltage":"8448" | "repeat count":"1" | "temperature":"33.70" | "correction characteristic file":"1110-A5076BC46CD" | "dark temperature":"31.18" | "spectrometer processor number":"762012511C000600" | "maximum measurement linearized":"35542.0" | "internalSignalLevel":"72.50914216287218" | "sensor number":"16G00266" | "rfid full power":"9" | "ambient_cache":"cache.bam" | "integration time":"3803833" | "uvVisPoint":"0.0" | "phototmeter mVDec":"200.0" | "spectrometer processor temperature":"33.12" | "uvVisPeakRatio":"0.0" | "measuring head":"0000-A5076BC46CD" | "calibration date":"2021-08-25 10:00" | "rfid signal level":"106" | "deltaTBase":"7.7"</v>
      </c>
    </row>
    <row r="490" spans="1:44" x14ac:dyDescent="0.25">
      <c r="A490" s="47">
        <v>488</v>
      </c>
      <c r="B490" s="47" t="s">
        <v>27</v>
      </c>
      <c r="C490" s="47">
        <v>1026</v>
      </c>
      <c r="D490" s="47" t="s">
        <v>138</v>
      </c>
      <c r="E490" s="47">
        <v>20231019</v>
      </c>
      <c r="F490" s="48" t="s">
        <v>839</v>
      </c>
      <c r="G490" s="47" t="s">
        <v>29</v>
      </c>
      <c r="H490" s="47" t="s">
        <v>91</v>
      </c>
      <c r="I490" s="47">
        <v>1</v>
      </c>
      <c r="J490" s="47">
        <v>0</v>
      </c>
      <c r="K490" s="47">
        <v>0</v>
      </c>
      <c r="L490" s="47">
        <v>1</v>
      </c>
      <c r="M490" s="47">
        <v>1</v>
      </c>
      <c r="N490" s="47">
        <v>1</v>
      </c>
      <c r="O490" s="47">
        <v>1</v>
      </c>
      <c r="P490" s="47">
        <v>1</v>
      </c>
      <c r="Q490" s="47">
        <v>1</v>
      </c>
      <c r="R490" s="47" t="s">
        <v>865</v>
      </c>
      <c r="S490" s="47" t="s">
        <v>933</v>
      </c>
      <c r="T490" s="47" t="s">
        <v>105</v>
      </c>
      <c r="U490" s="47">
        <v>220</v>
      </c>
      <c r="V490" s="47">
        <v>5</v>
      </c>
      <c r="W490" s="47">
        <v>0</v>
      </c>
      <c r="X490" s="47">
        <v>115</v>
      </c>
      <c r="Y490" s="49">
        <v>24.4</v>
      </c>
      <c r="Z490" s="47">
        <v>35.9</v>
      </c>
      <c r="AA490" s="47" t="s">
        <v>40</v>
      </c>
      <c r="AB490" s="47"/>
      <c r="AC490" s="47" t="s">
        <v>56</v>
      </c>
      <c r="AD490" s="47"/>
      <c r="AE490" s="47" t="s">
        <v>1042</v>
      </c>
      <c r="AF490" s="47"/>
      <c r="AG490" s="47" t="s">
        <v>70</v>
      </c>
      <c r="AH490" s="47"/>
      <c r="AI490" s="47"/>
      <c r="AJ490" s="47">
        <v>2</v>
      </c>
      <c r="AK490" s="50" t="str">
        <f>VLOOKUP(Table2[[#This Row],[record_id]],TblDeriven[],2,FALSE)</f>
        <v>"ImageDescription":"DCIM\100GOPRO\GOPR1118.JPG" | "Make":"GoPro" | "Model":"HERO10 Black" | "Orientation":"1" | "XResolution":"72.0" | "YResolution":"72.0" | "ResolutionUnit":"2" | "Software":"H21.01.01.50.00" | "DateTime":"2023:10:19 17:58:33" | "YCbCrPositioning":"1" | "ExposureTime":"0.008333333333333333" | "FNumber":"2.5" | "ExifOffset":"146" | "ExposureProgram":"2" | "ISOSpeedRatings":"656" | "ExifVersion":"b'0221'" | "DateTimeOriginal":"2023:10:19 17:58:33" | "DateTimeDigitized":"2023:10:19 17:58:33"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4\xd1\x00\x00\x0e\xa1\xd3\xa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001118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ON\x86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n@\xb3\x11\x00\x00\xff\x7f\x00\x00\x00\x00\x00\x00\xff\x7f\x00\x00\x00\x00\x00\x00\x18\x00\xce\x7f\x06\xf9\x01B\xf0\xe4\xd9M\x00\x00\x00\x00\xa4\x91\x1a@\x00\x00\x00\x00\xf0\xe4\xd9M\x00\x00\x00\x00\xcc\x91\x1a@\x00\x00\x00\x00p\x02\x13D\x00\x00\x00\x00p\xeb\x12D\x00\x00\x00\x00\xf0\xe4\xd9M\x00\x00\x00\x00\xb0\x91\x1a@\x00\x00\x00\x00'" | "SubsecTime":"4590" | "SubsecTimeOriginal":"4590" | "SubsecTimeDigitized":"4590"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9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"bit_rate":"92872941" | "nb_frames":"450" | "disposition":"{'default': 1, 'dub': 0, 'original': 0, 'comment': 0, 'lyrics': 0, 'karaoke': 0, 'forced': 0, 'hearing_impaired': 0, 'visual_impaired': 0, 'clean_effects': 0, 'attached_pic': 0, 'timed_thumbnails': 0}" | "tags":"{'creation_time': '2023-10-19T17:58:39.000000Z', 'language': 'eng', 'handler_name': '\x0bGoPro H.265', 'encoder': 'GoPro H.265 encoder', 'timecode': '18:34:44:04'}"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"bit_rate":"189562"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'2023-10-19T17:58:39.000000Z', 'language': 'eng', 'handler_name': '\x0bGoPro AAC  ', 'timecode': '18:34:44:04'}"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'2023-10-19T17:58:39.000000Z', 'language': 'eng', 'handler_name': '\x0bGoPro TCD  ', 'timecode': '18:34:44:04'}"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'2023-10-19T17:58:39.000000Z', 'language': 'eng', 'handler_name': '\x0bGoPro MET  '}"</v>
      </c>
      <c r="AM490" s="50" t="str">
        <f>VLOOKUP(Table2[[#This Row],[record_id]],TblDeriven[],4,FALSE)</f>
        <v>"Model":"K-10" | "Serial Number":"DEMO6957" | "Start Time":"10/19/2023 05:58:46.608 " | "End Time":"10/19/2023 05:59:46.179 "</v>
      </c>
      <c r="AN490" s="50" t="str">
        <f>VLOOKUP(Table2[[#This Row],[record_id]],TblDeriven[],5,FALSE)</f>
        <v>-</v>
      </c>
      <c r="AO49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9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90" s="50" t="str">
        <f>VLOOKUP(Table2[[#This Row],[record_id]],TblDeriven[],8,FALSE)</f>
        <v>-</v>
      </c>
      <c r="AR490" s="50" t="str">
        <f>VLOOKUP(Table2[[#This Row],[record_id]],TblDeriven[],9,FALSE)</f>
        <v>"date":"2023-10-19T18:01:02" | "device sensor temperature":"33.49" | "device serial number":"GLX10t 16G00266" | "integration time":"4874210" | "repeat count":"1" | "coefficient_y_unit1":"mW/m^2/nm" | "firmware_number":"A1.00" | "trigger status":"1" | "temperature from measurement":"33.49" | "ambient_multiplier":"1.2" | "signalLevel":"71.737" | "maximum measurement":"34106.0" | "device type":"GL SPECTIS 1.0 touch" | "coefficient_y_unit2":"lx" | "thermal characteristic file":"disabled" | "coefficient_y":"3.415" | "spectrometer voltage":"5168" | "lut_coefficient":"0.0" | "ambient_skip_rows":"1" | "dark current mean":"16456.75000" | "minimum wavelength":"323.957" | "profile version":"2" | "ADC temperature":"28.86" | "photodiode voltage":"2584" | "maximum wavelength":"544.974" | "minimum measurement":"16036.000" | "uvVisEnergyRatio":"0.0" | "spectrometer processor voltage":"8448" | "repeat count":"1" | "temperature":"33.49" | "correction characteristic file":"1110-A5076BC46CD" | "dark temperature":"31.18" | "spectrometer processor number":"762012511C000600" | "maximum measurement linearized":"34170.0" | "internalSignalLevel":"71.7367870307562" | "sensor number":"16G00266" | "rfid full power":"9" | "ambient_cache":"cache.bam" | "integration time":"4874210" | "uvVisPoint":"0.0" | "phototmeter mVDec":"200.0" | "spectrometer processor temperature":"32.89" | "uvVisPeakRatio":"0.0" | "measuring head":"0000-A5076BC46CD" | "calibration date":"2021-08-25 10:00" | "rfid signal level":"115" | "deltaTBase":"7.7"</v>
      </c>
    </row>
    <row r="491" spans="1:44" x14ac:dyDescent="0.25">
      <c r="A491" s="47">
        <v>489</v>
      </c>
      <c r="B491" s="47" t="s">
        <v>27</v>
      </c>
      <c r="C491" s="47">
        <v>1027</v>
      </c>
      <c r="D491" s="47" t="s">
        <v>3278</v>
      </c>
      <c r="E491" s="47">
        <v>20231022</v>
      </c>
      <c r="F491" s="48" t="s">
        <v>821</v>
      </c>
      <c r="G491" s="47" t="s">
        <v>29</v>
      </c>
      <c r="H491" s="47" t="s">
        <v>91</v>
      </c>
      <c r="I491" s="47">
        <v>0</v>
      </c>
      <c r="J491" s="47">
        <v>0</v>
      </c>
      <c r="K491" s="47">
        <v>1</v>
      </c>
      <c r="L491" s="47">
        <v>1</v>
      </c>
      <c r="M491" s="47">
        <v>1</v>
      </c>
      <c r="N491" s="47">
        <v>1</v>
      </c>
      <c r="O491" s="47">
        <v>1</v>
      </c>
      <c r="P491" s="47">
        <v>1</v>
      </c>
      <c r="Q491" s="47">
        <v>1</v>
      </c>
      <c r="R491" s="47" t="s">
        <v>865</v>
      </c>
      <c r="S491" s="47" t="s">
        <v>934</v>
      </c>
      <c r="T491" s="47" t="s">
        <v>106</v>
      </c>
      <c r="U491" s="47">
        <v>230</v>
      </c>
      <c r="V491" s="47">
        <v>4</v>
      </c>
      <c r="W491" s="47">
        <v>0</v>
      </c>
      <c r="X491" s="47">
        <v>115</v>
      </c>
      <c r="Y491" s="49">
        <v>22.9</v>
      </c>
      <c r="Z491" s="47">
        <v>58.7</v>
      </c>
      <c r="AA491" s="47" t="s">
        <v>40</v>
      </c>
      <c r="AB491" s="47"/>
      <c r="AC491" s="47" t="s">
        <v>56</v>
      </c>
      <c r="AD491" s="47"/>
      <c r="AE491" s="47" t="s">
        <v>1042</v>
      </c>
      <c r="AF491" s="47"/>
      <c r="AG491" s="47" t="s">
        <v>70</v>
      </c>
      <c r="AH491" s="47"/>
      <c r="AI491" s="47"/>
      <c r="AJ491" s="47">
        <v>2</v>
      </c>
      <c r="AK491" s="50" t="str">
        <f>VLOOKUP(Table2[[#This Row],[record_id]],TblDeriven[],2,FALSE)</f>
        <v>"ImageDescription":"DCIM\100GOPRO\GOPR1122.JPG" | "Make":"GoPro" | "Model":"HERO10 Black" | "Orientation":"1" | "XResolution":"72.0" | "YResolution":"72.0" | "ResolutionUnit":"2" | "Software":"H21.01.01.50.00" | "DateTime":"2023:10:22 08:59:02" | "YCbCrPositioning":"1" | "ExposureTime":"0.004166666666666667" | "FNumber":"2.5" | "ExifOffset":"146" | "ExposureProgram":"2" | "ISOSpeedRatings":"595" | "ExifVersion":"b'0221'" | "DateTimeOriginal":"2023:10:22 08:59:02" | "DateTimeDigitized":"2023:10:22 08:59:02"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\xa5\x88\x00\x02\x0e\xc2A'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001122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`\xa2s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t@\x8b\x10\x00\x00\xff\x7f\x00\x00\x00\x00\x00\x00\xff\x7f\x00\x00\x00\x00\x00\x00\x07\xffC\x7fZ\xf2\x01B\xf0\xe4\xd9M\x00\x00\x00\x00\xa4\x91\x1a@\x00\x00\x00\x00\xf0\xe4\xd9M\x00\x00\x00\x00\xcc\x91\x1a@\x00\x00\x00\x00p\x02\x13D\x00\x00\x00\x00p\xeb\x12D\x00\x00\x00\x00\xf0\xe4\xd9M\x00\x00\x00\x00\xb0\x91\x1a@\x00\x00\x00\x00"" | "SubsecTime":"3830" | "SubsecTimeOriginal":"3830" | "SubsecTimeDigitized":"3830"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9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"bit_rate":"91161082"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'2023-10-22T08:59:11.000000Z', 'language': 'eng', 'handler_name': '\x0bGoPro H.265', 'encoder': 'GoPro H.265 encoder', 'timecode': '09:17:14:01'}"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'2023-10-22T08:59:11.000000Z', 'language': 'eng', 'handler_name': '\x0bGoPro AAC  ', 'timecode': '09:17:14:01'}"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'2023-10-22T08:59:11.000000Z', 'language': 'eng', 'handler_name': '\x0bGoPro TCD  ', 'timecode': '09:17:14:01'}"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'2023-10-22T08:59:11.000000Z', 'language': 'eng', 'handler_name': '\x0bGoPro MET  '}"</v>
      </c>
      <c r="AM491" s="50" t="str">
        <f>VLOOKUP(Table2[[#This Row],[record_id]],TblDeriven[],4,FALSE)</f>
        <v>"Model":"K-10" | "Serial Number":"DEMO6957" | "Start Time":"10/22/2023 08:59:16.807 " | "End Time":"10/22/2023 09:00:16.544 "</v>
      </c>
      <c r="AN491" s="50" t="str">
        <f>VLOOKUP(Table2[[#This Row],[record_id]],TblDeriven[],5,FALSE)</f>
        <v>"Device number":"1510507" | "Battery voltage":"3.930000066757202" | "Battery percentage":"75" | "Name":"#1" | "Measuring mode":"Irradiance" | "Correction":"Offset" | "Date":"2023-10-22 00:00:00" | "Time":"08:59:24" | "Seconds since midnight 01.01.1900":"3906953964.534" | "Calibration file":"#2 Diffusor Oct23" | "Sync. frequency [Hz]":"0" | "Integration Time [ms]":"6 * 1000.000" | "Averages":"1"</v>
      </c>
      <c r="AO49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9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91" s="50" t="str">
        <f>VLOOKUP(Table2[[#This Row],[record_id]],TblDeriven[],8,FALSE)</f>
        <v>-</v>
      </c>
      <c r="AR491" s="50" t="str">
        <f>VLOOKUP(Table2[[#This Row],[record_id]],TblDeriven[],9,FALSE)</f>
        <v>-</v>
      </c>
    </row>
    <row r="492" spans="1:44" x14ac:dyDescent="0.25">
      <c r="A492" s="47">
        <v>490</v>
      </c>
      <c r="B492" s="47" t="s">
        <v>27</v>
      </c>
      <c r="C492" s="47">
        <v>1027</v>
      </c>
      <c r="D492" s="47" t="s">
        <v>3283</v>
      </c>
      <c r="E492" s="47">
        <v>20231022</v>
      </c>
      <c r="F492" s="48" t="s">
        <v>822</v>
      </c>
      <c r="G492" s="47" t="s">
        <v>29</v>
      </c>
      <c r="H492" s="47" t="s">
        <v>91</v>
      </c>
      <c r="I492" s="47">
        <v>0</v>
      </c>
      <c r="J492" s="47">
        <v>0</v>
      </c>
      <c r="K492" s="47">
        <v>1</v>
      </c>
      <c r="L492" s="47">
        <v>1</v>
      </c>
      <c r="M492" s="47">
        <v>1</v>
      </c>
      <c r="N492" s="47">
        <v>1</v>
      </c>
      <c r="O492" s="47">
        <v>1</v>
      </c>
      <c r="P492" s="47">
        <v>1</v>
      </c>
      <c r="Q492" s="47">
        <v>1</v>
      </c>
      <c r="R492" s="47" t="s">
        <v>865</v>
      </c>
      <c r="S492" s="47" t="s">
        <v>934</v>
      </c>
      <c r="T492" s="47" t="s">
        <v>106</v>
      </c>
      <c r="U492" s="47">
        <v>230</v>
      </c>
      <c r="V492" s="47">
        <v>4</v>
      </c>
      <c r="W492" s="47">
        <v>0</v>
      </c>
      <c r="X492" s="47">
        <v>115</v>
      </c>
      <c r="Y492" s="49">
        <v>23.4</v>
      </c>
      <c r="Z492" s="47">
        <v>55.7</v>
      </c>
      <c r="AA492" s="47" t="s">
        <v>40</v>
      </c>
      <c r="AB492" s="47"/>
      <c r="AC492" s="47" t="s">
        <v>56</v>
      </c>
      <c r="AD492" s="47"/>
      <c r="AE492" s="47" t="s">
        <v>1042</v>
      </c>
      <c r="AF492" s="47"/>
      <c r="AG492" s="47" t="s">
        <v>70</v>
      </c>
      <c r="AH492" s="47"/>
      <c r="AI492" s="47"/>
      <c r="AJ492" s="47">
        <v>2</v>
      </c>
      <c r="AK492" s="50" t="str">
        <f>VLOOKUP(Table2[[#This Row],[record_id]],TblDeriven[],2,FALSE)</f>
        <v>"ImageDescription":"DCIM\100GOPRO\GOPR1126.JPG" | "Make":"GoPro" | "Model":"HERO10 Black" | "Orientation":"1" | "XResolution":"72.0" | "YResolution":"72.0" | "ResolutionUnit":"2" | "Software":"H21.01.01.50.00" | "DateTime":"2023:10:22 09:32:21" | "YCbCrPositioning":"1" | "ExposureTime":"0.004166666666666667" | "FNumber":"2.5" | "ExifOffset":"146" | "ExposureProgram":"2" | "ISOSpeedRatings":"497" | "ExifVersion":"b'0221'" | "DateTimeOriginal":"2023:10:22 09:32:21" | "DateTimeDigitized":"2023:10:22 09:32:21"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89\x00\x00\x08\x159!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001126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7\x81K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\x06@i\x11\x00\x00\xff\x7f\x00\x00\x00\x00\x00\x00\xff\x7f\x00\x00\x00\x00\x00\x00\xc9\xfeO\x7f\xd0\xf2\x01B\xf0\xe4\xd9M\x00\x00\x00\x00\xa4\x91\x1a@\x00\x00\x00\x00\xf0\xe4\xd9M\x00\x00\x00\x00\xcc\x91\x1a@\x00\x00\x00\x00p\x02\x13D\x00\x00\x00\x00p\xeb\x12D\x00\x00\x00\x00\xf0\xe4\xd9M\x00\x00\x00\x00\xb0\x91\x1a@\x00\x00\x00\x00'" | "SubsecTime":"2780" | "SubsecTimeOriginal":"2780" | "SubsecTimeDigitized":"2780"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9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"bit_rate":"92103257"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'2023-10-22T09:32:25.000000Z', 'language': 'eng', 'handler_name': '\x0bGoPro H.265', 'encoder': 'GoPro H.265 encoder', 'timecode': '09:51:34:09'}"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'2023-10-22T09:32:25.000000Z', 'language': 'eng', 'handler_name': '\x0bGoPro AAC  ', 'timecode': '09:51:34:09'}"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'2023-10-22T09:32:25.000000Z', 'language': 'eng', 'handler_name': '\x0bGoPro TCD  ', 'timecode': '09:51:34:09'}"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'2023-10-22T09:32:25.000000Z', 'language': 'eng', 'handler_name': '\x0bGoPro MET  '}"</v>
      </c>
      <c r="AM492" s="50" t="str">
        <f>VLOOKUP(Table2[[#This Row],[record_id]],TblDeriven[],4,FALSE)</f>
        <v>"Model":"K-10" | "Serial Number":"DEMO6957" | "Start Time":"10/22/2023 09:32:24.523 " | "End Time":"10/22/2023 09:33:24.331 "</v>
      </c>
      <c r="AN492" s="50" t="str">
        <f>VLOOKUP(Table2[[#This Row],[record_id]],TblDeriven[],5,FALSE)</f>
        <v>"Device number":"1510507" | "Battery voltage":"3.950000047683716" | "Battery percentage":"78" | "Name":"#1" | "Measuring mode":"Irradiance" | "Correction":"Offset" | "Date":"2023-10-22 00:00:00" | "Time":"09:32:18" | "Seconds since midnight 01.01.1900":"3906955938.745" | "Calibration file":"#2 Diffusor Oct23" | "Sync. frequency [Hz]":"0" | "Integration Time [ms]":"5 * 1000.000" | "Averages":"1"</v>
      </c>
      <c r="AO49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9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92" s="50" t="str">
        <f>VLOOKUP(Table2[[#This Row],[record_id]],TblDeriven[],8,FALSE)</f>
        <v>-</v>
      </c>
      <c r="AR492" s="50" t="str">
        <f>VLOOKUP(Table2[[#This Row],[record_id]],TblDeriven[],9,FALSE)</f>
        <v>-</v>
      </c>
    </row>
    <row r="493" spans="1:44" x14ac:dyDescent="0.25">
      <c r="A493" s="47">
        <v>491</v>
      </c>
      <c r="B493" s="47" t="s">
        <v>27</v>
      </c>
      <c r="C493" s="47">
        <v>1027</v>
      </c>
      <c r="D493" s="47" t="s">
        <v>3288</v>
      </c>
      <c r="E493" s="47">
        <v>20231022</v>
      </c>
      <c r="F493" s="48" t="s">
        <v>823</v>
      </c>
      <c r="G493" s="47" t="s">
        <v>29</v>
      </c>
      <c r="H493" s="47" t="s">
        <v>91</v>
      </c>
      <c r="I493" s="47">
        <v>0</v>
      </c>
      <c r="J493" s="47">
        <v>0</v>
      </c>
      <c r="K493" s="47">
        <v>1</v>
      </c>
      <c r="L493" s="47">
        <v>1</v>
      </c>
      <c r="M493" s="47">
        <v>1</v>
      </c>
      <c r="N493" s="47">
        <v>1</v>
      </c>
      <c r="O493" s="47">
        <v>1</v>
      </c>
      <c r="P493" s="47">
        <v>1</v>
      </c>
      <c r="Q493" s="47">
        <v>1</v>
      </c>
      <c r="R493" s="47" t="s">
        <v>865</v>
      </c>
      <c r="S493" s="47" t="s">
        <v>934</v>
      </c>
      <c r="T493" s="47" t="s">
        <v>106</v>
      </c>
      <c r="U493" s="47">
        <v>230</v>
      </c>
      <c r="V493" s="47">
        <v>4</v>
      </c>
      <c r="W493" s="47">
        <v>0</v>
      </c>
      <c r="X493" s="47">
        <v>115</v>
      </c>
      <c r="Y493" s="49">
        <v>23.7</v>
      </c>
      <c r="Z493" s="47">
        <v>54.9</v>
      </c>
      <c r="AA493" s="47" t="s">
        <v>40</v>
      </c>
      <c r="AB493" s="47"/>
      <c r="AC493" s="47" t="s">
        <v>56</v>
      </c>
      <c r="AD493" s="47"/>
      <c r="AE493" s="47" t="s">
        <v>1042</v>
      </c>
      <c r="AF493" s="47"/>
      <c r="AG493" s="47" t="s">
        <v>70</v>
      </c>
      <c r="AH493" s="47"/>
      <c r="AI493" s="47"/>
      <c r="AJ493" s="47">
        <v>2</v>
      </c>
      <c r="AK493" s="50" t="str">
        <f>VLOOKUP(Table2[[#This Row],[record_id]],TblDeriven[],2,FALSE)</f>
        <v>"ImageDescription":"DCIM\100GOPRO\GOPR1128.JPG" | "Make":"GoPro" | "Model":"HERO10 Black" | "Orientation":"1" | "XResolution":"72.0" | "YResolution":"72.0" | "ResolutionUnit":"2" | "Software":"H21.01.01.50.00" | "DateTime":"2023:10:22 10:00:58" | "YCbCrPositioning":"1" | "ExposureTime":"0.004166666666666667" | "FNumber":"2.5" | "ExifOffset":"146" | "ExposureProgram":"2" | "ISOSpeedRatings":"263" | "ExifVersion":"b'0221'" | "DateTimeOriginal":"2023:10:22 10:00:58" | "DateTimeDigitized":"2023:10:22 10:00:58"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a\x00\x00\x00;Oo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001128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1a\xd79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3?\xcd\x12\x00\x00\xff\x7f\x00\x00\x00\x00\x00\x00\xff\x7f\x00\x00\x00\x00\x00\x00\xd1\xfeM\x7f\xc4\xf2\x01B\xf0\xe4\xd9M\x00\x00\x00\x00\xa4\x91\x1a@\x00\x00\x00\x00\xf0\xe4\xd9M\x00\x00\x00\x00\xcc\x91\x1a@\x00\x00\x00\x00p\x02\x13D\x00\x00\x00\x00p\xeb\x12D\x00\x00\x00\x00\xf0\xe4\xd9M\x00\x00\x00\x00\xb0\x91\x1a@\x00\x00\x00\x00'" | "SubsecTime":"7730" | "SubsecTimeOriginal":"7730" | "SubsecTimeDigitized":"7730"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9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"bit_rate":"89385903"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'2023-10-22T10:01:03.000000Z', 'language': 'eng', 'handler_name': '\x0bGoPro H.265', 'encoder': 'GoPro H.265 encoder', 'timecode': '10:21:09:25'}"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'2023-10-22T10:01:03.000000Z', 'language': 'eng', 'handler_name': '\x0bGoPro AAC  ', 'timecode': '10:21:09:25'}"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'2023-10-22T10:01:03.000000Z', 'language': 'eng', 'handler_name': '\x0bGoPro TCD  ', 'timecode': '10:21:09:25'}"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'2023-10-22T10:01:03.000000Z', 'language': 'eng', 'handler_name': '\x0bGoPro MET  '}"</v>
      </c>
      <c r="AM493" s="50" t="str">
        <f>VLOOKUP(Table2[[#This Row],[record_id]],TblDeriven[],4,FALSE)</f>
        <v>"Model":"K-10" | "Serial Number":"DEMO6957" | "Start Time":"10/22/2023 10:01:11.015 " | "End Time":"10/22/2023 10:02:10.910 "</v>
      </c>
      <c r="AN493" s="50" t="str">
        <f>VLOOKUP(Table2[[#This Row],[record_id]],TblDeriven[],5,FALSE)</f>
        <v>"Device number":"1510507" | "Battery voltage":"3.9700000286102295" | "Battery percentage":"82" | "Name":"#1" | "Measuring mode":"Irradiance" | "Correction":"Offset" | "Date":"2023-10-22 00:00:00" | "Time":"10:01:15" | "Seconds since midnight 01.01.1900":"3906957675.048" | "Calibration file":"#2 Diffusor Oct23" | "Sync. frequency [Hz]":"0" | "Integration Time [ms]":"4 * 1000.000" | "Averages":"1"</v>
      </c>
      <c r="AO49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9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93" s="50" t="str">
        <f>VLOOKUP(Table2[[#This Row],[record_id]],TblDeriven[],8,FALSE)</f>
        <v>-</v>
      </c>
      <c r="AR493" s="50" t="str">
        <f>VLOOKUP(Table2[[#This Row],[record_id]],TblDeriven[],9,FALSE)</f>
        <v>-</v>
      </c>
    </row>
    <row r="494" spans="1:44" x14ac:dyDescent="0.25">
      <c r="A494" s="47">
        <v>492</v>
      </c>
      <c r="B494" s="47" t="s">
        <v>27</v>
      </c>
      <c r="C494" s="47">
        <v>1027</v>
      </c>
      <c r="D494" s="47" t="s">
        <v>3293</v>
      </c>
      <c r="E494" s="47">
        <v>20231022</v>
      </c>
      <c r="F494" s="48" t="s">
        <v>824</v>
      </c>
      <c r="G494" s="47" t="s">
        <v>29</v>
      </c>
      <c r="H494" s="47" t="s">
        <v>91</v>
      </c>
      <c r="I494" s="47">
        <v>0</v>
      </c>
      <c r="J494" s="47">
        <v>0</v>
      </c>
      <c r="K494" s="47">
        <v>1</v>
      </c>
      <c r="L494" s="47">
        <v>1</v>
      </c>
      <c r="M494" s="47">
        <v>1</v>
      </c>
      <c r="N494" s="47">
        <v>1</v>
      </c>
      <c r="O494" s="47">
        <v>1</v>
      </c>
      <c r="P494" s="47">
        <v>1</v>
      </c>
      <c r="Q494" s="47">
        <v>1</v>
      </c>
      <c r="R494" s="47" t="s">
        <v>865</v>
      </c>
      <c r="S494" s="47" t="s">
        <v>934</v>
      </c>
      <c r="T494" s="47" t="s">
        <v>106</v>
      </c>
      <c r="U494" s="47">
        <v>230</v>
      </c>
      <c r="V494" s="47">
        <v>4</v>
      </c>
      <c r="W494" s="47">
        <v>0</v>
      </c>
      <c r="X494" s="47">
        <v>115</v>
      </c>
      <c r="Y494" s="49">
        <v>23.7</v>
      </c>
      <c r="Z494" s="47">
        <v>53.8</v>
      </c>
      <c r="AA494" s="47" t="s">
        <v>40</v>
      </c>
      <c r="AB494" s="47"/>
      <c r="AC494" s="47" t="s">
        <v>56</v>
      </c>
      <c r="AD494" s="47"/>
      <c r="AE494" s="47" t="s">
        <v>1042</v>
      </c>
      <c r="AF494" s="47"/>
      <c r="AG494" s="47" t="s">
        <v>70</v>
      </c>
      <c r="AH494" s="47"/>
      <c r="AI494" s="47"/>
      <c r="AJ494" s="47">
        <v>2</v>
      </c>
      <c r="AK494" s="50" t="str">
        <f>VLOOKUP(Table2[[#This Row],[record_id]],TblDeriven[],2,FALSE)</f>
        <v>"ImageDescription":"DCIM\100GOPRO\GOPR1130.JPG" | "Make":"GoPro" | "Model":"HERO10 Black" | "Orientation":"1" | "XResolution":"72.0" | "YResolution":"72.0" | "ResolutionUnit":"2" | "Software":"H21.01.01.50.00" | "DateTime":"2023:10:22 10:30:39" | "YCbCrPositioning":"1" | "ExposureTime":"0.004166666666666667" | "FNumber":"2.5" | "ExifOffset":"146" | "ExposureProgram":"2" | "ISOSpeedRatings":"240" | "ExifVersion":"b'0221'" | "DateTimeOriginal":"2023:10:22 10:30:39" | "DateTimeDigitized":"2023:10:22 10:30:39"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a\x00\x00\x07\xa84&gt;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001130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5\x8b\xc49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5?\xea\x12\x00\x00\xff\x7f\x00\x00\x00\x00\x00\x00\xff\x7f\x00\x00\x00\x00\x00\x00\xcb\xfeN\x7f\xcd\xf2\x01B\xf0\xe4\xd9M\x00\x00\x00\x00\xa4\x91\x1a@\x00\x00\x00\x00\xf0\xe4\xd9M\x00\x00\x00\x00\xcc\x91\x1a@\x00\x00\x00\x00p\x02\x13D\x00\x00\x00\x00p\xeb\x12D\x00\x00\x00\x00\xf0\xe4\xd9M\x00\x00\x00\x00\xb0\x91\x1a@\x00\x00\x00\x00'" | "SubsecTime":"8830" | "SubsecTimeOriginal":"8830" | "SubsecTimeDigitized":"8830"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9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"bit_rate":"90141859"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'2023-10-22T10:30:48.000000Z', 'language': 'eng', 'handler_name': '\x0bGoPro H.265', 'encoder': 'GoPro H.265 encoder', 'timecode': '10:51:53:28'}"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"bit_rate":"189695"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'2023-10-22T10:30:48.000000Z', 'language': 'eng', 'handler_name': '\x0bGoPro AAC  ', 'timecode': '10:51:53:28'}"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'2023-10-22T10:30:48.000000Z', 'language': 'eng', 'handler_name': '\x0bGoPro TCD  ', 'timecode': '10:51:53:28'}"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'2023-10-22T10:30:48.000000Z', 'language': 'eng', 'handler_name': '\x0bGoPro MET  '}"</v>
      </c>
      <c r="AM494" s="50" t="str">
        <f>VLOOKUP(Table2[[#This Row],[record_id]],TblDeriven[],4,FALSE)</f>
        <v>"Model":"K-10" | "Serial Number":"DEMO6957" | "Start Time":"10/22/2023 10:30:55.278 " | "End Time":"10/22/2023 10:31:55.177 "</v>
      </c>
      <c r="AN494" s="50" t="str">
        <f>VLOOKUP(Table2[[#This Row],[record_id]],TblDeriven[],5,FALSE)</f>
        <v>"Device number":"1510507" | "Battery voltage":"4.019999980926514" | "Battery percentage":"88" | "Name":"#1" | "Measuring mode":"Irradiance" | "Correction":"Offset" | "Date":"2023-10-22 00:00:00" | "Time":"10:31:01" | "Seconds since midnight 01.01.1900":"3906959461.114" | "Calibration file":"#2 Diffusor Oct23" | "Sync. frequency [Hz]":"0" | "Integration Time [ms]":"3 * 1000.000" | "Averages":"1"</v>
      </c>
      <c r="AO49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9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94" s="50" t="str">
        <f>VLOOKUP(Table2[[#This Row],[record_id]],TblDeriven[],8,FALSE)</f>
        <v>-</v>
      </c>
      <c r="AR494" s="50" t="str">
        <f>VLOOKUP(Table2[[#This Row],[record_id]],TblDeriven[],9,FALSE)</f>
        <v>-</v>
      </c>
    </row>
    <row r="495" spans="1:44" x14ac:dyDescent="0.25">
      <c r="A495" s="47">
        <v>493</v>
      </c>
      <c r="B495" s="47" t="s">
        <v>27</v>
      </c>
      <c r="C495" s="47">
        <v>1027</v>
      </c>
      <c r="D495" s="47" t="s">
        <v>3298</v>
      </c>
      <c r="E495" s="47">
        <v>20231022</v>
      </c>
      <c r="F495" s="48" t="s">
        <v>825</v>
      </c>
      <c r="G495" s="47" t="s">
        <v>29</v>
      </c>
      <c r="H495" s="47" t="s">
        <v>91</v>
      </c>
      <c r="I495" s="47">
        <v>0</v>
      </c>
      <c r="J495" s="47">
        <v>0</v>
      </c>
      <c r="K495" s="47">
        <v>1</v>
      </c>
      <c r="L495" s="47">
        <v>1</v>
      </c>
      <c r="M495" s="47">
        <v>1</v>
      </c>
      <c r="N495" s="47">
        <v>1</v>
      </c>
      <c r="O495" s="47">
        <v>1</v>
      </c>
      <c r="P495" s="47">
        <v>1</v>
      </c>
      <c r="Q495" s="47">
        <v>1</v>
      </c>
      <c r="R495" s="47" t="s">
        <v>865</v>
      </c>
      <c r="S495" s="47" t="s">
        <v>934</v>
      </c>
      <c r="T495" s="47" t="s">
        <v>106</v>
      </c>
      <c r="U495" s="47">
        <v>230</v>
      </c>
      <c r="V495" s="47">
        <v>4</v>
      </c>
      <c r="W495" s="47">
        <v>0</v>
      </c>
      <c r="X495" s="47">
        <v>115</v>
      </c>
      <c r="Y495" s="49">
        <v>23.9</v>
      </c>
      <c r="Z495" s="47">
        <v>52.9</v>
      </c>
      <c r="AA495" s="47" t="s">
        <v>38</v>
      </c>
      <c r="AB495" s="47"/>
      <c r="AC495" s="47" t="s">
        <v>56</v>
      </c>
      <c r="AD495" s="47"/>
      <c r="AE495" s="47" t="s">
        <v>1042</v>
      </c>
      <c r="AF495" s="47"/>
      <c r="AG495" s="47" t="s">
        <v>70</v>
      </c>
      <c r="AH495" s="47"/>
      <c r="AI495" s="47"/>
      <c r="AJ495" s="47">
        <v>2</v>
      </c>
      <c r="AK495" s="50" t="str">
        <f>VLOOKUP(Table2[[#This Row],[record_id]],TblDeriven[],2,FALSE)</f>
        <v>"ImageDescription":"DCIM\100GOPRO\GOPR1132.JPG" | "Make":"GoPro" | "Model":"HERO10 Black" | "Orientation":"1" | "XResolution":"72.0" | "YResolution":"72.0" | "ResolutionUnit":"2" | "Software":"H21.01.01.50.00" | "DateTime":"2023:10:22 10:58:46" | "YCbCrPositioning":"1" | "ExposureTime":"0.003968253968253968" | "FNumber":"2.5" | "ExifOffset":"146" | "ExposureProgram":"2" | "ISOSpeedRatings":"100" | "ExifVersion":"b'0221'" | "DateTimeOriginal":"2023:10:22 10:58:46" | "DateTimeDigitized":"2023:10:22 10:58:46"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a\x00\x01\x0e\xae[\xe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001132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5?R\x13\x00\x00\xff\x7f\x00\x00\x00\x00\x00\x00\xff\x7f\x00\x00\x00\x00\x00\x00\xde\xfeM\x7f\xbe\xf2\x01B\xf0\xe4\xd9M\x00\x00\x00\x00\xa4\x91\x1a@\x00\x00\x00\x00\xf0\xe4\xd9M\x00\x00\x00\x00\xcc\x91\x1a@\x00\x00\x00\x00p\x02\x13D\x00\x00\x00\x00p\xeb\x12D\x00\x00\x00\x00\xf0\xe4\xd9M\x00\x00\x00\x00\xb0\x91\x1a@\x00\x00\x00\x00'" | "SubsecTime":"8060" | "SubsecTimeOriginal":"8060" | "SubsecTimeDigitized":"8060"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9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"bit_rate":"88419014"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'2023-10-22T10:58:52.000000Z', 'language': 'eng', 'handler_name': '\x0bGoPro H.265', 'encoder': 'GoPro H.265 encoder', 'timecode': '11:20:55:07'}"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"bit_rate":"189715"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'2023-10-22T10:58:52.000000Z', 'language': 'eng', 'handler_name': '\x0bGoPro AAC  ', 'timecode': '11:20:55:07'}"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'2023-10-22T10:58:52.000000Z', 'language': 'eng', 'handler_name': '\x0bGoPro TCD  ', 'timecode': '11:20:55:07'}"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"bit_rate":"53511"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'2023-10-22T10:58:52.000000Z', 'language': 'eng', 'handler_name': '\x0bGoPro MET  '}"</v>
      </c>
      <c r="AM495" s="50" t="str">
        <f>VLOOKUP(Table2[[#This Row],[record_id]],TblDeriven[],4,FALSE)</f>
        <v>"Model":"K-10" | "Serial Number":"DEMO6957" | "Start Time":"10/22/2023 10:58:55.693 " | "End Time":"10/22/2023 10:59:55.571 "</v>
      </c>
      <c r="AN495" s="50" t="str">
        <f>VLOOKUP(Table2[[#This Row],[record_id]],TblDeriven[],5,FALSE)</f>
        <v>"Device number":"1510507" | "Battery voltage":"4.039999961853027" | "Battery percentage":"91" | "Name":"#1" | "Measuring mode":"Irradiance" | "Correction":"Offset" | "Date":"2023-10-22 00:00:00" | "Time":"10:59:02" | "Seconds since midnight 01.01.1900":"3906961142.185" | "Calibration file":"#2 Diffusor Oct23" | "Sync. frequency [Hz]":"0" | "Integration Time [ms]":"1 * 717.530" | "Averages":"1"</v>
      </c>
      <c r="AO49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9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95" s="50" t="str">
        <f>VLOOKUP(Table2[[#This Row],[record_id]],TblDeriven[],8,FALSE)</f>
        <v>-</v>
      </c>
      <c r="AR495" s="50" t="str">
        <f>VLOOKUP(Table2[[#This Row],[record_id]],TblDeriven[],9,FALSE)</f>
        <v>-</v>
      </c>
    </row>
    <row r="496" spans="1:44" x14ac:dyDescent="0.25">
      <c r="A496" s="47">
        <v>494</v>
      </c>
      <c r="B496" s="47" t="s">
        <v>27</v>
      </c>
      <c r="C496" s="47">
        <v>1027</v>
      </c>
      <c r="D496" s="47" t="s">
        <v>3303</v>
      </c>
      <c r="E496" s="47">
        <v>20231022</v>
      </c>
      <c r="F496" s="48" t="s">
        <v>826</v>
      </c>
      <c r="G496" s="47" t="s">
        <v>29</v>
      </c>
      <c r="H496" s="47" t="s">
        <v>91</v>
      </c>
      <c r="I496" s="47">
        <v>0</v>
      </c>
      <c r="J496" s="47">
        <v>0</v>
      </c>
      <c r="K496" s="47">
        <v>1</v>
      </c>
      <c r="L496" s="47">
        <v>1</v>
      </c>
      <c r="M496" s="47">
        <v>1</v>
      </c>
      <c r="N496" s="47">
        <v>1</v>
      </c>
      <c r="O496" s="47">
        <v>1</v>
      </c>
      <c r="P496" s="47">
        <v>1</v>
      </c>
      <c r="Q496" s="47">
        <v>1</v>
      </c>
      <c r="R496" s="47" t="s">
        <v>865</v>
      </c>
      <c r="S496" s="47" t="s">
        <v>934</v>
      </c>
      <c r="T496" s="47" t="s">
        <v>106</v>
      </c>
      <c r="U496" s="47">
        <v>230</v>
      </c>
      <c r="V496" s="47">
        <v>4</v>
      </c>
      <c r="W496" s="47">
        <v>0</v>
      </c>
      <c r="X496" s="47">
        <v>115</v>
      </c>
      <c r="Y496" s="49">
        <v>24.1</v>
      </c>
      <c r="Z496" s="47">
        <v>52.8</v>
      </c>
      <c r="AA496" s="47" t="s">
        <v>38</v>
      </c>
      <c r="AB496" s="47"/>
      <c r="AC496" s="47" t="s">
        <v>56</v>
      </c>
      <c r="AD496" s="47"/>
      <c r="AE496" s="47" t="s">
        <v>1042</v>
      </c>
      <c r="AF496" s="47"/>
      <c r="AG496" s="47" t="s">
        <v>70</v>
      </c>
      <c r="AH496" s="47"/>
      <c r="AI496" s="47"/>
      <c r="AJ496" s="47">
        <v>2</v>
      </c>
      <c r="AK496" s="50" t="str">
        <f>VLOOKUP(Table2[[#This Row],[record_id]],TblDeriven[],2,FALSE)</f>
        <v>"ImageDescription":"DCIM\100GOPRO\GOPR1134.JPG" | "Make":"GoPro" | "Model":"HERO10 Black" | "Orientation":"1" | "XResolution":"72.0" | "YResolution":"72.0" | "ResolutionUnit":"2" | "Software":"H21.01.01.50.00" | "DateTime":"2023:10:22 11:29:55" | "YCbCrPositioning":"1" | "ExposureTime":"0.004048582995951417" | "FNumber":"2.5" | "ExifOffset":"146" | "ExposureProgram":"2" | "ISOSpeedRatings":"100" | "ExifVersion":"b'0221'" | "DateTimeOriginal":"2023:10:22 11:29:55" | "DateTimeDigitized":"2023:10:22 11:29:55"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b\x00\x00\x07xg\x1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02\x00\x00\x00\x00\x00\x00\x00\x15\x00\x00\x00\x00\x00\x00\x00X\xec\x12D\x00\x00\x00\x00X\xedMB\x00\x00\x00\x00\x00\x00\x00\x00\x00\x00\x00\x00\x00\x00\x00\x00\x00\x00\x00\x001134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2?\x9c\x13\x00\x00\xff\x7f\x00\x00\x00\x00\x00\x00\xff\x7f\x00\x00\x00\x00\x00\x00\xd3\xfeO\x7f\xd1\xf2\x01B\xf0\xe4\xd9M\x00\x00\x00\x00\xa4\x91\x1a@\x00\x00\x00\x00\xf0\xe4\xd9M\x00\x00\x00\x00\xcc\x91\x1a@\x00\x00\x00\x00p\x02\x13D\x00\x00\x00\x00p\xeb\x12D\x00\x00\x00\x00\xf0\xe4\xd9M\x00\x00\x00\x00\xb0\x91\x1a@\x00\x00\x00\x00'" | "SubsecTime":"9700" | "SubsecTimeOriginal":"9700" | "SubsecTimeDigitized":"9700"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9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"bit_rate":"85645570"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'2023-10-22T11:30:06.000000Z', 'language': 'eng', 'handler_name': '\x0bGoPro H.265', 'encoder': 'GoPro H.265 encoder', 'timecode': '11:53:11:13'}"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'2023-10-22T11:30:06.000000Z', 'language': 'eng', 'handler_name': '\x0bGoPro AAC  ', 'timecode': '11:53:11:13'}"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'2023-10-22T11:30:06.000000Z', 'language': 'eng', 'handler_name': '\x0bGoPro TCD  ', 'timecode': '11:53:11:13'}"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'2023-10-22T11:30:06.000000Z', 'language': 'eng', 'handler_name': '\x0bGoPro MET  '}"</v>
      </c>
      <c r="AM496" s="50" t="str">
        <f>VLOOKUP(Table2[[#This Row],[record_id]],TblDeriven[],4,FALSE)</f>
        <v>"Model":"K-10" | "Serial Number":"DEMO6957" | "Start Time":"10/22/2023 11:30:11.558 " | "End Time":"10/22/2023 11:31:11.389 "</v>
      </c>
      <c r="AN496" s="50" t="str">
        <f>VLOOKUP(Table2[[#This Row],[record_id]],TblDeriven[],5,FALSE)</f>
        <v>"Device number":"1510507" | "Battery voltage":"4.059999942779541" | "Battery percentage":"94" | "Name":"#1" | "Measuring mode":"Irradiance" | "Correction":"Offset" | "Date":"2023-10-22 00:00:00" | "Time":"11:30:17" | "Seconds since midnight 01.01.1900":"3906963017.212" | "Calibration file":"#2 Diffusor Oct23" | "Sync. frequency [Hz]":"0" | "Integration Time [ms]":"1 * 676.070" | "Averages":"1"</v>
      </c>
      <c r="AO49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9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96" s="50" t="str">
        <f>VLOOKUP(Table2[[#This Row],[record_id]],TblDeriven[],8,FALSE)</f>
        <v>-</v>
      </c>
      <c r="AR496" s="50" t="str">
        <f>VLOOKUP(Table2[[#This Row],[record_id]],TblDeriven[],9,FALSE)</f>
        <v>-</v>
      </c>
    </row>
    <row r="497" spans="1:44" x14ac:dyDescent="0.25">
      <c r="A497" s="47">
        <v>495</v>
      </c>
      <c r="B497" s="47" t="s">
        <v>27</v>
      </c>
      <c r="C497" s="47">
        <v>1027</v>
      </c>
      <c r="D497" s="47" t="s">
        <v>3308</v>
      </c>
      <c r="E497" s="47">
        <v>20231022</v>
      </c>
      <c r="F497" s="48" t="s">
        <v>827</v>
      </c>
      <c r="G497" s="47" t="s">
        <v>29</v>
      </c>
      <c r="H497" s="47" t="s">
        <v>91</v>
      </c>
      <c r="I497" s="47">
        <v>0</v>
      </c>
      <c r="J497" s="47">
        <v>0</v>
      </c>
      <c r="K497" s="47">
        <v>1</v>
      </c>
      <c r="L497" s="47">
        <v>1</v>
      </c>
      <c r="M497" s="47">
        <v>1</v>
      </c>
      <c r="N497" s="47">
        <v>1</v>
      </c>
      <c r="O497" s="47">
        <v>1</v>
      </c>
      <c r="P497" s="47">
        <v>1</v>
      </c>
      <c r="Q497" s="47">
        <v>1</v>
      </c>
      <c r="R497" s="47" t="s">
        <v>865</v>
      </c>
      <c r="S497" s="47" t="s">
        <v>934</v>
      </c>
      <c r="T497" s="47" t="s">
        <v>106</v>
      </c>
      <c r="U497" s="47">
        <v>230</v>
      </c>
      <c r="V497" s="47">
        <v>4</v>
      </c>
      <c r="W497" s="47">
        <v>0</v>
      </c>
      <c r="X497" s="47">
        <v>115</v>
      </c>
      <c r="Y497" s="49">
        <v>24.2</v>
      </c>
      <c r="Z497" s="47">
        <v>52.4</v>
      </c>
      <c r="AA497" s="47" t="s">
        <v>38</v>
      </c>
      <c r="AB497" s="47"/>
      <c r="AC497" s="47" t="s">
        <v>56</v>
      </c>
      <c r="AD497" s="47"/>
      <c r="AE497" s="47" t="s">
        <v>1042</v>
      </c>
      <c r="AF497" s="47"/>
      <c r="AG497" s="47" t="s">
        <v>68</v>
      </c>
      <c r="AH497" s="47"/>
      <c r="AI497" s="47"/>
      <c r="AJ497" s="47">
        <v>2</v>
      </c>
      <c r="AK497" s="50" t="str">
        <f>VLOOKUP(Table2[[#This Row],[record_id]],TblDeriven[],2,FALSE)</f>
        <v>"ImageDescription":"DCIM\100GOPRO\GOPR1137.JPG" | "Make":"GoPro" | "Model":"HERO10 Black" | "Orientation":"1" | "XResolution":"72.0" | "YResolution":"72.0" | "ResolutionUnit":"2" | "Software":"H21.01.01.50.00" | "DateTime":"2023:10:22 12:01:36" | "YCbCrPositioning":"1" | "ExposureTime":"0.004166666666666667" | "FNumber":"2.5" | "ExifOffset":"146" | "ExposureProgram":"2" | "ISOSpeedRatings":"120" | "ExifVersion":"b'0221'" | "DateTimeOriginal":"2023:10:22 12:01:36" | "DateTimeDigitized":"2023:10:22 12:01:36"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c\x00\x00\x00df\xd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001137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0\x8bD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6?4\x13\x00\x00\xff\x7f\x00\x00\x00\x00\x00\x00\xff\x7f\x00\x00\x00\x00\x00\x00\xec\xfeN\x7f\xc7\xf2\x01B\xf0\xe4\xd9M\x00\x00\x00\x00\xa4\x91\x1a@\x00\x00\x00\x00\xf0\xe4\xd9M\x00\x00\x00\x00\xcc\x91\x1a@\x00\x00\x00\x00p\x02\x13D\x00\x00\x00\x00p\xeb\x12D\x00\x00\x00\x00\xf0\xe4\xd9M\x00\x00\x00\x00\xb0\x91\x1a@\x00\x00\x00\x00'" | "SubsecTime":" 870" | "SubsecTimeOriginal":" 870" | "SubsecTimeDigitized":" 870"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9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"bit_rate":"88096937"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'2023-10-22T12:01:17.000000Z', 'language': 'eng', 'handler_name': '\x0bGoPro H.265', 'encoder': 'GoPro H.265 encoder', 'timecode': '12:25:24:16'}"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"bit_rate":"189695"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'2023-10-22T12:01:17.000000Z', 'language': 'eng', 'handler_name': '\x0bGoPro AAC  ', 'timecode': '12:25:24:16'}"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'2023-10-22T12:01:17.000000Z', 'language': 'eng', 'handler_name': '\x0bGoPro TCD  ', 'timecode': '12:25:24:16'}"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"bit_rate":"53659"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'2023-10-22T12:01:17.000000Z', 'language': 'eng', 'handler_name': '\x0bGoPro MET  '}"</v>
      </c>
      <c r="AM497" s="50" t="str">
        <f>VLOOKUP(Table2[[#This Row],[record_id]],TblDeriven[],4,FALSE)</f>
        <v>"Model":"K-10" | "Serial Number":"DEMO6957" | "Start Time":"10/22/2023 12:01:36.720 " | "End Time":"10/22/2023 12:02:36.581 "</v>
      </c>
      <c r="AN497" s="50" t="str">
        <f>VLOOKUP(Table2[[#This Row],[record_id]],TblDeriven[],5,FALSE)</f>
        <v>"Device number":"1510507" | "Battery voltage":"4.079999923706055" | "Battery percentage":"96" | "Name":"#1" | "Measuring mode":"Irradiance" | "Correction":"Offset" | "Date":"2023-10-22 00:00:00" | "Time":"12:01:41" | "Seconds since midnight 01.01.1900":"3906964901.405" | "Calibration file":"#2 Diffusor Oct23" | "Sync. frequency [Hz]":"0" | "Integration Time [ms]":"1 * 934.420" | "Averages":"1"</v>
      </c>
      <c r="AO49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9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97" s="50" t="str">
        <f>VLOOKUP(Table2[[#This Row],[record_id]],TblDeriven[],8,FALSE)</f>
        <v>-</v>
      </c>
      <c r="AR497" s="50" t="str">
        <f>VLOOKUP(Table2[[#This Row],[record_id]],TblDeriven[],9,FALSE)</f>
        <v>-</v>
      </c>
    </row>
    <row r="498" spans="1:44" x14ac:dyDescent="0.25">
      <c r="A498" s="47">
        <v>496</v>
      </c>
      <c r="B498" s="47" t="s">
        <v>27</v>
      </c>
      <c r="C498" s="47">
        <v>1027</v>
      </c>
      <c r="D498" s="47" t="s">
        <v>3313</v>
      </c>
      <c r="E498" s="47">
        <v>20231022</v>
      </c>
      <c r="F498" s="48" t="s">
        <v>828</v>
      </c>
      <c r="G498" s="47" t="s">
        <v>29</v>
      </c>
      <c r="H498" s="47" t="s">
        <v>91</v>
      </c>
      <c r="I498" s="47">
        <v>0</v>
      </c>
      <c r="J498" s="47">
        <v>0</v>
      </c>
      <c r="K498" s="47">
        <v>1</v>
      </c>
      <c r="L498" s="47">
        <v>1</v>
      </c>
      <c r="M498" s="47">
        <v>1</v>
      </c>
      <c r="N498" s="47">
        <v>1</v>
      </c>
      <c r="O498" s="47">
        <v>1</v>
      </c>
      <c r="P498" s="47">
        <v>1</v>
      </c>
      <c r="Q498" s="47">
        <v>1</v>
      </c>
      <c r="R498" s="47" t="s">
        <v>865</v>
      </c>
      <c r="S498" s="47" t="s">
        <v>934</v>
      </c>
      <c r="T498" s="47" t="s">
        <v>106</v>
      </c>
      <c r="U498" s="47">
        <v>230</v>
      </c>
      <c r="V498" s="47">
        <v>4</v>
      </c>
      <c r="W498" s="47">
        <v>0</v>
      </c>
      <c r="X498" s="47">
        <v>115</v>
      </c>
      <c r="Y498" s="49">
        <v>24.2</v>
      </c>
      <c r="Z498" s="47">
        <v>52.5</v>
      </c>
      <c r="AA498" s="47" t="s">
        <v>38</v>
      </c>
      <c r="AB498" s="47"/>
      <c r="AC498" s="47" t="s">
        <v>56</v>
      </c>
      <c r="AD498" s="47"/>
      <c r="AE498" s="47" t="s">
        <v>1042</v>
      </c>
      <c r="AF498" s="47"/>
      <c r="AG498" s="47" t="s">
        <v>68</v>
      </c>
      <c r="AH498" s="47"/>
      <c r="AI498" s="47"/>
      <c r="AJ498" s="47">
        <v>2</v>
      </c>
      <c r="AK498" s="50" t="str">
        <f>VLOOKUP(Table2[[#This Row],[record_id]],TblDeriven[],2,FALSE)</f>
        <v>"ImageDescription":"DCIM\100GOPRO\GOPR1138.JPG" | "Make":"GoPro" | "Model":"HERO10 Black" | "Orientation":"1" | "XResolution":"72.0" | "YResolution":"72.0" | "ResolutionUnit":"2" | "Software":"H21.01.01.50.00" | "DateTime":"2023:10:22 12:31:01" | "YCbCrPositioning":"1" | "ExposureTime":"0.004166666666666667" | "FNumber":"2.5" | "ExifOffset":"146" | "ExposureProgram":"2" | "ISOSpeedRatings":"119" | "ExifVersion":"b'0221'" | "DateTimeOriginal":"2023:10:22 12:31:01" | "DateTimeDigitized":"2023:10:22 12:31:01"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c\x00\x00\x07\xc10\xa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001138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84\xe8B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2?\x9c\x13\x00\x00\xff\x7f\x00\x00\x00\x00\x00\x00\xff\x7f\x00\x00\x00\x00\x00\x00\xd3\xfeP\x7f\xdb\xf2\x01B\xf0\xe4\xd9M\x00\x00\x00\x00\xa4\x91\x1a@\x00\x00\x00\x00\xf0\xe4\xd9M\x00\x00\x00\x00\xcc\x91\x1a@\x00\x00\x00\x00p\x02\x13D\x00\x00\x00\x00p\xeb\x12D\x00\x00\x00\x00\xf0\xe4\xd9M\x00\x00\x00\x00\xb0\x91\x1a@\x00\x00\x00\x00'" | "SubsecTime":"2000" | "SubsecTimeOriginal":"2000" | "SubsecTimeDigitized":"2000"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9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"bit_rate":"88191119"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'2023-10-22T12:31:11.000000Z', 'language': 'eng', 'handler_name': '\x0bGoPro H.265', 'encoder': 'GoPro H.265 encoder', 'timecode': '12:56:19:07'}"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"bit_rate":"189700"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'2023-10-22T12:31:11.000000Z', 'language': 'eng', 'handler_name': '\x0bGoPro AAC  ', 'timecode': '12:56:19:07'}"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'2023-10-22T12:31:11.000000Z', 'language': 'eng', 'handler_name': '\x0bGoPro TCD  ', 'timecode': '12:56:19:07'}"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"bit_rate":"53659"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'2023-10-22T12:31:11.000000Z', 'language': 'eng', 'handler_name': '\x0bGoPro MET  '}"</v>
      </c>
      <c r="AM498" s="50" t="str">
        <f>VLOOKUP(Table2[[#This Row],[record_id]],TblDeriven[],4,FALSE)</f>
        <v>"Model":"K-10" | "Serial Number":"DEMO6957" | "Start Time":"10/22/2023 12:31:15.822 " | "End Time":"10/22/2023 12:32:15.721 "</v>
      </c>
      <c r="AN498" s="50" t="str">
        <f>VLOOKUP(Table2[[#This Row],[record_id]],TblDeriven[],5,FALSE)</f>
        <v>"Device number":"1510507" | "Battery voltage":"4.090000152587891" | "Battery percentage":"97" | "Name":"#1" | "Measuring mode":"Irradiance" | "Correction":"Offset" | "Date":"2023-10-22 00:00:00" | "Time":"12:31:24" | "Seconds since midnight 01.01.1900":"3906966684.225" | "Calibration file":"#2 Diffusor Oct23" | "Sync. frequency [Hz]":"0" | "Integration Time [ms]":"1 * 850.360" | "Averages":"1"</v>
      </c>
      <c r="AO49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9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98" s="50" t="str">
        <f>VLOOKUP(Table2[[#This Row],[record_id]],TblDeriven[],8,FALSE)</f>
        <v>-</v>
      </c>
      <c r="AR498" s="50" t="str">
        <f>VLOOKUP(Table2[[#This Row],[record_id]],TblDeriven[],9,FALSE)</f>
        <v>-</v>
      </c>
    </row>
    <row r="499" spans="1:44" x14ac:dyDescent="0.25">
      <c r="A499" s="47">
        <v>497</v>
      </c>
      <c r="B499" s="47" t="s">
        <v>27</v>
      </c>
      <c r="C499" s="47">
        <v>1027</v>
      </c>
      <c r="D499" s="47" t="s">
        <v>3318</v>
      </c>
      <c r="E499" s="47">
        <v>20231022</v>
      </c>
      <c r="F499" s="48" t="s">
        <v>829</v>
      </c>
      <c r="G499" s="47" t="s">
        <v>29</v>
      </c>
      <c r="H499" s="47" t="s">
        <v>91</v>
      </c>
      <c r="I499" s="47">
        <v>0</v>
      </c>
      <c r="J499" s="47">
        <v>0</v>
      </c>
      <c r="K499" s="47">
        <v>1</v>
      </c>
      <c r="L499" s="47">
        <v>1</v>
      </c>
      <c r="M499" s="47">
        <v>1</v>
      </c>
      <c r="N499" s="47">
        <v>1</v>
      </c>
      <c r="O499" s="47">
        <v>1</v>
      </c>
      <c r="P499" s="47">
        <v>1</v>
      </c>
      <c r="Q499" s="47">
        <v>1</v>
      </c>
      <c r="R499" s="47" t="s">
        <v>865</v>
      </c>
      <c r="S499" s="47" t="s">
        <v>934</v>
      </c>
      <c r="T499" s="47" t="s">
        <v>106</v>
      </c>
      <c r="U499" s="47">
        <v>230</v>
      </c>
      <c r="V499" s="47">
        <v>4</v>
      </c>
      <c r="W499" s="47">
        <v>0</v>
      </c>
      <c r="X499" s="47">
        <v>115</v>
      </c>
      <c r="Y499" s="49">
        <v>24</v>
      </c>
      <c r="Z499" s="47">
        <v>53</v>
      </c>
      <c r="AA499" s="47" t="s">
        <v>38</v>
      </c>
      <c r="AB499" s="47"/>
      <c r="AC499" s="47" t="s">
        <v>56</v>
      </c>
      <c r="AD499" s="47"/>
      <c r="AE499" s="47" t="s">
        <v>1042</v>
      </c>
      <c r="AF499" s="47"/>
      <c r="AG499" s="47" t="s">
        <v>68</v>
      </c>
      <c r="AH499" s="47"/>
      <c r="AI499" s="47"/>
      <c r="AJ499" s="47">
        <v>2</v>
      </c>
      <c r="AK499" s="50" t="str">
        <f>VLOOKUP(Table2[[#This Row],[record_id]],TblDeriven[],2,FALSE)</f>
        <v>"ImageDescription":"DCIM\100GOPRO\GOPR1140.JPG" | "Make":"GoPro" | "Model":"HERO10 Black" | "Orientation":"1" | "XResolution":"72.0" | "YResolution":"72.0" | "ResolutionUnit":"2" | "Software":"H21.01.01.50.00" | "DateTime":"2023:10:22 12:58:38" | "YCbCrPositioning":"1" | "ExposureTime":"0.004166666666666667" | "FNumber":"2.5" | "ExifOffset":"146" | "ExposureProgram":"2" | "ISOSpeedRatings":"122" | "ExifVersion":"b'0221'" | "DateTimeOriginal":"2023:10:22 12:58:38" | "DateTimeDigitized":"2023:10:22 12:58:38"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c\x00\x01\x0e\xa6\x89I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001140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g\xd2G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5?R\x13\x00\x00\xff\x7f\x00\x00\x00\x00\x00\x00\xff\x7f\x00\x00\x00\x00\x00\x00\xdf\xfeM\x7f\xba\xf2\x01B\xf0\xe4\xd9M\x00\x00\x00\x00\xa4\x91\x1a@\x00\x00\x00\x00\xf0\xe4\xd9M\x00\x00\x00\x00\xcc\x91\x1a@\x00\x00\x00\x00p\x02\x13D\x00\x00\x00\x00p\xeb\x12D\x00\x00\x00\x00\xf0\xe4\xd9M\x00\x00\x00\x00\xb0\x91\x1a@\x00\x00\x00\x00'" | "SubsecTime":"4030" | "SubsecTimeOriginal":"4030" | "SubsecTimeDigitized":"4030"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49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"bit_rate":"88796715"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'2023-10-22T12:58:44.000000Z', 'language': 'eng', 'handler_name': '\x0bGoPro H.265', 'encoder': 'GoPro H.265 encoder', 'timecode': '13:24:47:17'}"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'2023-10-22T12:58:44.000000Z', 'language': 'eng', 'handler_name': '\x0bGoPro AAC  ', 'timecode': '13:24:47:17'}"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'2023-10-22T12:58:44.000000Z', 'language': 'eng', 'handler_name': '\x0bGoPro TCD  ', 'timecode': '13:24:47:17'}"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"bit_rate":"53511"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'2023-10-22T12:58:44.000000Z', 'language': 'eng', 'handler_name': '\x0bGoPro MET  '}"</v>
      </c>
      <c r="AM499" s="50" t="str">
        <f>VLOOKUP(Table2[[#This Row],[record_id]],TblDeriven[],4,FALSE)</f>
        <v>"Model":"K-10" | "Serial Number":"DEMO6957" | "Start Time":"10/22/2023 12:58:53.137 " | "End Time":"10/22/2023 12:59:53.051 "</v>
      </c>
      <c r="AN499" s="50" t="str">
        <f>VLOOKUP(Table2[[#This Row],[record_id]],TblDeriven[],5,FALSE)</f>
        <v>"Device number":"1510507" | "Battery voltage":"4.099999904632568" | "Battery percentage":"99" | "Name":"#1" | "Measuring mode":"Irradiance" | "Correction":"Offset" | "Date":"2023-10-22 00:00:00" | "Time":"12:58:48" | "Seconds since midnight 01.01.1900":"3906968328.483" | "Calibration file":"#2 Diffusor Oct23" | "Sync. frequency [Hz]":"0" | "Integration Time [ms]":"1 * 1000.000" | "Averages":"1"</v>
      </c>
      <c r="AO49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49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499" s="50" t="str">
        <f>VLOOKUP(Table2[[#This Row],[record_id]],TblDeriven[],8,FALSE)</f>
        <v>-</v>
      </c>
      <c r="AR499" s="50" t="str">
        <f>VLOOKUP(Table2[[#This Row],[record_id]],TblDeriven[],9,FALSE)</f>
        <v>-</v>
      </c>
    </row>
    <row r="500" spans="1:44" x14ac:dyDescent="0.25">
      <c r="A500" s="47">
        <v>498</v>
      </c>
      <c r="B500" s="47" t="s">
        <v>27</v>
      </c>
      <c r="C500" s="47">
        <v>1027</v>
      </c>
      <c r="D500" s="47" t="s">
        <v>3323</v>
      </c>
      <c r="E500" s="47">
        <v>20231022</v>
      </c>
      <c r="F500" s="48" t="s">
        <v>830</v>
      </c>
      <c r="G500" s="47" t="s">
        <v>29</v>
      </c>
      <c r="H500" s="47" t="s">
        <v>91</v>
      </c>
      <c r="I500" s="47">
        <v>0</v>
      </c>
      <c r="J500" s="47">
        <v>0</v>
      </c>
      <c r="K500" s="47">
        <v>1</v>
      </c>
      <c r="L500" s="47">
        <v>1</v>
      </c>
      <c r="M500" s="47">
        <v>1</v>
      </c>
      <c r="N500" s="47">
        <v>1</v>
      </c>
      <c r="O500" s="47">
        <v>1</v>
      </c>
      <c r="P500" s="47">
        <v>1</v>
      </c>
      <c r="Q500" s="47">
        <v>1</v>
      </c>
      <c r="R500" s="47" t="s">
        <v>865</v>
      </c>
      <c r="S500" s="47" t="s">
        <v>934</v>
      </c>
      <c r="T500" s="47" t="s">
        <v>106</v>
      </c>
      <c r="U500" s="47">
        <v>230</v>
      </c>
      <c r="V500" s="47">
        <v>4</v>
      </c>
      <c r="W500" s="47">
        <v>0</v>
      </c>
      <c r="X500" s="47">
        <v>115</v>
      </c>
      <c r="Y500" s="49">
        <v>23.9</v>
      </c>
      <c r="Z500" s="47">
        <v>53.1</v>
      </c>
      <c r="AA500" s="47" t="s">
        <v>36</v>
      </c>
      <c r="AB500" s="47"/>
      <c r="AC500" s="47" t="s">
        <v>56</v>
      </c>
      <c r="AD500" s="47"/>
      <c r="AE500" s="47" t="s">
        <v>1042</v>
      </c>
      <c r="AF500" s="47"/>
      <c r="AG500" s="47" t="s">
        <v>68</v>
      </c>
      <c r="AH500" s="47"/>
      <c r="AI500" s="47"/>
      <c r="AJ500" s="47">
        <v>2</v>
      </c>
      <c r="AK500" s="50" t="str">
        <f>VLOOKUP(Table2[[#This Row],[record_id]],TblDeriven[],2,FALSE)</f>
        <v>"ImageDescription":"DCIM\100GOPRO\GOPR1142.JPG" | "Make":"GoPro" | "Model":"HERO10 Black" | "Orientation":"1" | "XResolution":"72.0" | "YResolution":"72.0" | "ResolutionUnit":"2" | "Software":"H21.01.01.50.00" | "DateTime":"2023:10:22 13:29:16" | "YCbCrPositioning":"1" | "ExposureTime":"0.004166666666666667" | "FNumber":"2.5" | "ExifOffset":"146" | "ExposureProgram":"2" | "ISOSpeedRatings":"168" | "ExifVersion":"b'0221'" | "DateTimeOriginal":"2023:10:22 13:29:16" | "DateTimeDigitized":"2023:10:22 13:29:16"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d\x00\x00\x07P\xc2\xa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001142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04\x95\x899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a?\xaf\x12\x00\x00\xff\x7f\x00\x00\x00\x00\x00\x00\xff\x7f\x00\x00\x00\x00\x00\x00\xd5\xfeM\x7f\xc3\xf2\x01B\xf0\xe4\xd9M\x00\x00\x00\x00\xa4\x91\x1a@\x00\x00\x00\x00\xf0\xe4\xd9M\x00\x00\x00\x00\xcc\x91\x1a@\x00\x00\x00\x00p\x02\x13D\x00\x00\x00\x00p\xeb\x12D\x00\x00\x00\x00\xf0\xe4\xd9M\x00\x00\x00\x00\xb0\x91\x1a@\x00\x00\x00\x00'" | "SubsecTime":"5620" | "SubsecTimeOriginal":"5620" | "SubsecTimeDigitized":"5620"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0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"bit_rate":"89350536"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'2023-10-22T13:29:23.000000Z', 'language': 'eng', 'handler_name': '\x0bGoPro H.265', 'encoder': 'GoPro H.265 encoder', 'timecode': '13:56:28:07'}"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'2023-10-22T13:29:23.000000Z', 'language': 'eng', 'handler_name': '\x0bGoPro AAC  ', 'timecode': '13:56:28:07'}"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'2023-10-22T13:29:23.000000Z', 'language': 'eng', 'handler_name': '\x0bGoPro TCD  ', 'timecode': '13:56:28:07'}"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'2023-10-22T13:29:23.000000Z', 'language': 'eng', 'handler_name': '\x0bGoPro MET  '}"</v>
      </c>
      <c r="AM500" s="50" t="str">
        <f>VLOOKUP(Table2[[#This Row],[record_id]],TblDeriven[],4,FALSE)</f>
        <v>"Model":"K-10" | "Serial Number":"DEMO6957" | "Start Time":"10/22/2023 01:29:29.667 " | "End Time":"10/22/2023 01:30:29.590 "</v>
      </c>
      <c r="AN500" s="50" t="str">
        <f>VLOOKUP(Table2[[#This Row],[record_id]],TblDeriven[],5,FALSE)</f>
        <v>"Device number":"1510507" | "Battery voltage":"4.099999904632568" | "Battery percentage":"99" | "Name":"#1" | "Measuring mode":"Irradiance" | "Correction":"Offset" | "Date":"2023-10-22 00:00:00" | "Time":"13:29:35" | "Seconds since midnight 01.01.1900":"3906970175.078" | "Calibration file":"#2 Diffusor Oct23" | "Sync. frequency [Hz]":"0" | "Integration Time [ms]":"3 * 1000.000" | "Averages":"1"</v>
      </c>
      <c r="AO50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0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00" s="50" t="str">
        <f>VLOOKUP(Table2[[#This Row],[record_id]],TblDeriven[],8,FALSE)</f>
        <v>-</v>
      </c>
      <c r="AR500" s="50" t="str">
        <f>VLOOKUP(Table2[[#This Row],[record_id]],TblDeriven[],9,FALSE)</f>
        <v>-</v>
      </c>
    </row>
    <row r="501" spans="1:44" x14ac:dyDescent="0.25">
      <c r="A501" s="47">
        <v>499</v>
      </c>
      <c r="B501" s="47" t="s">
        <v>27</v>
      </c>
      <c r="C501" s="47">
        <v>1027</v>
      </c>
      <c r="D501" s="47" t="s">
        <v>3328</v>
      </c>
      <c r="E501" s="47">
        <v>20231022</v>
      </c>
      <c r="F501" s="48" t="s">
        <v>831</v>
      </c>
      <c r="G501" s="47" t="s">
        <v>29</v>
      </c>
      <c r="H501" s="47" t="s">
        <v>91</v>
      </c>
      <c r="I501" s="47">
        <v>0</v>
      </c>
      <c r="J501" s="47">
        <v>0</v>
      </c>
      <c r="K501" s="47">
        <v>1</v>
      </c>
      <c r="L501" s="47">
        <v>1</v>
      </c>
      <c r="M501" s="47">
        <v>1</v>
      </c>
      <c r="N501" s="47">
        <v>1</v>
      </c>
      <c r="O501" s="47">
        <v>1</v>
      </c>
      <c r="P501" s="47">
        <v>1</v>
      </c>
      <c r="Q501" s="47">
        <v>1</v>
      </c>
      <c r="R501" s="47" t="s">
        <v>865</v>
      </c>
      <c r="S501" s="47" t="s">
        <v>934</v>
      </c>
      <c r="T501" s="47" t="s">
        <v>106</v>
      </c>
      <c r="U501" s="47">
        <v>230</v>
      </c>
      <c r="V501" s="47">
        <v>4</v>
      </c>
      <c r="W501" s="47">
        <v>0</v>
      </c>
      <c r="X501" s="47">
        <v>115</v>
      </c>
      <c r="Y501" s="49">
        <v>23.9</v>
      </c>
      <c r="Z501" s="47">
        <v>53.9</v>
      </c>
      <c r="AA501" s="47" t="s">
        <v>38</v>
      </c>
      <c r="AB501" s="47"/>
      <c r="AC501" s="47" t="s">
        <v>56</v>
      </c>
      <c r="AD501" s="47"/>
      <c r="AE501" s="47" t="s">
        <v>1042</v>
      </c>
      <c r="AF501" s="47"/>
      <c r="AG501" s="47" t="s">
        <v>68</v>
      </c>
      <c r="AH501" s="47"/>
      <c r="AI501" s="47"/>
      <c r="AJ501" s="47">
        <v>2</v>
      </c>
      <c r="AK501" s="50" t="str">
        <f>VLOOKUP(Table2[[#This Row],[record_id]],TblDeriven[],2,FALSE)</f>
        <v>"ImageDescription":"DCIM\100GOPRO\GOPR1144.JPG" | "Make":"GoPro" | "Model":"HERO10 Black" | "Orientation":"1" | "XResolution":"72.0" | "YResolution":"72.0" | "ResolutionUnit":"2" | "Software":"H21.01.01.50.00" | "DateTime":"2023:10:22 14:00:46" | "YCbCrPositioning":"1" | "ExposureTime":"0.004166666666666667" | "FNumber":"2.5" | "ExifOffset":"146" | "ExposureProgram":"2" | "ISOSpeedRatings":"261" | "ExifVersion":"b'0221'" | "DateTimeOriginal":"2023:10:22 14:00:46" | "DateTimeDigitized":"2023:10:22 14:00:46"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e\x00\x00\x00.h\x16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001144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U\xbe\xd59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3?t\x12\x00\x00\xff\x7f\x00\x00\x00\x00\x00\x00\xff\x7f\x00\x00\x00\x00\x00\x00\xd1\xfeN\x7f\xc9\xf2\x01B\xf0\xe4\xd9M\x00\x00\x00\x00\xa4\x91\x1a@\x00\x00\x00\x00\xf0\xe4\xd9M\x00\x00\x00\x00\xcc\x91\x1a@\x00\x00\x00\x00p\x02\x13D\x00\x00\x00\x00p\xeb\x12D\x00\x00\x00\x00\xf0\xe4\xd9M\x00\x00\x00\x00\xb0\x91\x1a@\x00\x00\x00\x00'" | "SubsecTime":"3970" | "SubsecTimeOriginal":"3970" | "SubsecTimeDigitized":"3970"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0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"bit_rate":"90209260"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'2023-10-22T14:00:54.000000Z', 'language': 'eng', 'handler_name': '\x0bGoPro H.265', 'encoder': 'GoPro H.265 encoder', 'timecode': '14:29:02:13'}"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'2023-10-22T14:00:54.000000Z', 'language': 'eng', 'handler_name': '\x0bGoPro AAC  ', 'timecode': '14:29:02:13'}"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'2023-10-22T14:00:54.000000Z', 'language': 'eng', 'handler_name': '\x0bGoPro TCD  ', 'timecode': '14:29:02:13'}"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'2023-10-22T14:00:54.000000Z', 'language': 'eng', 'handler_name': '\x0bGoPro MET  '}"</v>
      </c>
      <c r="AM501" s="50" t="str">
        <f>VLOOKUP(Table2[[#This Row],[record_id]],TblDeriven[],4,FALSE)</f>
        <v>"Model":"K-10" | "Serial Number":"DEMO6957" | "Start Time":"10/22/2023 02:00:59.254 " | "End Time":"10/22/2023 02:01:59.066 "</v>
      </c>
      <c r="AN501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"Date":"2023-10-22 00:00:00" | "Time":"14:01:04" | "Seconds since midnight 01.01.1900":"3906972064.678" | "Calibration file":"#2 Diffusor Oct23" | "Sync. frequency [Hz]":"0" | "Integration Time [ms]":"3 * 1000.000" | "Averages":"1"</v>
      </c>
      <c r="AO50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0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01" s="50" t="str">
        <f>VLOOKUP(Table2[[#This Row],[record_id]],TblDeriven[],8,FALSE)</f>
        <v>-</v>
      </c>
      <c r="AR501" s="50" t="str">
        <f>VLOOKUP(Table2[[#This Row],[record_id]],TblDeriven[],9,FALSE)</f>
        <v>-</v>
      </c>
    </row>
    <row r="502" spans="1:44" x14ac:dyDescent="0.25">
      <c r="A502" s="47">
        <v>500</v>
      </c>
      <c r="B502" s="47" t="s">
        <v>27</v>
      </c>
      <c r="C502" s="47">
        <v>1027</v>
      </c>
      <c r="D502" s="47" t="s">
        <v>3333</v>
      </c>
      <c r="E502" s="47">
        <v>20231022</v>
      </c>
      <c r="F502" s="48" t="s">
        <v>832</v>
      </c>
      <c r="G502" s="47" t="s">
        <v>29</v>
      </c>
      <c r="H502" s="47" t="s">
        <v>91</v>
      </c>
      <c r="I502" s="47">
        <v>0</v>
      </c>
      <c r="J502" s="47">
        <v>0</v>
      </c>
      <c r="K502" s="47">
        <v>1</v>
      </c>
      <c r="L502" s="47">
        <v>1</v>
      </c>
      <c r="M502" s="47">
        <v>1</v>
      </c>
      <c r="N502" s="47">
        <v>1</v>
      </c>
      <c r="O502" s="47">
        <v>1</v>
      </c>
      <c r="P502" s="47">
        <v>1</v>
      </c>
      <c r="Q502" s="47">
        <v>0</v>
      </c>
      <c r="R502" s="47" t="s">
        <v>865</v>
      </c>
      <c r="S502" s="47" t="s">
        <v>934</v>
      </c>
      <c r="T502" s="47" t="s">
        <v>106</v>
      </c>
      <c r="U502" s="47">
        <v>230</v>
      </c>
      <c r="V502" s="47">
        <v>4</v>
      </c>
      <c r="W502" s="47">
        <v>0</v>
      </c>
      <c r="X502" s="47">
        <v>115</v>
      </c>
      <c r="Y502" s="49">
        <v>24</v>
      </c>
      <c r="Z502" s="47">
        <v>53.4</v>
      </c>
      <c r="AA502" s="47" t="s">
        <v>38</v>
      </c>
      <c r="AB502" s="47"/>
      <c r="AC502" s="47" t="s">
        <v>56</v>
      </c>
      <c r="AD502" s="47"/>
      <c r="AE502" s="47" t="s">
        <v>1042</v>
      </c>
      <c r="AF502" s="47"/>
      <c r="AG502" s="47" t="s">
        <v>70</v>
      </c>
      <c r="AH502" s="47"/>
      <c r="AI502" s="47" t="s">
        <v>1101</v>
      </c>
      <c r="AJ502" s="47">
        <v>1</v>
      </c>
      <c r="AK502" s="50" t="str">
        <f>VLOOKUP(Table2[[#This Row],[record_id]],TblDeriven[],2,FALSE)</f>
        <v>-</v>
      </c>
      <c r="AL50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"bit_rate":"91094160"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'2023-10-22T14:30:18.000000Z', 'language': 'eng', 'handler_name': '\x0bGoPro H.265', 'encoder': 'GoPro H.265 encoder', 'timecode': '14:59:24:28'}"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"bit_rate":"189695"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'2023-10-22T14:30:18.000000Z', 'language': 'eng', 'handler_name': '\x0bGoPro AAC  ', 'timecode': '14:59:24:28'}"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'2023-10-22T14:30:18.000000Z', 'language': 'eng', 'handler_name': '\x0bGoPro TCD  ', 'timecode': '14:59:24:28'}"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'2023-10-22T14:30:18.000000Z', 'language': 'eng', 'handler_name': '\x0bGoPro MET  '}"</v>
      </c>
      <c r="AM502" s="50" t="str">
        <f>VLOOKUP(Table2[[#This Row],[record_id]],TblDeriven[],4,FALSE)</f>
        <v>"Model":"K-10" | "Serial Number":"DEMO6957" | "Start Time":"10/22/2023 02:30:24.998 " | "End Time":"10/22/2023 02:31:24.878 "</v>
      </c>
      <c r="AN502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"Date":"2023-10-22 00:00:00" | "Time":"14:30:28" | "Seconds since midnight 01.01.1900":"3906973828.939" | "Calibration file":"#2 Diffusor Oct23" | "Sync. frequency [Hz]":"0" | "Integration Time [ms]":"6 * 1000.000" | "Averages":"1"</v>
      </c>
      <c r="AO50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0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02" s="50" t="str">
        <f>VLOOKUP(Table2[[#This Row],[record_id]],TblDeriven[],8,FALSE)</f>
        <v>-</v>
      </c>
      <c r="AR502" s="50" t="str">
        <f>VLOOKUP(Table2[[#This Row],[record_id]],TblDeriven[],9,FALSE)</f>
        <v>-</v>
      </c>
    </row>
    <row r="503" spans="1:44" x14ac:dyDescent="0.25">
      <c r="A503" s="47">
        <v>501</v>
      </c>
      <c r="B503" s="47" t="s">
        <v>27</v>
      </c>
      <c r="C503" s="47">
        <v>1027</v>
      </c>
      <c r="D503" s="47" t="s">
        <v>3337</v>
      </c>
      <c r="E503" s="47">
        <v>20231022</v>
      </c>
      <c r="F503" s="48" t="s">
        <v>833</v>
      </c>
      <c r="G503" s="47" t="s">
        <v>29</v>
      </c>
      <c r="H503" s="47" t="s">
        <v>91</v>
      </c>
      <c r="I503" s="47">
        <v>0</v>
      </c>
      <c r="J503" s="47">
        <v>0</v>
      </c>
      <c r="K503" s="47">
        <v>1</v>
      </c>
      <c r="L503" s="47">
        <v>1</v>
      </c>
      <c r="M503" s="47">
        <v>1</v>
      </c>
      <c r="N503" s="47">
        <v>1</v>
      </c>
      <c r="O503" s="47">
        <v>1</v>
      </c>
      <c r="P503" s="47">
        <v>1</v>
      </c>
      <c r="Q503" s="47">
        <v>1</v>
      </c>
      <c r="R503" s="47" t="s">
        <v>865</v>
      </c>
      <c r="S503" s="47" t="s">
        <v>934</v>
      </c>
      <c r="T503" s="47" t="s">
        <v>106</v>
      </c>
      <c r="U503" s="47">
        <v>230</v>
      </c>
      <c r="V503" s="47">
        <v>4</v>
      </c>
      <c r="W503" s="47">
        <v>0</v>
      </c>
      <c r="X503" s="47">
        <v>115</v>
      </c>
      <c r="Y503" s="49">
        <v>24.1</v>
      </c>
      <c r="Z503" s="47">
        <v>53.3</v>
      </c>
      <c r="AA503" s="47" t="s">
        <v>38</v>
      </c>
      <c r="AB503" s="47"/>
      <c r="AC503" s="47" t="s">
        <v>56</v>
      </c>
      <c r="AD503" s="47"/>
      <c r="AE503" s="47" t="s">
        <v>1042</v>
      </c>
      <c r="AF503" s="47"/>
      <c r="AG503" s="47" t="s">
        <v>70</v>
      </c>
      <c r="AH503" s="47"/>
      <c r="AI503" s="47"/>
      <c r="AJ503" s="47">
        <v>2</v>
      </c>
      <c r="AK503" s="50" t="str">
        <f>VLOOKUP(Table2[[#This Row],[record_id]],TblDeriven[],2,FALSE)</f>
        <v>"ImageDescription":"DCIM\100GOPRO\GOPR1147.JPG" | "Make":"GoPro" | "Model":"HERO10 Black" | "Orientation":"1" | "XResolution":"72.0" | "YResolution":"72.0" | "ResolutionUnit":"2" | "Software":"H21.01.01.50.00" | "DateTime":"2023:10:22 14:59:01" | "YCbCrPositioning":"1" | "ExposureTime":"0.004166666666666667" | "FNumber":"2.5" | "ExifOffset":"146" | "ExposureProgram":"2" | "ISOSpeedRatings":"301" | "ExifVersion":"b'0221'" | "DateTimeOriginal":"2023:10:22 14:59:01" | "DateTimeDigitized":"2023:10:22 14:59:01"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e\x00\x02\x0e\xc1\x8b\x16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001147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e8\xe3\xd9M\x00\x00\x00\x00\x00\x00\x00\x00\x00\x00\x00\x00\x98\xe4\xd9M\x00\x00\x00\x00L\xe4\xd9M\x00\x00\x00\x00@w\x98Z\x02\x00\x00\x00\x80w\x98Z\x02\x00\x00\x00\xf0\xe3\xd9M\x00\x00\x00\x00\x00\x00\x00\x00\x00\x00\x00\x00\xf8\xe3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05\x00\x00\x00\x00\x00\x00\x00h"\x08@\x00\x00\x00\x00`\xe3\xd9M\x00\x00\x00\x00l\xca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H\x80\xf69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2?\xdb\x12\x00\x00\xff\x7f\x00\x00\x00\x00\x00\x00\xff\x7f\x00\x00\x00\x00\x00\x00\xe5\xfeL\x7f\xb4\xf2\x01B\xf0\xe4\xd9M\x00\x00\x00\x00\xa4\x91\x1a@\x00\x00\x00\x00\xf0\xe4\xd9M\x00\x00\x00\x00\xcc\x91\x1a@\x00\x00\x00\x00p\x02\x13D\x00\x00\x00\x00p\xeb\x12D\x00\x00\x00\x00\xf0\xe4\xd9M\x00\x00\x00\x00\xb0\x91\x1a@\x00\x00\x00\x00'" | "SubsecTime":"4150" | "SubsecTimeOriginal":"4150" | "SubsecTimeDigitized":"4150"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0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"bit_rate":"89826160"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'2023-10-22T14:59:11.000000Z', 'language': 'eng', 'handler_name': '\x0bGoPro H.265', 'encoder': 'GoPro H.265 encoder', 'timecode': '15:29:15:26'}"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'2023-10-22T14:59:11.000000Z', 'language': 'eng', 'handler_name': '\x0bGoPro AAC  ', 'timecode': '15:29:15:26'}"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'2023-10-22T14:59:11.000000Z', 'language': 'eng', 'handler_name': '\x0bGoPro TCD  ', 'timecode': '15:29:15:26'}"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'2023-10-22T14:59:11.000000Z', 'language': 'eng', 'handler_name': '\x0bGoPro MET  '}"</v>
      </c>
      <c r="AM503" s="50" t="str">
        <f>VLOOKUP(Table2[[#This Row],[record_id]],TblDeriven[],4,FALSE)</f>
        <v>"Model":"K-10" | "Serial Number":"DEMO6957" | "Start Time":"10/22/2023 02:59:14.989 " | "End Time":"10/22/2023 03:00:14.864 "</v>
      </c>
      <c r="AN503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"Date":"2023-10-22 00:00:00" | "Time":"14:59:23" | "Seconds since midnight 01.01.1900":"3906975563.532" | "Calibration file":"#2 Diffusor Oct23" | "Sync. frequency [Hz]":"0" | "Integration Time [ms]":"3 * 1000.000" | "Averages":"1"</v>
      </c>
      <c r="AO50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0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03" s="50" t="str">
        <f>VLOOKUP(Table2[[#This Row],[record_id]],TblDeriven[],8,FALSE)</f>
        <v>-</v>
      </c>
      <c r="AR503" s="50" t="str">
        <f>VLOOKUP(Table2[[#This Row],[record_id]],TblDeriven[],9,FALSE)</f>
        <v>-</v>
      </c>
    </row>
    <row r="504" spans="1:44" x14ac:dyDescent="0.25">
      <c r="A504" s="47">
        <v>502</v>
      </c>
      <c r="B504" s="47" t="s">
        <v>27</v>
      </c>
      <c r="C504" s="47">
        <v>1027</v>
      </c>
      <c r="D504" s="47" t="s">
        <v>3342</v>
      </c>
      <c r="E504" s="47">
        <v>20231022</v>
      </c>
      <c r="F504" s="48" t="s">
        <v>834</v>
      </c>
      <c r="G504" s="47" t="s">
        <v>29</v>
      </c>
      <c r="H504" s="47" t="s">
        <v>91</v>
      </c>
      <c r="I504" s="47">
        <v>0</v>
      </c>
      <c r="J504" s="47">
        <v>0</v>
      </c>
      <c r="K504" s="47">
        <v>1</v>
      </c>
      <c r="L504" s="47">
        <v>1</v>
      </c>
      <c r="M504" s="47">
        <v>1</v>
      </c>
      <c r="N504" s="47">
        <v>1</v>
      </c>
      <c r="O504" s="47">
        <v>1</v>
      </c>
      <c r="P504" s="47">
        <v>1</v>
      </c>
      <c r="Q504" s="47">
        <v>1</v>
      </c>
      <c r="R504" s="47" t="s">
        <v>865</v>
      </c>
      <c r="S504" s="47" t="s">
        <v>934</v>
      </c>
      <c r="T504" s="47" t="s">
        <v>106</v>
      </c>
      <c r="U504" s="47">
        <v>230</v>
      </c>
      <c r="V504" s="47">
        <v>4</v>
      </c>
      <c r="W504" s="47">
        <v>0</v>
      </c>
      <c r="X504" s="47">
        <v>115</v>
      </c>
      <c r="Y504" s="49">
        <v>24.2</v>
      </c>
      <c r="Z504" s="47">
        <v>53.1</v>
      </c>
      <c r="AA504" s="47" t="s">
        <v>38</v>
      </c>
      <c r="AB504" s="47"/>
      <c r="AC504" s="47" t="s">
        <v>56</v>
      </c>
      <c r="AD504" s="47"/>
      <c r="AE504" s="47" t="s">
        <v>1042</v>
      </c>
      <c r="AF504" s="47"/>
      <c r="AG504" s="47" t="s">
        <v>70</v>
      </c>
      <c r="AH504" s="47"/>
      <c r="AI504" s="47"/>
      <c r="AJ504" s="47">
        <v>2</v>
      </c>
      <c r="AK504" s="50" t="str">
        <f>VLOOKUP(Table2[[#This Row],[record_id]],TblDeriven[],2,FALSE)</f>
        <v>"ImageDescription":"DCIM\100GOPRO\GOPR1149.JPG" | "Make":"GoPro" | "Model":"HERO10 Black" | "Orientation":"1" | "XResolution":"72.0" | "YResolution":"72.0" | "ResolutionUnit":"2" | "Software":"H21.01.01.50.00" | "DateTime":"2023:10:22 15:30:17" | "YCbCrPositioning":"1" | "ExposureTime":"0.004166666666666667" | "FNumber":"2.5" | "ExifOffset":"146" | "ExposureProgram":"2" | "ISOSpeedRatings":"248" | "ExifVersion":"b'0221'" | "DateTimeOriginal":"2023:10:22 15:30:17" | "DateTimeDigitized":"2023:10:22 15:30:17"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f\x00\x00\x07\x91I\x0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001149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5\x18\xcb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5?\x08\x13\x00\x00\xff\x7f\x00\x00\x00\x00\x00\x00\xff\x7f\x00\x00\x00\x00\x00\x00\xd7\xfeM\x7f\xc2\xf2\x01B\xf0\xe4\xd9M\x00\x00\x00\x00\xa4\x91\x1a@\x00\x00\x00\x00\xf0\xe4\xd9M\x00\x00\x00\x00\xcc\x91\x1a@\x00\x00\x00\x00p\x02\x13D\x00\x00\x00\x00p\xeb\x12D\x00\x00\x00\x00\xf0\xe4\xd9M\x00\x00\x00\x00\xb0\x91\x1a@\x00\x00\x00\x00'" | "SubsecTime":"4890" | "SubsecTimeOriginal":"4890" | "SubsecTimeDigitized":"4890"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0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"bit_rate":"90140552"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'2023-10-22T15:30:27.000000Z', 'language': 'eng', 'handler_name': '\x0bGoPro H.265', 'encoder': 'GoPro H.265 encoder', 'timecode': '16:01:35:06'}"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'2023-10-22T15:30:27.000000Z', 'language': 'eng', 'handler_name': '\x0bGoPro AAC  ', 'timecode': '16:01:35:06'}"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'2023-10-22T15:30:27.000000Z', 'language': 'eng', 'handler_name': '\x0bGoPro TCD  ', 'timecode': '16:01:35:06'}"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'2023-10-22T15:30:27.000000Z', 'language': 'eng', 'handler_name': '\x0bGoPro MET  '}"</v>
      </c>
      <c r="AM504" s="50" t="str">
        <f>VLOOKUP(Table2[[#This Row],[record_id]],TblDeriven[],4,FALSE)</f>
        <v>"Model":"K-10" | "Serial Number":"DEMO6957" | "Start Time":"10/22/2023 03:30:38.473 " | "End Time":"10/22/2023 03:31:38.365 "</v>
      </c>
      <c r="AN504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"Date":"2023-10-22 00:00:00" | "Time":"15:30:28" | "Seconds since midnight 01.01.1900":"3906977428.884" | "Calibration file":"#2 Diffusor Oct23" | "Sync. frequency [Hz]":"0" | "Integration Time [ms]":"3 * 1000.000" | "Averages":"1"</v>
      </c>
      <c r="AO50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0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04" s="50" t="str">
        <f>VLOOKUP(Table2[[#This Row],[record_id]],TblDeriven[],8,FALSE)</f>
        <v>-</v>
      </c>
      <c r="AR504" s="50" t="str">
        <f>VLOOKUP(Table2[[#This Row],[record_id]],TblDeriven[],9,FALSE)</f>
        <v>-</v>
      </c>
    </row>
    <row r="505" spans="1:44" x14ac:dyDescent="0.25">
      <c r="A505" s="47">
        <v>503</v>
      </c>
      <c r="B505" s="47" t="s">
        <v>27</v>
      </c>
      <c r="C505" s="47">
        <v>1027</v>
      </c>
      <c r="D505" s="47" t="s">
        <v>3347</v>
      </c>
      <c r="E505" s="47">
        <v>20231022</v>
      </c>
      <c r="F505" s="48" t="s">
        <v>835</v>
      </c>
      <c r="G505" s="47" t="s">
        <v>29</v>
      </c>
      <c r="H505" s="47" t="s">
        <v>91</v>
      </c>
      <c r="I505" s="47">
        <v>0</v>
      </c>
      <c r="J505" s="47">
        <v>0</v>
      </c>
      <c r="K505" s="47">
        <v>1</v>
      </c>
      <c r="L505" s="47">
        <v>1</v>
      </c>
      <c r="M505" s="47">
        <v>1</v>
      </c>
      <c r="N505" s="47">
        <v>1</v>
      </c>
      <c r="O505" s="47">
        <v>1</v>
      </c>
      <c r="P505" s="47">
        <v>1</v>
      </c>
      <c r="Q505" s="47">
        <v>1</v>
      </c>
      <c r="R505" s="47" t="s">
        <v>865</v>
      </c>
      <c r="S505" s="47" t="s">
        <v>934</v>
      </c>
      <c r="T505" s="47" t="s">
        <v>106</v>
      </c>
      <c r="U505" s="47">
        <v>230</v>
      </c>
      <c r="V505" s="47">
        <v>4</v>
      </c>
      <c r="W505" s="47">
        <v>0</v>
      </c>
      <c r="X505" s="47">
        <v>115</v>
      </c>
      <c r="Y505" s="49">
        <v>24.4</v>
      </c>
      <c r="Z505" s="47">
        <v>52.7</v>
      </c>
      <c r="AA505" s="47" t="s">
        <v>34</v>
      </c>
      <c r="AB505" s="47"/>
      <c r="AC505" s="47" t="s">
        <v>56</v>
      </c>
      <c r="AD505" s="47"/>
      <c r="AE505" s="47" t="s">
        <v>1042</v>
      </c>
      <c r="AF505" s="47"/>
      <c r="AG505" s="47" t="s">
        <v>70</v>
      </c>
      <c r="AH505" s="47"/>
      <c r="AI505" s="47"/>
      <c r="AJ505" s="47">
        <v>2</v>
      </c>
      <c r="AK505" s="50" t="str">
        <f>VLOOKUP(Table2[[#This Row],[record_id]],TblDeriven[],2,FALSE)</f>
        <v>"ImageDescription":"DCIM\100GOPRO\GOPR1151.JPG" | "Make":"GoPro" | "Model":"HERO10 Black" | "Orientation":"1" | "XResolution":"72.0" | "YResolution":"72.0" | "ResolutionUnit":"2" | "Software":"H21.01.01.50.00" | "DateTime":"2023:10:22 15:59:13" | "YCbCrPositioning":"1" | "ExposureTime":"0.004166666666666667" | "FNumber":"2.5" | "ExifOffset":"146" | "ExposureProgram":"2" | "ISOSpeedRatings":"145" | "ExifVersion":"b'0221'" | "DateTimeOriginal":"2023:10:22 15:59:13" | "DateTimeDigitized":"2023:10:22 15:59:13"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8f\x00\x00\x0e\xcd\xd2G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001151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007~m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f?\xf9\x12\x00\x00\xff\x7f\x00\x00\x00\x00\x00\x00\xff\x7f\x00\x00\x00\x00\x00\x00\xdc\xfeL\x7f\xb9\xf2\x01B\xf0\xe4\xd9M\x00\x00\x00\x00\xa4\x91\x1a@\x00\x00\x00\x00\xf0\xe4\xd9M\x00\x00\x00\x00\xcc\x91\x1a@\x00\x00\x00\x00p\x02\x13D\x00\x00\x00\x00p\xeb\x12D\x00\x00\x00\x00\xf0\xe4\xd9M\x00\x00\x00\x00\xb0\x91\x1a@\x00\x00\x00\x00'" | "SubsecTime":"4320" | "SubsecTimeOriginal":"4320" | "SubsecTimeDigitized":"4320"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0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"bit_rate":"90035016"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'2023-10-22T15:59:21.000000Z', 'language': 'eng', 'handler_name': '\x0bGoPro H.265', 'encoder': 'GoPro H.265 encoder', 'timecode': '16:31:26:19'}"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"bit_rate":"189693"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'2023-10-22T15:59:21.000000Z', 'language': 'eng', 'handler_name': '\x0bGoPro AAC  ', 'timecode': '16:31:26:19'}"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'2023-10-22T15:59:21.000000Z', 'language': 'eng', 'handler_name': '\x0bGoPro TCD  ', 'timecode': '16:31:26:19'}"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'2023-10-22T15:59:21.000000Z', 'language': 'eng', 'handler_name': '\x0bGoPro MET  '}"</v>
      </c>
      <c r="AM505" s="50" t="str">
        <f>VLOOKUP(Table2[[#This Row],[record_id]],TblDeriven[],4,FALSE)</f>
        <v>"Model":"K-10" | "Serial Number":"DEMO6957" | "Start Time":"10/22/2023 03:59:24.899 " | "End Time":"10/22/2023 04:00:24.736 "</v>
      </c>
      <c r="AN50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"Date":"2023-10-22 00:00:00" | "Time":"15:59:29" | "Seconds since midnight 01.01.1900":"3906979169.067" | "Calibration file":"#2 Diffusor Oct23" | "Sync. frequency [Hz]":"0" | "Integration Time [ms]":"2 * 1000.000" | "Averages":"1"</v>
      </c>
      <c r="AO50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0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05" s="50" t="str">
        <f>VLOOKUP(Table2[[#This Row],[record_id]],TblDeriven[],8,FALSE)</f>
        <v>-</v>
      </c>
      <c r="AR505" s="50" t="str">
        <f>VLOOKUP(Table2[[#This Row],[record_id]],TblDeriven[],9,FALSE)</f>
        <v>-</v>
      </c>
    </row>
    <row r="506" spans="1:44" x14ac:dyDescent="0.25">
      <c r="A506" s="47">
        <v>504</v>
      </c>
      <c r="B506" s="47" t="s">
        <v>27</v>
      </c>
      <c r="C506" s="47">
        <v>1027</v>
      </c>
      <c r="D506" s="47" t="s">
        <v>3352</v>
      </c>
      <c r="E506" s="47">
        <v>20231022</v>
      </c>
      <c r="F506" s="48" t="s">
        <v>836</v>
      </c>
      <c r="G506" s="47" t="s">
        <v>29</v>
      </c>
      <c r="H506" s="47" t="s">
        <v>91</v>
      </c>
      <c r="I506" s="47">
        <v>0</v>
      </c>
      <c r="J506" s="47">
        <v>0</v>
      </c>
      <c r="K506" s="47">
        <v>1</v>
      </c>
      <c r="L506" s="47">
        <v>1</v>
      </c>
      <c r="M506" s="47">
        <v>1</v>
      </c>
      <c r="N506" s="47">
        <v>1</v>
      </c>
      <c r="O506" s="47">
        <v>1</v>
      </c>
      <c r="P506" s="47">
        <v>1</v>
      </c>
      <c r="Q506" s="47">
        <v>1</v>
      </c>
      <c r="R506" s="47" t="s">
        <v>865</v>
      </c>
      <c r="S506" s="47" t="s">
        <v>934</v>
      </c>
      <c r="T506" s="47" t="s">
        <v>106</v>
      </c>
      <c r="U506" s="47">
        <v>230</v>
      </c>
      <c r="V506" s="47">
        <v>4</v>
      </c>
      <c r="W506" s="47">
        <v>0</v>
      </c>
      <c r="X506" s="47">
        <v>115</v>
      </c>
      <c r="Y506" s="49">
        <v>24.8</v>
      </c>
      <c r="Z506" s="47">
        <v>51.9</v>
      </c>
      <c r="AA506" s="47" t="s">
        <v>38</v>
      </c>
      <c r="AB506" s="47"/>
      <c r="AC506" s="47" t="s">
        <v>56</v>
      </c>
      <c r="AD506" s="47"/>
      <c r="AE506" s="47" t="s">
        <v>1042</v>
      </c>
      <c r="AF506" s="47"/>
      <c r="AG506" s="47" t="s">
        <v>70</v>
      </c>
      <c r="AH506" s="47"/>
      <c r="AI506" s="47"/>
      <c r="AJ506" s="47">
        <v>2</v>
      </c>
      <c r="AK506" s="50" t="str">
        <f>VLOOKUP(Table2[[#This Row],[record_id]],TblDeriven[],2,FALSE)</f>
        <v>"ImageDescription":"DCIM\100GOPRO\GOPR1153.JPG" | "Make":"GoPro" | "Model":"HERO10 Black" | "Orientation":"1" | "XResolution":"72.0" | "YResolution":"72.0" | "ResolutionUnit":"2" | "Software":"H21.01.01.50.00" | "DateTime":"2023:10:22 16:30:14" | "YCbCrPositioning":"1" | "ExposureTime":"0.004166666666666667" | "FNumber":"2.5" | "ExifOffset":"146" | "ExposureProgram":"2" | "ISOSpeedRatings":"122" | "ExifVersion":"b'0221'" | "DateTimeOriginal":"2023:10:22 16:30:14" | "DateTimeDigitized":"2023:10:22 16:30:14"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90\x00\x00\x07\x8e+r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001153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g\xd2G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R\x13\x00\x00\xff\x7f\x00\x00\x00\x00\x00\x00\xff\x7f\x00\x00\x00\x00\x00\x00\xce\xfeN\x7f\xcc\xf2\x01B\xf0\xe4\xd9M\x00\x00\x00\x00\xa4\x91\x1a@\x00\x00\x00\x00\xf0\xe4\xd9M\x00\x00\x00\x00\xcc\x91\x1a@\x00\x00\x00\x00p\x02\x13D\x00\x00\x00\x00p\xeb\x12D\x00\x00\x00\x00\xf0\xe4\xd9M\x00\x00\x00\x00\xb0\x91\x1a@\x00\x00\x00\x00'" | "SubsecTime":"6090" | "SubsecTimeOriginal":"6090" | "SubsecTimeDigitized":"6090"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0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"bit_rate":"90209762"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'2023-10-22T16:30:18.000000Z', 'language': 'eng', 'handler_name': '\x0bGoPro H.265', 'encoder': 'GoPro H.265 encoder', 'timecode': '17:03:26:04'}"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'2023-10-22T16:30:18.000000Z', 'language': 'eng', 'handler_name': '\x0bGoPro AAC  ', 'timecode': '17:03:26:04'}"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'2023-10-22T16:30:18.000000Z', 'language': 'eng', 'handler_name': '\x0bGoPro TCD  ', 'timecode': '17:03:26:04'}"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'2023-10-22T16:30:18.000000Z', 'language': 'eng', 'handler_name': '\x0bGoPro MET  '}"</v>
      </c>
      <c r="AM506" s="50" t="str">
        <f>VLOOKUP(Table2[[#This Row],[record_id]],TblDeriven[],4,FALSE)</f>
        <v>"Model":"K-10" | "Serial Number":"DEMO6957" | "Start Time":"10/22/2023 04:29:57.702 " | "End Time":"10/22/2023 04:30:57.536 "</v>
      </c>
      <c r="AN506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"Date":"2023-10-22 00:00:00" | "Time":"16:30:02" | "Seconds since midnight 01.01.1900":"3906981002.663" | "Calibration file":"#2 Diffusor Oct23" | "Sync. frequency [Hz]":"0" | "Integration Time [ms]":"1 * 874.570" | "Averages":"1"</v>
      </c>
      <c r="AO50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0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06" s="50" t="str">
        <f>VLOOKUP(Table2[[#This Row],[record_id]],TblDeriven[],8,FALSE)</f>
        <v>-</v>
      </c>
      <c r="AR506" s="50" t="str">
        <f>VLOOKUP(Table2[[#This Row],[record_id]],TblDeriven[],9,FALSE)</f>
        <v>-</v>
      </c>
    </row>
    <row r="507" spans="1:44" x14ac:dyDescent="0.25">
      <c r="A507" s="47">
        <v>505</v>
      </c>
      <c r="B507" s="47" t="s">
        <v>27</v>
      </c>
      <c r="C507" s="47">
        <v>1027</v>
      </c>
      <c r="D507" s="47" t="s">
        <v>3357</v>
      </c>
      <c r="E507" s="47">
        <v>20231022</v>
      </c>
      <c r="F507" s="48" t="s">
        <v>837</v>
      </c>
      <c r="G507" s="47" t="s">
        <v>29</v>
      </c>
      <c r="H507" s="47" t="s">
        <v>91</v>
      </c>
      <c r="I507" s="47">
        <v>0</v>
      </c>
      <c r="J507" s="47">
        <v>0</v>
      </c>
      <c r="K507" s="47">
        <v>1</v>
      </c>
      <c r="L507" s="47">
        <v>1</v>
      </c>
      <c r="M507" s="47">
        <v>1</v>
      </c>
      <c r="N507" s="47">
        <v>1</v>
      </c>
      <c r="O507" s="47">
        <v>1</v>
      </c>
      <c r="P507" s="47">
        <v>1</v>
      </c>
      <c r="Q507" s="47">
        <v>1</v>
      </c>
      <c r="R507" s="47" t="s">
        <v>865</v>
      </c>
      <c r="S507" s="47" t="s">
        <v>934</v>
      </c>
      <c r="T507" s="47" t="s">
        <v>106</v>
      </c>
      <c r="U507" s="47">
        <v>230</v>
      </c>
      <c r="V507" s="47">
        <v>4</v>
      </c>
      <c r="W507" s="47">
        <v>0</v>
      </c>
      <c r="X507" s="47">
        <v>115</v>
      </c>
      <c r="Y507" s="49">
        <v>24.7</v>
      </c>
      <c r="Z507" s="47">
        <v>52</v>
      </c>
      <c r="AA507" s="47" t="s">
        <v>38</v>
      </c>
      <c r="AB507" s="47"/>
      <c r="AC507" s="47" t="s">
        <v>56</v>
      </c>
      <c r="AD507" s="47"/>
      <c r="AE507" s="47" t="s">
        <v>1042</v>
      </c>
      <c r="AF507" s="47"/>
      <c r="AG507" s="47" t="s">
        <v>70</v>
      </c>
      <c r="AH507" s="47"/>
      <c r="AI507" s="47"/>
      <c r="AJ507" s="47">
        <v>2</v>
      </c>
      <c r="AK507" s="50" t="str">
        <f>VLOOKUP(Table2[[#This Row],[record_id]],TblDeriven[],2,FALSE)</f>
        <v>"ImageDescription":"DCIM\100GOPRO\GOPR1155.JPG" | "Make":"GoPro" | "Model":"HERO10 Black" | "Orientation":"1" | "XResolution":"72.0" | "YResolution":"72.0" | "ResolutionUnit":"2" | "Software":"H21.01.01.50.00" | "DateTime":"2023:10:22 16:59:11" | "YCbCrPositioning":"1" | "ExposureTime":"0.004166666666666667" | "FNumber":"2.5" | "ExifOffset":"146" | "ExposureProgram":"2" | "ISOSpeedRatings":"519" | "ExifVersion":"b'0221'" | "DateTimeOriginal":"2023:10:22 16:59:11" | "DateTimeDigitized":"2023:10:22 16:59:11"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90\x00\x01\x0e\xcb\x89\xb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001155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e8\xe3\xd9M\x00\x00\x00\x00\x00\x00\x00\x00\x00\x00\x00\x00\x98\xe4\xd9M\x00\x00\x00\x00L\xe4\xd9M\x00\x00\x00\x00@w\x98Z\x02\x00\x00\x00\x80w\x98Z\x02\x00\x00\x00\xf0\xe3\xd9M\x00\x00\x00\x00\x00\x00\x00\x00\x00\x00\x00\x00\xf8\xe3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05\x00\x00\x00\x00\x00\x00\x00h"\x08@\x00\x00\x00\x00`\xe3\xd9M\x00\x00\x00\x00l\xca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6\x83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04@i\x11\x00\x00\xff\x7f\x00\x00\x00\x00\x00\x00\xff\x7f\x00\x00\x00\x00\x00\x00\xdc\xfeM\x7f\xc2\xf2\x01B\xf0\xe4\xd9M\x00\x00\x00\x00\xa4\x91\x1a@\x00\x00\x00\x00\xf0\xe4\xd9M\x00\x00\x00\x00\xcc\x91\x1a@\x00\x00\x00\x00p\x02\x13D\x00\x00\x00\x00p\xeb\x12D\x00\x00\x00\x00\xf0\xe4\xd9M\x00\x00\x00\x00\xb0\x91\x1a@\x00\x00\x00\x00'" | "SubsecTime":" 230" | "SubsecTimeOriginal":" 230" | "SubsecTimeDigitized":" 230"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0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"bit_rate":"91695839"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'2023-10-22T16:59:43.000000Z', 'language': 'eng', 'handler_name': '\x0bGoPro H.265', 'encoder': 'GoPro H.265 encoder', 'timecode': '17:33:50:06'}"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'2023-10-22T16:59:43.000000Z', 'language': 'eng', 'handler_name': '\x0bGoPro AAC  ', 'timecode': '17:33:50:06'}"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'2023-10-22T16:59:43.000000Z', 'language': 'eng', 'handler_name': '\x0bGoPro TCD  ', 'timecode': '17:33:50:06'}"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'2023-10-22T16:59:43.000000Z', 'language': 'eng', 'handler_name': '\x0bGoPro MET  '}"</v>
      </c>
      <c r="AM507" s="50" t="str">
        <f>VLOOKUP(Table2[[#This Row],[record_id]],TblDeriven[],4,FALSE)</f>
        <v>"Model":"K-10" | "Serial Number":"DEMO6957" | "Start Time":"10/22/2023 04:59:22.720 " | "End Time":"10/22/2023 05:00:22.511 "</v>
      </c>
      <c r="AN50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"Date":"2023-10-22 00:00:00" | "Time":"16:59:27" | "Seconds since midnight 01.01.1900":"3906982767.015" | "Calibration file":"#2 Diffusor Oct23" | "Sync. frequency [Hz]":"0" | "Integration Time [ms]":"6 * 1000.000" | "Averages":"1"</v>
      </c>
      <c r="AO50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0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07" s="50" t="str">
        <f>VLOOKUP(Table2[[#This Row],[record_id]],TblDeriven[],8,FALSE)</f>
        <v>-</v>
      </c>
      <c r="AR507" s="50" t="str">
        <f>VLOOKUP(Table2[[#This Row],[record_id]],TblDeriven[],9,FALSE)</f>
        <v>-</v>
      </c>
    </row>
    <row r="508" spans="1:44" x14ac:dyDescent="0.25">
      <c r="A508" s="47">
        <v>506</v>
      </c>
      <c r="B508" s="47" t="s">
        <v>27</v>
      </c>
      <c r="C508" s="47">
        <v>1027</v>
      </c>
      <c r="D508" s="47" t="s">
        <v>3362</v>
      </c>
      <c r="E508" s="47">
        <v>20231022</v>
      </c>
      <c r="F508" s="48" t="s">
        <v>838</v>
      </c>
      <c r="G508" s="47" t="s">
        <v>29</v>
      </c>
      <c r="H508" s="47" t="s">
        <v>91</v>
      </c>
      <c r="I508" s="47">
        <v>0</v>
      </c>
      <c r="J508" s="47">
        <v>0</v>
      </c>
      <c r="K508" s="47">
        <v>1</v>
      </c>
      <c r="L508" s="47">
        <v>1</v>
      </c>
      <c r="M508" s="47">
        <v>1</v>
      </c>
      <c r="N508" s="47">
        <v>1</v>
      </c>
      <c r="O508" s="47">
        <v>1</v>
      </c>
      <c r="P508" s="47">
        <v>1</v>
      </c>
      <c r="Q508" s="47">
        <v>1</v>
      </c>
      <c r="R508" s="47" t="s">
        <v>865</v>
      </c>
      <c r="S508" s="47" t="s">
        <v>934</v>
      </c>
      <c r="T508" s="47" t="s">
        <v>106</v>
      </c>
      <c r="U508" s="47">
        <v>230</v>
      </c>
      <c r="V508" s="47">
        <v>4</v>
      </c>
      <c r="W508" s="47">
        <v>0</v>
      </c>
      <c r="X508" s="47">
        <v>115</v>
      </c>
      <c r="Y508" s="49">
        <v>24.3</v>
      </c>
      <c r="Z508" s="47">
        <v>53.6</v>
      </c>
      <c r="AA508" s="47" t="s">
        <v>38</v>
      </c>
      <c r="AB508" s="47"/>
      <c r="AC508" s="47" t="s">
        <v>56</v>
      </c>
      <c r="AD508" s="47"/>
      <c r="AE508" s="47" t="s">
        <v>1042</v>
      </c>
      <c r="AF508" s="47"/>
      <c r="AG508" s="47" t="s">
        <v>70</v>
      </c>
      <c r="AH508" s="47"/>
      <c r="AI508" s="47"/>
      <c r="AJ508" s="47">
        <v>2</v>
      </c>
      <c r="AK508" s="50" t="str">
        <f>VLOOKUP(Table2[[#This Row],[record_id]],TblDeriven[],2,FALSE)</f>
        <v>"ImageDescription":"DCIM\100GOPRO\GOPR1157.JPG" | "Make":"GoPro" | "Model":"HERO10 Black" | "Orientation":"1" | "XResolution":"72.0" | "YResolution":"72.0" | "ResolutionUnit":"2" | "Software":"H21.01.01.50.00" | "DateTime":"2023:10:22 17:29:15" | "YCbCrPositioning":"1" | "ExposureTime":"0.008333333333333333" | "FNumber":"2.5" | "ExifOffset":"146" | "ExposureProgram":"2" | "ISOSpeedRatings":"522" | "ExifVersion":"b'0221'" | "DateTimeOriginal":"2023:10:22 17:29:15" | "DateTimeDigitized":"2023:10:22 17:29:15"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91\x00\x00\x07OM;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001157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?\xbeU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04@i\x11\x00\x00\xff\x7f\x00\x00\x00\x00\x00\x00\xff\x7f\x00\x00\x00\x00\x00\x00\xc8\xfeH\x7f\x92\xf2\x01B\xf0\xe4\xd9M\x00\x00\x00\x00\xa4\x91\x1a@\x00\x00\x00\x00\xf0\xe4\xd9M\x00\x00\x00\x00\xcc\x91\x1a@\x00\x00\x00\x00p\x02\x13D\x00\x00\x00\x00p\xeb\x12D\x00\x00\x00\x00\xf0\xe4\xd9M\x00\x00\x00\x00\xb0\x91\x1a@\x00\x00\x00\x00'" | "SubsecTime":"3100" | "SubsecTimeOriginal":"3100" | "SubsecTimeDigitized":"3100"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0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"bit_rate":"90481350"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'2023-10-22T17:29:28.000000Z', 'language': 'eng', 'handler_name': '\x0bGoPro H.265', 'encoder': 'GoPro H.265 encoder', 'timecode': '18:04:34:16'}"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'2023-10-22T17:29:28.000000Z', 'language': 'eng', 'handler_name': '\x0bGoPro AAC  ', 'timecode': '18:04:34:16'}"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'2023-10-22T17:29:28.000000Z', 'language': 'eng', 'handler_name': '\x0bGoPro TCD  ', 'timecode': '18:04:34:16'}"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'2023-10-22T17:29:28.000000Z', 'language': 'eng', 'handler_name': '\x0bGoPro MET  '}"</v>
      </c>
      <c r="AM508" s="50" t="str">
        <f>VLOOKUP(Table2[[#This Row],[record_id]],TblDeriven[],4,FALSE)</f>
        <v>"Model":"K-10" | "Serial Number":"DEMO6957" | "Start Time":"10/22/2023 05:29:31.554 " | "End Time":"10/22/2023 05:30:31.175 "</v>
      </c>
      <c r="AN50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"Date":"2023-10-22 00:00:00" | "Time":"17:29:36" | "Seconds since midnight 01.01.1900":"3906984576.216" | "Calibration file":"#2 Diffusor Oct23" | "Sync. frequency [Hz]":"0" | "Integration Time [ms]":"10 * 1000.000" | "Averages":"1"</v>
      </c>
      <c r="AO50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0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08" s="50" t="str">
        <f>VLOOKUP(Table2[[#This Row],[record_id]],TblDeriven[],8,FALSE)</f>
        <v>-</v>
      </c>
      <c r="AR508" s="50" t="str">
        <f>VLOOKUP(Table2[[#This Row],[record_id]],TblDeriven[],9,FALSE)</f>
        <v>-</v>
      </c>
    </row>
    <row r="509" spans="1:44" x14ac:dyDescent="0.25">
      <c r="A509" s="47">
        <v>507</v>
      </c>
      <c r="B509" s="47" t="s">
        <v>27</v>
      </c>
      <c r="C509" s="47">
        <v>1027</v>
      </c>
      <c r="D509" s="47" t="s">
        <v>3367</v>
      </c>
      <c r="E509" s="47">
        <v>20231022</v>
      </c>
      <c r="F509" s="48" t="s">
        <v>839</v>
      </c>
      <c r="G509" s="47" t="s">
        <v>29</v>
      </c>
      <c r="H509" s="47" t="s">
        <v>91</v>
      </c>
      <c r="I509" s="47">
        <v>0</v>
      </c>
      <c r="J509" s="47">
        <v>0</v>
      </c>
      <c r="K509" s="47">
        <v>1</v>
      </c>
      <c r="L509" s="47">
        <v>1</v>
      </c>
      <c r="M509" s="47">
        <v>1</v>
      </c>
      <c r="N509" s="47">
        <v>1</v>
      </c>
      <c r="O509" s="47">
        <v>1</v>
      </c>
      <c r="P509" s="47">
        <v>1</v>
      </c>
      <c r="Q509" s="47">
        <v>1</v>
      </c>
      <c r="R509" s="47" t="s">
        <v>865</v>
      </c>
      <c r="S509" s="47" t="s">
        <v>934</v>
      </c>
      <c r="T509" s="47" t="s">
        <v>106</v>
      </c>
      <c r="U509" s="47">
        <v>230</v>
      </c>
      <c r="V509" s="47">
        <v>4</v>
      </c>
      <c r="W509" s="47">
        <v>0</v>
      </c>
      <c r="X509" s="47">
        <v>115</v>
      </c>
      <c r="Y509" s="49">
        <v>24.1</v>
      </c>
      <c r="Z509" s="47">
        <v>53.7</v>
      </c>
      <c r="AA509" s="47" t="s">
        <v>38</v>
      </c>
      <c r="AB509" s="47"/>
      <c r="AC509" s="47" t="s">
        <v>56</v>
      </c>
      <c r="AD509" s="47"/>
      <c r="AE509" s="47" t="s">
        <v>1042</v>
      </c>
      <c r="AF509" s="47"/>
      <c r="AG509" s="47" t="s">
        <v>70</v>
      </c>
      <c r="AH509" s="47"/>
      <c r="AI509" s="47"/>
      <c r="AJ509" s="47">
        <v>2</v>
      </c>
      <c r="AK509" s="50" t="str">
        <f>VLOOKUP(Table2[[#This Row],[record_id]],TblDeriven[],2,FALSE)</f>
        <v>"ImageDescription":"DCIM\100GOPRO\GOPR1159.JPG" | "Make":"GoPro" | "Model":"HERO10 Black" | "Orientation":"1" | "XResolution":"72.0" | "YResolution":"72.0" | "ResolutionUnit":"2" | "Software":"H21.01.01.50.00" | "DateTime":"2023:10:22 17:58:28" | "YCbCrPositioning":"1" | "ExposureTime":"0.008333333333333333" | "FNumber":"2.5" | "ExifOffset":"146" | "ExposureProgram":"2" | "ISOSpeedRatings":"1280" | "ExifVersion":"b'0221'" | "DateTimeOriginal":"2023:10:22 17:58:28" | "DateTimeDigitized":"2023:10:22 17:58:28"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91\x00\x01\x0e\x9dG\xb7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001159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2\x07\x03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16@\xfc\x0e\x00\x00\xff\x7f\x00\x00\x00\x00\x00\x00\xff\x7f\x00\x00\x00\x00\x00\x00\xce\xfeG\x7f\x89\xf2\x01B\xf0\xe4\xd9M\x00\x00\x00\x00\xa4\x91\x1a@\x00\x00\x00\x00\xf0\xe4\xd9M\x00\x00\x00\x00\xcc\x91\x1a@\x00\x00\x00\x00p\x02\x13D\x00\x00\x00\x00p\xeb\x12D\x00\x00\x00\x00\xf0\xe4\xd9M\x00\x00\x00\x00\xb0\x91\x1a@\x00\x00\x00\x00'" | "SubsecTime":"9850" | "SubsecTimeOriginal":"9850" | "SubsecTimeDigitized":"9850"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0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"bit_rate":"92248023"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'2023-10-22T17:58:35.000000Z', 'language': 'eng', 'handler_name': '\x0bGoPro H.265', 'encoder': 'GoPro H.265 encoder', 'timecode': '18:34:40:02'}"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'2023-10-22T17:58:35.000000Z', 'language': 'eng', 'handler_name': '\x0bGoPro AAC  ', 'timecode': '18:34:40:02'}"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'2023-10-22T17:58:35.000000Z', 'language': 'eng', 'handler_name': '\x0bGoPro TCD  ', 'timecode': '18:34:40:02'}"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'2023-10-22T17:58:35.000000Z', 'language': 'eng', 'handler_name': '\x0bGoPro MET  '}"</v>
      </c>
      <c r="AM509" s="50" t="str">
        <f>VLOOKUP(Table2[[#This Row],[record_id]],TblDeriven[],4,FALSE)</f>
        <v>"Model":"K-10" | "Serial Number":"DEMO6957" | "Start Time":"10/22/2023 05:58:41.552 " | "End Time":"10/22/2023 05:59:40.606 "</v>
      </c>
      <c r="AN50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"Date":"2023-10-22 00:00:00" | "Time":"17:58:45" | "Seconds since midnight 01.01.1900":"3906986325.361" | "Calibration file":"#2 Diffusor Oct23" | "Sync. frequency [Hz]":"0" | "Integration Time [ms]":"25 * 1000.000" | "Averages":"1"</v>
      </c>
      <c r="AO50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0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09" s="50" t="str">
        <f>VLOOKUP(Table2[[#This Row],[record_id]],TblDeriven[],8,FALSE)</f>
        <v>-</v>
      </c>
      <c r="AR509" s="50" t="str">
        <f>VLOOKUP(Table2[[#This Row],[record_id]],TblDeriven[],9,FALSE)</f>
        <v>-</v>
      </c>
    </row>
    <row r="510" spans="1:44" x14ac:dyDescent="0.25">
      <c r="A510" s="47">
        <v>508</v>
      </c>
      <c r="B510" s="47" t="s">
        <v>27</v>
      </c>
      <c r="C510" s="47">
        <v>1028</v>
      </c>
      <c r="D510" s="47" t="s">
        <v>3018</v>
      </c>
      <c r="E510" s="47">
        <v>20231023</v>
      </c>
      <c r="F510" s="48">
        <v>1030</v>
      </c>
      <c r="G510" s="47" t="s">
        <v>29</v>
      </c>
      <c r="H510" s="47" t="s">
        <v>91</v>
      </c>
      <c r="I510" s="47">
        <v>0</v>
      </c>
      <c r="J510" s="47">
        <v>0</v>
      </c>
      <c r="K510" s="47">
        <v>1</v>
      </c>
      <c r="L510" s="47">
        <v>1</v>
      </c>
      <c r="M510" s="47">
        <v>1</v>
      </c>
      <c r="N510" s="47">
        <v>1</v>
      </c>
      <c r="O510" s="47">
        <v>1</v>
      </c>
      <c r="P510" s="47">
        <v>1</v>
      </c>
      <c r="Q510" s="47">
        <v>1</v>
      </c>
      <c r="R510" s="47" t="s">
        <v>865</v>
      </c>
      <c r="S510" s="47" t="s">
        <v>935</v>
      </c>
      <c r="T510" s="47" t="s">
        <v>161</v>
      </c>
      <c r="U510" s="47">
        <v>360</v>
      </c>
      <c r="V510" s="47">
        <v>0</v>
      </c>
      <c r="W510" s="47">
        <v>0</v>
      </c>
      <c r="X510" s="47">
        <v>125</v>
      </c>
      <c r="Y510" s="49">
        <v>19.899999999999999</v>
      </c>
      <c r="Z510" s="47">
        <v>45.3</v>
      </c>
      <c r="AA510" s="47" t="s">
        <v>34</v>
      </c>
      <c r="AB510" s="47"/>
      <c r="AC510" s="47" t="s">
        <v>57</v>
      </c>
      <c r="AD510" s="47"/>
      <c r="AE510" s="47" t="s">
        <v>32</v>
      </c>
      <c r="AF510" s="47"/>
      <c r="AG510" s="47" t="s">
        <v>66</v>
      </c>
      <c r="AH510" s="47"/>
      <c r="AI510" s="47"/>
      <c r="AJ510" s="47">
        <v>2</v>
      </c>
      <c r="AK510" s="50" t="str">
        <f>VLOOKUP(Table2[[#This Row],[record_id]],TblDeriven[],2,FALSE)</f>
        <v>"ImageDescription":"DCIM\100GOPRO\GOPR1161.JPG" | "Make":"GoPro" | "Model":"HERO10 Black" | "Orientation":"1" | "XResolution":"72.0" | "YResolution":"72.0" | "ResolutionUnit":"2" | "Software":"H21.01.01.50.00" | "DateTime":"2023:10:23 10:29:51" | "YCbCrPositioning":"1" | "ExposureTime":"0.0016" | "FNumber":"2.5" | "ExifOffset":"146" | "ExposureProgram":"2" | "ISOSpeedRatings":"100" | "ExifVersion":"b'0221'" | "DateTimeOriginal":"2023:10:23 10:29:51" | "DateTimeDigitized":"2023:10:23 10:29:51"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a\x00\x00\x07s!\xf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P\xba\xcbD\x00\x00\x00\x00\x00\x00\x00\x00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001161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3?b\x14\x00\x00\xff\x7f\x00\x00\x00\x00\x00\x00\xff\x7f\x00\x00\x00\x00\x00\x003\xfe\x85\x7f%\xf5\x01B\xf0\xe4\xd9M\x00\x00\x00\x00\xa4\x91\x1a@\x00\x00\x00\x00\xf0\xe4\xd9M\x00\x00\x00\x00\xcc\x91\x1a@\x00\x00\x00\x00p\x02\x13D\x00\x00\x00\x00p\xeb\x12D\x00\x00\x00\x00\xf0\xe4\xd9M\x00\x00\x00\x00\xb0\x91\x1a@\x00\x00\x00\x00'" | "SubsecTime":"5370" | "SubsecTimeOriginal":"5370" | "SubsecTimeDigitized":"5370"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1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"bit_rate":"98837576"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'2023-10-23T10:30:18.000000Z', 'language': 'eng', 'handler_name': '\x0bGoPro H.265', 'encoder': 'GoPro H.265 encoder', 'timecode': '10:51:23:15'}"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'2023-10-23T10:30:18.000000Z', 'language': 'eng', 'handler_name': '\x0bGoPro AAC  ', 'timecode': '10:51:23:15'}"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'2023-10-23T10:30:18.000000Z', 'language': 'eng', 'handler_name': '\x0bGoPro TCD  ', 'timecode': '10:51:23:15'}"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'2023-10-23T10:30:18.000000Z', 'language': 'eng', 'handler_name': '\x0bGoPro MET  '}"</v>
      </c>
      <c r="AM510" s="50" t="str">
        <f>VLOOKUP(Table2[[#This Row],[record_id]],TblDeriven[],4,FALSE)</f>
        <v>"Model":"K-10" | "Serial Number":"DEMO6957" | "Start Time":"10/23/2023 10:30:02.802 " | "End Time":"10/23/2023 10:31:02.603 "</v>
      </c>
      <c r="AN51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"Date":"2023-10-23 00:00:00" | "Time":"10:29:01" | "Seconds since midnight 01.01.1900":"3907045741.31" | "Calibration file":"#2 Diffusor Oct23" | "Sync. frequency [Hz]":"0" | "Integration Time [ms]":"3 * 288.100" | "Averages":"1"</v>
      </c>
      <c r="AO51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1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10" s="50" t="str">
        <f>VLOOKUP(Table2[[#This Row],[record_id]],TblDeriven[],8,FALSE)</f>
        <v>-</v>
      </c>
      <c r="AR510" s="50" t="str">
        <f>VLOOKUP(Table2[[#This Row],[record_id]],TblDeriven[],9,FALSE)</f>
        <v>-</v>
      </c>
    </row>
    <row r="511" spans="1:44" x14ac:dyDescent="0.25">
      <c r="A511" s="47">
        <v>509</v>
      </c>
      <c r="B511" s="47" t="s">
        <v>27</v>
      </c>
      <c r="C511" s="47">
        <v>1028</v>
      </c>
      <c r="D511" s="47" t="s">
        <v>3024</v>
      </c>
      <c r="E511" s="47">
        <v>20231023</v>
      </c>
      <c r="F511" s="48">
        <v>1100</v>
      </c>
      <c r="G511" s="47" t="s">
        <v>29</v>
      </c>
      <c r="H511" s="47" t="s">
        <v>91</v>
      </c>
      <c r="I511" s="47">
        <v>0</v>
      </c>
      <c r="J511" s="47">
        <v>0</v>
      </c>
      <c r="K511" s="47">
        <v>1</v>
      </c>
      <c r="L511" s="47">
        <v>1</v>
      </c>
      <c r="M511" s="47">
        <v>1</v>
      </c>
      <c r="N511" s="47">
        <v>1</v>
      </c>
      <c r="O511" s="47">
        <v>1</v>
      </c>
      <c r="P511" s="47">
        <v>1</v>
      </c>
      <c r="Q511" s="47">
        <v>1</v>
      </c>
      <c r="R511" s="47" t="s">
        <v>865</v>
      </c>
      <c r="S511" s="47" t="s">
        <v>935</v>
      </c>
      <c r="T511" s="47" t="s">
        <v>161</v>
      </c>
      <c r="U511" s="47">
        <v>360</v>
      </c>
      <c r="V511" s="47">
        <v>0</v>
      </c>
      <c r="W511" s="47">
        <v>0</v>
      </c>
      <c r="X511" s="47">
        <v>125</v>
      </c>
      <c r="Y511" s="49">
        <v>17.399999999999999</v>
      </c>
      <c r="Z511" s="47">
        <v>50.2</v>
      </c>
      <c r="AA511" s="47" t="s">
        <v>34</v>
      </c>
      <c r="AB511" s="47"/>
      <c r="AC511" s="47" t="s">
        <v>57</v>
      </c>
      <c r="AD511" s="47"/>
      <c r="AE511" s="47" t="s">
        <v>32</v>
      </c>
      <c r="AF511" s="47"/>
      <c r="AG511" s="47" t="s">
        <v>66</v>
      </c>
      <c r="AH511" s="47"/>
      <c r="AI511" s="47"/>
      <c r="AJ511" s="47">
        <v>2</v>
      </c>
      <c r="AK511" s="50" t="str">
        <f>VLOOKUP(Table2[[#This Row],[record_id]],TblDeriven[],2,FALSE)</f>
        <v>"ImageDescription":"DCIM\100GOPRO\GOPR1163.JPG" | "Make":"GoPro" | "Model":"HERO10 Black" | "Orientation":"1" | "XResolution":"72.0" | "YResolution":"72.0" | "ResolutionUnit":"2" | "Software":"H21.01.01.50.00" | "DateTime":"2023:10:23 10:59:12" | "YCbCrPositioning":"1" | "ExposureTime":"0.0016339869281045752" | "FNumber":"2.5" | "ExifOffset":"146" | "ExposureProgram":"2" | "ISOSpeedRatings":"100" | "ExifVersion":"b'0221'" | "DateTimeOriginal":"2023:10:23 10:59:12" | "DateTimeDigitized":"2023:10:23 10:59:12"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a\x00\x00\x0e\xcc3\x0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001163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3?\x13\x14\x00\x00\xff\x7f\x00\x00\x00\x00\x00\x00\xff\x7f\x00\x00\x00\x00\x00\x007\xfe\x8d\x7f\x86\xf5\x01B\xf0\xe4\xd9M\x00\x00\x00\x00\xa4\x91\x1a@\x00\x00\x00\x00\xf0\xe4\xd9M\x00\x00\x00\x00\xcc\x91\x1a@\x00\x00\x00\x00p\x02\x13D\x00\x00\x00\x00p\xeb\x12D\x00\x00\x00\x00\xf0\xe4\xd9M\x00\x00\x00\x00\xb0\x91\x1a@\x00\x00\x00\x00'" | "SubsecTime":"7590" | "SubsecTimeOriginal":"7590" | "SubsecTimeDigitized":"7590"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1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"bit_rate":"99229700"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'2023-10-23T10:59:21.000000Z', 'language': 'eng', 'handler_name': '\x0bGoPro H.265', 'encoder': 'GoPro H.265 encoder', 'timecode': '11:21:24:14'}"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'2023-10-23T10:59:21.000000Z', 'language': 'eng', 'handler_name': '\x0bGoPro AAC  ', 'timecode': '11:21:24:14'}"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'2023-10-23T10:59:21.000000Z', 'language': 'eng', 'handler_name': '\x0bGoPro TCD  ', 'timecode': '11:21:24:14'}"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'2023-10-23T10:59:21.000000Z', 'language': 'eng', 'handler_name': '\x0bGoPro MET  '}"</v>
      </c>
      <c r="AM511" s="50" t="str">
        <f>VLOOKUP(Table2[[#This Row],[record_id]],TblDeriven[],4,FALSE)</f>
        <v>"Model":"K-10" | "Serial Number":"DEMO6957" | "Start Time":"10/23/2023 10:59:25.687 " | "End Time":"10/23/2023 11:00:25.512 "</v>
      </c>
      <c r="AN51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"Date":"2023-10-23 00:00:00" | "Time":"10:59:31" | "Seconds since midnight 01.01.1900":"3907047571.934" | "Calibration file":"#2 Diffusor Oct23" | "Sync. frequency [Hz]":"0" | "Integration Time [ms]":"3 * 288.950" | "Averages":"1"</v>
      </c>
      <c r="AO51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1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11" s="50" t="str">
        <f>VLOOKUP(Table2[[#This Row],[record_id]],TblDeriven[],8,FALSE)</f>
        <v>-</v>
      </c>
      <c r="AR511" s="50" t="str">
        <f>VLOOKUP(Table2[[#This Row],[record_id]],TblDeriven[],9,FALSE)</f>
        <v>-</v>
      </c>
    </row>
    <row r="512" spans="1:44" x14ac:dyDescent="0.25">
      <c r="A512" s="47">
        <v>510</v>
      </c>
      <c r="B512" s="47" t="s">
        <v>27</v>
      </c>
      <c r="C512" s="47">
        <v>1028</v>
      </c>
      <c r="D512" s="47" t="s">
        <v>3029</v>
      </c>
      <c r="E512" s="47">
        <v>20231023</v>
      </c>
      <c r="F512" s="48">
        <v>1130</v>
      </c>
      <c r="G512" s="47" t="s">
        <v>29</v>
      </c>
      <c r="H512" s="47" t="s">
        <v>91</v>
      </c>
      <c r="I512" s="47">
        <v>0</v>
      </c>
      <c r="J512" s="47">
        <v>0</v>
      </c>
      <c r="K512" s="47">
        <v>1</v>
      </c>
      <c r="L512" s="47">
        <v>1</v>
      </c>
      <c r="M512" s="47">
        <v>1</v>
      </c>
      <c r="N512" s="47">
        <v>1</v>
      </c>
      <c r="O512" s="47">
        <v>1</v>
      </c>
      <c r="P512" s="47">
        <v>1</v>
      </c>
      <c r="Q512" s="47">
        <v>1</v>
      </c>
      <c r="R512" s="47" t="s">
        <v>865</v>
      </c>
      <c r="S512" s="47" t="s">
        <v>935</v>
      </c>
      <c r="T512" s="47" t="s">
        <v>161</v>
      </c>
      <c r="U512" s="47">
        <v>360</v>
      </c>
      <c r="V512" s="47">
        <v>0</v>
      </c>
      <c r="W512" s="47">
        <v>0</v>
      </c>
      <c r="X512" s="47">
        <v>125</v>
      </c>
      <c r="Y512" s="49">
        <v>18.8</v>
      </c>
      <c r="Z512" s="47">
        <v>46.4</v>
      </c>
      <c r="AA512" s="47" t="s">
        <v>34</v>
      </c>
      <c r="AB512" s="47"/>
      <c r="AC512" s="47" t="s">
        <v>57</v>
      </c>
      <c r="AD512" s="47"/>
      <c r="AE512" s="47" t="s">
        <v>32</v>
      </c>
      <c r="AF512" s="47"/>
      <c r="AG512" s="47" t="s">
        <v>66</v>
      </c>
      <c r="AH512" s="47"/>
      <c r="AI512" s="47"/>
      <c r="AJ512" s="47">
        <v>2</v>
      </c>
      <c r="AK512" s="50" t="str">
        <f>VLOOKUP(Table2[[#This Row],[record_id]],TblDeriven[],2,FALSE)</f>
        <v>"ImageDescription":"DCIM\100GOPRO\GOPR1165.JPG" | "Make":"GoPro" | "Model":"HERO10 Black" | "Orientation":"1" | "XResolution":"72.0" | "YResolution":"72.0" | "ResolutionUnit":"2" | "Software":"H21.01.01.50.00" | "DateTime":"2023:10:23 11:29:39" | "YCbCrPositioning":"1" | "ExposureTime":"0.001607717041800643" | "FNumber":"2.5" | "ExifOffset":"146" | "ExposureProgram":"2" | "ISOSpeedRatings":"100" | "ExifVersion":"b'0221'" | "DateTimeOriginal":"2023:10:23 11:29:39" | "DateTimeDigitized":"2023:10:23 11:29:39"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b\x00\x00\x07g\x83Y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001165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3?\x13\x14\x00\x00\xff\x7f\x00\x00\x00\x00\x00\x00\xff\x7f\x00\x00\x00\x00\x00\x00&gt;\xfe\x8e\x7f\x90\xf5\x01B\xf0\xe4\xd9M\x00\x00\x00\x00\xa4\x91\x1a@\x00\x00\x00\x00\xf0\xe4\xd9M\x00\x00\x00\x00\xcc\x91\x1a@\x00\x00\x00\x00p\x02\x13D\x00\x00\x00\x00p\xeb\x12D\x00\x00\x00\x00\xf0\xe4\xd9M\x00\x00\x00\x00\xb0\x91\x1a@\x00\x00\x00\x00'" | "SubsecTime":"1900" | "SubsecTimeOriginal":"1900" | "SubsecTimeDigitized":"1900"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1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"bit_rate":"99163439"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'2023-10-23T11:29:48.000000Z', 'language': 'eng', 'handler_name': '\x0bGoPro H.265', 'encoder': 'GoPro H.265 encoder', 'timecode': '11:52:53:07'}"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'2023-10-23T11:29:48.000000Z', 'language': 'eng', 'handler_name': '\x0bGoPro AAC  ', 'timecode': '11:52:53:07'}"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'2023-10-23T11:29:48.000000Z', 'language': 'eng', 'handler_name': '\x0bGoPro TCD  ', 'timecode': '11:52:53:07'}"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'2023-10-23T11:29:48.000000Z', 'language': 'eng', 'handler_name': '\x0bGoPro MET  '}"</v>
      </c>
      <c r="AM512" s="50" t="str">
        <f>VLOOKUP(Table2[[#This Row],[record_id]],TblDeriven[],4,FALSE)</f>
        <v>"Model":"K-10" | "Serial Number":"DEMO6957" | "Start Time":"10/23/2023 11:29:54.379 " | "End Time":"10/23/2023 11:30:54.311 "</v>
      </c>
      <c r="AN51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"Date":"2023-10-23 00:00:00" | "Time":"11:29:59" | "Seconds since midnight 01.01.1900":"3907049399.877" | "Calibration file":"#2 Diffusor Oct23" | "Sync. frequency [Hz]":"0" | "Integration Time [ms]":"3 * 280.220" | "Averages":"1"</v>
      </c>
      <c r="AO51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1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12" s="50" t="str">
        <f>VLOOKUP(Table2[[#This Row],[record_id]],TblDeriven[],8,FALSE)</f>
        <v>-</v>
      </c>
      <c r="AR512" s="50" t="str">
        <f>VLOOKUP(Table2[[#This Row],[record_id]],TblDeriven[],9,FALSE)</f>
        <v>-</v>
      </c>
    </row>
    <row r="513" spans="1:44" x14ac:dyDescent="0.25">
      <c r="A513" s="47">
        <v>511</v>
      </c>
      <c r="B513" s="47" t="s">
        <v>27</v>
      </c>
      <c r="C513" s="47">
        <v>1028</v>
      </c>
      <c r="D513" s="47" t="s">
        <v>3034</v>
      </c>
      <c r="E513" s="47">
        <v>20231023</v>
      </c>
      <c r="F513" s="48">
        <v>1200</v>
      </c>
      <c r="G513" s="47" t="s">
        <v>29</v>
      </c>
      <c r="H513" s="47" t="s">
        <v>91</v>
      </c>
      <c r="I513" s="47">
        <v>0</v>
      </c>
      <c r="J513" s="47">
        <v>0</v>
      </c>
      <c r="K513" s="47">
        <v>1</v>
      </c>
      <c r="L513" s="47">
        <v>1</v>
      </c>
      <c r="M513" s="47">
        <v>1</v>
      </c>
      <c r="N513" s="47">
        <v>1</v>
      </c>
      <c r="O513" s="47">
        <v>1</v>
      </c>
      <c r="P513" s="47">
        <v>1</v>
      </c>
      <c r="Q513" s="47">
        <v>1</v>
      </c>
      <c r="R513" s="47" t="s">
        <v>865</v>
      </c>
      <c r="S513" s="47" t="s">
        <v>935</v>
      </c>
      <c r="T513" s="47" t="s">
        <v>161</v>
      </c>
      <c r="U513" s="47">
        <v>360</v>
      </c>
      <c r="V513" s="47">
        <v>0</v>
      </c>
      <c r="W513" s="47">
        <v>0</v>
      </c>
      <c r="X513" s="47">
        <v>125</v>
      </c>
      <c r="Y513" s="49">
        <v>18.399999999999999</v>
      </c>
      <c r="Z513" s="47">
        <v>51.7</v>
      </c>
      <c r="AA513" s="47" t="s">
        <v>34</v>
      </c>
      <c r="AB513" s="47"/>
      <c r="AC513" s="47" t="s">
        <v>57</v>
      </c>
      <c r="AD513" s="47"/>
      <c r="AE513" s="47" t="s">
        <v>32</v>
      </c>
      <c r="AF513" s="47"/>
      <c r="AG513" s="47" t="s">
        <v>66</v>
      </c>
      <c r="AH513" s="47"/>
      <c r="AI513" s="47"/>
      <c r="AJ513" s="47">
        <v>2</v>
      </c>
      <c r="AK513" s="50" t="str">
        <f>VLOOKUP(Table2[[#This Row],[record_id]],TblDeriven[],2,FALSE)</f>
        <v>"ImageDescription":"DCIM\100GOPRO\GOPR1167.JPG" | "Make":"GoPro" | "Model":"HERO10 Black" | "Orientation":"1" | "XResolution":"72.0" | "YResolution":"72.0" | "ResolutionUnit":"2" | "Software":"H21.01.01.50.00" | "DateTime":"2023:10:23 11:59:50" | "YCbCrPositioning":"1" | "ExposureTime":"0.0014792899408284023" | "FNumber":"2.5" | "ExifOffset":"146" | "ExposureProgram":"2" | "ISOSpeedRatings":"100" | "ExifVersion":"b'0221'" | "DateTimeOriginal":"2023:10:23 11:59:50" | "DateTimeDigitized":"2023:10:23 11:59:50"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b\x00\x00\x0e\xf2\xee\xa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001167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3?\xeb\x13\x00\x00\xff\x7f\x00\x00\x00\x00\x00\x00\xff\x7f\x00\x00\x00\x00\x00\x00@\xfe\x8e\x7f\x8a\xf5\x01B\xf0\xe4\xd9M\x00\x00\x00\x00\xa4\x91\x1a@\x00\x00\x00\x00\xf0\xe4\xd9M\x00\x00\x00\x00\xcc\x91\x1a@\x00\x00\x00\x00p\x02\x13D\x00\x00\x00\x00p\xeb\x12D\x00\x00\x00\x00\xf0\xe4\xd9M\x00\x00\x00\x00\xb0\x91\x1a@\x00\x00\x00\x00'" | "SubsecTime":"4800" | "SubsecTimeOriginal":"4800" | "SubsecTimeDigitized":"4800"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1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"bit_rate":"100123636"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'2023-10-23T11:59:58.000000Z', 'language': 'eng', 'handler_name': '\x0bGoPro H.265', 'encoder': 'GoPro H.265 encoder', 'timecode': '12:24:03:06'}"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'2023-10-23T11:59:58.000000Z', 'language': 'eng', 'handler_name': '\x0bGoPro AAC  ', 'timecode': '12:24:03:06'}"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'2023-10-23T11:59:58.000000Z', 'language': 'eng', 'handler_name': '\x0bGoPro TCD  ', 'timecode': '12:24:03:06'}"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'2023-10-23T11:59:58.000000Z', 'language': 'eng', 'handler_name': '\x0bGoPro MET  '}"</v>
      </c>
      <c r="AM513" s="50" t="str">
        <f>VLOOKUP(Table2[[#This Row],[record_id]],TblDeriven[],4,FALSE)</f>
        <v>"Model":"K-10" | "Serial Number":"DEMO6957" | "Start Time":"10/23/2023 12:00:06.068 " | "End Time":"10/23/2023 12:01:05.994 "</v>
      </c>
      <c r="AN51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"Date":"2023-10-23 00:00:00" | "Time":"12:00:11" | "Seconds since midnight 01.01.1900":"3907051211.633" | "Calibration file":"#2 Diffusor Oct23" | "Sync. frequency [Hz]":"0" | "Integration Time [ms]":"3 * 254.530" | "Averages":"1"</v>
      </c>
      <c r="AO51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1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13" s="50" t="str">
        <f>VLOOKUP(Table2[[#This Row],[record_id]],TblDeriven[],8,FALSE)</f>
        <v>-</v>
      </c>
      <c r="AR513" s="50" t="str">
        <f>VLOOKUP(Table2[[#This Row],[record_id]],TblDeriven[],9,FALSE)</f>
        <v>-</v>
      </c>
    </row>
    <row r="514" spans="1:44" x14ac:dyDescent="0.25">
      <c r="A514" s="47">
        <v>512</v>
      </c>
      <c r="B514" s="47" t="s">
        <v>27</v>
      </c>
      <c r="C514" s="47">
        <v>1028</v>
      </c>
      <c r="D514" s="47" t="s">
        <v>3039</v>
      </c>
      <c r="E514" s="47">
        <v>20231023</v>
      </c>
      <c r="F514" s="48">
        <v>1230</v>
      </c>
      <c r="G514" s="47" t="s">
        <v>29</v>
      </c>
      <c r="H514" s="47" t="s">
        <v>91</v>
      </c>
      <c r="I514" s="47">
        <v>0</v>
      </c>
      <c r="J514" s="47">
        <v>0</v>
      </c>
      <c r="K514" s="47">
        <v>1</v>
      </c>
      <c r="L514" s="47">
        <v>1</v>
      </c>
      <c r="M514" s="47">
        <v>1</v>
      </c>
      <c r="N514" s="47">
        <v>1</v>
      </c>
      <c r="O514" s="47">
        <v>1</v>
      </c>
      <c r="P514" s="47">
        <v>1</v>
      </c>
      <c r="Q514" s="47">
        <v>1</v>
      </c>
      <c r="R514" s="47" t="s">
        <v>865</v>
      </c>
      <c r="S514" s="47" t="s">
        <v>935</v>
      </c>
      <c r="T514" s="47" t="s">
        <v>161</v>
      </c>
      <c r="U514" s="47">
        <v>360</v>
      </c>
      <c r="V514" s="47">
        <v>0</v>
      </c>
      <c r="W514" s="47">
        <v>0</v>
      </c>
      <c r="X514" s="47">
        <v>125</v>
      </c>
      <c r="Y514" s="49">
        <v>16.600000000000001</v>
      </c>
      <c r="Z514" s="47">
        <v>59.5</v>
      </c>
      <c r="AA514" s="47" t="s">
        <v>34</v>
      </c>
      <c r="AB514" s="47"/>
      <c r="AC514" s="47" t="s">
        <v>57</v>
      </c>
      <c r="AD514" s="47"/>
      <c r="AE514" s="47" t="s">
        <v>32</v>
      </c>
      <c r="AF514" s="47"/>
      <c r="AG514" s="47" t="s">
        <v>66</v>
      </c>
      <c r="AH514" s="47"/>
      <c r="AI514" s="47" t="s">
        <v>175</v>
      </c>
      <c r="AJ514" s="47">
        <v>2</v>
      </c>
      <c r="AK514" s="50" t="str">
        <f>VLOOKUP(Table2[[#This Row],[record_id]],TblDeriven[],2,FALSE)</f>
        <v>"ImageDescription":"DCIM\100GOPRO\GOPR1169.JPG" | "Make":"GoPro" | "Model":"HERO10 Black" | "Orientation":"1" | "XResolution":"72.0" | "YResolution":"72.0" | "ResolutionUnit":"2" | "Software":"H21.01.01.50.00" | "DateTime":"2023:10:23 12:27:05" | "YCbCrPositioning":"1" | "ExposureTime":"0.001451378809869376" | "FNumber":"2.5" | "ExifOffset":"146" | "ExposureProgram":"2" | "ISOSpeedRatings":"100" | "ExifVersion":"b'0221'" | "DateTimeOriginal":"2023:10:23 12:27:05" | "DateTimeDigitized":"2023:10:23 12:27:05"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c\x00\x00\x06\xc5\xc1O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001169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3?\xd9\x14\x00\x00\xff\x7f\x00\x00\x00\x00\x00\x00\xff\x7f\x00\x00\x00\x00\x00\x00B\xfe\x8f\x7f\x93\xf5\x01B\xf0\xe4\xd9M\x00\x00\x00\x00\xa4\x91\x1a@\x00\x00\x00\x00\xf0\xe4\xd9M\x00\x00\x00\x00\xcc\x91\x1a@\x00\x00\x00\x00p\x02\x13D\x00\x00\x00\x00p\xeb\x12D\x00\x00\x00\x00\xf0\xe4\xd9M\x00\x00\x00\x00\xb0\x91\x1a@\x00\x00\x00\x00'" | "SubsecTime":"1420" | "SubsecTimeOriginal":"1420" | "SubsecTimeDigitized":"1420"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1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"bit_rate":"98574105"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'2023-10-23T12:27:09.000000Z', 'language': 'eng', 'handler_name': '\x0bGoPro H.265', 'encoder': 'GoPro H.265 encoder', 'timecode': '12:52:09:04'}"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"bit_rate":"189437"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'2023-10-23T12:27:09.000000Z', 'language': 'eng', 'handler_name': '\x0bGoPro AAC  ', 'timecode': '12:52:09:04'}"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'2023-10-23T12:27:09.000000Z', 'language': 'eng', 'handler_name': '\x0bGoPro TCD  ', 'timecode': '12:52:09:04'}"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'2023-10-23T12:27:09.000000Z', 'language': 'eng', 'handler_name': '\x0bGoPro MET  '}"</v>
      </c>
      <c r="AM514" s="50" t="str">
        <f>VLOOKUP(Table2[[#This Row],[record_id]],TblDeriven[],4,FALSE)</f>
        <v>"Model":"K-10" | "Serial Number":"DEMO6957" | "Start Time":"10/23/2023 12:27:21.875 " | "End Time":"10/23/2023 12:28:21.819 "</v>
      </c>
      <c r="AN51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"Date":"2023-10-23 00:00:00" | "Time":"12:27:26" | "Seconds since midnight 01.01.1900":"3907052846.494" | "Calibration file":"#2 Diffusor Oct23" | "Sync. frequency [Hz]":"0" | "Integration Time [ms]":"3 * 241.640" | "Averages":"1"</v>
      </c>
      <c r="AO51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1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14" s="50" t="str">
        <f>VLOOKUP(Table2[[#This Row],[record_id]],TblDeriven[],8,FALSE)</f>
        <v>-</v>
      </c>
      <c r="AR514" s="50" t="str">
        <f>VLOOKUP(Table2[[#This Row],[record_id]],TblDeriven[],9,FALSE)</f>
        <v>-</v>
      </c>
    </row>
    <row r="515" spans="1:44" x14ac:dyDescent="0.25">
      <c r="A515" s="47">
        <v>513</v>
      </c>
      <c r="B515" s="47" t="s">
        <v>27</v>
      </c>
      <c r="C515" s="47">
        <v>1028</v>
      </c>
      <c r="D515" s="47" t="s">
        <v>3044</v>
      </c>
      <c r="E515" s="47">
        <v>20231023</v>
      </c>
      <c r="F515" s="48">
        <v>1300</v>
      </c>
      <c r="G515" s="47" t="s">
        <v>29</v>
      </c>
      <c r="H515" s="47" t="s">
        <v>91</v>
      </c>
      <c r="I515" s="47">
        <v>0</v>
      </c>
      <c r="J515" s="47">
        <v>0</v>
      </c>
      <c r="K515" s="47">
        <v>1</v>
      </c>
      <c r="L515" s="47">
        <v>1</v>
      </c>
      <c r="M515" s="47">
        <v>1</v>
      </c>
      <c r="N515" s="47">
        <v>1</v>
      </c>
      <c r="O515" s="47">
        <v>1</v>
      </c>
      <c r="P515" s="47">
        <v>1</v>
      </c>
      <c r="Q515" s="47">
        <v>1</v>
      </c>
      <c r="R515" s="47" t="s">
        <v>865</v>
      </c>
      <c r="S515" s="47" t="s">
        <v>935</v>
      </c>
      <c r="T515" s="47" t="s">
        <v>161</v>
      </c>
      <c r="U515" s="47">
        <v>360</v>
      </c>
      <c r="V515" s="47">
        <v>0</v>
      </c>
      <c r="W515" s="47">
        <v>0</v>
      </c>
      <c r="X515" s="47">
        <v>125</v>
      </c>
      <c r="Y515" s="49">
        <v>15.7</v>
      </c>
      <c r="Z515" s="47">
        <v>55.3</v>
      </c>
      <c r="AA515" s="47" t="s">
        <v>35</v>
      </c>
      <c r="AB515" s="47"/>
      <c r="AC515" s="47" t="s">
        <v>57</v>
      </c>
      <c r="AD515" s="47"/>
      <c r="AE515" s="47" t="s">
        <v>32</v>
      </c>
      <c r="AF515" s="47"/>
      <c r="AG515" s="47" t="s">
        <v>66</v>
      </c>
      <c r="AH515" s="47"/>
      <c r="AI515" s="47"/>
      <c r="AJ515" s="47">
        <v>2</v>
      </c>
      <c r="AK515" s="50" t="str">
        <f>VLOOKUP(Table2[[#This Row],[record_id]],TblDeriven[],2,FALSE)</f>
        <v>"ImageDescription":"DCIM\100GOPRO\GOPR1171.JPG" | "Make":"GoPro" | "Model":"HERO10 Black" | "Orientation":"1" | "XResolution":"72.0" | "YResolution":"72.0" | "ResolutionUnit":"2" | "Software":"H21.01.01.50.00" | "DateTime":"2023:10:23 13:06:17" | "YCbCrPositioning":"1" | "ExposureTime":"0.001451378809869376" | "FNumber":"2.5" | "ExifOffset":"146" | "ExposureProgram":"2" | "ISOSpeedRatings":"100" | "ExifVersion":"b'0221'" | "DateTimeOriginal":"2023:10:23 13:06:17" | "DateTimeDigitized":"2023:10:23 13:06:17"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d\x00\x00\x01\x91\xd2\xa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001171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b\x14\x00\x00\xff\x7f\x00\x00\x00\x00\x00\x00\xff\x7f\x00\x00\x00\x00\x00\x00&lt;\xfe\x8e\x7f\x88\xf5\x01B\xf0\xe4\xd9M\x00\x00\x00\x00\xa4\x91\x1a@\x00\x00\x00\x00\xf0\xe4\xd9M\x00\x00\x00\x00\xcc\x91\x1a@\x00\x00\x00\x00p\x02\x13D\x00\x00\x00\x00p\xeb\x12D\x00\x00\x00\x00\xf0\xe4\xd9M\x00\x00\x00\x00\xb0\x91\x1a@\x00\x00\x00\x00'" | "SubsecTime":"5980" | "SubsecTimeOriginal":"5980" | "SubsecTimeDigitized":"5980"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1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"bit_rate":"100006858"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'2023-10-23T13:06:40.000000Z', 'language': 'eng', 'handler_name': '\x0bGoPro H.265', 'encoder': 'GoPro H.265 encoder', 'timecode': '13:32:58:28'}"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'2023-10-23T13:06:40.000000Z', 'language': 'eng', 'handler_name': '\x0bGoPro AAC  ', 'timecode': '13:32:58:28'}"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'2023-10-23T13:06:40.000000Z', 'language': 'eng', 'handler_name': '\x0bGoPro TCD  ', 'timecode': '13:32:58:28'}"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'2023-10-23T13:06:40.000000Z', 'language': 'eng', 'handler_name': '\x0bGoPro MET  '}"</v>
      </c>
      <c r="AM515" s="50" t="str">
        <f>VLOOKUP(Table2[[#This Row],[record_id]],TblDeriven[],4,FALSE)</f>
        <v>"Model":"K-10" | "Serial Number":"DEMO6957" | "Start Time":"10/23/2023 01:06:49.499 " | "End Time":"10/23/2023 01:07:49.363 "</v>
      </c>
      <c r="AN51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"Date":"2023-10-23 00:00:00" | "Time":"13:10:01" | "Seconds since midnight 01.01.1900":"3907055401.41" | "Calibration file":"#2 Diffusor Oct23" | "Sync. frequency [Hz]":"0" | "Integration Time [ms]":"3 * 248.730" | "Averages":"1"</v>
      </c>
      <c r="AO51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1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15" s="50" t="str">
        <f>VLOOKUP(Table2[[#This Row],[record_id]],TblDeriven[],8,FALSE)</f>
        <v>-</v>
      </c>
      <c r="AR515" s="50" t="str">
        <f>VLOOKUP(Table2[[#This Row],[record_id]],TblDeriven[],9,FALSE)</f>
        <v>-</v>
      </c>
    </row>
    <row r="516" spans="1:44" x14ac:dyDescent="0.25">
      <c r="A516" s="47">
        <v>514</v>
      </c>
      <c r="B516" s="47" t="s">
        <v>27</v>
      </c>
      <c r="C516" s="47">
        <v>1028</v>
      </c>
      <c r="D516" s="47" t="s">
        <v>3049</v>
      </c>
      <c r="E516" s="47">
        <v>20231023</v>
      </c>
      <c r="F516" s="48">
        <v>1330</v>
      </c>
      <c r="G516" s="47" t="s">
        <v>29</v>
      </c>
      <c r="H516" s="47" t="s">
        <v>91</v>
      </c>
      <c r="I516" s="47">
        <v>0</v>
      </c>
      <c r="J516" s="47">
        <v>0</v>
      </c>
      <c r="K516" s="47">
        <v>1</v>
      </c>
      <c r="L516" s="47">
        <v>1</v>
      </c>
      <c r="M516" s="47">
        <v>1</v>
      </c>
      <c r="N516" s="47">
        <v>1</v>
      </c>
      <c r="O516" s="47">
        <v>1</v>
      </c>
      <c r="P516" s="47">
        <v>1</v>
      </c>
      <c r="Q516" s="47">
        <v>1</v>
      </c>
      <c r="R516" s="47" t="s">
        <v>865</v>
      </c>
      <c r="S516" s="47" t="s">
        <v>935</v>
      </c>
      <c r="T516" s="47" t="s">
        <v>161</v>
      </c>
      <c r="U516" s="47">
        <v>360</v>
      </c>
      <c r="V516" s="47">
        <v>0</v>
      </c>
      <c r="W516" s="47">
        <v>0</v>
      </c>
      <c r="X516" s="47">
        <v>125</v>
      </c>
      <c r="Y516" s="49">
        <v>16.399999999999999</v>
      </c>
      <c r="Z516" s="47">
        <v>52.6</v>
      </c>
      <c r="AA516" s="47" t="s">
        <v>34</v>
      </c>
      <c r="AB516" s="47"/>
      <c r="AC516" s="47" t="s">
        <v>57</v>
      </c>
      <c r="AD516" s="47"/>
      <c r="AE516" s="47" t="s">
        <v>32</v>
      </c>
      <c r="AF516" s="47"/>
      <c r="AG516" s="47" t="s">
        <v>66</v>
      </c>
      <c r="AH516" s="47"/>
      <c r="AI516" s="47" t="s">
        <v>176</v>
      </c>
      <c r="AJ516" s="47">
        <v>2</v>
      </c>
      <c r="AK516" s="50" t="str">
        <f>VLOOKUP(Table2[[#This Row],[record_id]],TblDeriven[],2,FALSE)</f>
        <v>"ImageDescription":"DCIM\100GOPRO\GOPR1173.JPG" | "Make":"GoPro" | "Model":"HERO10 Black" | "Orientation":"1" | "XResolution":"72.0" | "YResolution":"72.0" | "ResolutionUnit":"2" | "Software":"H21.01.01.50.00" | "DateTime":"2023:10:23 13:36:24" | "YCbCrPositioning":"1" | "ExposureTime":"0.001488095238095238" | "FNumber":"2.5" | "ExifOffset":"146" | "ExposureProgram":"2" | "ISOSpeedRatings":"100" | "ExifVersion":"b'0221'" | "DateTimeOriginal":"2023:10:23 13:36:24" | "DateTimeDigitized":"2023:10:23 13:36:24"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d\x00\x00\t\x18"\xa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001173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\x8d\x13\x00\x00\xff\x7f\x00\x00\x00\x00\x00\x00\xff\x7f\x00\x00\x00\x00\x00\x00P\xfe\x8f\x7f\x96\xf5\x01B\xf0\xe4\xd9M\x00\x00\x00\x00\xa4\x91\x1a@\x00\x00\x00\x00\xf0\xe4\xd9M\x00\x00\x00\x00\xcc\x91\x1a@\x00\x00\x00\x00p\x02\x13D\x00\x00\x00\x00p\xeb\x12D\x00\x00\x00\x00\xf0\xe4\xd9M\x00\x00\x00\x00\xb0\x91\x1a@\x00\x00\x00\x00'" | "SubsecTime":"4710" | "SubsecTimeOriginal":"4710" | "SubsecTimeDigitized":"4710"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1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"bit_rate":"98572534"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'2023-10-23T13:36:28.000000Z', 'language': 'eng', 'handler_name': '\x0bGoPro H.265', 'encoder': 'GoPro H.265 encoder', 'timecode': '14:03:47:09'}"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'2023-10-23T13:36:28.000000Z', 'language': 'eng', 'handler_name': '\x0bGoPro AAC  ', 'timecode': '14:03:47:09'}"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'2023-10-23T13:36:28.000000Z', 'language': 'eng', 'handler_name': '\x0bGoPro TCD  ', 'timecode': '14:03:47:09'}"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'2023-10-23T13:36:28.000000Z', 'language': 'eng', 'handler_name': '\x0bGoPro MET  '}"</v>
      </c>
      <c r="AM516" s="50" t="str">
        <f>VLOOKUP(Table2[[#This Row],[record_id]],TblDeriven[],4,FALSE)</f>
        <v>"Model":"K-10" | "Serial Number":"DEMO6957" | "Start Time":"10/23/2023 01:36:33.920 " | "End Time":"10/23/2023 01:37:33.797 "</v>
      </c>
      <c r="AN51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"Date":"2023-10-23 00:00:00" | "Time":"13:36:54" | "Seconds since midnight 01.01.1900":"3907057014.73" | "Calibration file":"#2 Diffusor Oct23" | "Sync. frequency [Hz]":"0" | "Integration Time [ms]":"3 * 248.110" | "Averages":"1"</v>
      </c>
      <c r="AO516" s="50">
        <f>VLOOKUP(Table2[[#This Row],[record_id]],TblDeriven[],6,FALSE)</f>
        <v>0</v>
      </c>
      <c r="AP51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16" s="50" t="str">
        <f>VLOOKUP(Table2[[#This Row],[record_id]],TblDeriven[],8,FALSE)</f>
        <v>-</v>
      </c>
      <c r="AR516" s="50" t="str">
        <f>VLOOKUP(Table2[[#This Row],[record_id]],TblDeriven[],9,FALSE)</f>
        <v>-</v>
      </c>
    </row>
    <row r="517" spans="1:44" x14ac:dyDescent="0.25">
      <c r="A517" s="47">
        <v>515</v>
      </c>
      <c r="B517" s="47" t="s">
        <v>27</v>
      </c>
      <c r="C517" s="47">
        <v>1028</v>
      </c>
      <c r="D517" s="47" t="s">
        <v>3054</v>
      </c>
      <c r="E517" s="47">
        <v>20231023</v>
      </c>
      <c r="F517" s="48">
        <v>1400</v>
      </c>
      <c r="G517" s="47" t="s">
        <v>29</v>
      </c>
      <c r="H517" s="47" t="s">
        <v>91</v>
      </c>
      <c r="I517" s="47">
        <v>0</v>
      </c>
      <c r="J517" s="47">
        <v>0</v>
      </c>
      <c r="K517" s="47">
        <v>1</v>
      </c>
      <c r="L517" s="47">
        <v>1</v>
      </c>
      <c r="M517" s="47">
        <v>1</v>
      </c>
      <c r="N517" s="47">
        <v>1</v>
      </c>
      <c r="O517" s="47">
        <v>1</v>
      </c>
      <c r="P517" s="47">
        <v>1</v>
      </c>
      <c r="Q517" s="47">
        <v>1</v>
      </c>
      <c r="R517" s="47" t="s">
        <v>865</v>
      </c>
      <c r="S517" s="47" t="s">
        <v>935</v>
      </c>
      <c r="T517" s="47" t="s">
        <v>161</v>
      </c>
      <c r="U517" s="47">
        <v>360</v>
      </c>
      <c r="V517" s="47">
        <v>0</v>
      </c>
      <c r="W517" s="47">
        <v>0</v>
      </c>
      <c r="X517" s="47">
        <v>125</v>
      </c>
      <c r="Y517" s="49">
        <v>16.3</v>
      </c>
      <c r="Z517" s="47">
        <v>52.7</v>
      </c>
      <c r="AA517" s="47" t="s">
        <v>39</v>
      </c>
      <c r="AB517" s="47"/>
      <c r="AC517" s="47" t="s">
        <v>57</v>
      </c>
      <c r="AD517" s="47"/>
      <c r="AE517" s="47" t="s">
        <v>32</v>
      </c>
      <c r="AF517" s="47"/>
      <c r="AG517" s="47" t="s">
        <v>66</v>
      </c>
      <c r="AH517" s="47"/>
      <c r="AI517" s="47"/>
      <c r="AJ517" s="47">
        <v>2</v>
      </c>
      <c r="AK517" s="50" t="str">
        <f>VLOOKUP(Table2[[#This Row],[record_id]],TblDeriven[],2,FALSE)</f>
        <v>"ImageDescription":"DCIM\100GOPRO\GOPR1175.JPG" | "Make":"GoPro" | "Model":"HERO10 Black" | "Orientation":"1" | "XResolution":"72.0" | "YResolution":"72.0" | "ResolutionUnit":"2" | "Software":"H21.01.01.50.00" | "DateTime":"2023:10:23 13:58:59" | "YCbCrPositioning":"1" | "ExposureTime":"0.0014005602240896359" | "FNumber":"2.5" | "ExifOffset":"146" | "ExposureProgram":"2" | "ISOSpeedRatings":"100" | "ExifVersion":"b'0221'" | "DateTimeOriginal":"2023:10:23 13:58:59" | "DateTimeDigitized":"2023:10:23 13:58:59"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d\x00\x00\x0e\xbbs\xc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001175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6?\x9c\x13\x00\x00\xff\x7f\x00\x00\x00\x00\x00\x00\xff\x7f\x00\x00\x00\x00\x00\x008\xfe\x8d\x7f\x88\xf5\x01B\xf0\xe4\xd9M\x00\x00\x00\x00\xa4\x91\x1a@\x00\x00\x00\x00\xf0\xe4\xd9M\x00\x00\x00\x00\xcc\x91\x1a@\x00\x00\x00\x00p\x02\x13D\x00\x00\x00\x00p\xeb\x12D\x00\x00\x00\x00\xf0\xe4\xd9M\x00\x00\x00\x00\xb0\x91\x1a@\x00\x00\x00\x00'" | "SubsecTime":"3330" | "SubsecTimeOriginal":"3330" | "SubsecTimeDigitized":"3330"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1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"bit_rate":"99076900"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'2023-10-23T13:59:04.000000Z', 'language': 'eng', 'handler_name': '\x0bGoPro H.265', 'encoder': 'GoPro H.265 encoder', 'timecode': '14:27:08:25'}"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'2023-10-23T13:59:04.000000Z', 'language': 'eng', 'handler_name': '\x0bGoPro AAC  ', 'timecode': '14:27:08:25'}"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'2023-10-23T13:59:04.000000Z', 'language': 'eng', 'handler_name': '\x0bGoPro TCD  ', 'timecode': '14:27:08:25'}"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'2023-10-23T13:59:04.000000Z', 'language': 'eng', 'handler_name': '\x0bGoPro MET  '}"</v>
      </c>
      <c r="AM517" s="50" t="str">
        <f>VLOOKUP(Table2[[#This Row],[record_id]],TblDeriven[],4,FALSE)</f>
        <v>"Model":"K-10" | "Serial Number":"DEMO6957" | "Start Time":"10/23/2023 01:59:14.627 " | "End Time":"10/23/2023 02:00:14.494 "</v>
      </c>
      <c r="AN51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"Date":"2023-10-23 00:00:00" | "Time":"13:59:19" | "Seconds since midnight 01.01.1900":"3907058359.143" | "Calibration file":"#2 Diffusor Oct23" | "Sync. frequency [Hz]":"0" | "Integration Time [ms]":"3 * 243.560" | "Averages":"1"</v>
      </c>
      <c r="AO51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1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17" s="50" t="str">
        <f>VLOOKUP(Table2[[#This Row],[record_id]],TblDeriven[],8,FALSE)</f>
        <v>-</v>
      </c>
      <c r="AR517" s="50" t="str">
        <f>VLOOKUP(Table2[[#This Row],[record_id]],TblDeriven[],9,FALSE)</f>
        <v>-</v>
      </c>
    </row>
    <row r="518" spans="1:44" x14ac:dyDescent="0.25">
      <c r="A518" s="47">
        <v>516</v>
      </c>
      <c r="B518" s="47" t="s">
        <v>27</v>
      </c>
      <c r="C518" s="47">
        <v>1028</v>
      </c>
      <c r="D518" s="47" t="s">
        <v>3059</v>
      </c>
      <c r="E518" s="47">
        <v>20231023</v>
      </c>
      <c r="F518" s="48">
        <v>1430</v>
      </c>
      <c r="G518" s="47" t="s">
        <v>29</v>
      </c>
      <c r="H518" s="47" t="s">
        <v>91</v>
      </c>
      <c r="I518" s="47">
        <v>0</v>
      </c>
      <c r="J518" s="47">
        <v>0</v>
      </c>
      <c r="K518" s="47">
        <v>1</v>
      </c>
      <c r="L518" s="47">
        <v>1</v>
      </c>
      <c r="M518" s="47">
        <v>1</v>
      </c>
      <c r="N518" s="47">
        <v>1</v>
      </c>
      <c r="O518" s="47">
        <v>1</v>
      </c>
      <c r="P518" s="47">
        <v>1</v>
      </c>
      <c r="Q518" s="47">
        <v>1</v>
      </c>
      <c r="R518" s="47" t="s">
        <v>865</v>
      </c>
      <c r="S518" s="47" t="s">
        <v>935</v>
      </c>
      <c r="T518" s="47" t="s">
        <v>161</v>
      </c>
      <c r="U518" s="47">
        <v>360</v>
      </c>
      <c r="V518" s="47">
        <v>0</v>
      </c>
      <c r="W518" s="47">
        <v>0</v>
      </c>
      <c r="X518" s="47">
        <v>125</v>
      </c>
      <c r="Y518" s="49">
        <v>16.3</v>
      </c>
      <c r="Z518" s="47">
        <v>52.1</v>
      </c>
      <c r="AA518" s="47" t="s">
        <v>39</v>
      </c>
      <c r="AB518" s="47"/>
      <c r="AC518" s="47" t="s">
        <v>57</v>
      </c>
      <c r="AD518" s="47"/>
      <c r="AE518" s="47" t="s">
        <v>32</v>
      </c>
      <c r="AF518" s="47"/>
      <c r="AG518" s="47" t="s">
        <v>66</v>
      </c>
      <c r="AH518" s="47"/>
      <c r="AI518" s="47"/>
      <c r="AJ518" s="47">
        <v>2</v>
      </c>
      <c r="AK518" s="50" t="str">
        <f>VLOOKUP(Table2[[#This Row],[record_id]],TblDeriven[],2,FALSE)</f>
        <v>"ImageDescription":"DCIM\100GOPRO\GOPR1177.JPG" | "Make":"GoPro" | "Model":"HERO10 Black" | "Orientation":"1" | "XResolution":"72.0" | "YResolution":"72.0" | "ResolutionUnit":"2" | "Software":"H21.01.01.50.00" | "DateTime":"2023:10:23 14:28:49" | "YCbCrPositioning":"1" | "ExposureTime":"0.0015037593984962407" | "FNumber":"2.5" | "ExifOffset":"158" | "ExposureProgram":"2" | "GPSInfo":"{1: 'N', 2: (50.0, 9.0, 24.96528), 3: 'E', 4: (14.0, 10.0, 12.33732), 5: b'\x00', 6: 405.843, 7: (12.0, 28.0, 50.0), 29: '2023:10:23'}" | "ISOSpeedRatings":"100" | "ExifVersion":"b'0221'" | "DateTimeOriginal":"2023:10:23 14:28:49" | "DateTimeDigitized":"2023:10:23 14:28:49"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e\x00\x02\x071!G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001177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\x00\x00\x00\x00\x00\x00\x00\x00\xaa\xaa\xaa\xaa\xaa\xaa\xaa\xaa\x80x\x98Z\x02\x00\x00\x00\x01\x00\x00\x00\x00\x00\x00\x00\x98\xe4\xd9M\x00\x00\x00\x00L\xe4\xd9M\x00\x00\x00\x00@w\x98Z\x02\x00\x00\x00\x00\x00\x00\x00\x00\x00\x00\x00\xf0\xe3\xd9M\x00\x00\x00\x00\x00\x00\x00\x00\x00\x00\x00\x00\xf8\xe3\xd9M\x00\x00\x00\x00X\xec\x12D\x00\x00\x00\x00\x80x\x98Z\x02\x00\x00\x00\x01\x00\x00\x00\x00\x00\x00\x00\xff\x7f\x00\x00\x00\x00\x00\x00\xff\x7f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7?R\x13\x00\x00\xff\x7f\x00\x00\x00\x00\x00\x00\xff\x7f\x00\x00\x00\x00\x00\x00I\xfe\x8c\x7fu\xf5\x01B\xf0\xe4\xd9M\x00\x00\x00\x00\xa4\x91\x1a@\x00\x00\x00\x00\xf0\xe4\xd9M\x00\x00\x00\x00\xcc\x91\x1a@\x00\x00\x00\x00p\x02\x13D\x00\x00\x00\x00p\xeb\x12D\x00\x00\x00\x00\xf0\xe4\xd9M\x00\x00\x00\x00\xb0\x91\x1a@\x00\x00\x00\x00'" | "SubsecTime":"3270" | "SubsecTimeOriginal":"3270" | "SubsecTimeDigitized":"3270"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1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"bit_rate":"98801296"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'2023-10-23T14:29:18.000000Z', 'language': 'eng', 'handler_name': '\x0bGoPro H.265', 'encoder': 'GoPro H.265 encoder', 'timecode': '14:58:22:26'}"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'2023-10-23T14:29:18.000000Z', 'language': 'eng', 'handler_name': '\x0bGoPro AAC  ', 'timecode': '14:58:22:26'}"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'2023-10-23T14:29:18.000000Z', 'language': 'eng', 'handler_name': '\x0bGoPro TCD  ', 'timecode': '14:58:22:26'}"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'2023-10-23T14:29:18.000000Z', 'language': 'eng', 'handler_name': '\x0bGoPro MET  '}"</v>
      </c>
      <c r="AM518" s="50" t="str">
        <f>VLOOKUP(Table2[[#This Row],[record_id]],TblDeriven[],4,FALSE)</f>
        <v>"Model":"K-10" | "Serial Number":"DEMO6957" | "Start Time":"10/23/2023 02:29:07.080 " | "End Time":"10/23/2023 02:30:07.004 "</v>
      </c>
      <c r="AN51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"Date":"2023-10-23 00:00:00" | "Time":"14:29:16" | "Seconds since midnight 01.01.1900":"3907060156.02" | "Calibration file":"#2 Diffusor Oct23" | "Sync. frequency [Hz]":"0" | "Integration Time [ms]":"3 * 274.120" | "Averages":"1"</v>
      </c>
      <c r="AO51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1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18" s="50" t="str">
        <f>VLOOKUP(Table2[[#This Row],[record_id]],TblDeriven[],8,FALSE)</f>
        <v>-</v>
      </c>
      <c r="AR518" s="50" t="str">
        <f>VLOOKUP(Table2[[#This Row],[record_id]],TblDeriven[],9,FALSE)</f>
        <v>-</v>
      </c>
    </row>
    <row r="519" spans="1:44" x14ac:dyDescent="0.25">
      <c r="A519" s="47">
        <v>517</v>
      </c>
      <c r="B519" s="47" t="s">
        <v>27</v>
      </c>
      <c r="C519" s="47">
        <v>1028</v>
      </c>
      <c r="D519" s="47" t="s">
        <v>3064</v>
      </c>
      <c r="E519" s="47">
        <v>20231023</v>
      </c>
      <c r="F519" s="48">
        <v>1500</v>
      </c>
      <c r="G519" s="47" t="s">
        <v>29</v>
      </c>
      <c r="H519" s="47" t="s">
        <v>91</v>
      </c>
      <c r="I519" s="47">
        <v>0</v>
      </c>
      <c r="J519" s="47">
        <v>0</v>
      </c>
      <c r="K519" s="47">
        <v>1</v>
      </c>
      <c r="L519" s="47">
        <v>1</v>
      </c>
      <c r="M519" s="47">
        <v>1</v>
      </c>
      <c r="N519" s="47">
        <v>1</v>
      </c>
      <c r="O519" s="47">
        <v>1</v>
      </c>
      <c r="P519" s="47">
        <v>1</v>
      </c>
      <c r="Q519" s="47">
        <v>1</v>
      </c>
      <c r="R519" s="47" t="s">
        <v>865</v>
      </c>
      <c r="S519" s="47" t="s">
        <v>935</v>
      </c>
      <c r="T519" s="47" t="s">
        <v>161</v>
      </c>
      <c r="U519" s="47">
        <v>360</v>
      </c>
      <c r="V519" s="47">
        <v>0</v>
      </c>
      <c r="W519" s="47">
        <v>0</v>
      </c>
      <c r="X519" s="47">
        <v>125</v>
      </c>
      <c r="Y519" s="49">
        <v>16.600000000000001</v>
      </c>
      <c r="Z519" s="47">
        <v>51.2</v>
      </c>
      <c r="AA519" s="47" t="s">
        <v>39</v>
      </c>
      <c r="AB519" s="47"/>
      <c r="AC519" s="47" t="s">
        <v>57</v>
      </c>
      <c r="AD519" s="47"/>
      <c r="AE519" s="47" t="s">
        <v>32</v>
      </c>
      <c r="AF519" s="47"/>
      <c r="AG519" s="47" t="s">
        <v>66</v>
      </c>
      <c r="AH519" s="47"/>
      <c r="AI519" s="47"/>
      <c r="AJ519" s="47">
        <v>2</v>
      </c>
      <c r="AK519" s="50" t="str">
        <f>VLOOKUP(Table2[[#This Row],[record_id]],TblDeriven[],2,FALSE)</f>
        <v>"ImageDescription":"DCIM\100GOPRO\GOPR1179.JPG" | "Make":"GoPro" | "Model":"HERO10 Black" | "Orientation":"1" | "XResolution":"72.0" | "YResolution":"72.0" | "ResolutionUnit":"2" | "Software":"H21.01.01.50.00" | "DateTime":"2023:10:23 14:58:08" | "YCbCrPositioning":"1" | "ExposureTime":"0.001314060446780552" | "FNumber":"2.5" | "ExifOffset":"146" | "ExposureProgram":"2" | "ISOSpeedRatings":"100" | "ExifVersion":"b'0221'" | "DateTimeOriginal":"2023:10:23 14:58:08" | "DateTimeDigitized":"2023:10:23 14:58:08"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e\x00\x00\x0e\x89\x9d|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001179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7?~\x13\x00\x00\xff\x7f\x00\x00\x00\x00\x00\x00\xff\x7f\x00\x00\x00\x00\x00\x00=\xfe\x90\x7f\xa3\xf5\x01B\xf0\xe4\xd9M\x00\x00\x00\x00\xa4\x91\x1a@\x00\x00\x00\x00\xf0\xe4\xd9M\x00\x00\x00\x00\xcc\x91\x1a@\x00\x00\x00\x00p\x02\x13D\x00\x00\x00\x00p\xeb\x12D\x00\x00\x00\x00\xf0\xe4\xd9M\x00\x00\x00\x00\xb0\x91\x1a@\x00\x00\x00\x00'" | "SubsecTime":"7830" | "SubsecTimeOriginal":"7830" | "SubsecTimeDigitized":"7830"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1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"bit_rate":"98308873"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'2023-10-23T14:58:14.000000Z', 'language': 'eng', 'handler_name': '\x0bGoPro H.265', 'encoder': 'GoPro H.265 encoder', 'timecode': '15:28:17:13'}"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'2023-10-23T14:58:14.000000Z', 'language': 'eng', 'handler_name': '\x0bGoPro AAC  ', 'timecode': '15:28:17:13'}"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'2023-10-23T14:58:14.000000Z', 'language': 'eng', 'handler_name': '\x0bGoPro TCD  ', 'timecode': '15:28:17:13'}"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"bit_rate":"53602"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'2023-10-23T14:58:14.000000Z', 'language': 'eng', 'handler_name': '\x0bGoPro MET  '}"</v>
      </c>
      <c r="AM519" s="50" t="str">
        <f>VLOOKUP(Table2[[#This Row],[record_id]],TblDeriven[],4,FALSE)</f>
        <v>"Model":"K-10" | "Serial Number":"DEMO6957" | "Start Time":"10/23/2023 02:58:16.968 " | "End Time":"10/23/2023 02:59:16.697 "</v>
      </c>
      <c r="AN51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"Date":"2023-10-23 00:00:00" | "Time":"14:58:23" | "Seconds since midnight 01.01.1900":"3907061903.218" | "Calibration file":"#2 Diffusor Oct23" | "Sync. frequency [Hz]":"0" | "Integration Time [ms]":"3 * 225.350" | "Averages":"1"</v>
      </c>
      <c r="AO51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1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19" s="50" t="str">
        <f>VLOOKUP(Table2[[#This Row],[record_id]],TblDeriven[],8,FALSE)</f>
        <v>-</v>
      </c>
      <c r="AR519" s="50" t="str">
        <f>VLOOKUP(Table2[[#This Row],[record_id]],TblDeriven[],9,FALSE)</f>
        <v>-</v>
      </c>
    </row>
    <row r="520" spans="1:44" x14ac:dyDescent="0.25">
      <c r="A520" s="47">
        <v>518</v>
      </c>
      <c r="B520" s="47" t="s">
        <v>27</v>
      </c>
      <c r="C520" s="47">
        <v>1028</v>
      </c>
      <c r="D520" s="47" t="s">
        <v>3069</v>
      </c>
      <c r="E520" s="47">
        <v>20231023</v>
      </c>
      <c r="F520" s="48">
        <v>1530</v>
      </c>
      <c r="G520" s="47" t="s">
        <v>29</v>
      </c>
      <c r="H520" s="47" t="s">
        <v>91</v>
      </c>
      <c r="I520" s="47">
        <v>0</v>
      </c>
      <c r="J520" s="47">
        <v>0</v>
      </c>
      <c r="K520" s="47">
        <v>1</v>
      </c>
      <c r="L520" s="47">
        <v>1</v>
      </c>
      <c r="M520" s="47">
        <v>1</v>
      </c>
      <c r="N520" s="47">
        <v>1</v>
      </c>
      <c r="O520" s="47">
        <v>1</v>
      </c>
      <c r="P520" s="47">
        <v>1</v>
      </c>
      <c r="Q520" s="47">
        <v>1</v>
      </c>
      <c r="R520" s="47" t="s">
        <v>865</v>
      </c>
      <c r="S520" s="47" t="s">
        <v>935</v>
      </c>
      <c r="T520" s="47" t="s">
        <v>161</v>
      </c>
      <c r="U520" s="47">
        <v>360</v>
      </c>
      <c r="V520" s="47">
        <v>0</v>
      </c>
      <c r="W520" s="47">
        <v>0</v>
      </c>
      <c r="X520" s="47">
        <v>125</v>
      </c>
      <c r="Y520" s="49">
        <v>16.600000000000001</v>
      </c>
      <c r="Z520" s="47">
        <v>51.9</v>
      </c>
      <c r="AA520" s="47" t="s">
        <v>38</v>
      </c>
      <c r="AB520" s="47"/>
      <c r="AC520" s="47" t="s">
        <v>57</v>
      </c>
      <c r="AD520" s="47"/>
      <c r="AE520" s="47" t="s">
        <v>32</v>
      </c>
      <c r="AF520" s="47"/>
      <c r="AG520" s="47" t="s">
        <v>66</v>
      </c>
      <c r="AH520" s="47"/>
      <c r="AI520" s="47"/>
      <c r="AJ520" s="47">
        <v>2</v>
      </c>
      <c r="AK520" s="50" t="str">
        <f>VLOOKUP(Table2[[#This Row],[record_id]],TblDeriven[],2,FALSE)</f>
        <v>"ImageDescription":"DCIM\100GOPRO\GOPR1181.JPG" | "Make":"GoPro" | "Model":"HERO10 Black" | "Orientation":"1" | "XResolution":"72.0" | "YResolution":"72.0" | "ResolutionUnit":"2" | "Software":"H21.01.01.50.00" | "DateTime":"2023:10:23 15:29:52" | "YCbCrPositioning":"1" | "ExposureTime":"0.0019120458891013384" | "FNumber":"2.5" | "ExifOffset":"146" | "ExposureProgram":"2" | "ISOSpeedRatings":"100" | "ExifVersion":"b'0221'" | "DateTimeOriginal":"2023:10:23 15:29:52" | "DateTimeDigitized":"2023:10:23 15:29:52"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cf\x00\x00\x07uH 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001181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1?\xd9\x14\x00\x00\xff\x7f\x00\x00\x00\x00\x00\x00\xff\x7f\x00\x00\x00\x00\x00\x009\xfe\x90\x7f\xa9\xf5\x01B\xf0\xe4\xd9M\x00\x00\x00\x00\xa4\x91\x1a@\x00\x00\x00\x00\xf0\xe4\xd9M\x00\x00\x00\x00\xcc\x91\x1a@\x00\x00\x00\x00p\x02\x13D\x00\x00\x00\x00p\xeb\x12D\x00\x00\x00\x00\xf0\xe4\xd9M\x00\x00\x00\x00\xb0\x91\x1a@\x00\x00\x00\x00'" | "SubsecTime":"8560" | "SubsecTimeOriginal":"8560" | "SubsecTimeDigitized":"8560"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2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"bit_rate":"99097256"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'2023-10-23T15:29:58.000000Z', 'language': 'eng', 'handler_name': '\x0bGoPro H.265', 'encoder': 'GoPro H.265 encoder', 'timecode': '16:01:05:10'}"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'2023-10-23T15:29:58.000000Z', 'language': 'eng', 'handler_name': '\x0bGoPro AAC  ', 'timecode': '16:01:05:10'}"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'2023-10-23T15:29:58.000000Z', 'language': 'eng', 'handler_name': '\x0bGoPro TCD  ', 'timecode': '16:01:05:10'}"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'2023-10-23T15:29:58.000000Z', 'language': 'eng', 'handler_name': '\x0bGoPro MET  '}"</v>
      </c>
      <c r="AM520" s="50" t="str">
        <f>VLOOKUP(Table2[[#This Row],[record_id]],TblDeriven[],4,FALSE)</f>
        <v>"Model":"K-10" | "Serial Number":"DEMO6957" | "Start Time":"10/23/2023 03:30:06.774 " | "End Time":"10/23/2023 03:31:06.661 "</v>
      </c>
      <c r="AN52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"Date":"2023-10-23 00:00:00" | "Time":"15:30:12" | "Seconds since midnight 01.01.1900":"3907063812.763" | "Calibration file":"#2 Diffusor Oct23" | "Sync. frequency [Hz]":"0" | "Integration Time [ms]":"2 * 407.890" | "Averages":"1"</v>
      </c>
      <c r="AO52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2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20" s="50" t="str">
        <f>VLOOKUP(Table2[[#This Row],[record_id]],TblDeriven[],8,FALSE)</f>
        <v>-</v>
      </c>
      <c r="AR520" s="50" t="str">
        <f>VLOOKUP(Table2[[#This Row],[record_id]],TblDeriven[],9,FALSE)</f>
        <v>-</v>
      </c>
    </row>
    <row r="521" spans="1:44" x14ac:dyDescent="0.25">
      <c r="A521" s="47">
        <v>519</v>
      </c>
      <c r="B521" s="47" t="s">
        <v>27</v>
      </c>
      <c r="C521" s="47">
        <v>1028</v>
      </c>
      <c r="D521" s="47" t="s">
        <v>3074</v>
      </c>
      <c r="E521" s="47">
        <v>20231023</v>
      </c>
      <c r="F521" s="48">
        <v>1600</v>
      </c>
      <c r="G521" s="47" t="s">
        <v>29</v>
      </c>
      <c r="H521" s="47" t="s">
        <v>91</v>
      </c>
      <c r="I521" s="47">
        <v>0</v>
      </c>
      <c r="J521" s="47">
        <v>0</v>
      </c>
      <c r="K521" s="47">
        <v>1</v>
      </c>
      <c r="L521" s="47">
        <v>1</v>
      </c>
      <c r="M521" s="47">
        <v>1</v>
      </c>
      <c r="N521" s="47">
        <v>1</v>
      </c>
      <c r="O521" s="47">
        <v>1</v>
      </c>
      <c r="P521" s="47">
        <v>1</v>
      </c>
      <c r="Q521" s="47">
        <v>1</v>
      </c>
      <c r="R521" s="47" t="s">
        <v>865</v>
      </c>
      <c r="S521" s="47" t="s">
        <v>935</v>
      </c>
      <c r="T521" s="47" t="s">
        <v>161</v>
      </c>
      <c r="U521" s="47">
        <v>360</v>
      </c>
      <c r="V521" s="47">
        <v>0</v>
      </c>
      <c r="W521" s="47">
        <v>0</v>
      </c>
      <c r="X521" s="47">
        <v>125</v>
      </c>
      <c r="Y521" s="49">
        <v>16.3</v>
      </c>
      <c r="Z521" s="47">
        <v>50.1</v>
      </c>
      <c r="AA521" s="47" t="s">
        <v>40</v>
      </c>
      <c r="AB521" s="47"/>
      <c r="AC521" s="47" t="s">
        <v>57</v>
      </c>
      <c r="AD521" s="47"/>
      <c r="AE521" s="47" t="s">
        <v>32</v>
      </c>
      <c r="AF521" s="47"/>
      <c r="AG521" s="47" t="s">
        <v>66</v>
      </c>
      <c r="AH521" s="47"/>
      <c r="AI521" s="47"/>
      <c r="AJ521" s="47">
        <v>2</v>
      </c>
      <c r="AK521" s="50" t="str">
        <f>VLOOKUP(Table2[[#This Row],[record_id]],TblDeriven[],2,FALSE)</f>
        <v>"ImageDescription":"DCIM\100GOPRO\GOPR1183.JPG" | "Make":"GoPro" | "Model":"HERO10 Black" | "Orientation":"1" | "XResolution":"72.0" | "YResolution":"72.0" | "ResolutionUnit":"2" | "Software":"H21.01.01.50.00" | "DateTime":"2023:10:23 16:00:24" | "YCbCrPositioning":"1" | "ExposureTime":"0.0020161290322580645" | "FNumber":"2.5" | "ExifOffset":"146" | "ExposureProgram":"2" | "ISOSpeedRatings":"100" | "ExifVersion":"b'0221'" | "DateTimeOriginal":"2023:10:23 16:00:24" | "DateTimeDigitized":"2023:10:23 16:00:24"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d0\x00\x00\x00\x19^\xd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001183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5?\x8d\x13\x00\x00\xff\x7f\x00\x00\x00\x00\x00\x00\xff\x7f\x00\x00\x00\x00\x00\x007\xfe\x90\x7f\xa2\xf5\x01B\xf0\xe4\xd9M\x00\x00\x00\x00\xa4\x91\x1a@\x00\x00\x00\x00\xf0\xe4\xd9M\x00\x00\x00\x00\xcc\x91\x1a@\x00\x00\x00\x00p\x02\x13D\x00\x00\x00\x00p\xeb\x12D\x00\x00\x00\x00\xf0\xe4\xd9M\x00\x00\x00\x00\xb0\x91\x1a@\x00\x00\x00\x00'" | "SubsecTime":"7650" | "SubsecTimeOriginal":"7650" | "SubsecTimeDigitized":"7650"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2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"bit_rate":"98794367"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'2023-10-23T16:00:31.000000Z', 'language': 'eng', 'handler_name': '\x0bGoPro H.265', 'encoder': 'GoPro H.265 encoder', 'timecode': '16:32:39:03'}"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'2023-10-23T16:00:31.000000Z', 'language': 'eng', 'handler_name': '\x0bGoPro AAC  ', 'timecode': '16:32:39:03'}"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'2023-10-23T16:00:31.000000Z', 'language': 'eng', 'handler_name': '\x0bGoPro TCD  ', 'timecode': '16:32:39:03'}"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'2023-10-23T16:00:31.000000Z', 'language': 'eng', 'handler_name': '\x0bGoPro MET  '}"</v>
      </c>
      <c r="AM521" s="50" t="str">
        <f>VLOOKUP(Table2[[#This Row],[record_id]],TblDeriven[],4,FALSE)</f>
        <v>"Model":"K-10" | "Serial Number":"DEMO6957" | "Start Time":"10/23/2023 04:00:39.155 " | "End Time":"10/23/2023 04:01:39.102 "</v>
      </c>
      <c r="AN52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"Date":"2023-10-23 00:00:00" | "Time":"16:00:45" | "Seconds since midnight 01.01.1900":"3907065645.105" | "Calibration file":"#2 Diffusor Oct23" | "Sync. frequency [Hz]":"0" | "Integration Time [ms]":"2 * 373.200" | "Averages":"1"</v>
      </c>
      <c r="AO52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2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21" s="50" t="str">
        <f>VLOOKUP(Table2[[#This Row],[record_id]],TblDeriven[],8,FALSE)</f>
        <v>-</v>
      </c>
      <c r="AR521" s="50" t="str">
        <f>VLOOKUP(Table2[[#This Row],[record_id]],TblDeriven[],9,FALSE)</f>
        <v>-</v>
      </c>
    </row>
    <row r="522" spans="1:44" x14ac:dyDescent="0.25">
      <c r="A522" s="47">
        <v>520</v>
      </c>
      <c r="B522" s="47" t="s">
        <v>27</v>
      </c>
      <c r="C522" s="47">
        <v>1028</v>
      </c>
      <c r="D522" s="47" t="s">
        <v>3079</v>
      </c>
      <c r="E522" s="47">
        <v>20231023</v>
      </c>
      <c r="F522" s="48">
        <v>1630</v>
      </c>
      <c r="G522" s="47" t="s">
        <v>29</v>
      </c>
      <c r="H522" s="47" t="s">
        <v>91</v>
      </c>
      <c r="I522" s="47">
        <v>0</v>
      </c>
      <c r="J522" s="47">
        <v>0</v>
      </c>
      <c r="K522" s="47">
        <v>1</v>
      </c>
      <c r="L522" s="47">
        <v>1</v>
      </c>
      <c r="M522" s="47">
        <v>1</v>
      </c>
      <c r="N522" s="47">
        <v>1</v>
      </c>
      <c r="O522" s="47">
        <v>1</v>
      </c>
      <c r="P522" s="47">
        <v>1</v>
      </c>
      <c r="Q522" s="47">
        <v>1</v>
      </c>
      <c r="R522" s="47" t="s">
        <v>865</v>
      </c>
      <c r="S522" s="47" t="s">
        <v>935</v>
      </c>
      <c r="T522" s="47" t="s">
        <v>161</v>
      </c>
      <c r="U522" s="47">
        <v>360</v>
      </c>
      <c r="V522" s="47">
        <v>0</v>
      </c>
      <c r="W522" s="47">
        <v>0</v>
      </c>
      <c r="X522" s="47">
        <v>125</v>
      </c>
      <c r="Y522" s="49" t="s">
        <v>177</v>
      </c>
      <c r="Z522" s="47">
        <v>53.2</v>
      </c>
      <c r="AA522" s="47" t="s">
        <v>41</v>
      </c>
      <c r="AB522" s="47"/>
      <c r="AC522" s="47" t="s">
        <v>57</v>
      </c>
      <c r="AD522" s="47"/>
      <c r="AE522" s="47" t="s">
        <v>32</v>
      </c>
      <c r="AF522" s="47"/>
      <c r="AG522" s="47" t="s">
        <v>66</v>
      </c>
      <c r="AH522" s="47"/>
      <c r="AI522" s="47"/>
      <c r="AJ522" s="47">
        <v>2</v>
      </c>
      <c r="AK522" s="50" t="str">
        <f>VLOOKUP(Table2[[#This Row],[record_id]],TblDeriven[],2,FALSE)</f>
        <v>"ImageDescription":"DCIM\100GOPRO\GOPR1185.JPG" | "Make":"GoPro" | "Model":"HERO10 Black" | "Orientation":"1" | "XResolution":"72.0" | "YResolution":"72.0" | "ResolutionUnit":"2" | "Software":"H21.01.01.50.00" | "DateTime":"2023:10:23 16:29:54" | "YCbCrPositioning":"1" | "ExposureTime":"0.0029239766081871343" | "FNumber":"2.5" | "ExifOffset":"146" | "ExposureProgram":"2" | "ISOSpeedRatings":"100" | "ExifVersion":"b'0221'" | "DateTimeOriginal":"2023:10:23 16:29:54" | "DateTimeDigitized":"2023:10:23 16:29:54"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d0\x00\x00\x07v*\xbe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001185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1?\x13\x14\x00\x00\xff\x7f\x00\x00\x00\x00\x00\x00\xff\x7f\x00\x00\x00\x00\x00\x001\xfe\x91\x7f\xb5\xf5\x01B\xf0\xe4\xd9M\x00\x00\x00\x00\xa4\x91\x1a@\x00\x00\x00\x00\xf0\xe4\xd9M\x00\x00\x00\x00\xcc\x91\x1a@\x00\x00\x00\x00p\x02\x13D\x00\x00\x00\x00p\xeb\x12D\x00\x00\x00\x00\xf0\xe4\xd9M\x00\x00\x00\x00\xb0\x91\x1a@\x00\x00\x00\x00'" | "SubsecTime":"7120" | "SubsecTimeOriginal":"7120" | "SubsecTimeDigitized":"7120"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2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"bit_rate":"99052956"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'2023-10-23T16:30:08.000000Z', 'language': 'eng', 'handler_name': '\x0bGoPro H.265', 'encoder': 'GoPro H.265 encoder', 'timecode': '17:03:16:02'}"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'2023-10-23T16:30:08.000000Z', 'language': 'eng', 'handler_name': '\x0bGoPro AAC  ', 'timecode': '17:03:16:02'}"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'2023-10-23T16:30:08.000000Z', 'language': 'eng', 'handler_name': '\x0bGoPro TCD  ', 'timecode': '17:03:16:02'}"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'2023-10-23T16:30:08.000000Z', 'language': 'eng', 'handler_name': '\x0bGoPro MET  '}"</v>
      </c>
      <c r="AM522" s="50" t="str">
        <f>VLOOKUP(Table2[[#This Row],[record_id]],TblDeriven[],4,FALSE)</f>
        <v>"Model":"K-10" | "Serial Number":"DEMO6957" | "Start Time":"10/23/2023 04:29:45.795 " | "End Time":"10/23/2023 04:30:45.682 "</v>
      </c>
      <c r="AN52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"Date":"2023-10-23 00:00:00" | "Time":"16:30:03" | "Seconds since midnight 01.01.1900":"3907067403.485" | "Calibration file":"#2 Diffusor Oct23" | "Sync. frequency [Hz]":"0" | "Integration Time [ms]":"1 * 615.150" | "Averages":"1"</v>
      </c>
      <c r="AO52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2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22" s="50" t="str">
        <f>VLOOKUP(Table2[[#This Row],[record_id]],TblDeriven[],8,FALSE)</f>
        <v>-</v>
      </c>
      <c r="AR522" s="50" t="str">
        <f>VLOOKUP(Table2[[#This Row],[record_id]],TblDeriven[],9,FALSE)</f>
        <v>-</v>
      </c>
    </row>
    <row r="523" spans="1:44" x14ac:dyDescent="0.25">
      <c r="A523" s="47">
        <v>521</v>
      </c>
      <c r="B523" s="47" t="s">
        <v>27</v>
      </c>
      <c r="C523" s="47">
        <v>1028</v>
      </c>
      <c r="D523" s="47" t="s">
        <v>3084</v>
      </c>
      <c r="E523" s="47">
        <v>20231023</v>
      </c>
      <c r="F523" s="48">
        <v>1700</v>
      </c>
      <c r="G523" s="47" t="s">
        <v>29</v>
      </c>
      <c r="H523" s="47" t="s">
        <v>91</v>
      </c>
      <c r="I523" s="47">
        <v>0</v>
      </c>
      <c r="J523" s="47">
        <v>0</v>
      </c>
      <c r="K523" s="47">
        <v>1</v>
      </c>
      <c r="L523" s="47">
        <v>1</v>
      </c>
      <c r="M523" s="47">
        <v>1</v>
      </c>
      <c r="N523" s="47">
        <v>1</v>
      </c>
      <c r="O523" s="47">
        <v>1</v>
      </c>
      <c r="P523" s="47">
        <v>1</v>
      </c>
      <c r="Q523" s="47">
        <v>1</v>
      </c>
      <c r="R523" s="47" t="s">
        <v>865</v>
      </c>
      <c r="S523" s="47" t="s">
        <v>935</v>
      </c>
      <c r="T523" s="47" t="s">
        <v>161</v>
      </c>
      <c r="U523" s="47">
        <v>360</v>
      </c>
      <c r="V523" s="47">
        <v>0</v>
      </c>
      <c r="W523" s="47">
        <v>0</v>
      </c>
      <c r="X523" s="47">
        <v>125</v>
      </c>
      <c r="Y523" s="49">
        <v>15.4</v>
      </c>
      <c r="Z523" s="47">
        <v>63.2</v>
      </c>
      <c r="AA523" s="47" t="s">
        <v>40</v>
      </c>
      <c r="AB523" s="47"/>
      <c r="AC523" s="47" t="s">
        <v>57</v>
      </c>
      <c r="AD523" s="47"/>
      <c r="AE523" s="47" t="s">
        <v>32</v>
      </c>
      <c r="AF523" s="47"/>
      <c r="AG523" s="47" t="s">
        <v>66</v>
      </c>
      <c r="AH523" s="47"/>
      <c r="AI523" s="47"/>
      <c r="AJ523" s="47">
        <v>2</v>
      </c>
      <c r="AK523" s="50" t="str">
        <f>VLOOKUP(Table2[[#This Row],[record_id]],TblDeriven[],2,FALSE)</f>
        <v>"ImageDescription":"DCIM\100GOPRO\GOPR1187.JPG" | "Make":"GoPro" | "Model":"HERO10 Black" | "Orientation":"1" | "XResolution":"72.0" | "YResolution":"72.0" | "ResolutionUnit":"2" | "Software":"H21.01.01.50.00" | "DateTime":"2023:10:23 16:59:25" | "YCbCrPositioning":"1" | "ExposureTime":"0.003875968992248062" | "FNumber":"2.5" | "ExifOffset":"146" | "ExposureProgram":"2" | "ISOSpeedRatings":"100" | "ExifVersion":"b'0221'" | "DateTimeOriginal":"2023:10:23 16:59:25" | "DateTimeDigitized":"2023:10:23 16:59:25"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d0\x00\x00\x0e\xd9\x81V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001187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b?=\x16\x00\x00\xff\x7f\x00\x00\x00\x00\x00\x00\xff\x7f\x00\x00\x00\x00\x00\x005\xfe\x8f\x7f\x96\xf5\x01B\xf0\xe4\xd9M\x00\x00\x00\x00\xa4\x91\x1a@\x00\x00\x00\x00\xf0\xe4\xd9M\x00\x00\x00\x00\xcc\x91\x1a@\x00\x00\x00\x00p\x02\x13D\x00\x00\x00\x00p\xeb\x12D\x00\x00\x00\x00\xf0\xe4\xd9M\x00\x00\x00\x00\xb0\x91\x1a@\x00\x00\x00\x00'" | "SubsecTime":"3260" | "SubsecTimeOriginal":"3260" | "SubsecTimeDigitized":"3260"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2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"bit_rate":"99498464"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'2023-10-23T16:59:38.000000Z', 'language': 'eng', 'handler_name': '\x0bGoPro H.265', 'encoder': 'GoPro H.265 encoder', 'timecode': '17:33:44:13'}"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'2023-10-23T16:59:38.000000Z', 'language': 'eng', 'handler_name': '\x0bGoPro AAC  ', 'timecode': '17:33:44:13'}"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'2023-10-23T16:59:38.000000Z', 'language': 'eng', 'handler_name': '\x0bGoPro TCD  ', 'timecode': '17:33:44:13'}"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'2023-10-23T16:59:38.000000Z', 'language': 'eng', 'handler_name': '\x0bGoPro MET  '}"</v>
      </c>
      <c r="AM523" s="50" t="str">
        <f>VLOOKUP(Table2[[#This Row],[record_id]],TblDeriven[],4,FALSE)</f>
        <v>"Model":"K-10" | "Serial Number":"DEMO6957" | "Start Time":"10/23/2023 04:59:41.918 " | "End Time":"10/23/2023 05:00:41.778 "</v>
      </c>
      <c r="AN52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"Date":"2023-10-23 00:00:00" | "Time":"16:59:47" | "Seconds since midnight 01.01.1900":"3907069187.847" | "Calibration file":"#2 Diffusor Oct23" | "Sync. frequency [Hz]":"0" | "Integration Time [ms]":"1 * 823.290" | "Averages":"1"</v>
      </c>
      <c r="AO52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2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23" s="50" t="str">
        <f>VLOOKUP(Table2[[#This Row],[record_id]],TblDeriven[],8,FALSE)</f>
        <v>-</v>
      </c>
      <c r="AR523" s="50" t="str">
        <f>VLOOKUP(Table2[[#This Row],[record_id]],TblDeriven[],9,FALSE)</f>
        <v>-</v>
      </c>
    </row>
    <row r="524" spans="1:44" x14ac:dyDescent="0.25">
      <c r="A524" s="47">
        <v>522</v>
      </c>
      <c r="B524" s="47" t="s">
        <v>27</v>
      </c>
      <c r="C524" s="47">
        <v>1028</v>
      </c>
      <c r="D524" s="47" t="s">
        <v>3089</v>
      </c>
      <c r="E524" s="47">
        <v>20231023</v>
      </c>
      <c r="F524" s="48">
        <v>1730</v>
      </c>
      <c r="G524" s="47" t="s">
        <v>29</v>
      </c>
      <c r="H524" s="47" t="s">
        <v>91</v>
      </c>
      <c r="I524" s="47">
        <v>0</v>
      </c>
      <c r="J524" s="47">
        <v>0</v>
      </c>
      <c r="K524" s="47">
        <v>1</v>
      </c>
      <c r="L524" s="47">
        <v>1</v>
      </c>
      <c r="M524" s="47">
        <v>1</v>
      </c>
      <c r="N524" s="47">
        <v>1</v>
      </c>
      <c r="O524" s="47">
        <v>1</v>
      </c>
      <c r="P524" s="47">
        <v>1</v>
      </c>
      <c r="Q524" s="47">
        <v>1</v>
      </c>
      <c r="R524" s="47" t="s">
        <v>865</v>
      </c>
      <c r="S524" s="47" t="s">
        <v>935</v>
      </c>
      <c r="T524" s="47" t="s">
        <v>161</v>
      </c>
      <c r="U524" s="47">
        <v>360</v>
      </c>
      <c r="V524" s="47">
        <v>0</v>
      </c>
      <c r="W524" s="47">
        <v>0</v>
      </c>
      <c r="X524" s="47">
        <v>125</v>
      </c>
      <c r="Y524" s="49">
        <v>14.6</v>
      </c>
      <c r="Z524" s="47">
        <v>68.900000000000006</v>
      </c>
      <c r="AA524" s="47" t="s">
        <v>40</v>
      </c>
      <c r="AB524" s="47"/>
      <c r="AC524" s="47" t="s">
        <v>57</v>
      </c>
      <c r="AD524" s="47"/>
      <c r="AE524" s="47" t="s">
        <v>32</v>
      </c>
      <c r="AF524" s="47"/>
      <c r="AG524" s="47" t="s">
        <v>66</v>
      </c>
      <c r="AH524" s="47"/>
      <c r="AI524" s="47"/>
      <c r="AJ524" s="47">
        <v>2</v>
      </c>
      <c r="AK524" s="50" t="str">
        <f>VLOOKUP(Table2[[#This Row],[record_id]],TblDeriven[],2,FALSE)</f>
        <v>"ImageDescription":"DCIM\100GOPRO\GOPR1189.JPG" | "Make":"GoPro" | "Model":"HERO10 Black" | "Orientation":"1" | "XResolution":"72.0" | "YResolution":"72.0" | "ResolutionUnit":"2" | "Software":"H21.01.01.50.00" | "DateTime":"2023:10:23 17:28:30" | "YCbCrPositioning":"1" | "ExposureTime":"0.004166666666666667" | "FNumber":"2.5" | "ExifOffset":"146" | "ExposureProgram":"2" | "ISOSpeedRatings":"224" | "ExifVersion":"b'0221'" | "DateTimeOriginal":"2023:10:23 17:28:30" | "DateTimeDigitized":"2023:10:23 17:28:30"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d1\x00\x00\x07\x1ek\xd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001189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Sq\xb79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4?;\x1a\x00\x00\xff\x7f\x00\x00\x00\x00\x00\x00\xff\x7f\x00\x00\x00\x00\x00\x008\xfe\x90\x7f\xaa\xf5\x01B\xf0\xe4\xd9M\x00\x00\x00\x00\xa4\x91\x1a@\x00\x00\x00\x00\xf0\xe4\xd9M\x00\x00\x00\x00\xcc\x91\x1a@\x00\x00\x00\x00p\x02\x13D\x00\x00\x00\x00p\xeb\x12D\x00\x00\x00\x00\xf0\xe4\xd9M\x00\x00\x00\x00\xb0\x91\x1a@\x00\x00\x00\x00'" | "SubsecTime":"7720" | "SubsecTimeOriginal":"7720" | "SubsecTimeDigitized":"7720"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2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"bit_rate":"99031592"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'2023-10-23T17:28:42.000000Z', 'language': 'eng', 'handler_name': '\x0bGoPro H.265', 'encoder': 'GoPro H.265 encoder', 'timecode': '18:03:46:24'}"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'2023-10-23T17:28:42.000000Z', 'language': 'eng', 'handler_name': '\x0bGoPro AAC  ', 'timecode': '18:03:46:24'}"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'2023-10-23T17:28:42.000000Z', 'language': 'eng', 'handler_name': '\x0bGoPro TCD  ', 'timecode': '18:03:46:24'}"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'2023-10-23T17:28:42.000000Z', 'language': 'eng', 'handler_name': '\x0bGoPro MET  '}"</v>
      </c>
      <c r="AM524" s="50" t="str">
        <f>VLOOKUP(Table2[[#This Row],[record_id]],TblDeriven[],4,FALSE)</f>
        <v>"Model":"K-10" | "Serial Number":"DEMO6957" | "Start Time":"10/23/2023 05:28:48.336 " | "End Time":"10/23/2023 05:29:48.120 "</v>
      </c>
      <c r="AN52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"Date":"2023-10-23 00:00:00" | "Time":"17:28:53" | "Seconds since midnight 01.01.1900":"3907070933.018" | "Calibration file":"#2 Diffusor Oct23" | "Sync. frequency [Hz]":"0" | "Integration Time [ms]":"3 * 1000.000" | "Averages":"1"</v>
      </c>
      <c r="AO52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2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24" s="50" t="str">
        <f>VLOOKUP(Table2[[#This Row],[record_id]],TblDeriven[],8,FALSE)</f>
        <v>-</v>
      </c>
      <c r="AR524" s="50" t="str">
        <f>VLOOKUP(Table2[[#This Row],[record_id]],TblDeriven[],9,FALSE)</f>
        <v>-</v>
      </c>
    </row>
    <row r="525" spans="1:44" x14ac:dyDescent="0.25">
      <c r="A525" s="47">
        <v>523</v>
      </c>
      <c r="B525" s="47" t="s">
        <v>27</v>
      </c>
      <c r="C525" s="47">
        <v>1028</v>
      </c>
      <c r="D525" s="47" t="s">
        <v>3094</v>
      </c>
      <c r="E525" s="47">
        <v>20231023</v>
      </c>
      <c r="F525" s="48">
        <v>1800</v>
      </c>
      <c r="G525" s="47" t="s">
        <v>29</v>
      </c>
      <c r="H525" s="47" t="s">
        <v>91</v>
      </c>
      <c r="I525" s="47">
        <v>0</v>
      </c>
      <c r="J525" s="47">
        <v>0</v>
      </c>
      <c r="K525" s="47">
        <v>1</v>
      </c>
      <c r="L525" s="47">
        <v>1</v>
      </c>
      <c r="M525" s="47">
        <v>1</v>
      </c>
      <c r="N525" s="47">
        <v>1</v>
      </c>
      <c r="O525" s="47">
        <v>1</v>
      </c>
      <c r="P525" s="47">
        <v>1</v>
      </c>
      <c r="Q525" s="47">
        <v>1</v>
      </c>
      <c r="R525" s="47" t="s">
        <v>865</v>
      </c>
      <c r="S525" s="47" t="s">
        <v>935</v>
      </c>
      <c r="T525" s="47" t="s">
        <v>161</v>
      </c>
      <c r="U525" s="47">
        <v>360</v>
      </c>
      <c r="V525" s="47">
        <v>0</v>
      </c>
      <c r="W525" s="47">
        <v>0</v>
      </c>
      <c r="X525" s="47">
        <v>125</v>
      </c>
      <c r="Y525" s="49">
        <v>13.9</v>
      </c>
      <c r="Z525" s="47">
        <v>69.900000000000006</v>
      </c>
      <c r="AA525" s="47" t="s">
        <v>40</v>
      </c>
      <c r="AB525" s="47"/>
      <c r="AC525" s="47" t="s">
        <v>57</v>
      </c>
      <c r="AD525" s="47"/>
      <c r="AE525" s="47" t="s">
        <v>32</v>
      </c>
      <c r="AF525" s="47"/>
      <c r="AG525" s="47" t="s">
        <v>66</v>
      </c>
      <c r="AH525" s="47"/>
      <c r="AI525" s="47"/>
      <c r="AJ525" s="47">
        <v>2</v>
      </c>
      <c r="AK525" s="50" t="str">
        <f>VLOOKUP(Table2[[#This Row],[record_id]],TblDeriven[],2,FALSE)</f>
        <v>"ImageDescription":"DCIM\100GOPRO\GOPR1191.JPG" | "Make":"GoPro" | "Model":"HERO10 Black" | "Orientation":"1" | "XResolution":"72.0" | "YResolution":"72.0" | "ResolutionUnit":"2" | "Software":"H21.01.01.50.00" | "DateTime":"2023:10:23 17:56:36" | "YCbCrPositioning":"1" | "ExposureTime":"0.008333333333333333" | "FNumber":"2.5" | "ExifOffset":"158" | "ExposureProgram":"2" | "GPSInfo":"{1: 'N', 2: (50.0, 9.0, 25.09416), 3: 'E', 4: (14.0, 10.0, 13.79064), 5: b'\x00', 6: 421.062, 7: (15.0, 56.0, 37.0), 29: '2023:10:23'}" | "ISOSpeedRatings":"673" | "ExifVersion":"b'0221'" | "DateTimeOriginal":"2023:10:23 17:56:36" | "DateTimeDigitized":"2023:10:23 17:56:36" | "ComponentsConfiguration":"b'\x01\x02\x03\x00'" | "CompressedBitsPerPixel":"0.004" | "ShutterSpeedValue":"7.0"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a5\xd1\x00\x02\x0e%\xc9X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001191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P\xc9\x89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4?\xe2\x1a\x00\x00\xff\x7f\x00\x00\x00\x00\x00\x00\xff\x7f\x00\x00\x00\x00\x00\x00D\xfe\x8e\x7f\x87\xf5\x01B\xf0\xe4\xd9M\x00\x00\x00\x00\xa4\x91\x1a@\x00\x00\x00\x00\xf0\xe4\xd9M\x00\x00\x00\x00\xcc\x91\x1a@\x00\x00\x00\x00p\x02\x13D\x00\x00\x00\x00p\xeb\x12D\x00\x00\x00\x00\xf0\xe4\xd9M\x00\x00\x00\x00\xb0\x91\x1a@\x00\x00\x00\x00'" | "SubsecTime":"7790" | "SubsecTimeOriginal":"7790" | "SubsecTimeDigitized":"7790"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2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"bit_rate":"96199202"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'2023-10-23T17:56:45.000000Z', 'language': 'eng', 'handler_name': '\x0bGoPro H.265', 'encoder': 'GoPro H.265 encoder', 'timecode': '18:32:46:13'}"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'2023-10-23T17:56:45.000000Z', 'language': 'eng', 'handler_name': '\x0bGoPro AAC  ', 'timecode': '18:32:46:13'}"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'2023-10-23T17:56:45.000000Z', 'language': 'eng', 'handler_name': '\x0bGoPro TCD  ', 'timecode': '18:32:46:13'}"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'2023-10-23T17:56:45.000000Z', 'language': 'eng', 'handler_name': '\x0bGoPro MET  '}"</v>
      </c>
      <c r="AM525" s="50" t="str">
        <f>VLOOKUP(Table2[[#This Row],[record_id]],TblDeriven[],4,FALSE)</f>
        <v>"Model":"K-10" | "Serial Number":"DEMO6957" | "Start Time":"10/23/2023 05:56:53.754 " | "End Time":"10/23/2023 05:57:53.246 "</v>
      </c>
      <c r="AN52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"Date":"2023-10-23 00:00:00" | "Time":"17:56:59" | "Seconds since midnight 01.01.1900":"3907072619.118" | "Calibration file":"#2 Diffusor Oct23" | "Sync. frequency [Hz]":"0" | "Integration Time [ms]":"14 * 1000.000" | "Averages":"1"</v>
      </c>
      <c r="AO52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2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25" s="50" t="str">
        <f>VLOOKUP(Table2[[#This Row],[record_id]],TblDeriven[],8,FALSE)</f>
        <v>-</v>
      </c>
      <c r="AR525" s="50" t="str">
        <f>VLOOKUP(Table2[[#This Row],[record_id]],TblDeriven[],9,FALSE)</f>
        <v>-</v>
      </c>
    </row>
    <row r="526" spans="1:44" x14ac:dyDescent="0.25">
      <c r="A526" s="47">
        <v>524</v>
      </c>
      <c r="B526" s="47" t="s">
        <v>28</v>
      </c>
      <c r="C526" s="47">
        <v>1029</v>
      </c>
      <c r="D526" s="47" t="s">
        <v>1111</v>
      </c>
      <c r="E526" s="47">
        <v>20231026</v>
      </c>
      <c r="F526" s="48" t="s">
        <v>854</v>
      </c>
      <c r="G526" s="47" t="s">
        <v>29</v>
      </c>
      <c r="H526" s="47" t="s">
        <v>74</v>
      </c>
      <c r="I526" s="47">
        <v>0</v>
      </c>
      <c r="J526" s="47">
        <v>1</v>
      </c>
      <c r="K526" s="47">
        <v>0</v>
      </c>
      <c r="L526" s="47">
        <v>0</v>
      </c>
      <c r="M526" s="47">
        <v>0</v>
      </c>
      <c r="N526" s="47">
        <v>0</v>
      </c>
      <c r="O526" s="47">
        <v>1</v>
      </c>
      <c r="P526" s="47">
        <v>1</v>
      </c>
      <c r="Q526" s="47">
        <v>1</v>
      </c>
      <c r="R526" s="47" t="s">
        <v>955</v>
      </c>
      <c r="S526" s="47" t="s">
        <v>953</v>
      </c>
      <c r="T526" s="47" t="s">
        <v>1112</v>
      </c>
      <c r="U526" s="47">
        <v>10</v>
      </c>
      <c r="V526" s="47">
        <v>8</v>
      </c>
      <c r="W526" s="47">
        <v>0</v>
      </c>
      <c r="X526" s="47">
        <v>92</v>
      </c>
      <c r="Y526" s="49">
        <v>30.1</v>
      </c>
      <c r="Z526" s="47">
        <v>58.6</v>
      </c>
      <c r="AA526" s="47" t="s">
        <v>38</v>
      </c>
      <c r="AB526" s="47"/>
      <c r="AC526" s="47" t="s">
        <v>56</v>
      </c>
      <c r="AD526" s="47"/>
      <c r="AE526" s="47" t="s">
        <v>1042</v>
      </c>
      <c r="AF526" s="47"/>
      <c r="AG526" s="47" t="s">
        <v>68</v>
      </c>
      <c r="AH526" s="47"/>
      <c r="AI526" s="47"/>
      <c r="AJ526" s="47">
        <v>2</v>
      </c>
      <c r="AK526" s="50" t="str">
        <f>VLOOKUP(Table2[[#This Row],[record_id]],TblDeriven[],2,FALSE)</f>
        <v>"ImageDescription":"DCIM\100GOPRO\GOPR0223.JPG" | "Make":"GoPro" | "Model":"HERO10 Black" | "Orientation":"1" | "XResolution":"72.0" | "YResolution":"72.0" | "ResolutionUnit":"2" | "Software":"H21.01.01.50.00" | "DateTime":"2023:10:26 11:44:40" | "YCbCrPositioning":"1" | "ExposureTime":"0.0006277463904582549" | "FNumber":"2.5" | "ExifOffset":"146" | "ExposureProgram":"2" | "ISOSpeedRatings":"100" | "ExifVersion":"b'0221'" | "DateTimeOriginal":"2023:10:26 11:44:40" | "DateTimeDigitized":"2023:10:26 11:44:40"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8b\x00\x05\x0b(\xf7\xb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223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c?\xa2\x17\x00\x00\xff\x7f\x00\x00\x00\x00\x00\x00\xff\x7f\x00\x00\x00\x00\x00\x00M\x05\xcf\x7f_\x04\x01B\xf0\x04\xd9M\x00\x00\x00\x00\xa4\x91\x1a@\x00\x00\x00\x00\xf0\x04\xd9M\x00\x00\x00\x00\xcc\x91\x1a@\x00\x00\x00\x00p\x02\x13D\x00\x00\x00\x00p\xeb\x12D\x00\x00\x00\x00\xf0\x04\xd9M\x00\x00\x00\x00\xb0\x91\x1a@\x00\x00\x00\x00'" | "SubsecTime":"4670" | "SubsecTimeOriginal":"4670" | "SubsecTimeDigitized":"4670"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2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"bit_rate":"42320812"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'2023-10-26T11:45:23.000000Z', 'language': 'eng', 'handler_name': '\x0bGoPro H.265', 'encoder': 'GoPro H.265 encoder', 'timecode': '12:08:59:16'}"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'2023-10-26T11:45:23.000000Z', 'language': 'eng', 'handler_name': '\x0bGoPro AAC  ', 'timecode': '12:08:59:16'}"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'2023-10-26T11:45:23.000000Z', 'language': 'eng', 'handler_name': '\x0bGoPro TCD  ', 'timecode': '12:08:59:16'}"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"bit_rate":"54090"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'2023-10-26T11:45:23.000000Z', 'language': 'eng', 'handler_name': '\x0bGoPro MET  '}"</v>
      </c>
      <c r="AM526" s="50" t="str">
        <f>VLOOKUP(Table2[[#This Row],[record_id]],TblDeriven[],4,FALSE)</f>
        <v>-</v>
      </c>
      <c r="AN526" s="50" t="str">
        <f>VLOOKUP(Table2[[#This Row],[record_id]],TblDeriven[],5,FALSE)</f>
        <v>-</v>
      </c>
      <c r="AO526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26" s="50" t="str">
        <f>VLOOKUP(Table2[[#This Row],[record_id]],TblDeriven[],7,FALSE)</f>
        <v>-</v>
      </c>
      <c r="AQ526" s="50" t="str">
        <f>VLOOKUP(Table2[[#This Row],[record_id]],TblDeriven[],8,FALSE)</f>
        <v>"Name":"Value" | "Status":"ok" | "Ev (Illuminance - Photopic) / lx":"1.649E+04" | "Es (Illuminance - Scotopic) / lx":"3.978E+04" | "Es/Ev (S/P Ratio)":"2.4119" | "Ee (Irradiance) / W/m²":"83.42" | "Bilirubin IEC 60601-2-50 / mW/cm²":"3.478" | "Bilirubin AAP 2011 / μW/(cm²nm)":"25.3" | "PPFD / μmol/(m²s)":"289.3" | "Ee,mel (Melanopic Irradiance) / W/m²":"21.26" | "Ev,mel,D65 (Daylight Equivalent Melanopic Illuminance) / lx":"1.603E+04" | "x":"0.3166" | "y":"0.3372" | "u'":"0.1975" | "v'":"0.4732" | "Delta uv":"0.00555" | "CCT / K":"6249.1" | "Dominant Wavelength / nm":"494.7" | "Complementary Wavelength":" - - -" | "Purity":"0.0542" | "Peak Wavelength / nm":"476.9" | "Centre Wavelength / nm":"554.1" | "Centroid Wavelength / nm":"591.4" | "FWHM / nm":"319.1" | "X":"22.67" | "Y":"24.15" | "Z":"24.79" | "Rf (TM-30)":"99" | "Rg (TM-30)":"99" | "Date":"10/26/2023" | "Time":"4:44:59 PM" | "Integration Time / ms":"0.32" | "Serial Number":"63687" | "Software Version":"2023.1.0" | "Dll Version":"2022.4.0" | "Firmware Version":"1.60"</v>
      </c>
      <c r="AR526" s="50" t="str">
        <f>VLOOKUP(Table2[[#This Row],[record_id]],TblDeriven[],9,FALSE)</f>
        <v>-</v>
      </c>
    </row>
    <row r="527" spans="1:44" x14ac:dyDescent="0.25">
      <c r="A527" s="47">
        <v>525</v>
      </c>
      <c r="B527" s="47" t="s">
        <v>28</v>
      </c>
      <c r="C527" s="47">
        <v>1029</v>
      </c>
      <c r="D527" s="47" t="s">
        <v>939</v>
      </c>
      <c r="E527" s="47">
        <v>20231026</v>
      </c>
      <c r="F527" s="48" t="s">
        <v>827</v>
      </c>
      <c r="G527" s="47" t="s">
        <v>29</v>
      </c>
      <c r="H527" s="47" t="s">
        <v>74</v>
      </c>
      <c r="I527" s="47">
        <v>0</v>
      </c>
      <c r="J527" s="47">
        <v>1</v>
      </c>
      <c r="K527" s="47">
        <v>0</v>
      </c>
      <c r="L527" s="47">
        <v>0</v>
      </c>
      <c r="M527" s="47">
        <v>0</v>
      </c>
      <c r="N527" s="47">
        <v>0</v>
      </c>
      <c r="O527" s="47">
        <v>1</v>
      </c>
      <c r="P527" s="47">
        <v>1</v>
      </c>
      <c r="Q527" s="47">
        <v>1</v>
      </c>
      <c r="R527" s="47" t="s">
        <v>955</v>
      </c>
      <c r="S527" s="47" t="s">
        <v>953</v>
      </c>
      <c r="T527" s="47" t="s">
        <v>1112</v>
      </c>
      <c r="U527" s="47">
        <v>10</v>
      </c>
      <c r="V527" s="47">
        <v>8</v>
      </c>
      <c r="W527" s="47">
        <v>0</v>
      </c>
      <c r="X527" s="47">
        <v>92</v>
      </c>
      <c r="Y527" s="49">
        <v>27.8</v>
      </c>
      <c r="Z527" s="47">
        <v>67.2</v>
      </c>
      <c r="AA527" s="47" t="s">
        <v>38</v>
      </c>
      <c r="AB527" s="47"/>
      <c r="AC527" s="47" t="s">
        <v>56</v>
      </c>
      <c r="AD527" s="47"/>
      <c r="AE527" s="47" t="s">
        <v>1042</v>
      </c>
      <c r="AF527" s="47"/>
      <c r="AG527" s="47" t="s">
        <v>68</v>
      </c>
      <c r="AH527" s="47"/>
      <c r="AI527" s="47"/>
      <c r="AJ527" s="47">
        <v>2</v>
      </c>
      <c r="AK527" s="50" t="str">
        <f>VLOOKUP(Table2[[#This Row],[record_id]],TblDeriven[],2,FALSE)</f>
        <v>"ImageDescription":"DCIM\100GOPRO\GOPR0225.JPG" | "Make":"GoPro" | "Model":"HERO10 Black" | "Orientation":"1" | "XResolution":"72.0" | "YResolution":"72.0" | "ResolutionUnit":"2" | "Software":"H21.01.01.50.00" | "DateTime":"2023:10:26 12:00:31" | "YCbCrPositioning":"1" | "ExposureTime":"0.0003325573661456601" | "FNumber":"2.5" | "ExifOffset":"146" | "ExposureProgram":"2" | "ISOSpeedRatings":"100" | "ExifVersion":"b'0221'" | "DateTimeOriginal":"2023:10:26 12:00:31" | "DateTimeDigitized":"2023:10:26 12:00:31"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8c\x00\x00\x00\x1fI\x8b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225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d?z\x17\x00\x00\xff\x7f\x00\x00\x00\x00\x00\x00\xff\x7f\x00\x00\x00\x00\x00\x003\x05\xcf\x7f\x81\x04\x01B\xf0\x04\xd9M\x00\x00\x00\x00\xa4\x91\x1a@\x00\x00\x00\x00\xf0\x04\xd9M\x00\x00\x00\x00\xcc\x91\x1a@\x00\x00\x00\x00p\x02\x13D\x00\x00\x00\x00p\xeb\x12D\x00\x00\x00\x00\xf0\x04\xd9M\x00\x00\x00\x00\xb0\x91\x1a@\x00\x00\x00\x00'" | "SubsecTime":"3500" | "SubsecTimeOriginal":"3500" | "SubsecTimeDigitized":"3500"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2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"bit_rate":"42517713"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'2023-10-26T12:01:17.000000Z', 'language': 'eng', 'handler_name': '\x0bGoPro H.265', 'encoder': 'GoPro H.265 encoder', 'timecode': '12:25:25:03'}"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'2023-10-26T12:01:17.000000Z', 'language': 'eng', 'handler_name': '\x0bGoPro AAC  ', 'timecode': '12:25:25:03'}"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'2023-10-26T12:01:17.000000Z', 'language': 'eng', 'handler_name': '\x0bGoPro TCD  ', 'timecode': '12:25:25:03'}"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"bit_rate":"54224"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'2023-10-26T12:01:17.000000Z', 'language': 'eng', 'handler_name': '\x0bGoPro MET  '}"</v>
      </c>
      <c r="AM527" s="50" t="str">
        <f>VLOOKUP(Table2[[#This Row],[record_id]],TblDeriven[],4,FALSE)</f>
        <v>-</v>
      </c>
      <c r="AN527" s="50" t="str">
        <f>VLOOKUP(Table2[[#This Row],[record_id]],TblDeriven[],5,FALSE)</f>
        <v>-</v>
      </c>
      <c r="AO527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27" s="50" t="str">
        <f>VLOOKUP(Table2[[#This Row],[record_id]],TblDeriven[],7,FALSE)</f>
        <v>-</v>
      </c>
      <c r="AQ527" s="50" t="str">
        <f>VLOOKUP(Table2[[#This Row],[record_id]],TblDeriven[],8,FALSE)</f>
        <v>"Name":"Value" | "Status":"ok" | "Ev (Illuminance - Photopic) / lx":"1.61E+04" | "Es (Illuminance - Scotopic) / lx":"3.832E+04" | "Es/Ev (S/P Ratio)":"2.3797" | "Ee (Irradiance) / W/m²":"81.79" | "Bilirubin IEC 60601-2-50 / mW/cm²":"3.33" | "Bilirubin AAP 2011 / μW/(cm²nm)":"24.27" | "PPFD / μmol/(m²s)":"282.3" | "Ee,mel (Melanopic Irradiance) / W/m²":"20.42" | "Ev,mel,D65 (Daylight Equivalent Melanopic Illuminance) / lx":"1.54E+04" | "x":"0.3199" | "y":"0.3398" | "u'":"0.1988" | "v'":"0.4750" | "Delta uv":"0.00524" | "CCT / K":"6075.4" | "Dominant Wavelength / nm":"498.0" | "Complementary Wavelength":" - - -" | "Purity":"0.0419" | "Peak Wavelength / nm":"477.0" | "Centre Wavelength / nm":"554.9" | "Centroid Wavelength / nm":"595.8" | "FWHM / nm":"320.1" | "X":"22.2" | "Y":"23.58" | "Z":"23.61" | "Rf (TM-30)":"99" | "Rg (TM-30)":"99" | "Date":"10/26/2023" | "Time":"5:00:59 PM" | "Integration Time / ms":"0.32" | "Serial Number":"63687" | "Software Version":"2023.1.0" | "Dll Version":"2022.4.0" | "Firmware Version":"1.60"</v>
      </c>
      <c r="AR527" s="50" t="str">
        <f>VLOOKUP(Table2[[#This Row],[record_id]],TblDeriven[],9,FALSE)</f>
        <v>-</v>
      </c>
    </row>
    <row r="528" spans="1:44" x14ac:dyDescent="0.25">
      <c r="A528" s="47">
        <v>526</v>
      </c>
      <c r="B528" s="47" t="s">
        <v>28</v>
      </c>
      <c r="C528" s="47">
        <v>1029</v>
      </c>
      <c r="D528" s="47" t="s">
        <v>940</v>
      </c>
      <c r="E528" s="47">
        <v>20231026</v>
      </c>
      <c r="F528" s="48" t="s">
        <v>828</v>
      </c>
      <c r="G528" s="47" t="s">
        <v>29</v>
      </c>
      <c r="H528" s="47" t="s">
        <v>74</v>
      </c>
      <c r="I528" s="47">
        <v>0</v>
      </c>
      <c r="J528" s="47">
        <v>1</v>
      </c>
      <c r="K528" s="47">
        <v>0</v>
      </c>
      <c r="L528" s="47">
        <v>0</v>
      </c>
      <c r="M528" s="47">
        <v>0</v>
      </c>
      <c r="N528" s="47">
        <v>0</v>
      </c>
      <c r="O528" s="47">
        <v>1</v>
      </c>
      <c r="P528" s="47">
        <v>1</v>
      </c>
      <c r="Q528" s="47">
        <v>1</v>
      </c>
      <c r="R528" s="47" t="s">
        <v>955</v>
      </c>
      <c r="S528" s="47" t="s">
        <v>953</v>
      </c>
      <c r="T528" s="47" t="s">
        <v>1112</v>
      </c>
      <c r="U528" s="47">
        <v>10</v>
      </c>
      <c r="V528" s="47">
        <v>8</v>
      </c>
      <c r="W528" s="47">
        <v>0</v>
      </c>
      <c r="X528" s="47">
        <v>92</v>
      </c>
      <c r="Y528" s="49">
        <v>28.1</v>
      </c>
      <c r="Z528" s="47">
        <v>66.900000000000006</v>
      </c>
      <c r="AA528" s="47" t="s">
        <v>38</v>
      </c>
      <c r="AB528" s="47"/>
      <c r="AC528" s="47" t="s">
        <v>56</v>
      </c>
      <c r="AD528" s="47"/>
      <c r="AE528" s="47" t="s">
        <v>1042</v>
      </c>
      <c r="AF528" s="47"/>
      <c r="AG528" s="47" t="s">
        <v>68</v>
      </c>
      <c r="AH528" s="47"/>
      <c r="AI528" s="47"/>
      <c r="AJ528" s="47">
        <v>2</v>
      </c>
      <c r="AK528" s="50" t="str">
        <f>VLOOKUP(Table2[[#This Row],[record_id]],TblDeriven[],2,FALSE)</f>
        <v>"ImageDescription":"DCIM\100GOPRO\GOPR0227.JPG" | "Make":"GoPro" | "Model":"HERO10 Black" | "Orientation":"1" | "XResolution":"72.0" | "YResolution":"72.0" | "ResolutionUnit":"2" | "Software":"H21.01.01.50.00" | "DateTime":"2023:10:26 12:29:14" | "YCbCrPositioning":"1" | "ExposureTime":"0.0006451612903225806" | "FNumber":"2.5" | "ExifOffset":"146" | "ExposureProgram":"2" | "ISOSpeedRatings":"100" | "ExifVersion":"b'0221'" | "DateTimeOriginal":"2023:10:26 12:29:14" | "DateTimeDigitized":"2023:10:26 12:29:14"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8c\x00\x00\x07N\xbay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fe\xd8M\x00\x00\x00\x00\xcc\xe4h@\x00\x00\x00\x00\x07\x00\x00\x00\x00\x00\x00\x00\x03\x00\x00\x00\x00\x00\x00\x00\x00\xe0h@\x00\x00\x00\x00\x03\x00\x00\x00\x00\x00\x00\x00\xa8\xff\xd8M\x00\x00\x00\x00\x02\x00\x00\x00\x00\x00\x00\x00\x90\xff\xd8M\x00\x00\x00\x00\x90\xff\xd8M\x00\x00\x00\x00\x03\x00\x00\x00\x00\x00\x00\x00P\xba\xcbD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 \x00\xd9M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227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d?\xa2\x17\x00\x00\xff\x7f\x00\x00\x00\x00\x00\x00\xff\x7f\x00\x00\x00\x00\x00\x000\x05\xcf\x7f\x8c\x04\x01B\xf0\x04\xd9M\x00\x00\x00\x00\xa4\x91\x1a@\x00\x00\x00\x00\xf0\x04\xd9M\x00\x00\x00\x00\xcc\x91\x1a@\x00\x00\x00\x00p\x02\x13D\x00\x00\x00\x00p\xeb\x12D\x00\x00\x00\x00\xf0\x04\xd9M\x00\x00\x00\x00\xb0\x91\x1a@\x00\x00\x00\x00'" | "SubsecTime":"7120" | "SubsecTimeOriginal":"7120" | "SubsecTimeDigitized":"7120"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2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"bit_rate":"42173452"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'2023-10-26T12:29:48.000000Z', 'language': 'eng', 'handler_name': '\x0bGoPro H.265', 'encoder': 'GoPro H.265 encoder', 'timecode': '12:54:53:23'}"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'2023-10-26T12:29:48.000000Z', 'language': 'eng', 'handler_name': '\x0bGoPro AAC  ', 'timecode': '12:54:53:23'}"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'2023-10-26T12:29:48.000000Z', 'language': 'eng', 'handler_name': '\x0bGoPro TCD  ', 'timecode': '12:54:53:23'}"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'2023-10-26T12:29:48.000000Z', 'language': 'eng', 'handler_name': '\x0bGoPro MET  '}"</v>
      </c>
      <c r="AM528" s="50" t="str">
        <f>VLOOKUP(Table2[[#This Row],[record_id]],TblDeriven[],4,FALSE)</f>
        <v>-</v>
      </c>
      <c r="AN528" s="50" t="str">
        <f>VLOOKUP(Table2[[#This Row],[record_id]],TblDeriven[],5,FALSE)</f>
        <v>-</v>
      </c>
      <c r="AO528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28" s="50" t="str">
        <f>VLOOKUP(Table2[[#This Row],[record_id]],TblDeriven[],7,FALSE)</f>
        <v>-</v>
      </c>
      <c r="AQ528" s="50" t="str">
        <f>VLOOKUP(Table2[[#This Row],[record_id]],TblDeriven[],8,FALSE)</f>
        <v>"Name":"Value" | "Status":"ok" | "Ev (Illuminance - Photopic) / lx":"1.656E+04" | "Es (Illuminance - Scotopic) / lx":"3.952E+04" | "Es/Ev (S/P Ratio)":"2.3867" | "Ee (Irradiance) / W/m²":"84.31" | "Bilirubin IEC 60601-2-50 / mW/cm²":"3.442" | "Bilirubin AAP 2011 / μW/(cm²nm)":"25.08" | "PPFD / μmol/(m²s)":"290.6" | "Ee,mel (Melanopic Irradiance) / W/m²":"21.08" | "Ev,mel,D65 (Daylight Equivalent Melanopic Illuminance) / lx":"1.589E+04" | "x":"0.3192" | "y":"0.3390" | "u'":"0.1985" | "v'":"0.4745" | "Delta uv":"0.00524" | "CCT / K":"6115.5" | "Dominant Wavelength / nm":"496.9" | "Complementary Wavelength":" - - -" | "Purity":"0.0448" | "Peak Wavelength / nm":"476.9" | "Centre Wavelength / nm":"554.8" | "Centroid Wavelength / nm":"595.3" | "FWHM / nm":"320.3" | "X":"22.82" | "Y":"24.25" | "Z":"24.44" | "Rf (TM-30)":"99" | "Rg (TM-30)":"99" | "Date":"10/26/2023" | "Time":"5:29:24 PM" | "Integration Time / ms":"0.32" | "Serial Number":"63687" | "Software Version":"2023.1.0" | "Dll Version":"2022.4.0" | "Firmware Version":"1.60"</v>
      </c>
      <c r="AR528" s="50" t="str">
        <f>VLOOKUP(Table2[[#This Row],[record_id]],TblDeriven[],9,FALSE)</f>
        <v>-</v>
      </c>
    </row>
    <row r="529" spans="1:44" x14ac:dyDescent="0.25">
      <c r="A529" s="47">
        <v>527</v>
      </c>
      <c r="B529" s="47" t="s">
        <v>28</v>
      </c>
      <c r="C529" s="47">
        <v>1029</v>
      </c>
      <c r="D529" s="47" t="s">
        <v>941</v>
      </c>
      <c r="E529" s="47">
        <v>20231026</v>
      </c>
      <c r="F529" s="48" t="s">
        <v>829</v>
      </c>
      <c r="G529" s="47" t="s">
        <v>29</v>
      </c>
      <c r="H529" s="47" t="s">
        <v>74</v>
      </c>
      <c r="I529" s="47">
        <v>0</v>
      </c>
      <c r="J529" s="47">
        <v>1</v>
      </c>
      <c r="K529" s="47">
        <v>0</v>
      </c>
      <c r="L529" s="47">
        <v>0</v>
      </c>
      <c r="M529" s="47">
        <v>0</v>
      </c>
      <c r="N529" s="47">
        <v>0</v>
      </c>
      <c r="O529" s="47">
        <v>1</v>
      </c>
      <c r="P529" s="47">
        <v>1</v>
      </c>
      <c r="Q529" s="47">
        <v>1</v>
      </c>
      <c r="R529" s="47" t="s">
        <v>955</v>
      </c>
      <c r="S529" s="47" t="s">
        <v>953</v>
      </c>
      <c r="T529" s="47" t="s">
        <v>1112</v>
      </c>
      <c r="U529" s="47">
        <v>10</v>
      </c>
      <c r="V529" s="47">
        <v>8</v>
      </c>
      <c r="W529" s="47">
        <v>0</v>
      </c>
      <c r="X529" s="47">
        <v>92</v>
      </c>
      <c r="Y529" s="49">
        <v>26.4</v>
      </c>
      <c r="Z529" s="47">
        <v>70.8</v>
      </c>
      <c r="AA529" s="47" t="s">
        <v>38</v>
      </c>
      <c r="AB529" s="47"/>
      <c r="AC529" s="47" t="s">
        <v>56</v>
      </c>
      <c r="AD529" s="47"/>
      <c r="AE529" s="47" t="s">
        <v>1042</v>
      </c>
      <c r="AF529" s="47"/>
      <c r="AG529" s="47" t="s">
        <v>68</v>
      </c>
      <c r="AH529" s="47"/>
      <c r="AI529" s="47"/>
      <c r="AJ529" s="47">
        <v>2</v>
      </c>
      <c r="AK529" s="50" t="str">
        <f>VLOOKUP(Table2[[#This Row],[record_id]],TblDeriven[],2,FALSE)</f>
        <v>"ImageDescription":"DCIM\100GOPRO\GOPR0229.JPG" | "Make":"GoPro" | "Model":"HERO10 Black" | "Orientation":"1" | "XResolution":"72.0" | "YResolution":"72.0" | "ResolutionUnit":"2" | "Software":"H21.01.01.50.00" | "DateTime":"2023:10:26 13:02:17" | "YCbCrPositioning":"1" | "ExposureTime":"0.0006711409395973154" | "FNumber":"2.5" | "ExifOffset":"146" | "ExposureProgram":"2" | "ISOSpeedRatings":"100" | "ExifVersion":"b'0221'" | "DateTimeOriginal":"2023:10:26 13:02:17" | "DateTimeDigitized":"2023:10:26 13:02:17"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8d\x00\x00\x00\x91d\xe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229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c?\xf1\x17\x00\x00\xff\x7f\x00\x00\x00\x00\x00\x00\xff\x7f\x00\x00\x00\x00\x00\x00 \x05\xcc\x7f\xf4\x04\x01B\xf0\x04\xd9M\x00\x00\x00\x00\xa4\x91\x1a@\x00\x00\x00\x00\xf0\x04\xd9M\x00\x00\x00\x00\xcc\x91\x1a@\x00\x00\x00\x00p\x02\x13D\x00\x00\x00\x00p\xeb\x12D\x00\x00\x00\x00\xf0\x04\xd9M\x00\x00\x00\x00\xb0\x91\x1a@\x00\x00\x00\x00'" | "SubsecTime":"1370" | "SubsecTimeOriginal":"1370" | "SubsecTimeDigitized":"1370"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2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"bit_rate":"42133855"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'2023-10-26T13:03:06.000000Z', 'language': 'eng', 'handler_name': '\x0bGoPro H.265', 'encoder': 'GoPro H.265 encoder', 'timecode': '13:29:17:21'}"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'2023-10-26T13:03:06.000000Z', 'language': 'eng', 'handler_name': '\x0bGoPro AAC  ', 'timecode': '13:29:17:21'}"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'2023-10-26T13:03:06.000000Z', 'language': 'eng', 'handler_name': '\x0bGoPro TCD  ', 'timecode': '13:29:17:21'}"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'2023-10-26T13:03:06.000000Z', 'language': 'eng', 'handler_name': '\x0bGoPro MET  '}"</v>
      </c>
      <c r="AM529" s="50" t="str">
        <f>VLOOKUP(Table2[[#This Row],[record_id]],TblDeriven[],4,FALSE)</f>
        <v>-</v>
      </c>
      <c r="AN529" s="50" t="str">
        <f>VLOOKUP(Table2[[#This Row],[record_id]],TblDeriven[],5,FALSE)</f>
        <v>-</v>
      </c>
      <c r="AO529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29" s="50" t="str">
        <f>VLOOKUP(Table2[[#This Row],[record_id]],TblDeriven[],7,FALSE)</f>
        <v>-</v>
      </c>
      <c r="AQ529" s="50" t="str">
        <f>VLOOKUP(Table2[[#This Row],[record_id]],TblDeriven[],8,FALSE)</f>
        <v>"Name":"Value" | "Status":"ok" | "Ev (Illuminance - Photopic) / lx":"9076" | "Es (Illuminance - Scotopic) / lx":"2.172E+04" | "Es/Ev (S/P Ratio)":"2.3927" | "Ee (Irradiance) / W/m²":"46.06" | "Bilirubin IEC 60601-2-50 / mW/cm²":"1.892" | "Bilirubin AAP 2011 / μW/(cm²nm)":"13.77" | "PPFD / μmol/(m²s)":"159.1" | "Ee,mel (Melanopic Irradiance) / W/m²":"11.58" | "Ev,mel,D65 (Daylight Equivalent Melanopic Illuminance) / lx":"8735" | "x":"0.3185" | "y":"0.3389" | "u'":"0.1981" | "v'":"0.4744" | "Delta uv":"0.00548" | "CCT / K":"6148.5" | "Dominant Wavelength / nm":"496.5" | "Complementary Wavelength":" - - -" | "Purity":"0.0471" | "Peak Wavelength / nm":"477.2" | "Centre Wavelength / nm":"554.6" | "Centroid Wavelength / nm":"594.2" | "FWHM / nm":"319.5" | "X":"12.49" | "Y":"13.29" | "Z":"13.44" | "Rf (TM-30)":"99" | "Rg (TM-30)":"99" | "Date":"10/26/2023" | "Time":"6:02:31 PM" | "Integration Time / ms":"0.64" | "Serial Number":"63687" | "Software Version":"2023.1.0" | "Dll Version":"2022.4.0" | "Firmware Version":"1.60"</v>
      </c>
      <c r="AR529" s="50" t="str">
        <f>VLOOKUP(Table2[[#This Row],[record_id]],TblDeriven[],9,FALSE)</f>
        <v>-</v>
      </c>
    </row>
    <row r="530" spans="1:44" x14ac:dyDescent="0.25">
      <c r="A530" s="47">
        <v>528</v>
      </c>
      <c r="B530" s="47" t="s">
        <v>28</v>
      </c>
      <c r="C530" s="47">
        <v>1029</v>
      </c>
      <c r="D530" s="47" t="s">
        <v>942</v>
      </c>
      <c r="E530" s="47">
        <v>20231026</v>
      </c>
      <c r="F530" s="48" t="s">
        <v>830</v>
      </c>
      <c r="G530" s="47" t="s">
        <v>29</v>
      </c>
      <c r="H530" s="47" t="s">
        <v>74</v>
      </c>
      <c r="I530" s="47">
        <v>0</v>
      </c>
      <c r="J530" s="47">
        <v>1</v>
      </c>
      <c r="K530" s="47">
        <v>0</v>
      </c>
      <c r="L530" s="47">
        <v>0</v>
      </c>
      <c r="M530" s="47">
        <v>0</v>
      </c>
      <c r="N530" s="47">
        <v>0</v>
      </c>
      <c r="O530" s="47">
        <v>1</v>
      </c>
      <c r="P530" s="47">
        <v>1</v>
      </c>
      <c r="Q530" s="47">
        <v>1</v>
      </c>
      <c r="R530" s="47" t="s">
        <v>955</v>
      </c>
      <c r="S530" s="47" t="s">
        <v>953</v>
      </c>
      <c r="T530" s="47" t="s">
        <v>1112</v>
      </c>
      <c r="U530" s="47">
        <v>10</v>
      </c>
      <c r="V530" s="47">
        <v>8</v>
      </c>
      <c r="W530" s="47">
        <v>0</v>
      </c>
      <c r="X530" s="47">
        <v>92</v>
      </c>
      <c r="Y530" s="49">
        <v>25.9</v>
      </c>
      <c r="Z530" s="47">
        <v>71.400000000000006</v>
      </c>
      <c r="AA530" s="47" t="s">
        <v>38</v>
      </c>
      <c r="AB530" s="47"/>
      <c r="AC530" s="47" t="s">
        <v>56</v>
      </c>
      <c r="AD530" s="47"/>
      <c r="AE530" s="47" t="s">
        <v>1042</v>
      </c>
      <c r="AF530" s="47"/>
      <c r="AG530" s="47" t="s">
        <v>68</v>
      </c>
      <c r="AH530" s="47"/>
      <c r="AI530" s="47"/>
      <c r="AJ530" s="47">
        <v>2</v>
      </c>
      <c r="AK530" s="50" t="str">
        <f>VLOOKUP(Table2[[#This Row],[record_id]],TblDeriven[],2,FALSE)</f>
        <v>"ImageDescription":"DCIM\100GOPRO\GOPR0231.JPG" | "Make":"GoPro" | "Model":"HERO10 Black" | "Orientation":"1" | "XResolution":"72.0" | "YResolution":"72.0" | "ResolutionUnit":"2" | "Software":"H21.01.01.50.00" | "DateTime":"2023:10:26 13:31:01" | "YCbCrPositioning":"1" | "ExposureTime":"0.001183431952662722" | "FNumber":"2.5" | "ExifOffset":"146" | "ExposureProgram":"2" | "ISOSpeedRatings":"100" | "ExifVersion":"b'0221'" | "DateTimeOriginal":"2023:10:26 13:31:01" | "DateTimeDigitized":"2023:10:26 13:31:01"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8d\x00\x00\x07\xc1t\xd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231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d?\xf1\x17\x00\x00\xff\x7f\x00\x00\x00\x00\x00\x00\xff\x7f\x00\x00\x00\x00\x00\x00\x12\x05\xcc\x7f\xf0\x04\x01B\xf0\x04\xd9M\x00\x00\x00\x00\xa4\x91\x1a@\x00\x00\x00\x00\xf0\x04\xd9M\x00\x00\x00\x00\xcc\x91\x1a@\x00\x00\x00\x00p\x02\x13D\x00\x00\x00\x00p\xeb\x12D\x00\x00\x00\x00\xf0\x04\xd9M\x00\x00\x00\x00\xb0\x91\x1a@\x00\x00\x00\x00'" | "SubsecTime":"5690" | "SubsecTimeOriginal":"5690" | "SubsecTimeDigitized":"5690"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3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"bit_rate":"42095672"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'2023-10-26T13:31:45.000000Z', 'language': 'eng', 'handler_name': '\x0bGoPro H.265', 'encoder': 'GoPro H.265 encoder', 'timecode': '13:58:54:14'}"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'2023-10-26T13:31:45.000000Z', 'language': 'eng', 'handler_name': '\x0bGoPro AAC  ', 'timecode': '13:58:54:14'}"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'2023-10-26T13:31:45.000000Z', 'language': 'eng', 'handler_name': '\x0bGoPro TCD  ', 'timecode': '13:58:54:14'}"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'2023-10-26T13:31:45.000000Z', 'language': 'eng', 'handler_name': '\x0bGoPro MET  '}"</v>
      </c>
      <c r="AM530" s="50" t="str">
        <f>VLOOKUP(Table2[[#This Row],[record_id]],TblDeriven[],4,FALSE)</f>
        <v>-</v>
      </c>
      <c r="AN530" s="50" t="str">
        <f>VLOOKUP(Table2[[#This Row],[record_id]],TblDeriven[],5,FALSE)</f>
        <v>-</v>
      </c>
      <c r="AO530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30" s="50" t="str">
        <f>VLOOKUP(Table2[[#This Row],[record_id]],TblDeriven[],7,FALSE)</f>
        <v>-</v>
      </c>
      <c r="AQ530" s="50" t="str">
        <f>VLOOKUP(Table2[[#This Row],[record_id]],TblDeriven[],8,FALSE)</f>
        <v>"Name":"Value" | "Status":"ok" | "Ev (Illuminance - Photopic) / lx":"8163" | "Es (Illuminance - Scotopic) / lx":"1.958E+04" | "Es/Ev (S/P Ratio)":"2.3979" | "Ee (Irradiance) / W/m²":"41.32" | "Bilirubin IEC 60601-2-50 / mW/cm²":"1.706" | "Bilirubin AAP 2011 / μW/(cm²nm)":"12.43" | "PPFD / μmol/(m²s)":"143.1" | "Ee,mel (Melanopic Irradiance) / W/m²":"10.45" | "Ev,mel,D65 (Daylight Equivalent Melanopic Illuminance) / lx":"7876" | "x":"0.3180" | "y":"0.3386" | "u'":"0.1979" | "v'":"0.4741" | "Delta uv":"0.00558" | "CCT / K":"6174.6" | "Dominant Wavelength / nm":"496.1" | "Complementary Wavelength":" - - -" | "Purity":"0.0489" | "Peak Wavelength / nm":"476.9" | "Centre Wavelength / nm":"554.4" | "Centroid Wavelength / nm":"593.3" | "FWHM / nm":"319.0" | "X":"11.22" | "Y":"11.95" | "Z":"12.12" | "Rf (TM-30)":"99" | "Rg (TM-30)":"99" | "Date":"10/26/2023" | "Time":"6:31:13 PM" | "Integration Time / ms":"0.64" | "Serial Number":"63687" | "Software Version":"2023.1.0" | "Dll Version":"2022.4.0" | "Firmware Version":"1.60"</v>
      </c>
      <c r="AR530" s="50" t="str">
        <f>VLOOKUP(Table2[[#This Row],[record_id]],TblDeriven[],9,FALSE)</f>
        <v>-</v>
      </c>
    </row>
    <row r="531" spans="1:44" x14ac:dyDescent="0.25">
      <c r="A531" s="47">
        <v>529</v>
      </c>
      <c r="B531" s="47" t="s">
        <v>28</v>
      </c>
      <c r="C531" s="47">
        <v>1029</v>
      </c>
      <c r="D531" s="47" t="s">
        <v>943</v>
      </c>
      <c r="E531" s="47">
        <v>20231026</v>
      </c>
      <c r="F531" s="48" t="s">
        <v>831</v>
      </c>
      <c r="G531" s="47" t="s">
        <v>29</v>
      </c>
      <c r="H531" s="47" t="s">
        <v>74</v>
      </c>
      <c r="I531" s="47">
        <v>0</v>
      </c>
      <c r="J531" s="47">
        <v>1</v>
      </c>
      <c r="K531" s="47">
        <v>0</v>
      </c>
      <c r="L531" s="47">
        <v>0</v>
      </c>
      <c r="M531" s="47">
        <v>0</v>
      </c>
      <c r="N531" s="47">
        <v>0</v>
      </c>
      <c r="O531" s="47">
        <v>1</v>
      </c>
      <c r="P531" s="47">
        <v>1</v>
      </c>
      <c r="Q531" s="47">
        <v>1</v>
      </c>
      <c r="R531" s="47" t="s">
        <v>955</v>
      </c>
      <c r="S531" s="47" t="s">
        <v>953</v>
      </c>
      <c r="T531" s="47" t="s">
        <v>1112</v>
      </c>
      <c r="U531" s="47">
        <v>10</v>
      </c>
      <c r="V531" s="47">
        <v>8</v>
      </c>
      <c r="W531" s="47">
        <v>0</v>
      </c>
      <c r="X531" s="47">
        <v>92</v>
      </c>
      <c r="Y531" s="49">
        <v>25.9</v>
      </c>
      <c r="Z531" s="47">
        <v>71.7</v>
      </c>
      <c r="AA531" s="47" t="s">
        <v>38</v>
      </c>
      <c r="AB531" s="47"/>
      <c r="AC531" s="47" t="s">
        <v>56</v>
      </c>
      <c r="AD531" s="47"/>
      <c r="AE531" s="47" t="s">
        <v>1042</v>
      </c>
      <c r="AF531" s="47"/>
      <c r="AG531" s="47" t="s">
        <v>68</v>
      </c>
      <c r="AH531" s="47"/>
      <c r="AI531" s="47"/>
      <c r="AJ531" s="47">
        <v>2</v>
      </c>
      <c r="AK531" s="50" t="str">
        <f>VLOOKUP(Table2[[#This Row],[record_id]],TblDeriven[],2,FALSE)</f>
        <v>"ImageDescription":"DCIM\100GOPRO\GOPR0233.JPG" | "Make":"GoPro" | "Model":"HERO10 Black" | "Orientation":"1" | "XResolution":"72.0" | "YResolution":"72.0" | "ResolutionUnit":"2" | "Software":"H21.01.01.50.00" | "DateTime":"2023:10:26 14:00:01" | "YCbCrPositioning":"1" | "ExposureTime":"0.0007575757575757576" | "FNumber":"2.5" | "ExifOffset":"146" | "ExposureProgram":"2" | "ISOSpeedRatings":"100" | "ExifVersion":"b'0221'" | "DateTimeOriginal":"2023:10:26 14:00:01" | "DateTimeDigitized":"2023:10:26 14:00:01"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8e\x00\x00\x00\x01\x88,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233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b?\x8f\x18\x00\x00\xff\x7f\x00\x00\x00\x00\x00\x00\xff\x7f\x00\x00\x00\x00\x00\x00%\x05\xcb\x7f\x02\x05\x01B\xf0\x04\xd9M\x00\x00\x00\x00\xa4\x91\x1a@\x00\x00\x00\x00\xf0\x04\xd9M\x00\x00\x00\x00\xcc\x91\x1a@\x00\x00\x00\x00p\x02\x13D\x00\x00\x00\x00p\xeb\x12D\x00\x00\x00\x00\xf0\x04\xd9M\x00\x00\x00\x00\xb0\x91\x1a@\x00\x00\x00\x00'" | "SubsecTime":"7800" | "SubsecTimeOriginal":"7800" | "SubsecTimeDigitized":"7800"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3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"bit_rate":"42226527"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'2023-10-26T14:00:42.000000Z', 'language': 'eng', 'handler_name': '\x0bGoPro H.265', 'encoder': 'GoPro H.265 encoder', 'timecode': '14:28:49:09'}"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'2023-10-26T14:00:42.000000Z', 'language': 'eng', 'handler_name': '\x0bGoPro AAC  ', 'timecode': '14:28:49:09'}"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'2023-10-26T14:00:42.000000Z', 'language': 'eng', 'handler_name': '\x0bGoPro TCD  ', 'timecode': '14:28:49:09'}"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"bit_rate":"54090"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'2023-10-26T14:00:42.000000Z', 'language': 'eng', 'handler_name': '\x0bGoPro MET  '}"</v>
      </c>
      <c r="AM531" s="50" t="str">
        <f>VLOOKUP(Table2[[#This Row],[record_id]],TblDeriven[],4,FALSE)</f>
        <v>-</v>
      </c>
      <c r="AN531" s="50" t="str">
        <f>VLOOKUP(Table2[[#This Row],[record_id]],TblDeriven[],5,FALSE)</f>
        <v>-</v>
      </c>
      <c r="AO531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31" s="50" t="str">
        <f>VLOOKUP(Table2[[#This Row],[record_id]],TblDeriven[],7,FALSE)</f>
        <v>-</v>
      </c>
      <c r="AQ531" s="50" t="str">
        <f>VLOOKUP(Table2[[#This Row],[record_id]],TblDeriven[],8,FALSE)</f>
        <v>"Name":"Value" | "Status":"ok" | "Ev (Illuminance - Photopic) / lx":"6968" | "Es (Illuminance - Scotopic) / lx":"1.68E+04" | "Es/Ev (S/P Ratio)":"2.4110" | "Ee (Irradiance) / W/m²":"35.23" | "Bilirubin IEC 60601-2-50 / mW/cm²":"1.467" | "Bilirubin AAP 2011 / μW/(cm²nm)":"10.68" | "PPFD / μmol/(m²s)":"122.3" | "Ee,mel (Melanopic Irradiance) / W/m²":"8.973" | "Ev,mel,D65 (Daylight Equivalent Melanopic Illuminance) / lx":"6766" | "x":"0.3167" | "y":"0.3377" | "u'":"0.1974" | "v'":"0.4735" | "Delta uv":"0.00571" | "CCT / K":"6241.1" | "Dominant Wavelength / nm":"495.0" | "Complementary Wavelength":" - - -" | "Purity":"0.0536" | "Peak Wavelength / nm":"476.6" | "Centre Wavelength / nm":"554.0" | "Centroid Wavelength / nm":"591.6" | "FWHM / nm":"318.6" | "X":"9.569" | "Y":"10.2" | "Z":"10.44" | "Rf (TM-30)":"99" | "Rg (TM-30)":"99" | "Date":"10/26/2023" | "Time":"7:00:09 PM" | "Integration Time / ms":"0.64" | "Serial Number":"63687" | "Software Version":"2023.1.0" | "Dll Version":"2022.4.0" | "Firmware Version":"1.60"</v>
      </c>
      <c r="AR531" s="50" t="str">
        <f>VLOOKUP(Table2[[#This Row],[record_id]],TblDeriven[],9,FALSE)</f>
        <v>-</v>
      </c>
    </row>
    <row r="532" spans="1:44" x14ac:dyDescent="0.25">
      <c r="A532" s="47">
        <v>530</v>
      </c>
      <c r="B532" s="47" t="s">
        <v>28</v>
      </c>
      <c r="C532" s="47">
        <v>1029</v>
      </c>
      <c r="D532" s="47" t="s">
        <v>944</v>
      </c>
      <c r="E532" s="47">
        <v>20231026</v>
      </c>
      <c r="F532" s="48" t="s">
        <v>832</v>
      </c>
      <c r="G532" s="47" t="s">
        <v>29</v>
      </c>
      <c r="H532" s="47" t="s">
        <v>74</v>
      </c>
      <c r="I532" s="47">
        <v>0</v>
      </c>
      <c r="J532" s="47">
        <v>1</v>
      </c>
      <c r="K532" s="47">
        <v>0</v>
      </c>
      <c r="L532" s="47">
        <v>0</v>
      </c>
      <c r="M532" s="47">
        <v>0</v>
      </c>
      <c r="N532" s="47">
        <v>0</v>
      </c>
      <c r="O532" s="47">
        <v>1</v>
      </c>
      <c r="P532" s="47">
        <v>1</v>
      </c>
      <c r="Q532" s="47">
        <v>1</v>
      </c>
      <c r="R532" s="47" t="s">
        <v>955</v>
      </c>
      <c r="S532" s="47" t="s">
        <v>953</v>
      </c>
      <c r="T532" s="47" t="s">
        <v>1112</v>
      </c>
      <c r="U532" s="47">
        <v>10</v>
      </c>
      <c r="V532" s="47">
        <v>8</v>
      </c>
      <c r="W532" s="47">
        <v>0</v>
      </c>
      <c r="X532" s="47">
        <v>92</v>
      </c>
      <c r="Y532" s="49">
        <v>26.3</v>
      </c>
      <c r="Z532" s="47">
        <v>69.099999999999994</v>
      </c>
      <c r="AA532" s="47" t="s">
        <v>38</v>
      </c>
      <c r="AB532" s="47"/>
      <c r="AC532" s="47" t="s">
        <v>56</v>
      </c>
      <c r="AD532" s="47"/>
      <c r="AE532" s="47" t="s">
        <v>1042</v>
      </c>
      <c r="AF532" s="47"/>
      <c r="AG532" s="47" t="s">
        <v>68</v>
      </c>
      <c r="AH532" s="47"/>
      <c r="AI532" s="47"/>
      <c r="AJ532" s="47">
        <v>2</v>
      </c>
      <c r="AK532" s="50" t="str">
        <f>VLOOKUP(Table2[[#This Row],[record_id]],TblDeriven[],2,FALSE)</f>
        <v>"ImageDescription":"DCIM\100GOPRO\GOPR0235.JPG" | "Make":"GoPro" | "Model":"HERO10 Black" | "Orientation":"1" | "XResolution":"72.0" | "YResolution":"72.0" | "ResolutionUnit":"2" | "Software":"H21.01.01.50.00" | "DateTime":"2023:10:26 14:30:56" | "YCbCrPositioning":"1" | "ExposureTime":"0.0012345679012345679" | "FNumber":"2.5" | "ExifOffset":"146" | "ExposureProgram":"2" | "ISOSpeedRatings":"100" | "ExifVersion":"b'0221'" | "DateTimeOriginal":"2023:10:26 14:30:56" | "DateTimeDigitized":"2023:10:26 14:30:56"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8e\x00\x00\x07\xb9m\x9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235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c?\xc9\x17\x00\x00\xff\x7f\x00\x00\x00\x00\x00\x00\xff\x7f\x00\x00\x00\x00\x00\x00\xf0\x04\xcd\x7f\xf6\x04\x01B\xf0\x04\xd9M\x00\x00\x00\x00\xa4\x91\x1a@\x00\x00\x00\x00\xf0\x04\xd9M\x00\x00\x00\x00\xcc\x91\x1a@\x00\x00\x00\x00p\x02\x13D\x00\x00\x00\x00p\xeb\x12D\x00\x00\x00\x00\xf0\x04\xd9M\x00\x00\x00\x00\xb0\x91\x1a@\x00\x00\x00\x00'" | "SubsecTime":"8520" | "SubsecTimeOriginal":"8520" | "SubsecTimeDigitized":"8520"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3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"bit_rate":"42628768"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'2023-10-26T14:31:36.000000Z', 'language': 'eng', 'handler_name': '\x0bGoPro H.265', 'encoder': 'GoPro H.265 encoder', 'timecode': '15:00:46:05'}"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'2023-10-26T14:31:36.000000Z', 'language': 'eng', 'handler_name': '\x0bGoPro AAC  ', 'timecode': '15:00:46:05'}"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'2023-10-26T14:31:36.000000Z', 'language': 'eng', 'handler_name': '\x0bGoPro TCD  ', 'timecode': '15:00:46:05'}"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"bit_rate":"54224"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'2023-10-26T14:31:36.000000Z', 'language': 'eng', 'handler_name': '\x0bGoPro MET  '}"</v>
      </c>
      <c r="AM532" s="50" t="str">
        <f>VLOOKUP(Table2[[#This Row],[record_id]],TblDeriven[],4,FALSE)</f>
        <v>-</v>
      </c>
      <c r="AN532" s="50" t="str">
        <f>VLOOKUP(Table2[[#This Row],[record_id]],TblDeriven[],5,FALSE)</f>
        <v>-</v>
      </c>
      <c r="AO532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32" s="50" t="str">
        <f>VLOOKUP(Table2[[#This Row],[record_id]],TblDeriven[],7,FALSE)</f>
        <v>-</v>
      </c>
      <c r="AQ532" s="50" t="str">
        <f>VLOOKUP(Table2[[#This Row],[record_id]],TblDeriven[],8,FALSE)</f>
        <v>"Name":"Value" | "Status":"ok" | "Ev (Illuminance - Photopic) / lx":"8044" | "Es (Illuminance - Scotopic) / lx":"1.892E+04" | "Es/Ev (S/P Ratio)":"2.3524" | "Ee (Irradiance) / W/m²":"40.22" | "Bilirubin IEC 60601-2-50 / mW/cm²":"1.627" | "Bilirubin AAP 2011 / μW/(cm²nm)":"11.91" | "PPFD / μmol/(m²s)":"140.3" | "Ee,mel (Melanopic Irradiance) / W/m²":"10.05" | "Ev,mel,D65 (Daylight Equivalent Melanopic Illuminance) / lx":"7576" | "x":"0.3227" | "y":"0.3432" | "u'":"0.1994" | "v'":"0.4772" | "Delta uv":"0.00561" | "CCT / K":"5932.6" | "Dominant Wavelength / nm":"504.4" | "Complementary Wavelength":" - - -" | "Purity":"0.0321" | "Peak Wavelength / nm":"477.0" | "Centre Wavelength / nm":"555.8" | "Centroid Wavelength / nm":"601.0" | "FWHM / nm":"317.8" | "X":"11.08" | "Y":"11.78" | "Z":"11.46" | "Rf (TM-30)":"99" | "Rg (TM-30)":"99" | "Date":"10/26/2023" | "Time":"7:31:06 PM" | "Integration Time / ms":"0.64" | "Serial Number":"63687" | "Software Version":"2023.1.0" | "Dll Version":"2022.4.0" | "Firmware Version":"1.60"</v>
      </c>
      <c r="AR532" s="50" t="str">
        <f>VLOOKUP(Table2[[#This Row],[record_id]],TblDeriven[],9,FALSE)</f>
        <v>-</v>
      </c>
    </row>
    <row r="533" spans="1:44" x14ac:dyDescent="0.25">
      <c r="A533" s="47">
        <v>531</v>
      </c>
      <c r="B533" s="47" t="s">
        <v>28</v>
      </c>
      <c r="C533" s="47">
        <v>1029</v>
      </c>
      <c r="D533" s="47" t="s">
        <v>945</v>
      </c>
      <c r="E533" s="47">
        <v>20231026</v>
      </c>
      <c r="F533" s="48" t="s">
        <v>833</v>
      </c>
      <c r="G533" s="47" t="s">
        <v>29</v>
      </c>
      <c r="H533" s="47" t="s">
        <v>74</v>
      </c>
      <c r="I533" s="47">
        <v>0</v>
      </c>
      <c r="J533" s="47">
        <v>1</v>
      </c>
      <c r="K533" s="47">
        <v>0</v>
      </c>
      <c r="L533" s="47">
        <v>0</v>
      </c>
      <c r="M533" s="47">
        <v>0</v>
      </c>
      <c r="N533" s="47">
        <v>0</v>
      </c>
      <c r="O533" s="47">
        <v>1</v>
      </c>
      <c r="P533" s="47">
        <v>1</v>
      </c>
      <c r="Q533" s="47">
        <v>1</v>
      </c>
      <c r="R533" s="47" t="s">
        <v>955</v>
      </c>
      <c r="S533" s="47" t="s">
        <v>953</v>
      </c>
      <c r="T533" s="47" t="s">
        <v>1112</v>
      </c>
      <c r="U533" s="47">
        <v>10</v>
      </c>
      <c r="V533" s="47">
        <v>8</v>
      </c>
      <c r="W533" s="47">
        <v>0</v>
      </c>
      <c r="X533" s="47">
        <v>92</v>
      </c>
      <c r="Y533" s="49">
        <v>26.6</v>
      </c>
      <c r="Z533" s="47">
        <v>67.8</v>
      </c>
      <c r="AA533" s="47" t="s">
        <v>40</v>
      </c>
      <c r="AB533" s="47"/>
      <c r="AC533" s="47" t="s">
        <v>56</v>
      </c>
      <c r="AD533" s="47"/>
      <c r="AE533" s="47" t="s">
        <v>1042</v>
      </c>
      <c r="AF533" s="47"/>
      <c r="AG533" s="47" t="s">
        <v>68</v>
      </c>
      <c r="AH533" s="47"/>
      <c r="AI533" s="47"/>
      <c r="AJ533" s="47">
        <v>2</v>
      </c>
      <c r="AK533" s="50" t="str">
        <f>VLOOKUP(Table2[[#This Row],[record_id]],TblDeriven[],2,FALSE)</f>
        <v>"ImageDescription":"DCIM\100GOPRO\GOPR0237.JPG" | "Make":"GoPro" | "Model":"HERO10 Black" | "Orientation":"1" | "XResolution":"72.0" | "YResolution":"72.0" | "ResolutionUnit":"2" | "Software":"H21.01.01.50.00" | "DateTime":"2023:10:26 15:01:00" | "YCbCrPositioning":"1" | "ExposureTime":"0.001122334455667789" | "FNumber":"2.5" | "ExifOffset":"146" | "ExposureProgram":"2" | "ISOSpeedRatings":"100" | "ExifVersion":"b'0221'" | "DateTimeOriginal":"2023:10:26 15:01:00" | "DateTimeDigitized":"2023:10:26 15:01:00"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8f\x00\x00\x00@Q\x16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237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b?@\x18\x00\x00\xff\x7f\x00\x00\x00\x00\x00\x00\xff\x7f\x00\x00\x00\x00\x00\x00\x14\x05\xcc\x7f\x01\x05\x01B\xf0\x04\xd9M\x00\x00\x00\x00\xa4\x91\x1a@\x00\x00\x00\x00\xf0\x04\xd9M\x00\x00\x00\x00\xcc\x91\x1a@\x00\x00\x00\x00p\x02\x13D\x00\x00\x00\x00p\xeb\x12D\x00\x00\x00\x00\xf0\x04\xd9M\x00\x00\x00\x00\xb0\x91\x1a@\x00\x00\x00\x00'" | "SubsecTime":"3020" | "SubsecTimeOriginal":"3020" | "SubsecTimeDigitized":"3020"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3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"bit_rate":"42376407"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'2023-10-26T15:01:52.000000Z', 'language': 'eng', 'handler_name': '\x0bGoPro H.265', 'encoder': 'GoPro H.265 encoder', 'timecode': '15:32:02:07'}"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'2023-10-26T15:01:52.000000Z', 'language': 'eng', 'handler_name': '\x0bGoPro AAC  ', 'timecode': '15:32:02:07'}"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'2023-10-26T15:01:52.000000Z', 'language': 'eng', 'handler_name': '\x0bGoPro TCD  ', 'timecode': '15:32:02:07'}"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"bit_rate":"54252"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'2023-10-26T15:01:52.000000Z', 'language': 'eng', 'handler_name': '\x0bGoPro MET  '}"</v>
      </c>
      <c r="AM533" s="50" t="str">
        <f>VLOOKUP(Table2[[#This Row],[record_id]],TblDeriven[],4,FALSE)</f>
        <v>-</v>
      </c>
      <c r="AN533" s="50" t="str">
        <f>VLOOKUP(Table2[[#This Row],[record_id]],TblDeriven[],5,FALSE)</f>
        <v>-</v>
      </c>
      <c r="AO533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33" s="50" t="str">
        <f>VLOOKUP(Table2[[#This Row],[record_id]],TblDeriven[],7,FALSE)</f>
        <v>-</v>
      </c>
      <c r="AQ533" s="50" t="str">
        <f>VLOOKUP(Table2[[#This Row],[record_id]],TblDeriven[],8,FALSE)</f>
        <v>"Name":"Value" | "Status":"ok" | "Ev (Illuminance - Photopic) / lx":"7919" | "Es (Illuminance - Scotopic) / lx":"1.882E+04" | "Es/Ev (S/P Ratio)":"2.3767" | "Ee (Irradiance) / W/m²":"39.65" | "Bilirubin IEC 60601-2-50 / mW/cm²":"1.627" | "Bilirubin AAP 2011 / μW/(cm²nm)":"11.92" | "PPFD / μmol/(m²s)":"138.6" | "Ee,mel (Melanopic Irradiance) / W/m²":"10.02" | "Ev,mel,D65 (Daylight Equivalent Melanopic Illuminance) / lx":"7557" | "x":"0.3205" | "y":"0.3408" | "u'":"0.1988" | "v'":"0.4757" | "Delta uv":"0.00548" | "CCT / K":"6042.8" | "Dominant Wavelength / nm":"499.4" | "Complementary Wavelength":" - - -" | "Purity":"0.0395" | "Peak Wavelength / nm":"477.1" | "Centre Wavelength / nm":"555.4" | "Centroid Wavelength / nm":"597.9" | "FWHM / nm":"317.6" | "X":"10.9" | "Y":"11.59" | "Z":"11.52" | "Rf (TM-30)":"99" | "Rg (TM-30)":"99" | "Date":"10/26/2023" | "Time":"8:01:08 PM" | "Integration Time / ms":"0.64" | "Serial Number":"63687" | "Software Version":"2023.1.0" | "Dll Version":"2022.4.0" | "Firmware Version":"1.60"</v>
      </c>
      <c r="AR533" s="50" t="str">
        <f>VLOOKUP(Table2[[#This Row],[record_id]],TblDeriven[],9,FALSE)</f>
        <v>-</v>
      </c>
    </row>
    <row r="534" spans="1:44" x14ac:dyDescent="0.25">
      <c r="A534" s="47">
        <v>532</v>
      </c>
      <c r="B534" s="47" t="s">
        <v>28</v>
      </c>
      <c r="C534" s="47">
        <v>1029</v>
      </c>
      <c r="D534" s="47" t="s">
        <v>946</v>
      </c>
      <c r="E534" s="47">
        <v>20231026</v>
      </c>
      <c r="F534" s="48" t="s">
        <v>834</v>
      </c>
      <c r="G534" s="47" t="s">
        <v>29</v>
      </c>
      <c r="H534" s="47" t="s">
        <v>74</v>
      </c>
      <c r="I534" s="47">
        <v>0</v>
      </c>
      <c r="J534" s="47">
        <v>1</v>
      </c>
      <c r="K534" s="47">
        <v>0</v>
      </c>
      <c r="L534" s="47">
        <v>0</v>
      </c>
      <c r="M534" s="47">
        <v>0</v>
      </c>
      <c r="N534" s="47">
        <v>0</v>
      </c>
      <c r="O534" s="47">
        <v>1</v>
      </c>
      <c r="P534" s="47">
        <v>1</v>
      </c>
      <c r="Q534" s="47">
        <v>1</v>
      </c>
      <c r="R534" s="47" t="s">
        <v>955</v>
      </c>
      <c r="S534" s="47" t="s">
        <v>953</v>
      </c>
      <c r="T534" s="47" t="s">
        <v>1112</v>
      </c>
      <c r="U534" s="47">
        <v>10</v>
      </c>
      <c r="V534" s="47">
        <v>8</v>
      </c>
      <c r="W534" s="47">
        <v>0</v>
      </c>
      <c r="X534" s="47">
        <v>92</v>
      </c>
      <c r="Y534" s="49">
        <v>25.8</v>
      </c>
      <c r="Z534" s="47">
        <v>70.8</v>
      </c>
      <c r="AA534" s="47" t="s">
        <v>40</v>
      </c>
      <c r="AB534" s="47"/>
      <c r="AC534" s="47" t="s">
        <v>56</v>
      </c>
      <c r="AD534" s="47"/>
      <c r="AE534" s="47" t="s">
        <v>1042</v>
      </c>
      <c r="AF534" s="47"/>
      <c r="AG534" s="47" t="s">
        <v>68</v>
      </c>
      <c r="AH534" s="47"/>
      <c r="AI534" s="47"/>
      <c r="AJ534" s="47">
        <v>2</v>
      </c>
      <c r="AK534" s="50" t="str">
        <f>VLOOKUP(Table2[[#This Row],[record_id]],TblDeriven[],2,FALSE)</f>
        <v>"ImageDescription":"DCIM\100GOPRO\GOPR0239.JPG" | "Make":"GoPro" | "Model":"HERO10 Black" | "Orientation":"1" | "XResolution":"72.0" | "YResolution":"72.0" | "ResolutionUnit":"2" | "Software":"H21.01.01.50.00" | "DateTime":"2023:10:26 15:29:21" | "YCbCrPositioning":"1" | "ExposureTime":"0.002890173410404624" | "FNumber":"2.5" | "ExifOffset":"146" | "ExposureProgram":"2" | "ISOSpeedRatings":"100" | "ExifVersion":"b'0221'" | "DateTimeOriginal":"2023:10:26 15:29:21" | "DateTimeDigitized":"2023:10:26 15:29:21"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8f\x00\x00\x07U\xa0\x05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239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a?\x06\x19\x00\x00\xff\x7f\x00\x00\x00\x00\x00\x00\xff\x7f\x00\x00\x00\x00\x00\x00U\x05\xcd\x7f\xa1\x04\x01B\xf0\x04\xd9M\x00\x00\x00\x00\xa4\x91\x1a@\x00\x00\x00\x00\xf0\x04\xd9M\x00\x00\x00\x00\xcc\x91\x1a@\x00\x00\x00\x00p\x02\x13D\x00\x00\x00\x00p\xeb\x12D\x00\x00\x00\x00\xf0\x04\xd9M\x00\x00\x00\x00\xb0\x91\x1a@\x00\x00\x00\x00'" | "SubsecTime":"3900" | "SubsecTimeOriginal":"3900" | "SubsecTimeDigitized":"3900"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3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"bit_rate":"42590759"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'2023-10-26T15:30:46.000000Z', 'language': 'eng', 'handler_name': '\x0bGoPro H.265', 'encoder': 'GoPro H.265 encoder', 'timecode': '16:01:54:02'}"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'2023-10-26T15:30:46.000000Z', 'language': 'eng', 'handler_name': '\x0bGoPro AAC  ', 'timecode': '16:01:54:02'}"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'2023-10-26T15:30:46.000000Z', 'language': 'eng', 'handler_name': '\x0bGoPro TCD  ', 'timecode': '16:01:54:02'}"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"bit_rate":"54820"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'2023-10-26T15:30:46.000000Z', 'language': 'eng', 'handler_name': '\x0bGoPro MET  '}"</v>
      </c>
      <c r="AM534" s="50" t="str">
        <f>VLOOKUP(Table2[[#This Row],[record_id]],TblDeriven[],4,FALSE)</f>
        <v>-</v>
      </c>
      <c r="AN534" s="50" t="str">
        <f>VLOOKUP(Table2[[#This Row],[record_id]],TblDeriven[],5,FALSE)</f>
        <v>-</v>
      </c>
      <c r="AO534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34" s="50" t="str">
        <f>VLOOKUP(Table2[[#This Row],[record_id]],TblDeriven[],7,FALSE)</f>
        <v>-</v>
      </c>
      <c r="AQ534" s="50" t="str">
        <f>VLOOKUP(Table2[[#This Row],[record_id]],TblDeriven[],8,FALSE)</f>
        <v>"Name":"Value" | "Status":"ok" | "Ev (Illuminance - Photopic) / lx":"3301" | "Es (Illuminance - Scotopic) / lx":"7859" | "Es/Ev (S/P Ratio)":"2.3806" | "Ee (Irradiance) / W/m²":"16.57" | "Bilirubin IEC 60601-2-50 / mW/cm²":"0.679" | "Bilirubin AAP 2011 / μW/(cm²nm)":"4.971" | "PPFD / μmol/(m²s)":"57.74" | "Ee,mel (Melanopic Irradiance) / W/m²":"4.184" | "Ev,mel,D65 (Daylight Equivalent Melanopic Illuminance) / lx":"3155" | "x":"0.3200" | "y":"0.3410" | "u'":"0.1984" | "v'":"0.4757" | "Delta uv":"0.00583" | "CCT / K":"6067.3" | "Dominant Wavelength / nm":"499.3" | "Complementary Wavelength":" - - -" | "Purity":"0.0412" | "Peak Wavelength / nm":"476.9" | "Centre Wavelength / nm":"555.3" | "Centroid Wavelength / nm":"599.8" | "FWHM / nm":"317.5" | "X":"4.535" | "Y":"4.834" | "Z":"4.804" | "Rf (TM-30)":"99" | "Rg (TM-30)":"99" | "Date":"10/26/2023" | "Time":"8:29:31 PM" | "Integration Time / ms":"1.25" | "Serial Number":"63687" | "Software Version":"2023.1.0" | "Dll Version":"2022.4.0" | "Firmware Version":"1.60"</v>
      </c>
      <c r="AR534" s="50" t="str">
        <f>VLOOKUP(Table2[[#This Row],[record_id]],TblDeriven[],9,FALSE)</f>
        <v>-</v>
      </c>
    </row>
    <row r="535" spans="1:44" x14ac:dyDescent="0.25">
      <c r="A535" s="47">
        <v>533</v>
      </c>
      <c r="B535" s="47" t="s">
        <v>28</v>
      </c>
      <c r="C535" s="47">
        <v>1029</v>
      </c>
      <c r="D535" s="47" t="s">
        <v>947</v>
      </c>
      <c r="E535" s="47">
        <v>20231026</v>
      </c>
      <c r="F535" s="48" t="s">
        <v>835</v>
      </c>
      <c r="G535" s="47" t="s">
        <v>29</v>
      </c>
      <c r="H535" s="47" t="s">
        <v>74</v>
      </c>
      <c r="I535" s="47">
        <v>0</v>
      </c>
      <c r="J535" s="47">
        <v>1</v>
      </c>
      <c r="K535" s="47">
        <v>0</v>
      </c>
      <c r="L535" s="47">
        <v>0</v>
      </c>
      <c r="M535" s="47">
        <v>0</v>
      </c>
      <c r="N535" s="47">
        <v>0</v>
      </c>
      <c r="O535" s="47">
        <v>1</v>
      </c>
      <c r="P535" s="47">
        <v>1</v>
      </c>
      <c r="Q535" s="47">
        <v>1</v>
      </c>
      <c r="R535" s="47" t="s">
        <v>955</v>
      </c>
      <c r="S535" s="47" t="s">
        <v>953</v>
      </c>
      <c r="T535" s="47" t="s">
        <v>1112</v>
      </c>
      <c r="U535" s="47">
        <v>10</v>
      </c>
      <c r="V535" s="47">
        <v>8</v>
      </c>
      <c r="W535" s="47">
        <v>0</v>
      </c>
      <c r="X535" s="47">
        <v>92</v>
      </c>
      <c r="Y535" s="49">
        <v>24.9</v>
      </c>
      <c r="Z535" s="47">
        <v>75.099999999999994</v>
      </c>
      <c r="AA535" s="47" t="s">
        <v>40</v>
      </c>
      <c r="AB535" s="47"/>
      <c r="AC535" s="47" t="s">
        <v>56</v>
      </c>
      <c r="AD535" s="47"/>
      <c r="AE535" s="47" t="s">
        <v>1042</v>
      </c>
      <c r="AF535" s="47"/>
      <c r="AG535" s="47" t="s">
        <v>68</v>
      </c>
      <c r="AH535" s="47"/>
      <c r="AI535" s="47"/>
      <c r="AJ535" s="47">
        <v>2</v>
      </c>
      <c r="AK535" s="50" t="str">
        <f>VLOOKUP(Table2[[#This Row],[record_id]],TblDeriven[],2,FALSE)</f>
        <v>"ImageDescription":"DCIM\100GOPRO\GOPR0241.JPG" | "Make":"GoPro" | "Model":"HERO10 Black" | "Orientation":"1" | "XResolution":"72.0" | "YResolution":"72.0" | "ResolutionUnit":"2" | "Software":"H21.01.01.50.00" | "DateTime":"2023:10:26 16:03:01" | "YCbCrPositioning":"1" | "ExposureTime":"0.00303951367781155" | "FNumber":"2.5" | "ExifOffset":"146" | "ExposureProgram":"2" | "ISOSpeedRatings":"100" | "ExifVersion":"b'0221'" | "DateTimeOriginal":"2023:10:26 16:03:01" | "DateTimeDigitized":"2023:10:26 16:03:01"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90\x00\x00\x00\xc2L\x98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241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7?\xad\x19\x00\x00\xff\x7f\x00\x00\x00\x00\x00\x00\xff\x7f\x00\x00\x00\x00\x00\x00[\x05\xca\x7f\xe0\x04\x01B\xf0\x04\xd9M\x00\x00\x00\x00\xa4\x91\x1a@\x00\x00\x00\x00\xf0\x04\xd9M\x00\x00\x00\x00\xcc\x91\x1a@\x00\x00\x00\x00p\x02\x13D\x00\x00\x00\x00p\xeb\x12D\x00\x00\x00\x00\xf0\x04\xd9M\x00\x00\x00\x00\xb0\x91\x1a@\x00\x00\x00\x00'" | "SubsecTime":"9890" | "SubsecTimeOriginal":"9890" | "SubsecTimeDigitized":"9890"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3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"bit_rate":"42318003"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'2023-10-26T16:03:29.000000Z', 'language': 'eng', 'handler_name': '\x0bGoPro H.265', 'encoder': 'GoPro H.265 encoder', 'timecode': '16:35:43:01'}"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'2023-10-26T16:03:29.000000Z', 'language': 'eng', 'handler_name': '\x0bGoPro AAC  ', 'timecode': '16:35:43:01'}"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'2023-10-26T16:03:29.000000Z', 'language': 'eng', 'handler_name': '\x0bGoPro TCD  ', 'timecode': '16:35:43:01'}"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"bit_rate":"54532"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'2023-10-26T16:03:29.000000Z', 'language': 'eng', 'handler_name': '\x0bGoPro MET  '}"</v>
      </c>
      <c r="AM535" s="50" t="str">
        <f>VLOOKUP(Table2[[#This Row],[record_id]],TblDeriven[],4,FALSE)</f>
        <v>-</v>
      </c>
      <c r="AN535" s="50" t="str">
        <f>VLOOKUP(Table2[[#This Row],[record_id]],TblDeriven[],5,FALSE)</f>
        <v>-</v>
      </c>
      <c r="AO535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35" s="50" t="str">
        <f>VLOOKUP(Table2[[#This Row],[record_id]],TblDeriven[],7,FALSE)</f>
        <v>-</v>
      </c>
      <c r="AQ535" s="50" t="str">
        <f>VLOOKUP(Table2[[#This Row],[record_id]],TblDeriven[],8,FALSE)</f>
        <v>"Name":"Value" | "Status":"ok" | "Ev (Illuminance - Photopic) / lx":"1766" | "Es (Illuminance - Scotopic) / lx":"4317" | "Es/Ev (S/P Ratio)":"2.4440" | "Ee (Irradiance) / W/m²":"8.871" | "Bilirubin IEC 60601-2-50 / mW/cm²":"0.3773" | "Bilirubin AAP 2011 / μW/(cm²nm)":"2.765" | "PPFD / μmol/(m²s)":"31.11" | "Ee,mel (Melanopic Irradiance) / W/m²":"2.312" | "Ev,mel,D65 (Daylight Equivalent Melanopic Illuminance) / lx":"1743" | "x":"0.3140" | "y":"0.3358" | "u'":"0.1962" | "v'":"0.4721" | "Delta uv":"0.00611" | "CCT / K":"6388.4" | "Dominant Wavelength / nm":"493.4" | "Complementary Wavelength":"636.9" | "Purity":"0.0638" | "Peak Wavelength / nm":"477.3" | "Centre Wavelength / nm":"554.0" | "Centroid Wavelength / nm":"592.8" | "FWHM / nm":"316.2" | "X":"2.418" | "Y":"2.586" | "Z":"2.697" | "Rf (TM-30)":"99" | "Rg (TM-30)":"99" | "Date":"10/26/2023" | "Time":"9:03:12 PM" | "Integration Time / ms":"2.5" | "Serial Number":"63687" | "Software Version":"2023.1.0" | "Dll Version":"2022.4.0" | "Firmware Version":"1.60"</v>
      </c>
      <c r="AR535" s="50" t="str">
        <f>VLOOKUP(Table2[[#This Row],[record_id]],TblDeriven[],9,FALSE)</f>
        <v>-</v>
      </c>
    </row>
    <row r="536" spans="1:44" x14ac:dyDescent="0.25">
      <c r="A536" s="47">
        <v>534</v>
      </c>
      <c r="B536" s="47" t="s">
        <v>28</v>
      </c>
      <c r="C536" s="47">
        <v>1029</v>
      </c>
      <c r="D536" s="47" t="s">
        <v>1123</v>
      </c>
      <c r="E536" s="47">
        <v>20231026</v>
      </c>
      <c r="F536" s="48" t="s">
        <v>836</v>
      </c>
      <c r="G536" s="47" t="s">
        <v>29</v>
      </c>
      <c r="H536" s="47" t="s">
        <v>74</v>
      </c>
      <c r="I536" s="47">
        <v>0</v>
      </c>
      <c r="J536" s="47">
        <v>1</v>
      </c>
      <c r="K536" s="47">
        <v>0</v>
      </c>
      <c r="L536" s="47">
        <v>0</v>
      </c>
      <c r="M536" s="47">
        <v>0</v>
      </c>
      <c r="N536" s="47">
        <v>0</v>
      </c>
      <c r="O536" s="47">
        <v>1</v>
      </c>
      <c r="P536" s="47">
        <v>1</v>
      </c>
      <c r="Q536" s="47">
        <v>1</v>
      </c>
      <c r="R536" s="47" t="s">
        <v>955</v>
      </c>
      <c r="S536" s="47" t="s">
        <v>953</v>
      </c>
      <c r="T536" s="47" t="s">
        <v>1112</v>
      </c>
      <c r="U536" s="47">
        <v>10</v>
      </c>
      <c r="V536" s="47">
        <v>8</v>
      </c>
      <c r="W536" s="47">
        <v>0</v>
      </c>
      <c r="X536" s="47">
        <v>92</v>
      </c>
      <c r="Y536" s="49">
        <v>24.8</v>
      </c>
      <c r="Z536" s="47">
        <v>75.2</v>
      </c>
      <c r="AA536" s="47" t="s">
        <v>40</v>
      </c>
      <c r="AB536" s="47"/>
      <c r="AC536" s="47" t="s">
        <v>56</v>
      </c>
      <c r="AD536" s="47"/>
      <c r="AE536" s="47" t="s">
        <v>1042</v>
      </c>
      <c r="AF536" s="47"/>
      <c r="AG536" s="47" t="s">
        <v>68</v>
      </c>
      <c r="AH536" s="47"/>
      <c r="AI536" s="47"/>
      <c r="AJ536" s="47">
        <v>2</v>
      </c>
      <c r="AK536" s="50" t="str">
        <f>VLOOKUP(Table2[[#This Row],[record_id]],TblDeriven[],2,FALSE)</f>
        <v>"ImageDescription":"DCIM\100GOPRO\GOPR0243.JPG" | "Make":"GoPro" | "Model":"HERO10 Black" | "Orientation":"1" | "XResolution":"72.0" | "YResolution":"72.0" | "ResolutionUnit":"2" | "Software":"H21.01.01.50.00" | "DateTime":"2023:10:26 16:29:55" | "YCbCrPositioning":"1" | "ExposureTime":"0.004166666666666667" | "FNumber":"2.5" | "ExifOffset":"146" | "ExposureProgram":"2" | "ISOSpeedRatings":"122" | "ExifVersion":"b'0221'" | "DateTimeOriginal":"2023:10:26 16:29:55" | "DateTimeDigitized":"2023:10:26 16:29:55"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90\x00\x18\x07w\xea\xc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243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g\xd2G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8?.\x19\x00\x00\xff\x7f\x00\x00\x00\x00\x00\x00\xff\x7f\x00\x00\x00\x00\x00\x00\x96\x05\xcd\x7fD\x04\x01B\xf0\x04\xd9M\x00\x00\x00\x00\xa4\x91\x1a@\x00\x00\x00\x00\xf0\x04\xd9M\x00\x00\x00\x00\xcc\x91\x1a@\x00\x00\x00\x00p\x02\x13D\x00\x00\x00\x00p\xeb\x12D\x00\x00\x00\x00\xf0\x04\xd9M\x00\x00\x00\x00\xb0\x91\x1a@\x00\x00\x00\x00'" | "SubsecTime":"3490" | "SubsecTimeOriginal":"3490" | "SubsecTimeDigitized":"3490"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3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"bit_rate":"42232272"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'2023-10-26T16:30:44.000000Z', 'language': 'eng', 'handler_name': '\x0bGoPro H.265', 'encoder': 'GoPro H.265 encoder', 'timecode': '17:03:52:14'}"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'2023-10-26T16:30:44.000000Z', 'language': 'eng', 'handler_name': '\x0bGoPro AAC  ', 'timecode': '17:03:52:14'}"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'2023-10-26T16:30:44.000000Z', 'language': 'eng', 'handler_name': '\x0bGoPro TCD  ', 'timecode': '17:03:52:14'}"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"bit_rate":"54982"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'2023-10-26T16:30:44.000000Z', 'language': 'eng', 'handler_name': '\x0bGoPro MET  '}"</v>
      </c>
      <c r="AM536" s="50" t="str">
        <f>VLOOKUP(Table2[[#This Row],[record_id]],TblDeriven[],4,FALSE)</f>
        <v>-</v>
      </c>
      <c r="AN536" s="50" t="str">
        <f>VLOOKUP(Table2[[#This Row],[record_id]],TblDeriven[],5,FALSE)</f>
        <v>-</v>
      </c>
      <c r="AO536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36" s="50" t="str">
        <f>VLOOKUP(Table2[[#This Row],[record_id]],TblDeriven[],7,FALSE)</f>
        <v>-</v>
      </c>
      <c r="AQ536" s="50" t="str">
        <f>VLOOKUP(Table2[[#This Row],[record_id]],TblDeriven[],8,FALSE)</f>
        <v>"Name":"Value" | "Status":"ok" | "Ev (Illuminance - Photopic) / lx":"1877" | "Es (Illuminance - Scotopic) / lx":"4557" | "Es/Ev (S/P Ratio)":"2.4271" | "Ee (Irradiance) / W/m²":"9.495" | "Bilirubin IEC 60601-2-50 / mW/cm²":"0.3963" | "Bilirubin AAP 2011 / μW/(cm²nm)":"2.909" | "PPFD / μmol/(m²s)":"33.16" | "Ee,mel (Melanopic Irradiance) / W/m²":"2.437" | "Ev,mel,D65 (Daylight Equivalent Melanopic Illuminance) / lx":"1837" | "x":"0.3161" | "y":"0.3374" | "u'":"0.1970" | "v'":"0.4733" | "Delta uv":"0.00589" | "CCT / K":"6271.6" | "Dominant Wavelength / nm":"494.8" | "Complementary Wavelength":" - - -" | "Purity":"0.0557" | "Peak Wavelength / nm":"477.1" | "Centre Wavelength / nm":"554.9" | "Centroid Wavelength / nm":"596.6" | "FWHM / nm":"317.2" | "X":"2.575" | "Y":"2.749" | "Z":"2.822" | "Rf (TM-30)":"99" | "Rg (TM-30)":"99" | "Date":"10/26/2023" | "Time":"9:30:07 PM" | "Integration Time / ms":"2.5" | "Serial Number":"63687" | "Software Version":"2023.1.0" | "Dll Version":"2022.4.0" | "Firmware Version":"1.60"</v>
      </c>
      <c r="AR536" s="50" t="str">
        <f>VLOOKUP(Table2[[#This Row],[record_id]],TblDeriven[],9,FALSE)</f>
        <v>-</v>
      </c>
    </row>
    <row r="537" spans="1:44" x14ac:dyDescent="0.25">
      <c r="A537" s="47">
        <v>535</v>
      </c>
      <c r="B537" s="47" t="s">
        <v>28</v>
      </c>
      <c r="C537" s="47">
        <v>1029</v>
      </c>
      <c r="D537" s="47" t="s">
        <v>1124</v>
      </c>
      <c r="E537" s="47">
        <v>20231026</v>
      </c>
      <c r="F537" s="48" t="s">
        <v>837</v>
      </c>
      <c r="G537" s="47" t="s">
        <v>29</v>
      </c>
      <c r="H537" s="47" t="s">
        <v>74</v>
      </c>
      <c r="I537" s="47">
        <v>0</v>
      </c>
      <c r="J537" s="47">
        <v>1</v>
      </c>
      <c r="K537" s="47">
        <v>0</v>
      </c>
      <c r="L537" s="47">
        <v>0</v>
      </c>
      <c r="M537" s="47">
        <v>0</v>
      </c>
      <c r="N537" s="47">
        <v>0</v>
      </c>
      <c r="O537" s="47">
        <v>1</v>
      </c>
      <c r="P537" s="47">
        <v>1</v>
      </c>
      <c r="Q537" s="47">
        <v>1</v>
      </c>
      <c r="R537" s="47" t="s">
        <v>955</v>
      </c>
      <c r="S537" s="47" t="s">
        <v>953</v>
      </c>
      <c r="T537" s="47" t="s">
        <v>1112</v>
      </c>
      <c r="U537" s="47">
        <v>10</v>
      </c>
      <c r="V537" s="47">
        <v>8</v>
      </c>
      <c r="W537" s="47">
        <v>0</v>
      </c>
      <c r="X537" s="47">
        <v>92</v>
      </c>
      <c r="Y537" s="49">
        <v>24.5</v>
      </c>
      <c r="Z537" s="47">
        <v>76.900000000000006</v>
      </c>
      <c r="AA537" s="47" t="s">
        <v>40</v>
      </c>
      <c r="AB537" s="47"/>
      <c r="AC537" s="47" t="s">
        <v>56</v>
      </c>
      <c r="AD537" s="47"/>
      <c r="AE537" s="47" t="s">
        <v>1042</v>
      </c>
      <c r="AF537" s="47"/>
      <c r="AG537" s="47" t="s">
        <v>68</v>
      </c>
      <c r="AH537" s="47"/>
      <c r="AI537" s="47"/>
      <c r="AJ537" s="47">
        <v>2</v>
      </c>
      <c r="AK537" s="50" t="str">
        <f>VLOOKUP(Table2[[#This Row],[record_id]],TblDeriven[],2,FALSE)</f>
        <v>"ImageDescription":"DCIM\100GOPRO\GOPR0245.JPG" | "Make":"GoPro" | "Model":"HERO10 Black" | "Orientation":"1" | "XResolution":"72.0" | "YResolution":"72.0" | "ResolutionUnit":"2" | "Software":"H21.01.01.50.00" | "DateTime":"2023:10:26 17:02:22" | "YCbCrPositioning":"1" | "ExposureTime":"0.004166666666666667" | "FNumber":"2.5" | "ExifOffset":"146" | "ExposureProgram":"2" | "ISOSpeedRatings":"191" | "ExifVersion":"b'0221'" | "DateTimeOriginal":"2023:10:26 17:02:22" | "DateTimeDigitized":"2023:10:26 17:02:22"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91\x00\x00\x00\x96\xaa-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245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cj\x9c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4?\xc4\x19\x00\x00\xff\x7f\x00\x00\x00\x00\x00\x00\xff\x7f\x00\x00\x00\x00\x00\x00c\x05\xca\x7f\xd5\x04\x01B\xf0\x04\xd9M\x00\x00\x00\x00\xa4\x91\x1a@\x00\x00\x00\x00\xf0\x04\xd9M\x00\x00\x00\x00\xcc\x91\x1a@\x00\x00\x00\x00p\x02\x13D\x00\x00\x00\x00p\xeb\x12D\x00\x00\x00\x00\xf0\x04\xd9M\x00\x00\x00\x00\xb0\x91\x1a@\x00\x00\x00\x00'" | "SubsecTime":"4720" | "SubsecTimeOriginal":"4720" | "SubsecTimeDigitized":"4720"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3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"bit_rate":"42541720"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'2023-10-26T17:03:27.000000Z', 'language': 'eng', 'handler_name': '\x0bGoPro H.265', 'encoder': 'GoPro H.265 encoder', 'timecode': '17:37:41:03'}"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'2023-10-26T17:03:27.000000Z', 'language': 'eng', 'handler_name': '\x0bGoPro AAC  ', 'timecode': '17:37:41:03'}"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'2023-10-26T17:03:27.000000Z', 'language': 'eng', 'handler_name': '\x0bGoPro TCD  ', 'timecode': '17:37:41:03'}"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"bit_rate":"54377"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'2023-10-26T17:03:27.000000Z', 'language': 'eng', 'handler_name': '\x0bGoPro MET  '}"</v>
      </c>
      <c r="AM537" s="50" t="str">
        <f>VLOOKUP(Table2[[#This Row],[record_id]],TblDeriven[],4,FALSE)</f>
        <v>-</v>
      </c>
      <c r="AN537" s="50" t="str">
        <f>VLOOKUP(Table2[[#This Row],[record_id]],TblDeriven[],5,FALSE)</f>
        <v>-</v>
      </c>
      <c r="AO537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37" s="50" t="str">
        <f>VLOOKUP(Table2[[#This Row],[record_id]],TblDeriven[],7,FALSE)</f>
        <v>-</v>
      </c>
      <c r="AQ537" s="50" t="str">
        <f>VLOOKUP(Table2[[#This Row],[record_id]],TblDeriven[],8,FALSE)</f>
        <v>"Name":"Value" | "Status":"ok" | "Ev (Illuminance - Photopic) / lx":"1156" | "Es (Illuminance - Scotopic) / lx":"2848" | "Es/Ev (S/P Ratio)":"2.4627" | "Ee (Irradiance) / W/m²":"5.976" | "Bilirubin IEC 60601-2-50 / mW/cm²":"0.2489" | "Bilirubin AAP 2011 / μW/(cm²nm)":"1.833" | "PPFD / μmol/(m²s)":"20.66" | "Ee,mel (Melanopic Irradiance) / W/m²":"1.528" | "Ev,mel,D65 (Daylight Equivalent Melanopic Illuminance) / lx":"1152" | "x":"0.3134" | "y":"0.3344" | "u'":"0.1963" | "v'":"0.4713" | "Delta uv":"0.00565" | "CCT / K":"6425.8" | "Dominant Wavelength / nm":"492.4" | "Complementary Wavelength":"617.1" | "Purity":"0.0665" | "Peak Wavelength / nm":"477.2" | "Centre Wavelength / nm":"555.2" | "Centroid Wavelength / nm":"598.9" | "FWHM / nm":"317.8" | "X":"1.587" | "Y":"1.693" | "Z":"1.783" | "Rf (TM-30)":"99" | "Rg (TM-30)":"99" | "Date":"10/26/2023" | "Time":"10:02:29 PM" | "Integration Time / ms":"5" | "Serial Number":"63687" | "Software Version":"2023.1.0" | "Dll Version":"2022.4.0" | "Firmware Version":"1.60"</v>
      </c>
      <c r="AR537" s="50" t="str">
        <f>VLOOKUP(Table2[[#This Row],[record_id]],TblDeriven[],9,FALSE)</f>
        <v>-</v>
      </c>
    </row>
    <row r="538" spans="1:44" x14ac:dyDescent="0.25">
      <c r="A538" s="47">
        <v>536</v>
      </c>
      <c r="B538" s="47" t="s">
        <v>28</v>
      </c>
      <c r="C538" s="47">
        <v>1029</v>
      </c>
      <c r="D538" s="47" t="s">
        <v>948</v>
      </c>
      <c r="E538" s="47">
        <v>20231026</v>
      </c>
      <c r="F538" s="48" t="s">
        <v>838</v>
      </c>
      <c r="G538" s="47" t="s">
        <v>29</v>
      </c>
      <c r="H538" s="47" t="s">
        <v>74</v>
      </c>
      <c r="I538" s="47">
        <v>0</v>
      </c>
      <c r="J538" s="47">
        <v>1</v>
      </c>
      <c r="K538" s="47">
        <v>0</v>
      </c>
      <c r="L538" s="47">
        <v>0</v>
      </c>
      <c r="M538" s="47">
        <v>0</v>
      </c>
      <c r="N538" s="47">
        <v>0</v>
      </c>
      <c r="O538" s="47">
        <v>1</v>
      </c>
      <c r="P538" s="47">
        <v>1</v>
      </c>
      <c r="Q538" s="47">
        <v>1</v>
      </c>
      <c r="R538" s="47" t="s">
        <v>955</v>
      </c>
      <c r="S538" s="47" t="s">
        <v>953</v>
      </c>
      <c r="T538" s="47" t="s">
        <v>1112</v>
      </c>
      <c r="U538" s="47">
        <v>10</v>
      </c>
      <c r="V538" s="47">
        <v>8</v>
      </c>
      <c r="W538" s="47">
        <v>0</v>
      </c>
      <c r="X538" s="47">
        <v>92</v>
      </c>
      <c r="Y538" s="49">
        <v>24.4</v>
      </c>
      <c r="Z538" s="47">
        <v>78.3</v>
      </c>
      <c r="AA538" s="47" t="s">
        <v>40</v>
      </c>
      <c r="AB538" s="47"/>
      <c r="AC538" s="47" t="s">
        <v>56</v>
      </c>
      <c r="AD538" s="47"/>
      <c r="AE538" s="47" t="s">
        <v>1042</v>
      </c>
      <c r="AF538" s="47"/>
      <c r="AG538" s="47" t="s">
        <v>68</v>
      </c>
      <c r="AH538" s="47"/>
      <c r="AI538" s="47"/>
      <c r="AJ538" s="47">
        <v>2</v>
      </c>
      <c r="AK538" s="50" t="str">
        <f>VLOOKUP(Table2[[#This Row],[record_id]],TblDeriven[],2,FALSE)</f>
        <v>"ImageDescription":"DCIM\100GOPRO\GOPR0247.JPG" | "Make":"GoPro" | "Model":"HERO10 Black" | "Orientation":"1" | "XResolution":"72.0" | "YResolution":"72.0" | "ResolutionUnit":"2" | "Software":"H21.01.01.50.00" | "DateTime":"2023:10:26 17:33:04" | "YCbCrPositioning":"1" | "ExposureTime":"0.0051813471502590676" | "FNumber":"2.5" | "ExifOffset":"146" | "ExposureProgram":"2" | "ISOSpeedRatings":"598" | "ExifVersion":"b'0221'" | "DateTimeOriginal":"2023:10:26 17:33:04" | "DateTimeDigitized":"2023:10:26 17:33:04"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91\x00\x00\x08Ea\x03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247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d9\xdct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c5?\r#\x00\x00\xff\x7f\x00\x00\x00\x00\x00\x00\xff\x7f\x00\x00\x00\x00\x00\x00@\x05\xca\x7f\xfd\x04\x01B\xf0\x04\xd9M\x00\x00\x00\x00\xa4\x91\x1a@\x00\x00\x00\x00\xf0\x04\xd9M\x00\x00\x00\x00\xcc\x91\x1a@\x00\x00\x00\x00p\x02\x13D\x00\x00\x00\x00p\xeb\x12D\x00\x00\x00\x00\xf0\x04\xd9M\x00\x00\x00\x00\xb0\x91\x1a@\x00\x00\x00\x00'" | "SubsecTime":"9520" | "SubsecTimeOriginal":"9520" | "SubsecTimeDigitized":"9520"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3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"bit_rate":"43467184"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'2023-10-26T17:33:31.000000Z', 'language': 'eng', 'handler_name': '\x0bGoPro H.265', 'encoder': 'GoPro H.265 encoder', 'timecode': '18:08:45:17'}"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'2023-10-26T17:33:31.000000Z', 'language': 'eng', 'handler_name': '\x0bGoPro AAC  ', 'timecode': '18:08:45:17'}"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'2023-10-26T17:33:31.000000Z', 'language': 'eng', 'handler_name': '\x0bGoPro TCD  ', 'timecode': '18:08:45:17'}"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'2023-10-26T17:33:31.000000Z', 'language': 'eng', 'handler_name': '\x0bGoPro MET  '}"</v>
      </c>
      <c r="AM538" s="50" t="str">
        <f>VLOOKUP(Table2[[#This Row],[record_id]],TblDeriven[],4,FALSE)</f>
        <v>-</v>
      </c>
      <c r="AN538" s="50" t="str">
        <f>VLOOKUP(Table2[[#This Row],[record_id]],TblDeriven[],5,FALSE)</f>
        <v>-</v>
      </c>
      <c r="AO538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38" s="50" t="str">
        <f>VLOOKUP(Table2[[#This Row],[record_id]],TblDeriven[],7,FALSE)</f>
        <v>-</v>
      </c>
      <c r="AQ538" s="50" t="str">
        <f>VLOOKUP(Table2[[#This Row],[record_id]],TblDeriven[],8,FALSE)</f>
        <v>"Name":"Value" | "Status":"ok" | "Ev (Illuminance - Photopic) / lx":"181.1" | "Es (Illuminance - Scotopic) / lx":"507.3" | "Es/Ev (S/P Ratio)":"2.8013" | "Ee (Irradiance) / W/m²":"0.9697" | "Bilirubin IEC 60601-2-50 / mW/cm²":"0.04672" | "Bilirubin AAP 2011 / μW/(cm²nm)":"0.3488" | "PPFD / μmol/(m²s)":"3.378" | "Ee,mel (Melanopic Irradiance) / W/m²":"0.2801" | "Ev,mel,D65 (Daylight Equivalent Melanopic Illuminance) / lx":"211.2" | "x":"0.2851" | "y":"0.3073" | "u'":"0.1864" | "v'":"0.4521" | "Delta uv":"0.00727" | "CCT / K":"8739.6" | "Dominant Wavelength / nm":"484.5" | "Complementary Wavelength":"585.7" | "Purity":"0.1842" | "Peak Wavelength / nm":"462.5" | "Centre Wavelength / nm":"492.4" | "Centroid Wavelength / nm":"574.1" | "FWHM / nm":"196.5" | "X":"0.246" | "Y":"0.2651" | "Z":"0.3517" | "Rf (TM-30)":"97" | "Rg (TM-30)":"99" | "Date":"10/26/2023" | "Time":"10:33:12 PM" | "Integration Time / ms":"20" | "Serial Number":"63687" | "Software Version":"2023.1.0" | "Dll Version":"2022.4.0" | "Firmware Version":"1.60"</v>
      </c>
      <c r="AR538" s="50" t="str">
        <f>VLOOKUP(Table2[[#This Row],[record_id]],TblDeriven[],9,FALSE)</f>
        <v>-</v>
      </c>
    </row>
    <row r="539" spans="1:44" x14ac:dyDescent="0.25">
      <c r="A539" s="47">
        <v>537</v>
      </c>
      <c r="B539" s="47" t="s">
        <v>28</v>
      </c>
      <c r="C539" s="47">
        <v>1029</v>
      </c>
      <c r="D539" s="47" t="s">
        <v>949</v>
      </c>
      <c r="E539" s="47">
        <v>20231026</v>
      </c>
      <c r="F539" s="48" t="s">
        <v>839</v>
      </c>
      <c r="G539" s="47" t="s">
        <v>29</v>
      </c>
      <c r="H539" s="47" t="s">
        <v>74</v>
      </c>
      <c r="I539" s="47">
        <v>0</v>
      </c>
      <c r="J539" s="47">
        <v>1</v>
      </c>
      <c r="K539" s="47">
        <v>0</v>
      </c>
      <c r="L539" s="47">
        <v>0</v>
      </c>
      <c r="M539" s="47">
        <v>0</v>
      </c>
      <c r="N539" s="47">
        <v>0</v>
      </c>
      <c r="O539" s="47">
        <v>1</v>
      </c>
      <c r="P539" s="47">
        <v>1</v>
      </c>
      <c r="Q539" s="47">
        <v>1</v>
      </c>
      <c r="R539" s="47" t="s">
        <v>955</v>
      </c>
      <c r="S539" s="47" t="s">
        <v>953</v>
      </c>
      <c r="T539" s="47" t="s">
        <v>1112</v>
      </c>
      <c r="U539" s="47">
        <v>10</v>
      </c>
      <c r="V539" s="47">
        <v>8</v>
      </c>
      <c r="W539" s="47">
        <v>0</v>
      </c>
      <c r="X539" s="47">
        <v>92</v>
      </c>
      <c r="Y539" s="49">
        <v>24.3</v>
      </c>
      <c r="Z539" s="47">
        <v>79.2</v>
      </c>
      <c r="AA539" s="47" t="s">
        <v>40</v>
      </c>
      <c r="AB539" s="47"/>
      <c r="AC539" s="47" t="s">
        <v>56</v>
      </c>
      <c r="AD539" s="47"/>
      <c r="AE539" s="47" t="s">
        <v>1042</v>
      </c>
      <c r="AF539" s="47"/>
      <c r="AG539" s="47" t="s">
        <v>70</v>
      </c>
      <c r="AH539" s="47"/>
      <c r="AI539" s="47"/>
      <c r="AJ539" s="47">
        <v>2</v>
      </c>
      <c r="AK539" s="50" t="str">
        <f>VLOOKUP(Table2[[#This Row],[record_id]],TblDeriven[],2,FALSE)</f>
        <v>"ImageDescription":"DCIM\100GOPRO\GOPR0249.JPG" | "Make":"GoPro" | "Model":"HERO10 Black" | "Orientation":"1" | "XResolution":"72.0" | "YResolution":"72.0" | "ResolutionUnit":"2" | "Software":"H21.01.01.50.00" | "DateTime":"2023:10:26 18:00:39" | "YCbCrPositioning":"1" | "ExposureTime":"0.008333333333333333" | "FNumber":"2.5" | "ExifOffset":"146" | "ExposureProgram":"2" | "ISOSpeedRatings":"3056" | "ExifVersion":"b'0221'" | "DateTimeOriginal":"2023:10:26 18:00:39" | "DateTimeDigitized":"2023:10:26 18:00:39" | "ComponentsConfiguration":"b'\x01\x02\x03\x00'" | "CompressedBitsPerPixel":"0.004" | "ShutterSpeedValue":"7.0" | "ApertureValue":"2.5" | "ExposureBiasValue":"0.0" | "MaxApertureValue":"2.5" | "SubjectDistance":"0.0" | "MeteringMode":"1" | "LightSource":"10" | "Flash":"32" | "FocalLength":"2.71" | "MakerNote":"b"\r\x00\x10\r\x00\xc0FF\x00\x00LKO2031404402931\x00\x00\x00\x00\x00\x00\x00\x00\x00\x00\x00\x00\x00\x00\x00\x00\x00\x00\x00\x00\x00\x00\x00\x00\x00\x00\x00\x00\x00\x00\x00\x00\xd8M\x00\x00\x00\x00;\xddB\xcc\x06\x10q\x96\xe9\\\xb7_\xbfP\xac\x93\x07\xe7\xa6\x92\x00\x02\x00'y\x9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249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c9j\x9c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b6?\xa6\x1c\x00\x00\xff\x7f\x00\x00\x00\x00\x00\x00\xff\x7f\x00\x00\x00\x00\x00\x00\\\x05\xc9\x7f\xf8\x04\x01B\xf0\x04\xd9M\x00\x00\x00\x00\xa4\x91\x1a@\x00\x00\x00\x00\xf0\x04\xd9M\x00\x00\x00\x00\xcc\x91\x1a@\x00\x00\x00\x00p\x02\x13D\x00\x00\x00\x00p\xeb\x12D\x00\x00\x00\x00\xf0\x04\xd9M\x00\x00\x00\x00\xb0\x91\x1a@\x00\x00\x00\x00"" | "SubsecTime":"1050" | "SubsecTimeOriginal":"1050" | "SubsecTimeDigitized":"1050"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3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"bit_rate":"42781786"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'2023-10-26T18:01:16.000000Z', 'language': 'eng', 'handler_name': '\x0bGoPro H.265', 'encoder': 'GoPro H.265 encoder', 'timecode': '18:37:26:28'}"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'2023-10-26T18:01:16.000000Z', 'language': 'eng', 'handler_name': '\x0bGoPro AAC  ', 'timecode': '18:37:26:28'}"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'2023-10-26T18:01:16.000000Z', 'language': 'eng', 'handler_name': '\x0bGoPro TCD  ', 'timecode': '18:37:26:28'}"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"bit_rate":"54088"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'2023-10-26T18:01:16.000000Z', 'language': 'eng', 'handler_name': '\x0bGoPro MET  '}"</v>
      </c>
      <c r="AM539" s="50" t="str">
        <f>VLOOKUP(Table2[[#This Row],[record_id]],TblDeriven[],4,FALSE)</f>
        <v>-</v>
      </c>
      <c r="AN539" s="50" t="str">
        <f>VLOOKUP(Table2[[#This Row],[record_id]],TblDeriven[],5,FALSE)</f>
        <v>-</v>
      </c>
      <c r="AO539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39" s="50" t="str">
        <f>VLOOKUP(Table2[[#This Row],[record_id]],TblDeriven[],7,FALSE)</f>
        <v>-</v>
      </c>
      <c r="AQ539" s="50" t="str">
        <f>VLOOKUP(Table2[[#This Row],[record_id]],TblDeriven[],8,FALSE)</f>
        <v>"Name":"Value" | "Status":"ok" | "Ev (Illuminance - Photopic) / lx":"15.09" | "Es (Illuminance - Scotopic) / lx":"49.17" | "Es/Ev (S/P Ratio)":"3.2595" | "Ee (Irradiance) / W/m²":"0.08769" | "Bilirubin IEC 60601-2-50 / mW/cm²":"0.004721" | "Bilirubin AAP 2011 / μW/(cm²nm)":"0.03596" | "PPFD / μmol/(m²s)":"0.301" | "Ee,mel (Melanopic Irradiance) / W/m²":"0.02795" | "Ev,mel,D65 (Daylight Equivalent Melanopic Illuminance) / lx":"21.07" | "x":"0.2552" | "y":"0.2769" | "u'":"0.1757" | "v'":"0.4287" | "Delta uv":"0.01064" | "CCT / K":"15148.0" | "Dominant Wavelength / nm":"481.7" | "Complementary Wavelength":"582.1" | "Purity":"0.3133" | "Peak Wavelength / nm":"451.8" | "Centre Wavelength / nm":"476.8" | "Centroid Wavelength / nm":"553.1" | "FWHM / nm":"166.2" | "X":"0.02036" | "Y":"0.02209" | "Z":"0.03733" | "Rf (TM-30)":"95" | "Rg (TM-30)":"98" | "Date":"10/26/2023" | "Time":"11:00:47 PM" | "Integration Time / ms":"160" | "Serial Number":"63687" | "Software Version":"2023.1.0" | "Dll Version":"2022.4.0" | "Firmware Version":"1.60"</v>
      </c>
      <c r="AR539" s="50" t="str">
        <f>VLOOKUP(Table2[[#This Row],[record_id]],TblDeriven[],9,FALSE)</f>
        <v>-</v>
      </c>
    </row>
    <row r="540" spans="1:44" x14ac:dyDescent="0.25">
      <c r="A540" s="47">
        <v>538</v>
      </c>
      <c r="B540" s="47" t="s">
        <v>28</v>
      </c>
      <c r="C540" s="47">
        <v>1029</v>
      </c>
      <c r="D540" s="47" t="s">
        <v>950</v>
      </c>
      <c r="E540" s="47">
        <v>20231026</v>
      </c>
      <c r="F540" s="48" t="s">
        <v>844</v>
      </c>
      <c r="G540" s="47" t="s">
        <v>29</v>
      </c>
      <c r="H540" s="47" t="s">
        <v>74</v>
      </c>
      <c r="I540" s="47">
        <v>0</v>
      </c>
      <c r="J540" s="47">
        <v>1</v>
      </c>
      <c r="K540" s="47">
        <v>0</v>
      </c>
      <c r="L540" s="47">
        <v>0</v>
      </c>
      <c r="M540" s="47">
        <v>0</v>
      </c>
      <c r="N540" s="47">
        <v>0</v>
      </c>
      <c r="O540" s="47">
        <v>1</v>
      </c>
      <c r="P540" s="47">
        <v>1</v>
      </c>
      <c r="Q540" s="47">
        <v>1</v>
      </c>
      <c r="R540" s="47" t="s">
        <v>955</v>
      </c>
      <c r="S540" s="47" t="s">
        <v>953</v>
      </c>
      <c r="T540" s="47" t="s">
        <v>1112</v>
      </c>
      <c r="U540" s="47">
        <v>10</v>
      </c>
      <c r="V540" s="47">
        <v>8</v>
      </c>
      <c r="W540" s="47">
        <v>0</v>
      </c>
      <c r="X540" s="47">
        <v>92</v>
      </c>
      <c r="Y540" s="49">
        <v>24.2</v>
      </c>
      <c r="Z540" s="47">
        <v>79.5</v>
      </c>
      <c r="AA540" s="47" t="s">
        <v>40</v>
      </c>
      <c r="AB540" s="47"/>
      <c r="AC540" s="47" t="s">
        <v>56</v>
      </c>
      <c r="AD540" s="47"/>
      <c r="AE540" s="47" t="s">
        <v>1042</v>
      </c>
      <c r="AF540" s="47"/>
      <c r="AG540" s="47" t="s">
        <v>69</v>
      </c>
      <c r="AH540" s="47"/>
      <c r="AI540" s="47"/>
      <c r="AJ540" s="47">
        <v>2</v>
      </c>
      <c r="AK540" s="50" t="str">
        <f>VLOOKUP(Table2[[#This Row],[record_id]],TblDeriven[],2,FALSE)</f>
        <v>"ImageDescription":"DCIM\100GOPRO\GOPR0251.JPG" | "Make":"GoPro" | "Model":"HERO10 Black" | "Orientation":"1" | "XResolution":"72.0" | "YResolution":"72.0" | "ResolutionUnit":"2" | "Software":"H21.01.01.50.00" | "DateTime":"2023:10:26 18:30:59" | "YCbCrPositioning":"1" | "ExposureTime":"0.07692307692307693" | "FNumber":"2.5" | "ExifOffset":"146" | "ExposureProgram":"2" | "ISOSpeedRatings":"2047" | "ExifVersion":"b'0221'" | "DateTimeOriginal":"2023:10:26 18:30:59" | "DateTimeDigitized":"2023:10:26 18:30:59" | "ComponentsConfiguration":"b'\x01\x02\x03\x00'" | "CompressedBitsPerPixel":"0.004" | "ShutterSpeedValue":"4.0"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92\x00\x01\x07\xc0\x00\xb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251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b4\x8bQ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6?(\x15\x00\x00\xff\x7f\x00\x00\x00\x00\x00\x00\xff\x7f\x00\x00\x00\x00\x00\x00J\x05\xca\x7f\xfd\x04\x01B\xf0\x04\xd9M\x00\x00\x00\x00\xa4\x91\x1a@\x00\x00\x00\x00\xf0\x04\xd9M\x00\x00\x00\x00\xcc\x91\x1a@\x00\x00\x00\x00p\x02\x13D\x00\x00\x00\x00p\xeb\x12D\x00\x00\x00\x00\xf0\x04\xd9M\x00\x00\x00\x00\xb0\x91\x1a@\x00\x00\x00\x00'" | "SubsecTime":"8190" | "SubsecTimeOriginal":"8190" | "SubsecTimeDigitized":"8190"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4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"bit_rate":"43440189"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'2023-10-26T18:31:40.000000Z', 'language': 'eng', 'handler_name': '\x0bGoPro H.265', 'encoder': 'GoPro H.265 encoder', 'timecode': '19:08:51:06'}"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'2023-10-26T18:31:40.000000Z', 'language': 'eng', 'handler_name': '\x0bGoPro AAC  ', 'timecode': '19:08:51:06'}"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'2023-10-26T18:31:40.000000Z', 'language': 'eng', 'handler_name': '\x0bGoPro TCD  ', 'timecode': '19:08:51:06'}"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'2023-10-26T18:31:40.000000Z', 'language': 'eng', 'handler_name': '\x0bGoPro MET  '}"</v>
      </c>
      <c r="AM540" s="50" t="str">
        <f>VLOOKUP(Table2[[#This Row],[record_id]],TblDeriven[],4,FALSE)</f>
        <v>-</v>
      </c>
      <c r="AN540" s="50" t="str">
        <f>VLOOKUP(Table2[[#This Row],[record_id]],TblDeriven[],5,FALSE)</f>
        <v>-</v>
      </c>
      <c r="AO540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40" s="50" t="str">
        <f>VLOOKUP(Table2[[#This Row],[record_id]],TblDeriven[],7,FALSE)</f>
        <v>-</v>
      </c>
      <c r="AQ540" s="50" t="str">
        <f>VLOOKUP(Table2[[#This Row],[record_id]],TblDeriven[],8,FALSE)</f>
        <v>"Name":"Value" | "Status":"ok" | "Ev (Illuminance - Photopic) / lx":"4.504" | "Es (Illuminance - Scotopic) / lx":"8.849" | "Es/Ev (S/P Ratio)":"1.9646" | "Ee (Irradiance) / W/m²":"0.01551" | "Bilirubin IEC 60601-2-50 / mW/cm²":"0.0006889" | "Bilirubin AAP 2011 / μW/(cm²nm)":"0.003821" | "PPFD / μmol/(m²s)":"0.06397" | "Ee,mel (Melanopic Irradiance) / W/m²":"0.00443" | "Ev,mel,D65 (Daylight Equivalent Melanopic Illuminance) / lx":"3.34" | "x":"0.3425" | "y":"0.3603" | "u'":"0.2064" | "v'":"0.4885" | "Delta uv":"0.00544" | "CCT / K":"5122.7" | "Dominant Wavelength / nm":"566.2" | "Complementary Wavelength":" - - -" | "Purity":"0.1091" | "Peak Wavelength / nm":"449.3" | "Centre Wavelength / nm":"451.2" | "Centroid Wavelength / nm":"586.1" | "FWHM / nm":"30.5" | "X":"0.006268" | "Y":"0.006595" | "Z":"0.005438" | "Rf (TM-30)":"85" | "Rg (TM-30)":"97" | "Date":"10/26/2023" | "Time":"11:31:14 PM" | "Integration Time / ms":"1280" | "Serial Number":"63687" | "Software Version":"2023.1.0" | "Dll Version":"2022.4.0" | "Firmware Version":"1.60"</v>
      </c>
      <c r="AR540" s="50" t="str">
        <f>VLOOKUP(Table2[[#This Row],[record_id]],TblDeriven[],9,FALSE)</f>
        <v>-</v>
      </c>
    </row>
    <row r="541" spans="1:44" x14ac:dyDescent="0.25">
      <c r="A541" s="47">
        <v>539</v>
      </c>
      <c r="B541" s="47" t="s">
        <v>28</v>
      </c>
      <c r="C541" s="47">
        <v>1029</v>
      </c>
      <c r="D541" s="47" t="s">
        <v>951</v>
      </c>
      <c r="E541" s="47">
        <v>20231026</v>
      </c>
      <c r="F541" s="48" t="s">
        <v>845</v>
      </c>
      <c r="G541" s="47" t="s">
        <v>29</v>
      </c>
      <c r="H541" s="47" t="s">
        <v>74</v>
      </c>
      <c r="I541" s="47">
        <v>0</v>
      </c>
      <c r="J541" s="47">
        <v>1</v>
      </c>
      <c r="K541" s="47">
        <v>0</v>
      </c>
      <c r="L541" s="47">
        <v>0</v>
      </c>
      <c r="M541" s="47">
        <v>0</v>
      </c>
      <c r="N541" s="47">
        <v>0</v>
      </c>
      <c r="O541" s="47">
        <v>1</v>
      </c>
      <c r="P541" s="47">
        <v>1</v>
      </c>
      <c r="Q541" s="47">
        <v>1</v>
      </c>
      <c r="R541" s="47" t="s">
        <v>955</v>
      </c>
      <c r="S541" s="47" t="s">
        <v>953</v>
      </c>
      <c r="T541" s="47" t="s">
        <v>1112</v>
      </c>
      <c r="U541" s="47">
        <v>10</v>
      </c>
      <c r="V541" s="47">
        <v>8</v>
      </c>
      <c r="W541" s="47">
        <v>0</v>
      </c>
      <c r="X541" s="47">
        <v>92</v>
      </c>
      <c r="Y541" s="49">
        <v>24.2</v>
      </c>
      <c r="Z541" s="47">
        <v>81.599999999999994</v>
      </c>
      <c r="AA541" s="47" t="s">
        <v>40</v>
      </c>
      <c r="AB541" s="47"/>
      <c r="AC541" s="47" t="s">
        <v>56</v>
      </c>
      <c r="AD541" s="47"/>
      <c r="AE541" s="47" t="s">
        <v>1042</v>
      </c>
      <c r="AF541" s="47"/>
      <c r="AG541" s="47" t="s">
        <v>69</v>
      </c>
      <c r="AH541" s="47"/>
      <c r="AI541" s="47"/>
      <c r="AJ541" s="47">
        <v>2</v>
      </c>
      <c r="AK541" s="50" t="str">
        <f>VLOOKUP(Table2[[#This Row],[record_id]],TblDeriven[],2,FALSE)</f>
        <v>"ImageDescription":"DCIM\100GOPRO\GOPR0253.JPG" | "Make":"GoPro" | "Model":"HERO10 Black" | "Orientation":"1" | "XResolution":"72.0" | "YResolution":"72.0" | "ResolutionUnit":"2" | "Software":"H21.01.01.50.00" | "DateTime":"2023:10:26 19:01:06" | "YCbCrPositioning":"1" | "ExposureTime":"0.06666666666666667" | "FNumber":"2.5" | "ExifOffset":"146" | "ExposureProgram":"2" | "ISOSpeedRatings":"2133" | "ExifVersion":"b'0221'" | "DateTimeOriginal":"2023:10:26 19:01:06" | "DateTimeDigitized":"2023:10:26 19:01:06" | "ComponentsConfiguration":"b'\x01\x02\x03\x00'" | "CompressedBitsPerPixel":"0.004" | "ShutterSpeedValue":"4.0"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93\x00\x00\x00G~\x80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253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lYZ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02@\xd9\x14\x00\x00\xff\x7f\x00\x00\x00\x00\x00\x00\xff\x7f\x00\x00\x00\x00\x00\x00I\x05\xcb\x7f\xcf\x04\x01B\xf0\x04\xd9M\x00\x00\x00\x00\xa4\x91\x1a@\x00\x00\x00\x00\xf0\x04\xd9M\x00\x00\x00\x00\xcc\x91\x1a@\x00\x00\x00\x00p\x02\x13D\x00\x00\x00\x00p\xeb\x12D\x00\x00\x00\x00\xf0\x04\xd9M\x00\x00\x00\x00\xb0\x91\x1a@\x00\x00\x00\x00'" | "SubsecTime":"8040" | "SubsecTimeOriginal":"8040" | "SubsecTimeDigitized":"8040"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4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"bit_rate":"43119203"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'2023-10-26T19:03:20.000000Z', 'language': 'eng', 'handler_name': '\x0bGoPro H.265', 'encoder': 'GoPro H.265 encoder', 'timecode': '19:41:35:17'}"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'2023-10-26T19:03:20.000000Z', 'language': 'eng', 'handler_name': '\x0bGoPro AAC  ', 'timecode': '19:41:35:17'}"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'2023-10-26T19:03:20.000000Z', 'language': 'eng', 'handler_name': '\x0bGoPro TCD  ', 'timecode': '19:41:35:17'}"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'2023-10-26T19:03:20.000000Z', 'language': 'eng', 'handler_name': '\x0bGoPro MET  '}"</v>
      </c>
      <c r="AM541" s="50" t="str">
        <f>VLOOKUP(Table2[[#This Row],[record_id]],TblDeriven[],4,FALSE)</f>
        <v>-</v>
      </c>
      <c r="AN541" s="50" t="str">
        <f>VLOOKUP(Table2[[#This Row],[record_id]],TblDeriven[],5,FALSE)</f>
        <v>-</v>
      </c>
      <c r="AO541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41" s="50" t="str">
        <f>VLOOKUP(Table2[[#This Row],[record_id]],TblDeriven[],7,FALSE)</f>
        <v>-</v>
      </c>
      <c r="AQ541" s="50" t="str">
        <f>VLOOKUP(Table2[[#This Row],[record_id]],TblDeriven[],8,FALSE)</f>
        <v>"Name":"Value" | "Status":"ok" | "Ev (Illuminance - Photopic) / lx":"4.627" | "Es (Illuminance - Scotopic) / lx":"9.063" | "Es/Ev (S/P Ratio)":"1.9587" | "Ee (Irradiance) / W/m²":"0.01458" | "Bilirubin IEC 60601-2-50 / mW/cm²":"0.0006998" | "Bilirubin AAP 2011 / μW/(cm²nm)":"0.003881" | "PPFD / μmol/(m²s)":"0.06429" | "Ee,mel (Melanopic Irradiance) / W/m²":"0.004528" | "Ev,mel,D65 (Daylight Equivalent Melanopic Illuminance) / lx":"3.414" | "x":"0.3416" | "y":"0.3613" | "u'":"0.2054" | "v'":"0.4888" | "Delta uv":"0.00626" | "CCT / K":"5158.3" | "Dominant Wavelength / nm":"565.1" | "Complementary Wavelength":" - - -" | "Purity":"0.1092" | "Peak Wavelength / nm":"449.8" | "Centre Wavelength / nm":"451.3" | "Centroid Wavelength / nm":"555.8" | "FWHM / nm":"30.0" | "X":"0.006406" | "Y":"0.006775" | "Z":"0.005572" | "Rf (TM-30)":"84" | "Rg (TM-30)":"96" | "Date":"10/27/2023" | "Time":"12:02:17 AM" | "Integration Time / ms":"1280" | "Serial Number":"63687" | "Software Version":"2023.1.0" | "Dll Version":"2022.4.0" | "Firmware Version":"1.60"</v>
      </c>
      <c r="AR541" s="50" t="str">
        <f>VLOOKUP(Table2[[#This Row],[record_id]],TblDeriven[],9,FALSE)</f>
        <v>-</v>
      </c>
    </row>
    <row r="542" spans="1:44" x14ac:dyDescent="0.25">
      <c r="A542" s="47">
        <v>540</v>
      </c>
      <c r="B542" s="47" t="s">
        <v>28</v>
      </c>
      <c r="C542" s="47">
        <v>1029</v>
      </c>
      <c r="D542" s="47" t="s">
        <v>952</v>
      </c>
      <c r="E542" s="47">
        <v>20231026</v>
      </c>
      <c r="F542" s="48" t="s">
        <v>846</v>
      </c>
      <c r="G542" s="47" t="s">
        <v>29</v>
      </c>
      <c r="H542" s="47" t="s">
        <v>74</v>
      </c>
      <c r="I542" s="47">
        <v>0</v>
      </c>
      <c r="J542" s="47">
        <v>1</v>
      </c>
      <c r="K542" s="47">
        <v>0</v>
      </c>
      <c r="L542" s="47">
        <v>0</v>
      </c>
      <c r="M542" s="47">
        <v>0</v>
      </c>
      <c r="N542" s="47">
        <v>0</v>
      </c>
      <c r="O542" s="47">
        <v>1</v>
      </c>
      <c r="P542" s="47">
        <v>1</v>
      </c>
      <c r="Q542" s="47">
        <v>1</v>
      </c>
      <c r="R542" s="47" t="s">
        <v>955</v>
      </c>
      <c r="S542" s="47" t="s">
        <v>953</v>
      </c>
      <c r="T542" s="47" t="s">
        <v>1112</v>
      </c>
      <c r="U542" s="47">
        <v>10</v>
      </c>
      <c r="V542" s="47">
        <v>8</v>
      </c>
      <c r="W542" s="47">
        <v>0</v>
      </c>
      <c r="X542" s="47">
        <v>92</v>
      </c>
      <c r="Y542" s="49">
        <v>24</v>
      </c>
      <c r="Z542" s="47">
        <v>84.2</v>
      </c>
      <c r="AA542" s="47" t="s">
        <v>46</v>
      </c>
      <c r="AB542" s="47"/>
      <c r="AC542" s="47" t="s">
        <v>56</v>
      </c>
      <c r="AD542" s="47"/>
      <c r="AE542" s="47" t="s">
        <v>1042</v>
      </c>
      <c r="AF542" s="47"/>
      <c r="AG542" s="47" t="s">
        <v>69</v>
      </c>
      <c r="AH542" s="47"/>
      <c r="AI542" s="47"/>
      <c r="AJ542" s="47">
        <v>2</v>
      </c>
      <c r="AK542" s="50" t="str">
        <f>VLOOKUP(Table2[[#This Row],[record_id]],TblDeriven[],2,FALSE)</f>
        <v>"ImageDescription":"DCIM\100GOPRO\GOPR0255.JPG" | "Make":"GoPro" | "Model":"HERO10 Black" | "Orientation":"1" | "XResolution":"72.0" | "YResolution":"72.0" | "ResolutionUnit":"2" | "Software":"H21.01.01.50.00" | "DateTime":"2023:10:26 19:30:03" | "YCbCrPositioning":"1" | "ExposureTime":"0.1111111111111111" | "FNumber":"2.5" | "ExifOffset":"146" | "ExposureProgram":"2" | "ISOSpeedRatings":"2438" | "ExifVersion":"b'0221'" | "DateTimeOriginal":"2023:10:26 19:30:03" | "DateTimeDigitized":"2023:10:26 19:30:03" | "ComponentsConfiguration":"b'\x01\x02\x03\x00'" | "CompressedBitsPerPixel":"0.004" | "ShutterSpeedValue":"3.0" | "ApertureValue":"2.5" | "ExposureBiasValue":"0.0" | "MaxApertureValue":"2.5" | "SubjectDistance":"0.0" | "MeteringMode":"1" | "LightSource":"2"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93\x00\x00\x07\x84%\xab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255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B\x92y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@\x0b@\xd9\x11\x00\x00\xff\x7f\x00\x00\x00\x00\x00\x00\xff\x7f\x00\x00\x00\x00\x00\x00X\x05\xd5\x7f\xa2\x03\x01B\xf0\x04\xd9M\x00\x00\x00\x00\xa4\x91\x1a@\x00\x00\x00\x00\xf0\x04\xd9M\x00\x00\x00\x00\xcc\x91\x1a@\x00\x00\x00\x00p\x02\x13D\x00\x00\x00\x00p\xeb\x12D\x00\x00\x00\x00\xf0\x04\xd9M\x00\x00\x00\x00\xb0\x91\x1a@\x00\x00\x00\x00'" | "SubsecTime":"8240" | "SubsecTimeOriginal":"8240" | "SubsecTimeDigitized":"8240"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4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"bit_rate":"43541730"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'2023-10-26T19:31:06.000000Z', 'language': 'eng', 'handler_name': '\x0bGoPro H.265', 'encoder': 'GoPro H.265 encoder', 'timecode': '20:10:17:06'}"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'2023-10-26T19:31:06.000000Z', 'language': 'eng', 'handler_name': '\x0bGoPro AAC  ', 'timecode': '20:10:17:06'}"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'2023-10-26T19:31:06.000000Z', 'language': 'eng', 'handler_name': '\x0bGoPro TCD  ', 'timecode': '20:10:17:06'}"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"bit_rate":"54224"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'2023-10-26T19:31:06.000000Z', 'language': 'eng', 'handler_name': '\x0bGoPro MET  '}"</v>
      </c>
      <c r="AM542" s="50" t="str">
        <f>VLOOKUP(Table2[[#This Row],[record_id]],TblDeriven[],4,FALSE)</f>
        <v>-</v>
      </c>
      <c r="AN542" s="50" t="str">
        <f>VLOOKUP(Table2[[#This Row],[record_id]],TblDeriven[],5,FALSE)</f>
        <v>-</v>
      </c>
      <c r="AO542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42" s="50" t="str">
        <f>VLOOKUP(Table2[[#This Row],[record_id]],TblDeriven[],7,FALSE)</f>
        <v>-</v>
      </c>
      <c r="AQ542" s="50" t="str">
        <f>VLOOKUP(Table2[[#This Row],[record_id]],TblDeriven[],8,FALSE)</f>
        <v>"Name":"Value" | "Status":"ok" | "Ev (Illuminance - Photopic) / lx":"1.812" | "Es (Illuminance - Scotopic) / lx":"3.361" | "Es/Ev (S/P Ratio)":"1.8553" | "Ee (Irradiance) / W/m²":"0.005601" | "Bilirubin IEC 60601-2-50 / mW/cm²":"0.0002555" | "Bilirubin AAP 2011 / μW/(cm²nm)":"0.001461" | "PPFD / μmol/(m²s)":"0.02489" | "Ee,mel (Melanopic Irradiance) / W/m²":"0.001659" | "Ev,mel,D65 (Daylight Equivalent Melanopic Illuminance) / lx":"1.251" | "x":"0.3542" | "y":"0.3684" | "u'":"0.2110" | "v'":"0.4940" | "Delta uv":"0.00486" | "CCT / K":"4741.9" | "Dominant Wavelength / nm":"571.9" | "Complementary Wavelength":"456.0" | "Purity":"0.1685" | "Peak Wavelength / nm":"450.9" | "Centre Wavelength / nm":"452.7" | "Centroid Wavelength / nm":"558.3" | "FWHM / nm":"28.6" | "X":"0.00255" | "Y":"0.002652" | "Z":"0.001997" | "Rf (TM-30)":"84" | "Rg (TM-30)":"96" | "Date":"10/27/2023" | "Time":"12:30:19 AM" | "Integration Time / ms":"2560" | "Serial Number":"63687" | "Software Version":"2023.1.0" | "Dll Version":"2022.4.0" | "Firmware Version":"1.60"</v>
      </c>
      <c r="AR542" s="50" t="str">
        <f>VLOOKUP(Table2[[#This Row],[record_id]],TblDeriven[],9,FALSE)</f>
        <v>-</v>
      </c>
    </row>
    <row r="543" spans="1:44" x14ac:dyDescent="0.25">
      <c r="A543" s="47">
        <v>541</v>
      </c>
      <c r="B543" s="47" t="s">
        <v>28</v>
      </c>
      <c r="C543" s="47">
        <v>1029</v>
      </c>
      <c r="D543" s="47" t="s">
        <v>1125</v>
      </c>
      <c r="E543" s="47">
        <v>20231026</v>
      </c>
      <c r="F543" s="48" t="s">
        <v>1113</v>
      </c>
      <c r="G543" s="47" t="s">
        <v>29</v>
      </c>
      <c r="H543" s="47" t="s">
        <v>74</v>
      </c>
      <c r="I543" s="47">
        <v>0</v>
      </c>
      <c r="J543" s="47">
        <v>1</v>
      </c>
      <c r="K543" s="47">
        <v>0</v>
      </c>
      <c r="L543" s="47">
        <v>0</v>
      </c>
      <c r="M543" s="47">
        <v>0</v>
      </c>
      <c r="N543" s="47">
        <v>0</v>
      </c>
      <c r="O543" s="47">
        <v>1</v>
      </c>
      <c r="P543" s="47">
        <v>1</v>
      </c>
      <c r="Q543" s="47">
        <v>1</v>
      </c>
      <c r="R543" s="47" t="s">
        <v>955</v>
      </c>
      <c r="S543" s="47" t="s">
        <v>953</v>
      </c>
      <c r="T543" s="47" t="s">
        <v>1112</v>
      </c>
      <c r="U543" s="47">
        <v>10</v>
      </c>
      <c r="V543" s="47">
        <v>8</v>
      </c>
      <c r="W543" s="47">
        <v>0</v>
      </c>
      <c r="X543" s="47">
        <v>92</v>
      </c>
      <c r="Y543" s="49">
        <v>23.8</v>
      </c>
      <c r="Z543" s="47">
        <v>84.8</v>
      </c>
      <c r="AA543" s="47" t="s">
        <v>46</v>
      </c>
      <c r="AB543" s="47"/>
      <c r="AC543" s="47" t="s">
        <v>56</v>
      </c>
      <c r="AD543" s="47"/>
      <c r="AE543" s="47" t="s">
        <v>1042</v>
      </c>
      <c r="AF543" s="47"/>
      <c r="AG543" s="47" t="s">
        <v>69</v>
      </c>
      <c r="AH543" s="47"/>
      <c r="AI543" s="47"/>
      <c r="AJ543" s="47">
        <v>2</v>
      </c>
      <c r="AK543" s="50" t="str">
        <f>VLOOKUP(Table2[[#This Row],[record_id]],TblDeriven[],2,FALSE)</f>
        <v>"ImageDescription":"DCIM\100GOPRO\GOPR0257.JPG" | "Make":"GoPro" | "Model":"HERO10 Black" | "Orientation":"1" | "XResolution":"72.0" | "YResolution":"72.0" | "ResolutionUnit":"2" | "Software":"H21.01.01.50.00" | "DateTime":"2023:10:26 23:06:07" | "YCbCrPositioning":"1" | "ExposureTime":"0.1111111111111111" | "FNumber":"2.5" | "ExifOffset":"146" | "ExposureProgram":"2" | "ISOSpeedRatings":"2925" | "ExifVersion":"b'0221'" | "DateTimeOriginal":"2023:10:26 23:06:07" | "DateTimeDigitized":"2023:10:26 23:06:07" | "ComponentsConfiguration":"b'\x01\x02\x03\x00'" | "CompressedBitsPerPixel":"0.004" | "ShutterSpeedValue":"3.0" | "ApertureValue":"2.5" | "ExposureBiasValue":"0.0" | "MaxApertureValue":"2.5" | "SubjectDistance":"0.0" | "MeteringMode":"1" | "LightSource":"2"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97\x00\x00\x01\x88&lt;q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03\x00\x00\x00\x00\x00\x00\x00X\x00\xd9M\x00\x00\x00\x00\x00\xed\xcbD\x00\x00\x00\x00@\x00\xd9M\x00\x00\x00\x00@\x00\xd9M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\x03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257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J\xb6\x95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16@7\x0f\x00\x00\xff\x7f\x00\x00\x00\x00\x00\x00\xff\x7f\x00\x00\x00\x00\x00\x00?\x05\xce\x7f\x8f\x04\x01B\xf0\x04\xd9M\x00\x00\x00\x00\xa4\x91\x1a@\x00\x00\x00\x00\xf0\x04\xd9M\x00\x00\x00\x00\xcc\x91\x1a@\x00\x00\x00\x00p\x02\x13D\x00\x00\x00\x00p\xeb\x12D\x00\x00\x00\x00\xf0\x04\xd9M\x00\x00\x00\x00\xb0\x91\x1a@\x00\x00\x00\x00'" | "SubsecTime":"5630" | "SubsecTimeOriginal":"5630" | "SubsecTimeDigitized":"5630"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4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"bit_rate":"43870673"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'2023-10-26T23:09:10.000000Z', 'language': 'eng', 'handler_name': '\x0bGoPro H.265', 'encoder': 'GoPro H.265 encoder', 'timecode': '23:55:38:24'}"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'2023-10-26T23:09:10.000000Z', 'language': 'eng', 'handler_name': '\x0bGoPro AAC  ', 'timecode': '23:55:38:24'}"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'2023-10-26T23:09:10.000000Z', 'language': 'eng', 'handler_name': '\x0bGoPro TCD  ', 'timecode': '23:55:38:24'}"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"bit_rate":"54090"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'2023-10-26T23:09:10.000000Z', 'language': 'eng', 'handler_name': '\x0bGoPro MET  '}"</v>
      </c>
      <c r="AM543" s="50" t="str">
        <f>VLOOKUP(Table2[[#This Row],[record_id]],TblDeriven[],4,FALSE)</f>
        <v>-</v>
      </c>
      <c r="AN543" s="50" t="str">
        <f>VLOOKUP(Table2[[#This Row],[record_id]],TblDeriven[],5,FALSE)</f>
        <v>-</v>
      </c>
      <c r="AO543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43" s="50" t="str">
        <f>VLOOKUP(Table2[[#This Row],[record_id]],TblDeriven[],7,FALSE)</f>
        <v>-</v>
      </c>
      <c r="AQ543" s="50" t="str">
        <f>VLOOKUP(Table2[[#This Row],[record_id]],TblDeriven[],8,FALSE)</f>
        <v>"Name":"Value" | "Status":"ok" | "Ev (Illuminance - Photopic) / lx":"1.245" | "Es (Illuminance - Scotopic) / lx":"1.892" | "Es/Ev (S/P Ratio)":"1.5202" | "Ee (Irradiance) / W/m²":"0.003697" | "Bilirubin IEC 60601-2-50 / mW/cm²":"0.0001353" | "Bilirubin AAP 2011 / μW/(cm²nm)":"0.0007061" | "PPFD / μmol/(m²s)":"0.01679" | "Ee,mel (Melanopic Irradiance) / W/m²":"0.0008851" | "Ev,mel,D65 (Daylight Equivalent Melanopic Illuminance) / lx":"0.6674" | "x":"0.3973" | "y":"0.3929" | "u'":"0.2297" | "v'":"0.5110" | "Delta uv":"0.00287" | "CCT / K":"3696.9" | "Dominant Wavelength / nm":"578.9" | "Complementary Wavelength":"478.3" | "Purity":"0.3718" | "Peak Wavelength / nm":"588.7" | "Centre Wavelength / nm":"579.3" | "Centroid Wavelength / nm":"570.8" | "FWHM / nm":"131.6" | "X":"0.001843" | "Y":"0.001822" | "Z":"0.0009727" | "Rf (TM-30)":"81" | "Rg (TM-30)":"94" | "Date":"10/27/2023" | "Time":"4:06:17 AM" | "Integration Time / ms":"2560" | "Serial Number":"63687" | "Software Version":"2023.1.0" | "Dll Version":"2022.4.0" | "Firmware Version":"1.60"</v>
      </c>
      <c r="AR543" s="50" t="str">
        <f>VLOOKUP(Table2[[#This Row],[record_id]],TblDeriven[],9,FALSE)</f>
        <v>-</v>
      </c>
    </row>
    <row r="544" spans="1:44" x14ac:dyDescent="0.25">
      <c r="A544" s="47">
        <v>542</v>
      </c>
      <c r="B544" s="47" t="s">
        <v>28</v>
      </c>
      <c r="C544" s="47">
        <v>1029</v>
      </c>
      <c r="D544" s="47" t="s">
        <v>1126</v>
      </c>
      <c r="E544" s="47">
        <v>20231026</v>
      </c>
      <c r="F544" s="48" t="s">
        <v>1114</v>
      </c>
      <c r="G544" s="47" t="s">
        <v>29</v>
      </c>
      <c r="H544" s="47" t="s">
        <v>74</v>
      </c>
      <c r="I544" s="47">
        <v>0</v>
      </c>
      <c r="J544" s="47">
        <v>1</v>
      </c>
      <c r="K544" s="47">
        <v>0</v>
      </c>
      <c r="L544" s="47">
        <v>0</v>
      </c>
      <c r="M544" s="47">
        <v>0</v>
      </c>
      <c r="N544" s="47">
        <v>0</v>
      </c>
      <c r="O544" s="47">
        <v>1</v>
      </c>
      <c r="P544" s="47">
        <v>1</v>
      </c>
      <c r="Q544" s="47">
        <v>1</v>
      </c>
      <c r="R544" s="47" t="s">
        <v>955</v>
      </c>
      <c r="S544" s="47" t="s">
        <v>953</v>
      </c>
      <c r="T544" s="47" t="s">
        <v>1112</v>
      </c>
      <c r="U544" s="47">
        <v>10</v>
      </c>
      <c r="V544" s="47">
        <v>8</v>
      </c>
      <c r="W544" s="47">
        <v>0</v>
      </c>
      <c r="X544" s="47">
        <v>92</v>
      </c>
      <c r="Y544" s="49">
        <v>24</v>
      </c>
      <c r="Z544" s="47">
        <v>83.8</v>
      </c>
      <c r="AA544" s="47" t="s">
        <v>46</v>
      </c>
      <c r="AB544" s="47"/>
      <c r="AC544" s="47" t="s">
        <v>56</v>
      </c>
      <c r="AD544" s="47"/>
      <c r="AE544" s="47" t="s">
        <v>1042</v>
      </c>
      <c r="AF544" s="47"/>
      <c r="AG544" s="47" t="s">
        <v>69</v>
      </c>
      <c r="AH544" s="47"/>
      <c r="AI544" s="47"/>
      <c r="AJ544" s="47">
        <v>2</v>
      </c>
      <c r="AK544" s="50" t="str">
        <f>VLOOKUP(Table2[[#This Row],[record_id]],TblDeriven[],2,FALSE)</f>
        <v>"ImageDescription":"DCIM\100GOPRO\GOPR0260.JPG" | "Make":"GoPro" | "Model":"HERO10 Black" | "Orientation":"1" | "XResolution":"72.0" | "YResolution":"72.0" | "ResolutionUnit":"2" | "Software":"H21.01.01.50.00" | "DateTime":"2023:10:26 23:32:44" | "YCbCrPositioning":"1" | "ExposureTime":"0.1111111111111111" | "FNumber":"2.5" | "ExifOffset":"158" | "ExposureProgram":"2" | "GPSInfo":"{1: 'S', 2: (23.0, 0.0, 40.3037999), 3: 'W', 4: (43.0, 19.0, 15.72852), 5: b'\x00', 6: 54.955, 7: (2.0, 32.0, 43.0), 29: '2023:10:27'}" | "ISOSpeedRatings":"2968" | "ExifVersion":"b'0221'" | "DateTimeOriginal":"2023:10:26 23:32:44" | "DateTimeDigitized":"2023:10:26 23:32:44" | "ComponentsConfiguration":"b'\x01\x02\x03\x00'" | "CompressedBitsPerPixel":"0.004" | "ShutterSpeedValue":"3.0" | "ApertureValue":"2.5" | "ExposureBiasValue":"0.0" | "MaxApertureValue":"2.5" | "SubjectDistance":"0.0" | "MeteringMode":"1" | "LightSource":"2"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97\x00\x18\x08,\x98\xd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260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b8\xe9\x97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@\x17@-\x0f\x00\x00\xff\x7f\x00\x00\x00\x00\x00\x00\xff\x7f\x00\x00\x00\x00\x00\x00o\x05\xcf\x7f1\x04\x01B\xf0\x04\xd9M\x00\x00\x00\x00\xa4\x91\x1a@\x00\x00\x00\x00\xf0\x04\xd9M\x00\x00\x00\x00\xcc\x91\x1a@\x00\x00\x00\x00p\x02\x13D\x00\x00\x00\x00p\xeb\x12D\x00\x00\x00\x00\xf0\x04\xd9M\x00\x00\x00\x00\xb0\x91\x1a@\x00\x00\x00\x00'" | "SubsecTime":" 780" | "SubsecTimeOriginal":" 780" | "SubsecTimeDigitized":" 780"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4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"bit_rate":"43739576"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'2023-10-26T23:33:26.000000Z', 'language': 'eng', 'handler_name': '\x0bGoPro H.265', 'encoder': 'GoPro H.265 encoder', 'timecode': '00:20:42:25'}"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'2023-10-26T23:33:26.000000Z', 'language': 'eng', 'handler_name': '\x0bGoPro AAC  ', 'timecode': '00:20:42:25'}"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'2023-10-26T23:33:26.000000Z', 'language': 'eng', 'handler_name': '\x0bGoPro TCD  ', 'timecode': '00:20:42:25'}"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"bit_rate":"53974" | "nb_frames":"16" | "disposition":"{'default': 1, 'dub': 0, 'original': 0, 'comment': 0, 'lyrics': 0, 'karaoke': 0, 'forced': 0, 'hearing_impaired': 0, 'visual_impaired': 0, 'clean_effects': 0, 'attached_pic': 0, 'timed_thumbnails': 0}" | "tags":"{'creation_time': '2023-10-26T23:33:26.000000Z', 'language': 'eng', 'handler_name': '\x0bGoPro MET  '}"</v>
      </c>
      <c r="AM544" s="50" t="str">
        <f>VLOOKUP(Table2[[#This Row],[record_id]],TblDeriven[],4,FALSE)</f>
        <v>-</v>
      </c>
      <c r="AN544" s="50" t="str">
        <f>VLOOKUP(Table2[[#This Row],[record_id]],TblDeriven[],5,FALSE)</f>
        <v>-</v>
      </c>
      <c r="AO544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44" s="50" t="str">
        <f>VLOOKUP(Table2[[#This Row],[record_id]],TblDeriven[],7,FALSE)</f>
        <v>-</v>
      </c>
      <c r="AQ544" s="50" t="str">
        <f>VLOOKUP(Table2[[#This Row],[record_id]],TblDeriven[],8,FALSE)</f>
        <v>"Name":"Value" | "Status":"ok" | "Ev (Illuminance - Photopic) / lx":"1.231" | "Es (Illuminance - Scotopic) / lx":"1.889" | "Es/Ev (S/P Ratio)":"1.5345" | "Ee (Irradiance) / W/m²":"0.003682" | "Bilirubin IEC 60601-2-50 / mW/cm²":"0.0001355" | "Bilirubin AAP 2011 / μW/(cm²nm)":"0.0007167" | "PPFD / μmol/(m²s)":"0.01658" | "Ee,mel (Melanopic Irradiance) / W/m²":"0.0008844" | "Ev,mel,D65 (Daylight Equivalent Melanopic Illuminance) / lx":"0.6669" | "x":"0.3953" | "y":"0.3937" | "u'":"0.2280" | "v'":"0.5110" | "Delta uv":"0.00376" | "CCT / K":"3750.4" | "Dominant Wavelength / nm":"578.4" | "Complementary Wavelength":"477.5" | "Purity":"0.3682" | "Peak Wavelength / nm":"588.6" | "Centre Wavelength / nm":"579.7" | "Centroid Wavelength / nm":"573.2" | "FWHM / nm":"132.9" | "X":"0.00181" | "Y":"0.001802" | "Z":"0.0009656" | "Rf (TM-30)":"82" | "Rg (TM-30)":"94" | "Date":"10/27/2023" | "Time":"4:32:48 AM" | "Integration Time / ms":"2560" | "Serial Number":"63687" | "Software Version":"2023.1.0" | "Dll Version":"2022.4.0" | "Firmware Version":"1.60"</v>
      </c>
      <c r="AR544" s="50" t="str">
        <f>VLOOKUP(Table2[[#This Row],[record_id]],TblDeriven[],9,FALSE)</f>
        <v>-</v>
      </c>
    </row>
    <row r="545" spans="1:44" x14ac:dyDescent="0.25">
      <c r="A545" s="47">
        <v>543</v>
      </c>
      <c r="B545" s="47" t="s">
        <v>28</v>
      </c>
      <c r="C545" s="47">
        <v>1029</v>
      </c>
      <c r="D545" s="47" t="s">
        <v>1128</v>
      </c>
      <c r="E545" s="47">
        <v>20231026</v>
      </c>
      <c r="F545" s="48" t="s">
        <v>1115</v>
      </c>
      <c r="G545" s="47" t="s">
        <v>29</v>
      </c>
      <c r="H545" s="47" t="s">
        <v>74</v>
      </c>
      <c r="I545" s="47">
        <v>0</v>
      </c>
      <c r="J545" s="47">
        <v>1</v>
      </c>
      <c r="K545" s="47">
        <v>0</v>
      </c>
      <c r="L545" s="47">
        <v>0</v>
      </c>
      <c r="M545" s="47">
        <v>0</v>
      </c>
      <c r="N545" s="47">
        <v>0</v>
      </c>
      <c r="O545" s="47">
        <v>1</v>
      </c>
      <c r="P545" s="47">
        <v>1</v>
      </c>
      <c r="Q545" s="47">
        <v>1</v>
      </c>
      <c r="R545" s="47" t="s">
        <v>955</v>
      </c>
      <c r="S545" s="47" t="s">
        <v>953</v>
      </c>
      <c r="T545" s="47" t="s">
        <v>1112</v>
      </c>
      <c r="U545" s="47">
        <v>10</v>
      </c>
      <c r="V545" s="47">
        <v>8</v>
      </c>
      <c r="W545" s="47">
        <v>0</v>
      </c>
      <c r="X545" s="47">
        <v>92</v>
      </c>
      <c r="Y545" s="49">
        <v>24.1</v>
      </c>
      <c r="Z545" s="47">
        <v>82.8</v>
      </c>
      <c r="AA545" s="47" t="s">
        <v>46</v>
      </c>
      <c r="AB545" s="47"/>
      <c r="AC545" s="47" t="s">
        <v>56</v>
      </c>
      <c r="AD545" s="47"/>
      <c r="AE545" s="47" t="s">
        <v>1042</v>
      </c>
      <c r="AF545" s="47"/>
      <c r="AG545" s="47" t="s">
        <v>69</v>
      </c>
      <c r="AH545" s="47"/>
      <c r="AI545" s="47"/>
      <c r="AJ545" s="47">
        <v>2</v>
      </c>
      <c r="AK545" s="50" t="str">
        <f>VLOOKUP(Table2[[#This Row],[record_id]],TblDeriven[],2,FALSE)</f>
        <v>"ImageDescription":"DCIM\100GOPRO\GOPR0262.JPG" | "Make":"GoPro" | "Model":"HERO10 Black" | "Orientation":"1" | "XResolution":"72.0" | "YResolution":"72.0" | "ResolutionUnit":"2" | "Software":"H21.01.01.50.00" | "DateTime":"2023:10:27 00:04:20" | "YCbCrPositioning":"1" | "ExposureTime":"0.1111111111111111" | "FNumber":"2.5" | "ExifOffset":"146" | "ExposureProgram":"2" | "ISOSpeedRatings":"2884" | "ExifVersion":"b'0221'" | "DateTimeOriginal":"2023:10:27 00:04:20" | "DateTimeDigitized":"2023:10:27 00:04:20" | "ComponentsConfiguration":"b'\x01\x02\x03\x00'" | "CompressedBitsPerPixel":"0.004" | "ShutterSpeedValue":"3.0" | "ApertureValue":"2.5" | "ExposureBiasValue":"0.0" | "MaxApertureValue":"2.5" | "SubjectDistance":"0.0" | "MeteringMode":"1" | "LightSource":"2"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0\x00\x00\x01\x15Ty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262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11\x9d\x93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c0\x14@\x8f\x0f\x00\x00\xff\x7f\x00\x00\x00\x00\x00\x00\xff\x7f\x00\x00\x00\x00\x00\x00\x1b\x05\xcc\x7f\xe6\x04\x01B\xf0\x04\xd9M\x00\x00\x00\x00\xa4\x91\x1a@\x00\x00\x00\x00\xf0\x04\xd9M\x00\x00\x00\x00\xcc\x91\x1a@\x00\x00\x00\x00p\x02\x13D\x00\x00\x00\x00p\xeb\x12D\x00\x00\x00\x00\xf0\x04\xd9M\x00\x00\x00\x00\xb0\x91\x1a@\x00\x00\x00\x00'" | "SubsecTime":"7330" | "SubsecTimeOriginal":"7330" | "SubsecTimeDigitized":"7330"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4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"bit_rate":"43112620"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'2023-10-27T00:05:24.000000Z', 'language': 'eng', 'handler_name': '\x0bGoPro H.265', 'encoder': 'GoPro H.265 encoder', 'timecode': '00:05:35:21'}"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'2023-10-27T00:05:24.000000Z', 'language': 'eng', 'handler_name': '\x0bGoPro AAC  ', 'timecode': '00:05:35:21'}"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'2023-10-27T00:05:24.000000Z', 'language': 'eng', 'handler_name': '\x0bGoPro TCD  ', 'timecode': '00:05:35:21'}"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'2023-10-27T00:05:24.000000Z', 'language': 'eng', 'handler_name': '\x0bGoPro MET  '}"</v>
      </c>
      <c r="AM545" s="50" t="str">
        <f>VLOOKUP(Table2[[#This Row],[record_id]],TblDeriven[],4,FALSE)</f>
        <v>-</v>
      </c>
      <c r="AN545" s="50" t="str">
        <f>VLOOKUP(Table2[[#This Row],[record_id]],TblDeriven[],5,FALSE)</f>
        <v>-</v>
      </c>
      <c r="AO545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45" s="50" t="str">
        <f>VLOOKUP(Table2[[#This Row],[record_id]],TblDeriven[],7,FALSE)</f>
        <v>-</v>
      </c>
      <c r="AQ545" s="50" t="str">
        <f>VLOOKUP(Table2[[#This Row],[record_id]],TblDeriven[],8,FALSE)</f>
        <v>"Name":"Value" | "Status":"ok" | "Ev (Illuminance - Photopic) / lx":"1.321" | "Es (Illuminance - Scotopic) / lx":"2.067" | "Es/Ev (S/P Ratio)":"1.5645" | "Ee (Irradiance) / W/m²":"0.004054" | "Bilirubin IEC 60601-2-50 / mW/cm²":"0.0001504" | "Bilirubin AAP 2011 / μW/(cm²nm)":"0.0007772" | "PPFD / μmol/(m²s)":"0.01798" | "Ee,mel (Melanopic Irradiance) / W/m²":"0.0009744" | "Ev,mel,D65 (Daylight Equivalent Melanopic Illuminance) / lx":"0.7347" | "x":"0.3905" | "y":"0.3880" | "u'":"0.2272" | "v'":"0.5079" | "Delta uv":"0.00245" | "CCT / K":"3821.9" | "Dominant Wavelength / nm":"578.6" | "Complementary Wavelength":"477.8" | "Purity":"0.3366" | "Peak Wavelength / nm":"588.8" | "Centre Wavelength / nm":"579.3" | "Centroid Wavelength / nm":"580.1" | "FWHM / nm":"136.0" | "X":"0.001947" | "Y":"0.001935" | "Z":"0.001104" | "Rf (TM-30)":"82" | "Rg (TM-30)":"95" | "Date":"10/27/2023" | "Time":"5:04:29 AM" | "Integration Time / ms":"2560" | "Serial Number":"63687" | "Software Version":"2023.1.0" | "Dll Version":"2022.4.0" | "Firmware Version":"1.60"</v>
      </c>
      <c r="AR545" s="50" t="str">
        <f>VLOOKUP(Table2[[#This Row],[record_id]],TblDeriven[],9,FALSE)</f>
        <v>-</v>
      </c>
    </row>
    <row r="546" spans="1:44" x14ac:dyDescent="0.25">
      <c r="A546" s="47">
        <v>544</v>
      </c>
      <c r="B546" s="47" t="s">
        <v>28</v>
      </c>
      <c r="C546" s="47">
        <v>1029</v>
      </c>
      <c r="D546" s="47" t="s">
        <v>1127</v>
      </c>
      <c r="E546" s="47">
        <v>20231027</v>
      </c>
      <c r="F546" s="48" t="s">
        <v>1116</v>
      </c>
      <c r="G546" s="47" t="s">
        <v>29</v>
      </c>
      <c r="H546" s="47" t="s">
        <v>74</v>
      </c>
      <c r="I546" s="47">
        <v>0</v>
      </c>
      <c r="J546" s="47">
        <v>1</v>
      </c>
      <c r="K546" s="47">
        <v>0</v>
      </c>
      <c r="L546" s="47">
        <v>0</v>
      </c>
      <c r="M546" s="47">
        <v>0</v>
      </c>
      <c r="N546" s="47">
        <v>0</v>
      </c>
      <c r="O546" s="47">
        <v>1</v>
      </c>
      <c r="P546" s="47">
        <v>1</v>
      </c>
      <c r="Q546" s="47">
        <v>1</v>
      </c>
      <c r="R546" s="47" t="s">
        <v>955</v>
      </c>
      <c r="S546" s="47" t="s">
        <v>953</v>
      </c>
      <c r="T546" s="47" t="s">
        <v>1112</v>
      </c>
      <c r="U546" s="47">
        <v>10</v>
      </c>
      <c r="V546" s="47">
        <v>8</v>
      </c>
      <c r="W546" s="47">
        <v>0</v>
      </c>
      <c r="X546" s="47">
        <v>92</v>
      </c>
      <c r="Y546" s="49">
        <v>24.2</v>
      </c>
      <c r="Z546" s="47">
        <v>83.7</v>
      </c>
      <c r="AA546" s="47" t="s">
        <v>40</v>
      </c>
      <c r="AB546" s="47"/>
      <c r="AC546" s="47" t="s">
        <v>56</v>
      </c>
      <c r="AD546" s="47"/>
      <c r="AE546" s="47" t="s">
        <v>1042</v>
      </c>
      <c r="AF546" s="47"/>
      <c r="AG546" s="47" t="s">
        <v>69</v>
      </c>
      <c r="AH546" s="47"/>
      <c r="AI546" s="47"/>
      <c r="AJ546" s="47">
        <v>2</v>
      </c>
      <c r="AK546" s="50" t="str">
        <f>VLOOKUP(Table2[[#This Row],[record_id]],TblDeriven[],2,FALSE)</f>
        <v>"ImageDescription":"DCIM\100GOPRO\GOPR0264.JPG" | "Make":"GoPro" | "Model":"HERO10 Black" | "Orientation":"1" | "XResolution":"72.0" | "YResolution":"72.0" | "ResolutionUnit":"2" | "Software":"H21.01.01.50.00" | "DateTime":"2023:10:27 00:31:31" | "YCbCrPositioning":"1" | "ExposureTime":"0.125" | "FNumber":"2.5" | "ExifOffset":"146" | "ExposureProgram":"2" | "ISOSpeedRatings":"3200" | "ExifVersion":"b'0221'" | "DateTimeOriginal":"2023:10:27 00:31:31" | "DateTimeDigitized":"2023:10:27 00:31:31" | "ComponentsConfiguration":"b'\x01\x02\x03\x00'" | "CompressedBitsPerPixel":"0.004" | "ShutterSpeedValue":"3.0" | "ApertureValue":"2.5" | "ExposureBiasValue":"0.0" | "MaxApertureValue":"2.5" | "SubjectDistance":"0.0" | "MeteringMode":"1" | "LightSource":"14"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0\x00\x00\x07\xdfK\x16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264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e\xc9\xa3;\x00\x00\x00\x00\x00\x00\x00\x00\x00\x00\x00\x00\x00\x00\x80;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r@\xbb\x11\x00\x00\xff\x7f\x00\x00\x00\x00\x00\x00\xff\x7f\x00\x00\x00\x00\x00\x005\x05\xcd\x7f\xc4\x04\x01B\xf0\x04\xd9M\x00\x00\x00\x00\xa4\x91\x1a@\x00\x00\x00\x00\xf0\x04\xd9M\x00\x00\x00\x00\xcc\x91\x1a@\x00\x00\x00\x00p\x02\x13D\x00\x00\x00\x00p\xeb\x12D\x00\x00\x00\x00\xf0\x04\xd9M\x00\x00\x00\x00\xb0\x91\x1a@\x00\x00\x00\x00'" | "SubsecTime":"2940" | "SubsecTimeOriginal":"2940" | "SubsecTimeDigitized":"2940"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4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"bit_rate":"43631781"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'2023-10-27T00:32:17.000000Z', 'language': 'eng', 'handler_name': '\x0bGoPro H.265', 'encoder': 'GoPro H.265 encoder', 'timecode': '00:33:22:12'}"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'2023-10-27T00:32:17.000000Z', 'language': 'eng', 'handler_name': '\x0bGoPro AAC  ', 'timecode': '00:33:22:12'}"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'2023-10-27T00:32:17.000000Z', 'language': 'eng', 'handler_name': '\x0bGoPro TCD  ', 'timecode': '00:33:22:12'}"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'2023-10-27T00:32:17.000000Z', 'language': 'eng', 'handler_name': '\x0bGoPro MET  '}"</v>
      </c>
      <c r="AM546" s="50" t="str">
        <f>VLOOKUP(Table2[[#This Row],[record_id]],TblDeriven[],4,FALSE)</f>
        <v>-</v>
      </c>
      <c r="AN546" s="50" t="str">
        <f>VLOOKUP(Table2[[#This Row],[record_id]],TblDeriven[],5,FALSE)</f>
        <v>-</v>
      </c>
      <c r="AO546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46" s="50" t="str">
        <f>VLOOKUP(Table2[[#This Row],[record_id]],TblDeriven[],7,FALSE)</f>
        <v>-</v>
      </c>
      <c r="AQ546" s="50" t="str">
        <f>VLOOKUP(Table2[[#This Row],[record_id]],TblDeriven[],8,FALSE)</f>
        <v>"Name":"Value" | "Status":"ok" | "Ev (Illuminance - Photopic) / lx":"0.7036" | "Es (Illuminance - Scotopic) / lx":"1.17" | "Es/Ev (S/P Ratio)":"1.6632" | "Ee (Irradiance) / W/m²":"0.002163" | "Bilirubin IEC 60601-2-50 / mW/cm²":"8.738E-05" | "Bilirubin AAP 2011 / μW/(cm²nm)":"0.0004209" | "PPFD / μmol/(m²s)":"0.0092" | "Ee,mel (Melanopic Irradiance) / W/m²":"0.0005541" | "Ev,mel,D65 (Daylight Equivalent Melanopic Illuminance) / lx":"0.4178" | "x":"0.3673" | "y":"0.3849" | "u'":"0.2134" | "v'":"0.5032" | "Delta uv":"0.00791" | "CCT / K":"4421.3" | "Dominant Wavelength / nm":"573.0" | "Complementary Wavelength":"463.6" | "Purity":"0.2575" | "Peak Wavelength / nm":"588.6" | "Centre Wavelength / nm":"573.7" | "Centroid Wavelength / nm":"583.9" | "FWHM / nm":"127.3" | "X":"0.000983" | "Y":"0.00103" | "Z":"0.0006631" | "Rf (TM-30)":"77" | "Rg (TM-30)":"92" | "Date":"10/27/2023" | "Time":"5:31:40 AM" | "Integration Time / ms":"2560" | "Serial Number":"63687" | "Software Version":"2023.1.0" | "Dll Version":"2022.4.0" | "Firmware Version":"1.60"</v>
      </c>
      <c r="AR546" s="50" t="str">
        <f>VLOOKUP(Table2[[#This Row],[record_id]],TblDeriven[],9,FALSE)</f>
        <v>-</v>
      </c>
    </row>
    <row r="547" spans="1:44" x14ac:dyDescent="0.25">
      <c r="A547" s="47">
        <v>545</v>
      </c>
      <c r="B547" s="47" t="s">
        <v>28</v>
      </c>
      <c r="C547" s="47">
        <v>1029</v>
      </c>
      <c r="D547" s="47" t="s">
        <v>1129</v>
      </c>
      <c r="E547" s="47">
        <v>20231027</v>
      </c>
      <c r="F547" s="48" t="s">
        <v>1117</v>
      </c>
      <c r="G547" s="47" t="s">
        <v>29</v>
      </c>
      <c r="H547" s="47" t="s">
        <v>74</v>
      </c>
      <c r="I547" s="47">
        <v>0</v>
      </c>
      <c r="J547" s="47">
        <v>1</v>
      </c>
      <c r="K547" s="47">
        <v>0</v>
      </c>
      <c r="L547" s="47">
        <v>0</v>
      </c>
      <c r="M547" s="47">
        <v>0</v>
      </c>
      <c r="N547" s="47">
        <v>0</v>
      </c>
      <c r="O547" s="47">
        <v>1</v>
      </c>
      <c r="P547" s="47">
        <v>1</v>
      </c>
      <c r="Q547" s="47">
        <v>1</v>
      </c>
      <c r="R547" s="47" t="s">
        <v>955</v>
      </c>
      <c r="S547" s="47" t="s">
        <v>953</v>
      </c>
      <c r="T547" s="47" t="s">
        <v>1112</v>
      </c>
      <c r="U547" s="47">
        <v>10</v>
      </c>
      <c r="V547" s="47">
        <v>8</v>
      </c>
      <c r="W547" s="47">
        <v>0</v>
      </c>
      <c r="X547" s="47">
        <v>92</v>
      </c>
      <c r="Y547" s="49">
        <v>23.8</v>
      </c>
      <c r="Z547" s="47">
        <v>84.7</v>
      </c>
      <c r="AA547" s="47" t="s">
        <v>40</v>
      </c>
      <c r="AB547" s="47"/>
      <c r="AC547" s="47" t="s">
        <v>56</v>
      </c>
      <c r="AD547" s="47"/>
      <c r="AE547" s="47" t="s">
        <v>1042</v>
      </c>
      <c r="AF547" s="47"/>
      <c r="AG547" s="47" t="s">
        <v>68</v>
      </c>
      <c r="AH547" s="47"/>
      <c r="AI547" s="47"/>
      <c r="AJ547" s="47">
        <v>2</v>
      </c>
      <c r="AK547" s="50" t="str">
        <f>VLOOKUP(Table2[[#This Row],[record_id]],TblDeriven[],2,FALSE)</f>
        <v>"ImageDescription":"DCIM\100GOPRO\GOPR0266.JPG" | "Make":"GoPro" | "Model":"HERO10 Black" | "Orientation":"1" | "XResolution":"72.0" | "YResolution":"72.0" | "ResolutionUnit":"2" | "Software":"H21.01.01.50.00" | "DateTime":"2023:10:27 04:31:18" | "YCbCrPositioning":"1" | "ExposureTime":"0.125" | "FNumber":"2.5" | "ExifOffset":"146" | "ExposureProgram":"2" | "ISOSpeedRatings":"3200" | "ExifVersion":"b'0221'" | "DateTimeOriginal":"2023:10:27 04:31:18" | "DateTimeDigitized":"2023:10:27 04:31:18" | "ComponentsConfiguration":"b'\x01\x02\x03\x00'" | "CompressedBitsPerPixel":"0.004" | "ShutterSpeedValue":"3.0" | "ApertureValue":"2.5" | "ExposureBiasValue":"0.0" | "MaxApertureValue":"2.5" | "SubjectDistance":"0.0" | "MeteringMode":"1" | "LightSource":"2"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4\x00\x00\x07\xd3r\xe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266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e\xc9\xa3;\x00\x00\x00\x00\x00\x00\x00\x00\x00\x00\x00\x00\x00\x00\x80;\x00\x00\x00\x00\x00\x00\x00\x00\x00\x00\x00\x00\xb0\x04\xd9M\x00\x00\x00\x00\x88\xeb\x18@\x00\x00\x00\x00\x10\x06MB\x00\x00\x00\x00\xd8\x04MB\x00\x00\x00\x00\x00pUD\x00\x00\x00\x00\x00\x00\x00\x00\x00\x00\x00\x00\xc0\x04\xd9M\x00\x00\x00\x00\x04\xd5\x1a@\x00\x00\x00\x00\x00@\x0b@p\x11\x00\x00\xff\x7f\x00\x00\x00\x00\x00\x00\xff\x7f\x00\x00\x00\x00\x00\x004\x05\xca\x7f\xfe\x04\x01B\xf0\x04\xd9M\x00\x00\x00\x00\xa4\x91\x1a@\x00\x00\x00\x00\xf0\x04\xd9M\x00\x00\x00\x00\xcc\x91\x1a@\x00\x00\x00\x00p\x02\x13D\x00\x00\x00\x00p\xeb\x12D\x00\x00\x00\x00\xf0\x04\xd9M\x00\x00\x00\x00\xb0\x91\x1a@\x00\x00\x00\x00'" | "SubsecTime":"6860" | "SubsecTimeOriginal":"6860" | "SubsecTimeDigitized":"6860"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4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"bit_rate":"43463964"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'2023-10-27T04:32:23.000000Z', 'language': 'eng', 'handler_name': '\x0bGoPro H.265', 'encoder': 'GoPro H.265 encoder', 'timecode': '04:41:30:17'}"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'2023-10-27T04:32:23.000000Z', 'language': 'eng', 'handler_name': '\x0bGoPro AAC  ', 'timecode': '04:41:30:17'}"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'2023-10-27T04:32:23.000000Z', 'language': 'eng', 'handler_name': '\x0bGoPro TCD  ', 'timecode': '04:41:30:17'}"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"bit_rate":"54099"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'2023-10-27T04:32:23.000000Z', 'language': 'eng', 'handler_name': '\x0bGoPro MET  '}"</v>
      </c>
      <c r="AM547" s="50" t="str">
        <f>VLOOKUP(Table2[[#This Row],[record_id]],TblDeriven[],4,FALSE)</f>
        <v>-</v>
      </c>
      <c r="AN547" s="50" t="str">
        <f>VLOOKUP(Table2[[#This Row],[record_id]],TblDeriven[],5,FALSE)</f>
        <v>-</v>
      </c>
      <c r="AO547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47" s="50" t="str">
        <f>VLOOKUP(Table2[[#This Row],[record_id]],TblDeriven[],7,FALSE)</f>
        <v>-</v>
      </c>
      <c r="AQ547" s="50" t="str">
        <f>VLOOKUP(Table2[[#This Row],[record_id]],TblDeriven[],8,FALSE)</f>
        <v>"Name":"Value" | "Status":"ok" | "Ev (Illuminance - Photopic) / lx":"0.6399" | "Es (Illuminance - Scotopic) / lx":"1.052" | "Es/Ev (S/P Ratio)":"1.6445" | "Ee (Irradiance) / W/m²":"0.001853" | "Bilirubin IEC 60601-2-50 / mW/cm²":"7.809E-05" | "Bilirubin AAP 2011 / μW/(cm²nm)":"0.0003632" | "PPFD / μmol/(m²s)":"0.00827" | "Ee,mel (Melanopic Irradiance) / W/m²":"0.0004964" | "Ev,mel,D65 (Daylight Equivalent Melanopic Illuminance) / lx":"0.3743" | "x":"0.3688" | "y":"0.3857" | "u'":"0.2141" | "v'":"0.5038" | "Delta uv":"0.00780" | "CCT / K":"4383.2" | "Dominant Wavelength / nm":"573.4" | "Complementary Wavelength":"465.2" | "Purity":"0.2643" | "Peak Wavelength / nm":"588.6" | "Centre Wavelength / nm":"574.1" | "Centroid Wavelength / nm":"563.8" | "FWHM / nm":"125.0" | "X":"0.0008957" | "Y":"0.0009369" | "Z":"0.0005964" | "Rf (TM-30)":"76" | "Rg (TM-30)":"92" | "Date":"10/27/2023" | "Time":"9:31:29 AM" | "Integration Time / ms":"2560" | "Serial Number":"63687" | "Software Version":"2023.1.0" | "Dll Version":"2022.4.0" | "Firmware Version":"1.60"</v>
      </c>
      <c r="AR547" s="50" t="str">
        <f>VLOOKUP(Table2[[#This Row],[record_id]],TblDeriven[],9,FALSE)</f>
        <v>-</v>
      </c>
    </row>
    <row r="548" spans="1:44" x14ac:dyDescent="0.25">
      <c r="A548" s="47">
        <v>546</v>
      </c>
      <c r="B548" s="47" t="s">
        <v>28</v>
      </c>
      <c r="C548" s="47">
        <v>1029</v>
      </c>
      <c r="D548" s="47" t="s">
        <v>1130</v>
      </c>
      <c r="E548" s="47">
        <v>20231027</v>
      </c>
      <c r="F548" s="48" t="s">
        <v>1118</v>
      </c>
      <c r="G548" s="47" t="s">
        <v>29</v>
      </c>
      <c r="H548" s="47" t="s">
        <v>74</v>
      </c>
      <c r="I548" s="47">
        <v>0</v>
      </c>
      <c r="J548" s="47">
        <v>1</v>
      </c>
      <c r="K548" s="47">
        <v>0</v>
      </c>
      <c r="L548" s="47">
        <v>0</v>
      </c>
      <c r="M548" s="47">
        <v>0</v>
      </c>
      <c r="N548" s="47">
        <v>0</v>
      </c>
      <c r="O548" s="47">
        <v>1</v>
      </c>
      <c r="P548" s="47">
        <v>1</v>
      </c>
      <c r="Q548" s="47">
        <v>1</v>
      </c>
      <c r="R548" s="47" t="s">
        <v>955</v>
      </c>
      <c r="S548" s="47" t="s">
        <v>953</v>
      </c>
      <c r="T548" s="47" t="s">
        <v>1112</v>
      </c>
      <c r="U548" s="47">
        <v>10</v>
      </c>
      <c r="V548" s="47">
        <v>8</v>
      </c>
      <c r="W548" s="47">
        <v>0</v>
      </c>
      <c r="X548" s="47">
        <v>92</v>
      </c>
      <c r="Y548" s="49">
        <v>23.7</v>
      </c>
      <c r="Z548" s="47">
        <v>84.8</v>
      </c>
      <c r="AA548" s="47" t="s">
        <v>40</v>
      </c>
      <c r="AB548" s="47"/>
      <c r="AC548" s="47" t="s">
        <v>56</v>
      </c>
      <c r="AD548" s="47"/>
      <c r="AE548" s="47" t="s">
        <v>1042</v>
      </c>
      <c r="AF548" s="47"/>
      <c r="AG548" s="47" t="s">
        <v>68</v>
      </c>
      <c r="AH548" s="47"/>
      <c r="AI548" s="47"/>
      <c r="AJ548" s="47">
        <v>2</v>
      </c>
      <c r="AK548" s="50" t="str">
        <f>VLOOKUP(Table2[[#This Row],[record_id]],TblDeriven[],2,FALSE)</f>
        <v>"ImageDescription":"DCIM\100GOPRO\GOPR0268.JPG" | "Make":"GoPro" | "Model":"HERO10 Black" | "Orientation":"1" | "XResolution":"72.0" | "YResolution":"72.0" | "ResolutionUnit":"2" | "Software":"H21.01.01.50.00" | "DateTime":"2023:10:27 05:01:30" | "YCbCrPositioning":"1" | "ExposureTime":"0.016666666666666666" | "FNumber":"2.5" | "ExifOffset":"146" | "ExposureProgram":"2" | "ISOSpeedRatings":"2805" | "ExifVersion":"b'0221'" | "DateTimeOriginal":"2023:10:27 05:01:30" | "DateTimeDigitized":"2023:10:27 05:01:30" | "ComponentsConfiguration":"b'\x01\x02\x03\x00'" | "CompressedBitsPerPixel":"0.004" | "ShutterSpeedValue":"6.0"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5\x00\x00\x00_\xdd\xa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268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e\x91\x8f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c7?`\x12\x00\x00\xff\x7f\x00\x00\x00\x00\x00\x00\xff\x7f\x00\x00\x00\x00\x00\x00O\x05\xcb\x7f\xd5\x04\x01B\xf0\x04\xd9M\x00\x00\x00\x00\xa4\x91\x1a@\x00\x00\x00\x00\xf0\x04\xd9M\x00\x00\x00\x00\xcc\x91\x1a@\x00\x00\x00\x00p\x02\x13D\x00\x00\x00\x00p\xeb\x12D\x00\x00\x00\x00\xf0\x04\xd9M\x00\x00\x00\x00\xb0\x91\x1a@\x00\x00\x00\x00'" | "SubsecTime":"9890" | "SubsecTimeOriginal":"9890" | "SubsecTimeDigitized":"9890"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4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"bit_rate":"43666929"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'2023-10-27T05:02:22.000000Z', 'language': 'eng', 'handler_name': '\x0bGoPro H.265', 'encoder': 'GoPro H.265 encoder', 'timecode': '05:12:28:27'}"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"bit_rate":"189376"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'2023-10-27T05:02:22.000000Z', 'language': 'eng', 'handler_name': '\x0bGoPro AAC  ', 'timecode': '05:12:28:27'}"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'2023-10-27T05:02:22.000000Z', 'language': 'eng', 'handler_name': '\x0bGoPro TCD  ', 'timecode': '05:12:28:27'}"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'2023-10-27T05:02:22.000000Z', 'language': 'eng', 'handler_name': '\x0bGoPro MET  '}"</v>
      </c>
      <c r="AM548" s="50" t="str">
        <f>VLOOKUP(Table2[[#This Row],[record_id]],TblDeriven[],4,FALSE)</f>
        <v>-</v>
      </c>
      <c r="AN548" s="50" t="str">
        <f>VLOOKUP(Table2[[#This Row],[record_id]],TblDeriven[],5,FALSE)</f>
        <v>-</v>
      </c>
      <c r="AO548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48" s="50" t="str">
        <f>VLOOKUP(Table2[[#This Row],[record_id]],TblDeriven[],7,FALSE)</f>
        <v>-</v>
      </c>
      <c r="AQ548" s="50" t="str">
        <f>VLOOKUP(Table2[[#This Row],[record_id]],TblDeriven[],8,FALSE)</f>
        <v>"Name":"Value" | "Status":"ok" | "Ev (Illuminance - Photopic) / lx":"8.57" | "Es (Illuminance - Scotopic) / lx":"22.28" | "Es/Ev (S/P Ratio)":"2.5996" | "Ee (Irradiance) / W/m²":"0.06246" | "Bilirubin IEC 60601-2-50 / mW/cm²":"0.002035" | "Bilirubin AAP 2011 / μW/(cm²nm)":"0.01507" | "PPFD / μmol/(m²s)":"0.1823" | "Ee,mel (Melanopic Irradiance) / W/m²":"0.01225" | "Ev,mel,D65 (Daylight Equivalent Melanopic Illuminance) / lx":"9.236" | "x":"0.3111" | "y":"0.3093" | "u'":"0.2043" | "v'":"0.4571" | "Delta uv":"-0.00638" | "CCT / K":"6785.0" | "Dominant Wavelength / nm":"475.4" | "Complementary Wavelength":"577.1" | "Purity":"0.0987" | "Peak Wavelength / nm":"777.3" | "Centre Wavelength / nm":"789.8" | "Centroid Wavelength / nm":"644.1" | "FWHM / nm":"49.8" | "X":"0.01262" | "Y":"0.01255" | "Z":"0.0154" | "Rf (TM-30)":"90" | "Rg (TM-30)":"107" | "Date":"10/27/2023" | "Time":"10:01:37 AM" | "Integration Time / ms":"640" | "Serial Number":"63687" | "Software Version":"2023.1.0" | "Dll Version":"2022.4.0" | "Firmware Version":"1.60"</v>
      </c>
      <c r="AR548" s="50" t="str">
        <f>VLOOKUP(Table2[[#This Row],[record_id]],TblDeriven[],9,FALSE)</f>
        <v>-</v>
      </c>
    </row>
    <row r="549" spans="1:44" x14ac:dyDescent="0.25">
      <c r="A549" s="47">
        <v>547</v>
      </c>
      <c r="B549" s="47" t="s">
        <v>28</v>
      </c>
      <c r="C549" s="47">
        <v>1029</v>
      </c>
      <c r="D549" s="47" t="s">
        <v>1131</v>
      </c>
      <c r="E549" s="47">
        <v>20231027</v>
      </c>
      <c r="F549" s="48" t="s">
        <v>1119</v>
      </c>
      <c r="G549" s="47" t="s">
        <v>29</v>
      </c>
      <c r="H549" s="47" t="s">
        <v>74</v>
      </c>
      <c r="I549" s="47">
        <v>0</v>
      </c>
      <c r="J549" s="47">
        <v>1</v>
      </c>
      <c r="K549" s="47">
        <v>0</v>
      </c>
      <c r="L549" s="47">
        <v>0</v>
      </c>
      <c r="M549" s="47">
        <v>0</v>
      </c>
      <c r="N549" s="47">
        <v>0</v>
      </c>
      <c r="O549" s="47">
        <v>1</v>
      </c>
      <c r="P549" s="47">
        <v>1</v>
      </c>
      <c r="Q549" s="47">
        <v>1</v>
      </c>
      <c r="R549" s="47" t="s">
        <v>955</v>
      </c>
      <c r="S549" s="47" t="s">
        <v>953</v>
      </c>
      <c r="T549" s="47" t="s">
        <v>1112</v>
      </c>
      <c r="U549" s="47">
        <v>10</v>
      </c>
      <c r="V549" s="47">
        <v>8</v>
      </c>
      <c r="W549" s="47">
        <v>0</v>
      </c>
      <c r="X549" s="47">
        <v>92</v>
      </c>
      <c r="Y549" s="49">
        <v>23.7</v>
      </c>
      <c r="Z549" s="47">
        <v>84.5</v>
      </c>
      <c r="AA549" s="47" t="s">
        <v>40</v>
      </c>
      <c r="AB549" s="47"/>
      <c r="AC549" s="47" t="s">
        <v>56</v>
      </c>
      <c r="AD549" s="47"/>
      <c r="AE549" s="47" t="s">
        <v>1042</v>
      </c>
      <c r="AF549" s="47"/>
      <c r="AG549" s="47" t="s">
        <v>68</v>
      </c>
      <c r="AH549" s="47"/>
      <c r="AI549" s="47"/>
      <c r="AJ549" s="47">
        <v>2</v>
      </c>
      <c r="AK549" s="50" t="str">
        <f>VLOOKUP(Table2[[#This Row],[record_id]],TblDeriven[],2,FALSE)</f>
        <v>"ImageDescription":"DCIM\100GOPRO\GOPR0270.JPG" | "Make":"GoPro" | "Model":"HERO10 Black" | "Orientation":"1" | "XResolution":"72.0" | "YResolution":"72.0" | "ResolutionUnit":"2" | "Software":"H21.01.01.50.00" | "DateTime":"2023:10:27 05:31:07" | "YCbCrPositioning":"1" | "ExposureTime":"0.005681818181818182" | "FNumber":"2.5" | "ExifOffset":"146" | "ExposureProgram":"2" | "ISOSpeedRatings":"598" | "ExifVersion":"b'0221'" | "DateTimeOriginal":"2023:10:27 05:31:07" | "DateTimeDigitized":"2023:10:27 05:31:07" | "ComponentsConfiguration":"b'\x01\x02\x03\x00'" | "CompressedBitsPerPixel":"0.004" | "ShutterSpeedValue":"7.0" | "ApertureValue":"2.5" | "ExposureBiasValue":"0.0" | "MaxApertureValue":"2.5" | "SubjectDistance":"0.0" | "MeteringMode":"1" | "LightSource":"10"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5\x00\x00\x07\xc7\xa2\x9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270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d9\xdct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ca?C \x00\x00\xff\x7f\x00\x00\x00\x00\x00\x00\xff\x7f\x00\x00\x00\x00\x00\x005\x05\xcd\x7f\xbb\x04\x01B\xf0\x04\xd9M\x00\x00\x00\x00\xa4\x91\x1a@\x00\x00\x00\x00\xf0\x04\xd9M\x00\x00\x00\x00\xcc\x91\x1a@\x00\x00\x00\x00p\x02\x13D\x00\x00\x00\x00p\xeb\x12D\x00\x00\x00\x00\xf0\x04\xd9M\x00\x00\x00\x00\xb0\x91\x1a@\x00\x00\x00\x00'" | "SubsecTime":"6210" | "SubsecTimeOriginal":"6210" | "SubsecTimeDigitized":"6210"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4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"bit_rate":"42757814"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'2023-10-27T05:33:01.000000Z', 'language': 'eng', 'handler_name': '\x0bGoPro H.265', 'encoder': 'GoPro H.265 encoder', 'timecode': '05:44:10:04'}"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'2023-10-27T05:33:01.000000Z', 'language': 'eng', 'handler_name': '\x0bGoPro AAC  ', 'timecode': '05:44:10:04'}"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'2023-10-27T05:33:01.000000Z', 'language': 'eng', 'handler_name': '\x0bGoPro TCD  ', 'timecode': '05:44:10:04'}"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'2023-10-27T05:33:01.000000Z', 'language': 'eng', 'handler_name': '\x0bGoPro MET  '}"</v>
      </c>
      <c r="AM549" s="50" t="str">
        <f>VLOOKUP(Table2[[#This Row],[record_id]],TblDeriven[],4,FALSE)</f>
        <v>-</v>
      </c>
      <c r="AN549" s="50" t="str">
        <f>VLOOKUP(Table2[[#This Row],[record_id]],TblDeriven[],5,FALSE)</f>
        <v>-</v>
      </c>
      <c r="AO549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49" s="50" t="str">
        <f>VLOOKUP(Table2[[#This Row],[record_id]],TblDeriven[],7,FALSE)</f>
        <v>-</v>
      </c>
      <c r="AQ549" s="50" t="str">
        <f>VLOOKUP(Table2[[#This Row],[record_id]],TblDeriven[],8,FALSE)</f>
        <v>"Name":"Value" | "Status":"ok" | "Ev (Illuminance - Photopic) / lx":"159.3" | "Es (Illuminance - Scotopic) / lx":"446.7" | "Es/Ev (S/P Ratio)":"2.8032" | "Ee (Irradiance) / W/m²":"0.888" | "Bilirubin IEC 60601-2-50 / mW/cm²":"0.04105" | "Bilirubin AAP 2011 / μW/(cm²nm)":"0.3071" | "PPFD / μmol/(m²s)":"3.016" | "Ee,mel (Melanopic Irradiance) / W/m²":"0.2466" | "Ev,mel,D65 (Daylight Equivalent Melanopic Illuminance) / lx":"186" | "x":"0.2860" | "y":"0.3078" | "u'":"0.1869" | "v'":"0.4525" | "Delta uv":"0.00698" | "CCT / K":"8644.7" | "Dominant Wavelength / nm":"484.5" | "Complementary Wavelength":"585.7" | "Purity":"0.1806" | "Peak Wavelength / nm":"461.9" | "Centre Wavelength / nm":"492.5" | "Centroid Wavelength / nm":"580.4" | "FWHM / nm":"199.4" | "X":"0.2168" | "Y":"0.2333" | "Z":"0.3078" | "Rf (TM-30)":"97" | "Rg (TM-30)":"100" | "Date":"10/27/2023" | "Time":"10:31:12 AM" | "Integration Time / ms":"20" | "Serial Number":"63687" | "Software Version":"2023.1.0" | "Dll Version":"2022.4.0" | "Firmware Version":"1.60"</v>
      </c>
      <c r="AR549" s="50" t="str">
        <f>VLOOKUP(Table2[[#This Row],[record_id]],TblDeriven[],9,FALSE)</f>
        <v>-</v>
      </c>
    </row>
    <row r="550" spans="1:44" x14ac:dyDescent="0.25">
      <c r="A550" s="47">
        <v>548</v>
      </c>
      <c r="B550" s="47" t="s">
        <v>28</v>
      </c>
      <c r="C550" s="47">
        <v>1029</v>
      </c>
      <c r="D550" s="47" t="s">
        <v>1132</v>
      </c>
      <c r="E550" s="47">
        <v>20231027</v>
      </c>
      <c r="F550" s="48" t="s">
        <v>1120</v>
      </c>
      <c r="G550" s="47" t="s">
        <v>29</v>
      </c>
      <c r="H550" s="47" t="s">
        <v>74</v>
      </c>
      <c r="I550" s="47">
        <v>0</v>
      </c>
      <c r="J550" s="47">
        <v>1</v>
      </c>
      <c r="K550" s="47">
        <v>0</v>
      </c>
      <c r="L550" s="47">
        <v>0</v>
      </c>
      <c r="M550" s="47">
        <v>0</v>
      </c>
      <c r="N550" s="47">
        <v>0</v>
      </c>
      <c r="O550" s="47">
        <v>1</v>
      </c>
      <c r="P550" s="47">
        <v>1</v>
      </c>
      <c r="Q550" s="47">
        <v>1</v>
      </c>
      <c r="R550" s="47" t="s">
        <v>955</v>
      </c>
      <c r="S550" s="47" t="s">
        <v>953</v>
      </c>
      <c r="T550" s="47" t="s">
        <v>1112</v>
      </c>
      <c r="U550" s="47">
        <v>10</v>
      </c>
      <c r="V550" s="47">
        <v>8</v>
      </c>
      <c r="W550" s="47">
        <v>0</v>
      </c>
      <c r="X550" s="47">
        <v>92</v>
      </c>
      <c r="Y550" s="49">
        <v>23.8</v>
      </c>
      <c r="Z550" s="47">
        <v>83.4</v>
      </c>
      <c r="AA550" s="47" t="s">
        <v>40</v>
      </c>
      <c r="AB550" s="47"/>
      <c r="AC550" s="47" t="s">
        <v>56</v>
      </c>
      <c r="AD550" s="47"/>
      <c r="AE550" s="47" t="s">
        <v>1042</v>
      </c>
      <c r="AF550" s="47"/>
      <c r="AG550" s="47" t="s">
        <v>68</v>
      </c>
      <c r="AH550" s="47"/>
      <c r="AI550" s="47"/>
      <c r="AJ550" s="47">
        <v>2</v>
      </c>
      <c r="AK550" s="50" t="str">
        <f>VLOOKUP(Table2[[#This Row],[record_id]],TblDeriven[],2,FALSE)</f>
        <v>"ImageDescription":"DCIM\100GOPRO\GOPR0272.JPG" | "Make":"GoPro" | "Model":"HERO10 Black" | "Orientation":"1" | "XResolution":"72.0" | "YResolution":"72.0" | "ResolutionUnit":"2" | "Software":"H21.01.01.50.00" | "DateTime":"2023:10:27 06:01:55" | "YCbCrPositioning":"1" | "ExposureTime":"0.004166666666666667" | "FNumber":"2.5" | "ExifOffset":"146" | "ExposureProgram":"2" | "ISOSpeedRatings":"126" | "ExifVersion":"b'0221'" | "DateTimeOriginal":"2023:10:27 06:01:55" | "DateTimeDigitized":"2023:10:27 06:01:55"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6\x00\x00\x00w\x8e"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272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96_N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6?\xad\x19\x00\x00\xff\x7f\x00\x00\x00\x00\x00\x00\xff\x7f\x00\x00\x00\x00\x00\x00B\x05\xcb\x7f\xe2\x04\x01B\xf0\x04\xd9M\x00\x00\x00\x00\xa4\x91\x1a@\x00\x00\x00\x00\xf0\x04\xd9M\x00\x00\x00\x00\xcc\x91\x1a@\x00\x00\x00\x00p\x02\x13D\x00\x00\x00\x00p\xeb\x12D\x00\x00\x00\x00\xf0\x04\xd9M\x00\x00\x00\x00\xb0\x91\x1a@\x00\x00\x00\x00'" | "SubsecTime":"4420" | "SubsecTimeOriginal":"4420" | "SubsecTimeDigitized":"4420"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5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"bit_rate":"43016115"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'2023-10-27T06:02:50.000000Z', 'language': 'eng', 'handler_name': '\x0bGoPro H.265', 'encoder': 'GoPro H.265 encoder', 'timecode': '06:14:58:26'}"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'2023-10-27T06:02:50.000000Z', 'language': 'eng', 'handler_name': '\x0bGoPro AAC  ', 'timecode': '06:14:58:26'}"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'2023-10-27T06:02:50.000000Z', 'language': 'eng', 'handler_name': '\x0bGoPro TCD  ', 'timecode': '06:14:58:26'}"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'2023-10-27T06:02:50.000000Z', 'language': 'eng', 'handler_name': '\x0bGoPro MET  '}"</v>
      </c>
      <c r="AM550" s="50" t="str">
        <f>VLOOKUP(Table2[[#This Row],[record_id]],TblDeriven[],4,FALSE)</f>
        <v>-</v>
      </c>
      <c r="AN550" s="50" t="str">
        <f>VLOOKUP(Table2[[#This Row],[record_id]],TblDeriven[],5,FALSE)</f>
        <v>-</v>
      </c>
      <c r="AO550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50" s="50" t="str">
        <f>VLOOKUP(Table2[[#This Row],[record_id]],TblDeriven[],7,FALSE)</f>
        <v>-</v>
      </c>
      <c r="AQ550" s="50" t="str">
        <f>VLOOKUP(Table2[[#This Row],[record_id]],TblDeriven[],8,FALSE)</f>
        <v>"Name":"Value" | "Status":"ok" | "Ev (Illuminance - Photopic) / lx":"1042" | "Es (Illuminance - Scotopic) / lx":"2623" | "Es/Ev (S/P Ratio)":"2.5163" | "Ee (Irradiance) / W/m²":"5.367" | "Bilirubin IEC 60601-2-50 / mW/cm²":"0.2309" | "Bilirubin AAP 2011 / μW/(cm²nm)":"1.707" | "PPFD / μmol/(m²s)":"18.7" | "Ee,mel (Melanopic Irradiance) / W/m²":"1.414" | "Ev,mel,D65 (Daylight Equivalent Melanopic Illuminance) / lx":"1066" | "x":"0.3085" | "y":"0.3305" | "u'":"0.1944" | "v'":"0.4685" | "Delta uv":"0.00611" | "CCT / K":"6718.5" | "Dominant Wavelength / nm":"490.3" | "Complementary Wavelength":"601.2" | "Purity":"0.0857" | "Peak Wavelength / nm":"477.2" | "Centre Wavelength / nm":"554.2" | "Centroid Wavelength / nm":"593.3" | "FWHM / nm":"316.3" | "X":"1.425" | "Y":"1.526" | "Z":"1.667" | "Rf (TM-30)":"99" | "Rg (TM-30)":"99" | "Date":"10/27/2023" | "Time":"11:02:13 AM" | "Integration Time / ms":"5" | "Serial Number":"63687" | "Software Version":"2023.1.0" | "Dll Version":"2022.4.0" | "Firmware Version":"1.60"</v>
      </c>
      <c r="AR550" s="50" t="str">
        <f>VLOOKUP(Table2[[#This Row],[record_id]],TblDeriven[],9,FALSE)</f>
        <v>-</v>
      </c>
    </row>
    <row r="551" spans="1:44" x14ac:dyDescent="0.25">
      <c r="A551" s="47">
        <v>549</v>
      </c>
      <c r="B551" s="47" t="s">
        <v>28</v>
      </c>
      <c r="C551" s="47">
        <v>1029</v>
      </c>
      <c r="D551" s="47" t="s">
        <v>1133</v>
      </c>
      <c r="E551" s="47">
        <v>20231027</v>
      </c>
      <c r="F551" s="48" t="s">
        <v>1121</v>
      </c>
      <c r="G551" s="47" t="s">
        <v>29</v>
      </c>
      <c r="H551" s="47" t="s">
        <v>74</v>
      </c>
      <c r="I551" s="47">
        <v>0</v>
      </c>
      <c r="J551" s="47">
        <v>0</v>
      </c>
      <c r="K551" s="47">
        <v>0</v>
      </c>
      <c r="L551" s="47">
        <v>0</v>
      </c>
      <c r="M551" s="47">
        <v>0</v>
      </c>
      <c r="N551" s="47">
        <v>0</v>
      </c>
      <c r="O551" s="47">
        <v>1</v>
      </c>
      <c r="P551" s="47">
        <v>1</v>
      </c>
      <c r="Q551" s="47">
        <v>1</v>
      </c>
      <c r="R551" s="47" t="s">
        <v>955</v>
      </c>
      <c r="S551" s="47" t="s">
        <v>953</v>
      </c>
      <c r="T551" s="47" t="s">
        <v>1112</v>
      </c>
      <c r="U551" s="47">
        <v>10</v>
      </c>
      <c r="V551" s="47">
        <v>8</v>
      </c>
      <c r="W551" s="47">
        <v>0</v>
      </c>
      <c r="X551" s="47">
        <v>92</v>
      </c>
      <c r="Y551" s="49">
        <v>24.7</v>
      </c>
      <c r="Z551" s="47">
        <v>80</v>
      </c>
      <c r="AA551" s="47" t="s">
        <v>40</v>
      </c>
      <c r="AB551" s="47"/>
      <c r="AC551" s="47" t="s">
        <v>56</v>
      </c>
      <c r="AD551" s="47"/>
      <c r="AE551" s="47" t="s">
        <v>1042</v>
      </c>
      <c r="AF551" s="47"/>
      <c r="AG551" s="47" t="s">
        <v>68</v>
      </c>
      <c r="AH551" s="47"/>
      <c r="AI551" s="47"/>
      <c r="AJ551" s="47">
        <v>1</v>
      </c>
      <c r="AK551" s="50" t="str">
        <f>VLOOKUP(Table2[[#This Row],[record_id]],TblDeriven[],2,FALSE)</f>
        <v>"ImageDescription":"DCIM\100GOPRO\GOPR0274.JPG" | "Make":"GoPro" | "Model":"HERO10 Black" | "Orientation":"1" | "XResolution":"72.0" | "YResolution":"72.0" | "ResolutionUnit":"2" | "Software":"H21.01.01.50.00" | "DateTime":"2023:10:27 06:33:25" | "YCbCrPositioning":"1" | "ExposureTime":"0.0010438413361169101" | "FNumber":"2.5" | "ExifOffset":"146" | "ExposureProgram":"2" | "ISOSpeedRatings":"100" | "ExifVersion":"b'0221'" | "DateTimeOriginal":"2023:10:27 06:33:25" | "DateTimeDigitized":"2023:10:27 06:33:25"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6\x00\x00\x08Z*\x1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274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f?\x8f\x18\x00\x00\xff\x7f\x00\x00\x00\x00\x00\x00\xff\x7f\x00\x00\x00\x00\x00\x00[\x05\xd2\x7f\xf5\x03\x01B\xf0\x04\xd9M\x00\x00\x00\x00\xa4\x91\x1a@\x00\x00\x00\x00\xf0\x04\xd9M\x00\x00\x00\x00\xcc\x91\x1a@\x00\x00\x00\x00p\x02\x13D\x00\x00\x00\x00p\xeb\x12D\x00\x00\x00\x00\xf0\x04\xd9M\x00\x00\x00\x00\xb0\x91\x1a@\x00\x00\x00\x00'" | "SubsecTime":"8390" | "SubsecTimeOriginal":"8390" | "SubsecTimeDigitized":"8390"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5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"bit_rate":"42870543"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'2023-10-27T06:33:45.000000Z', 'language': 'eng', 'handler_name': '\x0bGoPro H.265', 'encoder': 'GoPro H.265 encoder', 'timecode': '06:46:56:03'}"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"bit_rate":"189706"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'2023-10-27T06:33:45.000000Z', 'language': 'eng', 'handler_name': '\x0bGoPro AAC  ', 'timecode': '06:46:56:03'}"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'2023-10-27T06:33:45.000000Z', 'language': 'eng', 'handler_name': '\x0bGoPro TCD  ', 'timecode': '06:46:56:03'}"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'2023-10-27T06:33:45.000000Z', 'language': 'eng', 'handler_name': '\x0bGoPro MET  '}"</v>
      </c>
      <c r="AM551" s="50" t="str">
        <f>VLOOKUP(Table2[[#This Row],[record_id]],TblDeriven[],4,FALSE)</f>
        <v>-</v>
      </c>
      <c r="AN551" s="50" t="str">
        <f>VLOOKUP(Table2[[#This Row],[record_id]],TblDeriven[],5,FALSE)</f>
        <v>-</v>
      </c>
      <c r="AO551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51" s="50" t="str">
        <f>VLOOKUP(Table2[[#This Row],[record_id]],TblDeriven[],7,FALSE)</f>
        <v>-</v>
      </c>
      <c r="AQ551" s="50" t="str">
        <f>VLOOKUP(Table2[[#This Row],[record_id]],TblDeriven[],8,FALSE)</f>
        <v>-</v>
      </c>
      <c r="AR551" s="50" t="str">
        <f>VLOOKUP(Table2[[#This Row],[record_id]],TblDeriven[],9,FALSE)</f>
        <v>-</v>
      </c>
    </row>
    <row r="552" spans="1:44" x14ac:dyDescent="0.25">
      <c r="A552" s="47">
        <v>550</v>
      </c>
      <c r="B552" s="47" t="s">
        <v>28</v>
      </c>
      <c r="C552" s="47">
        <v>1029</v>
      </c>
      <c r="D552" s="47" t="s">
        <v>1134</v>
      </c>
      <c r="E552" s="47">
        <v>20231027</v>
      </c>
      <c r="F552" s="48" t="s">
        <v>1122</v>
      </c>
      <c r="G552" s="47" t="s">
        <v>29</v>
      </c>
      <c r="H552" s="47" t="s">
        <v>74</v>
      </c>
      <c r="I552" s="47">
        <v>0</v>
      </c>
      <c r="J552" s="47">
        <v>1</v>
      </c>
      <c r="K552" s="47">
        <v>0</v>
      </c>
      <c r="L552" s="47">
        <v>0</v>
      </c>
      <c r="M552" s="47">
        <v>0</v>
      </c>
      <c r="N552" s="47">
        <v>0</v>
      </c>
      <c r="O552" s="47">
        <v>1</v>
      </c>
      <c r="P552" s="47">
        <v>1</v>
      </c>
      <c r="Q552" s="47">
        <v>1</v>
      </c>
      <c r="R552" s="47" t="s">
        <v>955</v>
      </c>
      <c r="S552" s="47" t="s">
        <v>953</v>
      </c>
      <c r="T552" s="47" t="s">
        <v>1112</v>
      </c>
      <c r="U552" s="47">
        <v>10</v>
      </c>
      <c r="V552" s="47">
        <v>8</v>
      </c>
      <c r="W552" s="47">
        <v>0</v>
      </c>
      <c r="X552" s="47">
        <v>92</v>
      </c>
      <c r="Y552" s="49">
        <v>24.2</v>
      </c>
      <c r="Z552" s="47">
        <v>79.2</v>
      </c>
      <c r="AA552" s="47" t="s">
        <v>40</v>
      </c>
      <c r="AB552" s="47"/>
      <c r="AC552" s="47" t="s">
        <v>56</v>
      </c>
      <c r="AD552" s="47"/>
      <c r="AE552" s="47" t="s">
        <v>1042</v>
      </c>
      <c r="AF552" s="47"/>
      <c r="AG552" s="47" t="s">
        <v>68</v>
      </c>
      <c r="AH552" s="47"/>
      <c r="AI552" s="47"/>
      <c r="AJ552" s="47">
        <v>2</v>
      </c>
      <c r="AK552" s="50" t="str">
        <f>VLOOKUP(Table2[[#This Row],[record_id]],TblDeriven[],2,FALSE)</f>
        <v>"ImageDescription":"DCIM\100GOPRO\GOPR0276.JPG" | "Make":"GoPro" | "Model":"HERO10 Black" | "Orientation":"1" | "XResolution":"72.0" | "YResolution":"72.0" | "ResolutionUnit":"2" | "Software":"H21.01.01.50.00" | "DateTime":"2023:10:27 06:57:54" | "YCbCrPositioning":"1" | "ExposureTime":"0.002881844380403458" | "FNumber":"2.5" | "ExifOffset":"146" | "ExposureProgram":"2" | "ISOSpeedRatings":"100" | "ExifVersion":"b'0221'" | "DateTimeOriginal":"2023:10:27 06:57:54" | "DateTimeDigitized":"2023:10:27 06:57:54"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6\x00\x01\x0ev\x18\xe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276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6?\xc4\x19\x00\x00\xff\x7f\x00\x00\x00\x00\x00\x00\xff\x7f\x00\x00\x00\x00\x00\x00G\x05\xcb\x7f\xd0\x04\x01B\xf0\x04\xd9M\x00\x00\x00\x00\xa4\x91\x1a@\x00\x00\x00\x00\xf0\x04\xd9M\x00\x00\x00\x00\xcc\x91\x1a@\x00\x00\x00\x00p\x02\x13D\x00\x00\x00\x00p\xeb\x12D\x00\x00\x00\x00\xf0\x04\xd9M\x00\x00\x00\x00\xb0\x91\x1a@\x00\x00\x00\x00'" | "SubsecTime":"2700" | "SubsecTimeOriginal":"2700" | "SubsecTimeDigitized":"2700"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5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"bit_rate":"42808288"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'2023-10-27T06:59:49.000000Z', 'language': 'eng', 'handler_name': '\x0bGoPro H.265', 'encoder': 'GoPro H.265 encoder', 'timecode': '07:13:51:24'}"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'2023-10-27T06:59:49.000000Z', 'language': 'eng', 'handler_name': '\x0bGoPro AAC  ', 'timecode': '07:13:51:24'}"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'2023-10-27T06:59:49.000000Z', 'language': 'eng', 'handler_name': '\x0bGoPro TCD  ', 'timecode': '07:13:51:24'}"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"bit_rate":"54090"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'2023-10-27T06:59:49.000000Z', 'language': 'eng', 'handler_name': '\x0bGoPro MET  '}"</v>
      </c>
      <c r="AM552" s="50" t="str">
        <f>VLOOKUP(Table2[[#This Row],[record_id]],TblDeriven[],4,FALSE)</f>
        <v>-</v>
      </c>
      <c r="AN552" s="50" t="str">
        <f>VLOOKUP(Table2[[#This Row],[record_id]],TblDeriven[],5,FALSE)</f>
        <v>-</v>
      </c>
      <c r="AO552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52" s="50" t="str">
        <f>VLOOKUP(Table2[[#This Row],[record_id]],TblDeriven[],7,FALSE)</f>
        <v>-</v>
      </c>
      <c r="AQ552" s="50" t="str">
        <f>VLOOKUP(Table2[[#This Row],[record_id]],TblDeriven[],8,FALSE)</f>
        <v>"Name":"Value" | "Status":"ok" | "Ev (Illuminance - Photopic) / lx":"3200" | "Es (Illuminance - Scotopic) / lx":"7763" | "Es/Ev (S/P Ratio)":"2.4263" | "Ee (Irradiance) / W/m²":"16.03" | "Bilirubin IEC 60601-2-50 / mW/cm²":"0.6745" | "Bilirubin AAP 2011 / μW/(cm²nm)":"4.951" | "PPFD / μmol/(m²s)":"56.24" | "Ee,mel (Melanopic Irradiance) / W/m²":"4.149" | "Ev,mel,D65 (Daylight Equivalent Melanopic Illuminance) / lx":"3129" | "x":"0.3159" | "y":"0.3379" | "u'":"0.1967" | "v'":"0.4735" | "Delta uv":"0.00622" | "CCT / K":"6279.9" | "Dominant Wavelength / nm":"495.1" | "Complementary Wavelength":" - - -" | "Purity":"0.0562" | "Peak Wavelength / nm":"477.1" | "Centre Wavelength / nm":"554.7" | "Centroid Wavelength / nm":"595.2" | "FWHM / nm":"316.5" | "X":"4.38" | "Y":"4.685" | "Z":"4.8" | "Rf (TM-30)":"99" | "Rg (TM-30)":"99" | "Date":"10/27/2023" | "Time":"11:58:08 AM" | "Integration Time / ms":"1.25" | "Serial Number":"63687" | "Software Version":"2023.1.0" | "Dll Version":"2022.4.0" | "Firmware Version":"1.60"</v>
      </c>
      <c r="AR552" s="50" t="str">
        <f>VLOOKUP(Table2[[#This Row],[record_id]],TblDeriven[],9,FALSE)</f>
        <v>-</v>
      </c>
    </row>
    <row r="553" spans="1:44" x14ac:dyDescent="0.25">
      <c r="A553" s="47">
        <v>551</v>
      </c>
      <c r="B553" s="47" t="s">
        <v>28</v>
      </c>
      <c r="C553" s="47">
        <v>1029</v>
      </c>
      <c r="D553" s="47" t="s">
        <v>1135</v>
      </c>
      <c r="E553" s="47">
        <v>20231027</v>
      </c>
      <c r="F553" s="48" t="s">
        <v>857</v>
      </c>
      <c r="G553" s="47" t="s">
        <v>29</v>
      </c>
      <c r="H553" s="47" t="s">
        <v>74</v>
      </c>
      <c r="I553" s="47">
        <v>0</v>
      </c>
      <c r="J553" s="47">
        <v>1</v>
      </c>
      <c r="K553" s="47">
        <v>0</v>
      </c>
      <c r="L553" s="47">
        <v>0</v>
      </c>
      <c r="M553" s="47">
        <v>0</v>
      </c>
      <c r="N553" s="47">
        <v>0</v>
      </c>
      <c r="O553" s="47">
        <v>1</v>
      </c>
      <c r="P553" s="47">
        <v>1</v>
      </c>
      <c r="Q553" s="47">
        <v>1</v>
      </c>
      <c r="R553" s="47" t="s">
        <v>955</v>
      </c>
      <c r="S553" s="47" t="s">
        <v>953</v>
      </c>
      <c r="T553" s="47" t="s">
        <v>1112</v>
      </c>
      <c r="U553" s="47">
        <v>10</v>
      </c>
      <c r="V553" s="47">
        <v>8</v>
      </c>
      <c r="W553" s="47">
        <v>0</v>
      </c>
      <c r="X553" s="47">
        <v>92</v>
      </c>
      <c r="Y553" s="49">
        <v>25.5</v>
      </c>
      <c r="Z553" s="47">
        <v>72.8</v>
      </c>
      <c r="AA553" s="47" t="s">
        <v>38</v>
      </c>
      <c r="AB553" s="47"/>
      <c r="AC553" s="47" t="s">
        <v>56</v>
      </c>
      <c r="AD553" s="47"/>
      <c r="AE553" s="47" t="s">
        <v>1042</v>
      </c>
      <c r="AF553" s="47"/>
      <c r="AG553" s="47" t="s">
        <v>68</v>
      </c>
      <c r="AH553" s="47"/>
      <c r="AI553" s="47"/>
      <c r="AJ553" s="47">
        <v>2</v>
      </c>
      <c r="AK553" s="50" t="str">
        <f>VLOOKUP(Table2[[#This Row],[record_id]],TblDeriven[],2,FALSE)</f>
        <v>"ImageDescription":"DCIM\100GOPRO\GOPR0278.JPG" | "Make":"GoPro" | "Model":"HERO10 Black" | "Orientation":"1" | "XResolution":"72.0" | "YResolution":"72.0" | "ResolutionUnit":"2" | "Software":"H21.01.01.50.00" | "DateTime":"2023:10:27 07:31:52" | "YCbCrPositioning":"1" | "ExposureTime":"0.0005927682276229994" | "FNumber":"2.5" | "ExifOffset":"146" | "ExposureProgram":"2" | "ISOSpeedRatings":"100" | "ExifVersion":"b'0221'" | "DateTimeOriginal":"2023:10:27 07:31:52" | "DateTimeDigitized":"2023:10:27 07:31:52"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7\x00\x00\x07\xf4z\x96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278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9?\x8f\x18\x00\x00\xff\x7f\x00\x00\x00\x00\x00\x00\xff\x7f\x00\x00\x00\x00\x00\x006\x05\xcd\x7f\xb8\x04\x01B\xf0\x04\xd9M\x00\x00\x00\x00\xa4\x91\x1a@\x00\x00\x00\x00\xf0\x04\xd9M\x00\x00\x00\x00\xcc\x91\x1a@\x00\x00\x00\x00p\x02\x13D\x00\x00\x00\x00p\xeb\x12D\x00\x00\x00\x00\xf0\x04\xd9M\x00\x00\x00\x00\xb0\x91\x1a@\x00\x00\x00\x00'" | "SubsecTime":"5080" | "SubsecTimeOriginal":"5080" | "SubsecTimeDigitized":"5080"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5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"bit_rate":"42852793"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'2023-10-27T07:35:52.000000Z', 'language': 'eng', 'handler_name': '\x0bGoPro H.265', 'encoder': 'GoPro H.265 encoder', 'timecode': '07:51:07:24'}"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"bit_rate":"189441"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'2023-10-27T07:35:52.000000Z', 'language': 'eng', 'handler_name': '\x0bGoPro AAC  ', 'timecode': '07:51:07:24'}"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'2023-10-27T07:35:52.000000Z', 'language': 'eng', 'handler_name': '\x0bGoPro TCD  ', 'timecode': '07:51:07:24'}"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"bit_rate":"54224"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'2023-10-27T07:35:52.000000Z', 'language': 'eng', 'handler_name': '\x0bGoPro MET  '}"</v>
      </c>
      <c r="AM553" s="50" t="str">
        <f>VLOOKUP(Table2[[#This Row],[record_id]],TblDeriven[],4,FALSE)</f>
        <v>-</v>
      </c>
      <c r="AN553" s="50" t="str">
        <f>VLOOKUP(Table2[[#This Row],[record_id]],TblDeriven[],5,FALSE)</f>
        <v>-</v>
      </c>
      <c r="AO553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53" s="50" t="str">
        <f>VLOOKUP(Table2[[#This Row],[record_id]],TblDeriven[],7,FALSE)</f>
        <v>-</v>
      </c>
      <c r="AQ553" s="50" t="str">
        <f>VLOOKUP(Table2[[#This Row],[record_id]],TblDeriven[],8,FALSE)</f>
        <v>"Name":"Value" | "Status":"ok" | "Ev (Illuminance - Photopic) / lx":"8357" | "Es (Illuminance - Scotopic) / lx":"1.98E+04" | "Es/Ev (S/P Ratio)":"2.3689" | "Ee (Irradiance) / W/m²":"41.54" | "Bilirubin IEC 60601-2-50 / mW/cm²":"1.702" | "Bilirubin AAP 2011 / μW/(cm²nm)":"12.49" | "PPFD / μmol/(m²s)":"146.1" | "Ee,mel (Melanopic Irradiance) / W/m²":"10.53" | "Ev,mel,D65 (Daylight Equivalent Melanopic Illuminance) / lx":"7939" | "x":"0.3216" | "y":"0.3424" | "u'":"0.1990" | "v'":"0.4766" | "Delta uv":"0.00576" | "CCT / K":"5988.1" | "Dominant Wavelength / nm":"502.0" | "Complementary Wavelength":" - - -" | "Purity":"0.0357" | "Peak Wavelength / nm":"477.4" | "Centre Wavelength / nm":"555.7" | "Centroid Wavelength / nm":"598.3" | "FWHM / nm":"317.3" | "X":"11.49" | "Y":"12.24" | "Z":"12.01" | "Rf (TM-30)":"99" | "Rg (TM-30)":"99" | "Date":"10/27/2023" | "Time":"12:32:02 PM" | "Integration Time / ms":"0.64" | "Serial Number":"63687" | "Software Version":"2023.1.0" | "Dll Version":"2022.4.0" | "Firmware Version":"1.60"</v>
      </c>
      <c r="AR553" s="50" t="str">
        <f>VLOOKUP(Table2[[#This Row],[record_id]],TblDeriven[],9,FALSE)</f>
        <v>-</v>
      </c>
    </row>
    <row r="554" spans="1:44" x14ac:dyDescent="0.25">
      <c r="A554" s="47">
        <v>552</v>
      </c>
      <c r="B554" s="47" t="s">
        <v>28</v>
      </c>
      <c r="C554" s="47">
        <v>1030</v>
      </c>
      <c r="D554" s="47" t="s">
        <v>1136</v>
      </c>
      <c r="E554" s="47">
        <v>20231027</v>
      </c>
      <c r="F554" s="48" t="s">
        <v>819</v>
      </c>
      <c r="G554" s="47" t="s">
        <v>29</v>
      </c>
      <c r="H554" s="47" t="s">
        <v>74</v>
      </c>
      <c r="I554" s="47">
        <v>0</v>
      </c>
      <c r="J554" s="47">
        <v>1</v>
      </c>
      <c r="K554" s="47">
        <v>0</v>
      </c>
      <c r="L554" s="47">
        <v>0</v>
      </c>
      <c r="M554" s="47">
        <v>0</v>
      </c>
      <c r="N554" s="47">
        <v>0</v>
      </c>
      <c r="O554" s="47">
        <v>1</v>
      </c>
      <c r="P554" s="47">
        <v>1</v>
      </c>
      <c r="Q554" s="47">
        <v>1</v>
      </c>
      <c r="R554" s="47" t="s">
        <v>955</v>
      </c>
      <c r="S554" s="47" t="s">
        <v>953</v>
      </c>
      <c r="T554" s="47" t="s">
        <v>1149</v>
      </c>
      <c r="U554" s="47">
        <v>10</v>
      </c>
      <c r="V554" s="47">
        <v>8</v>
      </c>
      <c r="W554" s="47">
        <v>0</v>
      </c>
      <c r="X554" s="47">
        <v>103</v>
      </c>
      <c r="Y554" s="49">
        <v>27</v>
      </c>
      <c r="Z554" s="47">
        <v>68.5</v>
      </c>
      <c r="AA554" s="47" t="s">
        <v>38</v>
      </c>
      <c r="AB554" s="47"/>
      <c r="AC554" s="47" t="s">
        <v>56</v>
      </c>
      <c r="AD554" s="47"/>
      <c r="AE554" s="47" t="s">
        <v>1042</v>
      </c>
      <c r="AF554" s="47"/>
      <c r="AG554" s="47" t="s">
        <v>68</v>
      </c>
      <c r="AH554" s="47"/>
      <c r="AI554" s="47"/>
      <c r="AJ554" s="47">
        <v>2</v>
      </c>
      <c r="AK554" s="50" t="str">
        <f>VLOOKUP(Table2[[#This Row],[record_id]],TblDeriven[],2,FALSE)</f>
        <v>"ImageDescription":"DCIM\100GOPRO\GOPR0280.JPG" | "Make":"GoPro" | "Model":"HERO10 Black" | "Orientation":"1" | "XResolution":"72.0" | "YResolution":"72.0" | "ResolutionUnit":"2" | "Software":"H21.01.01.50.00" | "DateTime":"2023:10:27 08:03:46" | "YCbCrPositioning":"1" | "ExposureTime":"0.0004714757190004715" | "FNumber":"2.5" | "ExifOffset":"158" | "ExposureProgram":"2" | "GPSInfo":"{1: 'S', 2: (23.0, 0.0, 42.0220799), 3: 'W', 4: (43.0, 19.0, 14.1729599), 5: b'\x00', 6: 24.405, 7: (11.0, 3.0, 45.0), 29: '2023:10:27'}" | "ISOSpeedRatings":"100" | "ExifVersion":"b'0221'" | "DateTimeOriginal":"2023:10:27 08:03:46" | "DateTimeDigitized":"2023:10:27 08:03:46"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8\x00\x01\x00\xeeD\x11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P\xba\xcbD\x00\x00\x00\x00\x00\x00\x00\x00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280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a?\xb7\x18\x00\x00\xff\x7f\x00\x00\x00\x00\x00\x00\xff\x7f\x00\x00\x00\x00\x00\x00\xf3\x03\xdf\x7f\xf4\x03\x01B\xf0\x04\xd9M\x00\x00\x00\x00\xa4\x91\x1a@\x00\x00\x00\x00\xf0\x04\xd9M\x00\x00\x00\x00\xcc\x91\x1a@\x00\x00\x00\x00p\x02\x13D\x00\x00\x00\x00p\xeb\x12D\x00\x00\x00\x00\xf0\x04\xd9M\x00\x00\x00\x00\xb0\x91\x1a@\x00\x00\x00\x00'" | "SubsecTime":"4760" | "SubsecTimeOriginal":"4760" | "SubsecTimeDigitized":"4760"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5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"bit_rate":"42088353"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'2023-10-27T08:04:31.000000Z', 'language': 'eng', 'handler_name': '\x0bGoPro H.265', 'encoder': 'GoPro H.265 encoder', 'timecode': '08:20:43:14'}"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'2023-10-27T08:04:31.000000Z', 'language': 'eng', 'handler_name': '\x0bGoPro AAC  ', 'timecode': '08:20:43:14'}"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'2023-10-27T08:04:31.000000Z', 'language': 'eng', 'handler_name': '\x0bGoPro TCD  ', 'timecode': '08:20:43:14'}"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"bit_rate":"54005"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'2023-10-27T08:04:31.000000Z', 'language': 'eng', 'handler_name': '\x0bGoPro MET  '}"</v>
      </c>
      <c r="AM554" s="50" t="str">
        <f>VLOOKUP(Table2[[#This Row],[record_id]],TblDeriven[],4,FALSE)</f>
        <v>-</v>
      </c>
      <c r="AN554" s="50" t="str">
        <f>VLOOKUP(Table2[[#This Row],[record_id]],TblDeriven[],5,FALSE)</f>
        <v>-</v>
      </c>
      <c r="AO554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54" s="50" t="str">
        <f>VLOOKUP(Table2[[#This Row],[record_id]],TblDeriven[],7,FALSE)</f>
        <v>-</v>
      </c>
      <c r="AQ554" s="50" t="str">
        <f>VLOOKUP(Table2[[#This Row],[record_id]],TblDeriven[],8,FALSE)</f>
        <v>"Name":"Value" | "Status":"ok" | "Ev (Illuminance - Photopic) / lx":"1.167E+04" | "Es (Illuminance - Scotopic) / lx":"2.807E+04" | "Es/Ev (S/P Ratio)":"2.4052" | "Ee (Irradiance) / W/m²":"59.2" | "Bilirubin IEC 60601-2-50 / mW/cm²":"2.445" | "Bilirubin AAP 2011 / μW/(cm²nm)":"17.89" | "PPFD / μmol/(m²s)":"204.8" | "Ee,mel (Melanopic Irradiance) / W/m²":"14.99" | "Ev,mel,D65 (Daylight Equivalent Melanopic Illuminance) / lx":"1.13E+04" | "x":"0.3176" | "y":"0.3385" | "u'":"0.1977" | "v'":"0.4740" | "Delta uv":"0.00569" | "CCT / K":"6193.6" | "Dominant Wavelength / nm":"495.9" | "Complementary Wavelength":" - - -" | "Purity":"0.0502" | "Peak Wavelength / nm":"477.4" | "Centre Wavelength / nm":"554.5" | "Centroid Wavelength / nm":"594.3" | "FWHM / nm":"319.4" | "X":"16.04" | "Y":"17.09" | "Z":"17.37" | "Rf (TM-30)":"99" | "Rg (TM-30)":"99" | "Date":"10/27/2023" | "Time":"1:03:53 PM" | "Integration Time / ms":"0.32" | "Serial Number":"63687" | "Software Version":"2023.1.0" | "Dll Version":"2022.4.0" | "Firmware Version":"1.60"</v>
      </c>
      <c r="AR554" s="50" t="str">
        <f>VLOOKUP(Table2[[#This Row],[record_id]],TblDeriven[],9,FALSE)</f>
        <v>-</v>
      </c>
    </row>
    <row r="555" spans="1:44" x14ac:dyDescent="0.25">
      <c r="A555" s="47">
        <v>553</v>
      </c>
      <c r="B555" s="47" t="s">
        <v>28</v>
      </c>
      <c r="C555" s="47">
        <v>1030</v>
      </c>
      <c r="D555" s="47" t="s">
        <v>1137</v>
      </c>
      <c r="E555" s="47">
        <v>20231027</v>
      </c>
      <c r="F555" s="48" t="s">
        <v>820</v>
      </c>
      <c r="G555" s="47" t="s">
        <v>29</v>
      </c>
      <c r="H555" s="47" t="s">
        <v>74</v>
      </c>
      <c r="I555" s="47">
        <v>0</v>
      </c>
      <c r="J555" s="47">
        <v>1</v>
      </c>
      <c r="K555" s="47">
        <v>0</v>
      </c>
      <c r="L555" s="47">
        <v>0</v>
      </c>
      <c r="M555" s="47">
        <v>0</v>
      </c>
      <c r="N555" s="47">
        <v>0</v>
      </c>
      <c r="O555" s="47">
        <v>1</v>
      </c>
      <c r="P555" s="47">
        <v>1</v>
      </c>
      <c r="Q555" s="47">
        <v>1</v>
      </c>
      <c r="R555" s="47" t="s">
        <v>955</v>
      </c>
      <c r="S555" s="47" t="s">
        <v>953</v>
      </c>
      <c r="T555" s="47" t="s">
        <v>1149</v>
      </c>
      <c r="U555" s="47">
        <v>10</v>
      </c>
      <c r="V555" s="47">
        <v>8</v>
      </c>
      <c r="W555" s="47">
        <v>0</v>
      </c>
      <c r="X555" s="47">
        <v>103</v>
      </c>
      <c r="Y555" s="49">
        <v>28</v>
      </c>
      <c r="Z555" s="47">
        <v>64.900000000000006</v>
      </c>
      <c r="AA555" s="47" t="s">
        <v>38</v>
      </c>
      <c r="AB555" s="47"/>
      <c r="AC555" s="47" t="s">
        <v>56</v>
      </c>
      <c r="AD555" s="47"/>
      <c r="AE555" s="47" t="s">
        <v>1042</v>
      </c>
      <c r="AF555" s="47"/>
      <c r="AG555" s="47" t="s">
        <v>68</v>
      </c>
      <c r="AH555" s="47"/>
      <c r="AI555" s="47"/>
      <c r="AJ555" s="47">
        <v>2</v>
      </c>
      <c r="AK555" s="50" t="str">
        <f>VLOOKUP(Table2[[#This Row],[record_id]],TblDeriven[],2,FALSE)</f>
        <v>"ImageDescription":"DCIM\100GOPRO\GOPR0282.JPG" | "Make":"GoPro" | "Model":"HERO10 Black" | "Orientation":"1" | "XResolution":"72.0" | "YResolution":"72.0" | "ResolutionUnit":"2" | "Software":"H21.01.01.50.00" | "DateTime":"2023:10:27 08:30:32" | "YCbCrPositioning":"1" | "ExposureTime":"0.0003238341968911917" | "FNumber":"2.5" | "ExifOffset":"146" | "ExposureProgram":"2" | "ISOSpeedRatings":"100" | "ExifVersion":"b'0221'" | "DateTimeOriginal":"2023:10:27 08:30:32" | "DateTimeDigitized":"2023:10:27 08:30:32"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8\x00\x00\x07\xa1z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282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a?.\x19\x00\x00\xff\x7f\x00\x00\x00\x00\x00\x00\xff\x7f\x00\x00\x00\x00\x00\x00\xd0\x03\xdf\x7f!\x04\x01B\xf0\x04\xd9M\x00\x00\x00\x00\xa4\x91\x1a@\x00\x00\x00\x00\xf0\x04\xd9M\x00\x00\x00\x00\xcc\x91\x1a@\x00\x00\x00\x00p\x02\x13D\x00\x00\x00\x00p\xeb\x12D\x00\x00\x00\x00\xf0\x04\xd9M\x00\x00\x00\x00\xb0\x91\x1a@\x00\x00\x00\x00'" | "SubsecTime":"8280" | "SubsecTimeOriginal":"8280" | "SubsecTimeDigitized":"8280"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5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"bit_rate":"41914903"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'2023-10-27T08:31:05.000000Z', 'language': 'eng', 'handler_name': '\x0bGoPro H.265', 'encoder': 'GoPro H.265 encoder', 'timecode': '08:48:11:01'}"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'2023-10-27T08:31:05.000000Z', 'language': 'eng', 'handler_name': '\x0bGoPro AAC  ', 'timecode': '08:48:11:01'}"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'2023-10-27T08:31:05.000000Z', 'language': 'eng', 'handler_name': '\x0bGoPro TCD  ', 'timecode': '08:48:11:01'}"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'2023-10-27T08:31:05.000000Z', 'language': 'eng', 'handler_name': '\x0bGoPro MET  '}"</v>
      </c>
      <c r="AM555" s="50" t="str">
        <f>VLOOKUP(Table2[[#This Row],[record_id]],TblDeriven[],4,FALSE)</f>
        <v>-</v>
      </c>
      <c r="AN555" s="50" t="str">
        <f>VLOOKUP(Table2[[#This Row],[record_id]],TblDeriven[],5,FALSE)</f>
        <v>-</v>
      </c>
      <c r="AO555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55" s="50" t="str">
        <f>VLOOKUP(Table2[[#This Row],[record_id]],TblDeriven[],7,FALSE)</f>
        <v>-</v>
      </c>
      <c r="AQ555" s="50" t="str">
        <f>VLOOKUP(Table2[[#This Row],[record_id]],TblDeriven[],8,FALSE)</f>
        <v>"Name":"Value" | "Status":"ok" | "Ev (Illuminance - Photopic) / lx":"1.838E+04" | "Es (Illuminance - Scotopic) / lx":"4.392E+04" | "Es/Ev (S/P Ratio)":"2.3890" | "Ee (Irradiance) / W/m²":"92.97" | "Bilirubin IEC 60601-2-50 / mW/cm²":"3.811" | "Bilirubin AAP 2011 / μW/(cm²nm)":"27.89" | "PPFD / μmol/(m²s)":"322" | "Ee,mel (Melanopic Irradiance) / W/m²":"23.42" | "Ev,mel,D65 (Daylight Equivalent Melanopic Illuminance) / lx":"1.766E+04" | "x":"0.3192" | "y":"0.3398" | "u'":"0.1983" | "v'":"0.4749" | "Delta uv":"0.00556" | "CCT / K":"6108.4" | "Dominant Wavelength / nm":"497.6" | "Complementary Wavelength":" - - -" | "Purity":"0.0442" | "Peak Wavelength / nm":"477.2" | "Centre Wavelength / nm":"554.9" | "Centroid Wavelength / nm":"595.1" | "FWHM / nm":"319.5" | "X":"25.29" | "Y":"26.92" | "Z":"27.01" | "Rf (TM-30)":"99" | "Rg (TM-30)":"99" | "Date":"10/27/2023" | "Time":"1:30:39 PM" | "Integration Time / ms":"0.32" | "Serial Number":"63687" | "Software Version":"2023.1.0" | "Dll Version":"2022.4.0" | "Firmware Version":"1.60"</v>
      </c>
      <c r="AR555" s="50" t="str">
        <f>VLOOKUP(Table2[[#This Row],[record_id]],TblDeriven[],9,FALSE)</f>
        <v>-</v>
      </c>
    </row>
    <row r="556" spans="1:44" x14ac:dyDescent="0.25">
      <c r="A556" s="47">
        <v>554</v>
      </c>
      <c r="B556" s="47" t="s">
        <v>28</v>
      </c>
      <c r="C556" s="47">
        <v>1030</v>
      </c>
      <c r="D556" s="47" t="s">
        <v>1138</v>
      </c>
      <c r="E556" s="47">
        <v>20231027</v>
      </c>
      <c r="F556" s="48" t="s">
        <v>821</v>
      </c>
      <c r="G556" s="47" t="s">
        <v>29</v>
      </c>
      <c r="H556" s="47" t="s">
        <v>74</v>
      </c>
      <c r="I556" s="47">
        <v>0</v>
      </c>
      <c r="J556" s="47">
        <v>1</v>
      </c>
      <c r="K556" s="47">
        <v>0</v>
      </c>
      <c r="L556" s="47">
        <v>0</v>
      </c>
      <c r="M556" s="47">
        <v>0</v>
      </c>
      <c r="N556" s="47">
        <v>0</v>
      </c>
      <c r="O556" s="47">
        <v>1</v>
      </c>
      <c r="P556" s="47">
        <v>1</v>
      </c>
      <c r="Q556" s="47">
        <v>1</v>
      </c>
      <c r="R556" s="47" t="s">
        <v>955</v>
      </c>
      <c r="S556" s="47" t="s">
        <v>953</v>
      </c>
      <c r="T556" s="47" t="s">
        <v>1149</v>
      </c>
      <c r="U556" s="47">
        <v>10</v>
      </c>
      <c r="V556" s="47">
        <v>8</v>
      </c>
      <c r="W556" s="47">
        <v>0</v>
      </c>
      <c r="X556" s="47">
        <v>103</v>
      </c>
      <c r="Y556" s="49">
        <v>27.5</v>
      </c>
      <c r="Z556" s="47">
        <v>66.8</v>
      </c>
      <c r="AA556" s="47" t="s">
        <v>38</v>
      </c>
      <c r="AB556" s="47"/>
      <c r="AC556" s="47" t="s">
        <v>56</v>
      </c>
      <c r="AD556" s="47"/>
      <c r="AE556" s="47" t="s">
        <v>1042</v>
      </c>
      <c r="AF556" s="47"/>
      <c r="AG556" s="47" t="s">
        <v>68</v>
      </c>
      <c r="AH556" s="47"/>
      <c r="AI556" s="47"/>
      <c r="AJ556" s="47">
        <v>2</v>
      </c>
      <c r="AK556" s="50" t="str">
        <f>VLOOKUP(Table2[[#This Row],[record_id]],TblDeriven[],2,FALSE)</f>
        <v>"ImageDescription":"DCIM\100GOPRO\GOPR0284.JPG" | "Make":"GoPro" | "Model":"HERO10 Black" | "Orientation":"1" | "XResolution":"72.0" | "YResolution":"72.0" | "ResolutionUnit":"2" | "Software":"H21.01.01.50.00" | "DateTime":"2023:10:27 09:02:47" | "YCbCrPositioning":"1" | "ExposureTime":"0.0004192872117400419" | "FNumber":"2.5" | "ExifOffset":"146" | "ExposureProgram":"2" | "ISOSpeedRatings":"100" | "ExifVersion":"b'0221'" | "DateTimeOriginal":"2023:10:27 09:02:47" | "DateTimeDigitized":"2023:10:27 09:02:47"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9\x00\x00\x00\xb00\x07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284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00\x00\x00\x00\x00\x00\x00\x00\xaa\xaa\xaa\xaa\xaa\xaa\xaa\xaa\xe8\x03\xd9M\x00\x00\x00\x00\x00\x00\x00\x00\x00\x00\x00\x00\x98\x04\xd9M\x00\x00\x00\x00L\x04\xd9M\x00\x00\x00\x00@w\x98Z\x02\x00\x00\x00\x80w\x98Z\x02\x00\x00\x00\xf0\x03\xd9M\x00\x00\x00\x00\x00\x00\x00\x00\x00\x00\x00\x00\xf8\x03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04\xd9M\x00\x00\x00\x00\xb0\x04\xd9M\x00\x00\x00\x00\x01\x01\x01\x01\x01\x01\x01\x01\x80\xba\xcbD\x00\x00\x00\x00\x00\x00\xd9M\x00\x00\x00\x000\x00\x00\x00\x00\x00\x00\x00\x00\x00\r\x80\x00\x00\x00\x00\xf8\xff\xff\xff\xff\xff\xff\xff\x02\x00\x00\x00\x00\x00\x00\x00\x00\x00\x00\x00\x00\x00\x00\x00\x05\x00\x00\x00\x00\x00\x00\x00h"\x08@\x00\x00\x00\x00`\x03\xd9M\x00\x00\x00\x00l\xca;@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a?\x06\x19\x00\x00\xff\x7f\x00\x00\x00\x00\x00\x00\xff\x7f\x00\x00\x00\x00\x00\x00\xd1\x03\xe0\x7f\xf1\x03\x01B\xf0\x04\xd9M\x00\x00\x00\x00\xa4\x91\x1a@\x00\x00\x00\x00\xf0\x04\xd9M\x00\x00\x00\x00\xcc\x91\x1a@\x00\x00\x00\x00p\x02\x13D\x00\x00\x00\x00p\xeb\x12D\x00\x00\x00\x00\xf0\x04\xd9M\x00\x00\x00\x00\xb0\x91\x1a@\x00\x00\x00\x00'" | "SubsecTime":"9600" | "SubsecTimeOriginal":"9600" | "SubsecTimeDigitized":"9600"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5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"bit_rate":"42096288"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'2023-10-27T09:03:27.000000Z', 'language': 'eng', 'handler_name': '\x0bGoPro H.265', 'encoder': 'GoPro H.265 encoder', 'timecode': '09:21:37:21'}"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'2023-10-27T09:03:27.000000Z', 'language': 'eng', 'handler_name': '\x0bGoPro AAC  ', 'timecode': '09:21:37:21'}"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'2023-10-27T09:03:27.000000Z', 'language': 'eng', 'handler_name': '\x0bGoPro TCD  ', 'timecode': '09:21:37:21'}"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"bit_rate":"54088"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'2023-10-27T09:03:27.000000Z', 'language': 'eng', 'handler_name': '\x0bGoPro MET  '}"</v>
      </c>
      <c r="AM556" s="50" t="str">
        <f>VLOOKUP(Table2[[#This Row],[record_id]],TblDeriven[],4,FALSE)</f>
        <v>-</v>
      </c>
      <c r="AN556" s="50" t="str">
        <f>VLOOKUP(Table2[[#This Row],[record_id]],TblDeriven[],5,FALSE)</f>
        <v>-</v>
      </c>
      <c r="AO556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56" s="50" t="str">
        <f>VLOOKUP(Table2[[#This Row],[record_id]],TblDeriven[],7,FALSE)</f>
        <v>-</v>
      </c>
      <c r="AQ556" s="50" t="str">
        <f>VLOOKUP(Table2[[#This Row],[record_id]],TblDeriven[],8,FALSE)</f>
        <v>"Name":"Value" | "Status":"ok" | "Ev (Illuminance - Photopic) / lx":"1.355E+04" | "Es (Illuminance - Scotopic) / lx":"3.258E+04" | "Es/Ev (S/P Ratio)":"2.4044" | "Ee (Irradiance) / W/m²":"68.8" | "Bilirubin IEC 60601-2-50 / mW/cm²":"2.844" | "Bilirubin AAP 2011 / μW/(cm²nm)":"20.74" | "PPFD / μmol/(m²s)":"237.6" | "Ee,mel (Melanopic Irradiance) / W/m²":"17.4" | "Ev,mel,D65 (Daylight Equivalent Melanopic Illuminance) / lx":"1.312E+04" | "x":"0.3174" | "y":"0.3379" | "u'":"0.1978" | "v'":"0.4737" | "Delta uv":"0.00550" | "CCT / K":"6203.5" | "Dominant Wavelength / nm":"495.4" | "Complementary Wavelength":" - - -" | "Purity":"0.0510" | "Peak Wavelength / nm":"477.4" | "Centre Wavelength / nm":"554.3" | "Centroid Wavelength / nm":"593.5" | "FWHM / nm":"319.5" | "X":"18.64" | "Y":"19.84" | "Z":"20.23" | "Rf (TM-30)":"99" | "Rg (TM-30)":"99" | "Date":"10/27/2023" | "Time":"2:02:54 PM" | "Integration Time / ms":"0.32" | "Serial Number":"63687" | "Software Version":"2023.1.0" | "Dll Version":"2022.4.0" | "Firmware Version":"1.60"</v>
      </c>
      <c r="AR556" s="50" t="str">
        <f>VLOOKUP(Table2[[#This Row],[record_id]],TblDeriven[],9,FALSE)</f>
        <v>-</v>
      </c>
    </row>
    <row r="557" spans="1:44" x14ac:dyDescent="0.25">
      <c r="A557" s="47">
        <v>555</v>
      </c>
      <c r="B557" s="47" t="s">
        <v>28</v>
      </c>
      <c r="C557" s="47">
        <v>1030</v>
      </c>
      <c r="D557" s="47" t="s">
        <v>1139</v>
      </c>
      <c r="E557" s="47">
        <v>20231027</v>
      </c>
      <c r="F557" s="48" t="s">
        <v>822</v>
      </c>
      <c r="G557" s="47" t="s">
        <v>29</v>
      </c>
      <c r="H557" s="47" t="s">
        <v>74</v>
      </c>
      <c r="I557" s="47">
        <v>0</v>
      </c>
      <c r="J557" s="47">
        <v>1</v>
      </c>
      <c r="K557" s="47">
        <v>0</v>
      </c>
      <c r="L557" s="47">
        <v>0</v>
      </c>
      <c r="M557" s="47">
        <v>0</v>
      </c>
      <c r="N557" s="47">
        <v>0</v>
      </c>
      <c r="O557" s="47">
        <v>1</v>
      </c>
      <c r="P557" s="47">
        <v>1</v>
      </c>
      <c r="Q557" s="47">
        <v>1</v>
      </c>
      <c r="R557" s="47" t="s">
        <v>955</v>
      </c>
      <c r="S557" s="47" t="s">
        <v>953</v>
      </c>
      <c r="T557" s="47" t="s">
        <v>1149</v>
      </c>
      <c r="U557" s="47">
        <v>10</v>
      </c>
      <c r="V557" s="47">
        <v>8</v>
      </c>
      <c r="W557" s="47">
        <v>0</v>
      </c>
      <c r="X557" s="47">
        <v>103</v>
      </c>
      <c r="Y557" s="49">
        <v>26.4</v>
      </c>
      <c r="Z557" s="47">
        <v>70.5</v>
      </c>
      <c r="AA557" s="47" t="s">
        <v>40</v>
      </c>
      <c r="AB557" s="47"/>
      <c r="AC557" s="47" t="s">
        <v>56</v>
      </c>
      <c r="AD557" s="47"/>
      <c r="AE557" s="47" t="s">
        <v>1042</v>
      </c>
      <c r="AF557" s="47"/>
      <c r="AG557" s="47" t="s">
        <v>68</v>
      </c>
      <c r="AH557" s="47"/>
      <c r="AI557" s="47"/>
      <c r="AJ557" s="47">
        <v>2</v>
      </c>
      <c r="AK557" s="50" t="str">
        <f>VLOOKUP(Table2[[#This Row],[record_id]],TblDeriven[],2,FALSE)</f>
        <v>"ImageDescription":"DCIM\100GOPRO\GOPR0286.JPG" | "Make":"GoPro" | "Model":"HERO10 Black" | "Orientation":"1" | "XResolution":"72.0" | "YResolution":"72.0" | "ResolutionUnit":"2" | "Software":"H21.01.01.50.00" | "DateTime":"2023:10:27 09:34:29" | "YCbCrPositioning":"1" | "ExposureTime":"0.0012091898428053204" | "FNumber":"2.5" | "ExifOffset":"146" | "ExposureProgram":"2" | "ISOSpeedRatings":"100" | "ExifVersion":"b'0221'" | "DateTimeOriginal":"2023:10:27 09:34:29" | "DateTimeDigitized":"2023:10:27 09:34:29"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9\x00\x00\x08\x9d]\xe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286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a?\xad\x19\x00\x00\xff\x7f\x00\x00\x00\x00\x00\x00\xff\x7f\x00\x00\x00\x00\x00\x00\xc7\x03\xde\x7fI\x04\x01B\xf0\x04\xd9M\x00\x00\x00\x00\xa4\x91\x1a@\x00\x00\x00\x00\xf0\x04\xd9M\x00\x00\x00\x00\xcc\x91\x1a@\x00\x00\x00\x00p\x02\x13D\x00\x00\x00\x00p\xeb\x12D\x00\x00\x00\x00\xf0\x04\xd9M\x00\x00\x00\x00\xb0\x91\x1a@\x00\x00\x00\x00'" | "SubsecTime":"6470" | "SubsecTimeOriginal":"6470" | "SubsecTimeDigitized":"6470"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5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"bit_rate":"42384924"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'2023-10-27T09:35:06.000000Z', 'language': 'eng', 'handler_name': '\x0bGoPro H.265', 'encoder': 'GoPro H.265 encoder', 'timecode': '09:54:20:28'}"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'2023-10-27T09:35:06.000000Z', 'language': 'eng', 'handler_name': '\x0bGoPro AAC  ', 'timecode': '09:54:20:28'}"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'2023-10-27T09:35:06.000000Z', 'language': 'eng', 'handler_name': '\x0bGoPro TCD  ', 'timecode': '09:54:20:28'}"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'2023-10-27T09:35:06.000000Z', 'language': 'eng', 'handler_name': '\x0bGoPro MET  '}"</v>
      </c>
      <c r="AM557" s="50" t="str">
        <f>VLOOKUP(Table2[[#This Row],[record_id]],TblDeriven[],4,FALSE)</f>
        <v>-</v>
      </c>
      <c r="AN557" s="50" t="str">
        <f>VLOOKUP(Table2[[#This Row],[record_id]],TblDeriven[],5,FALSE)</f>
        <v>-</v>
      </c>
      <c r="AO557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57" s="50" t="str">
        <f>VLOOKUP(Table2[[#This Row],[record_id]],TblDeriven[],7,FALSE)</f>
        <v>-</v>
      </c>
      <c r="AQ557" s="50" t="str">
        <f>VLOOKUP(Table2[[#This Row],[record_id]],TblDeriven[],8,FALSE)</f>
        <v>"Name":"Value" | "Status":"ok" | "Ev (Illuminance - Photopic) / lx":"7810" | "Es (Illuminance - Scotopic) / lx":"1.888E+04" | "Es/Ev (S/P Ratio)":"2.4178" | "Ee (Irradiance) / W/m²":"39.56" | "Bilirubin IEC 60601-2-50 / mW/cm²":"1.653" | "Bilirubin AAP 2011 / μW/(cm²nm)":"12.03" | "PPFD / μmol/(m²s)":"136.7" | "Ee,mel (Melanopic Irradiance) / W/m²":"10.09" | "Ev,mel,D65 (Daylight Equivalent Melanopic Illuminance) / lx":"7610" | "x":"0.3157" | "y":"0.3371" | "u'":"0.1969" | "v'":"0.4730" | "Delta uv":"0.00588" | "CCT / K":"6292.4" | "Dominant Wavelength / nm":"494.4" | "Complementary Wavelength":" - - -" | "Purity":"0.0572" | "Peak Wavelength / nm":"476.7" | "Centre Wavelength / nm":"553.8" | "Centroid Wavelength / nm":"591.8" | "FWHM / nm":"319.2" | "X":"10.71" | "Y":"11.43" | "Z":"11.78" | "Rf (TM-30)":"99" | "Rg (TM-30)":"99" | "Date":"10/27/2023" | "Time":"2:34:37 PM" | "Integration Time / ms":"0.64" | "Serial Number":"63687" | "Software Version":"2023.1.0" | "Dll Version":"2022.4.0" | "Firmware Version":"1.60"</v>
      </c>
      <c r="AR557" s="50" t="str">
        <f>VLOOKUP(Table2[[#This Row],[record_id]],TblDeriven[],9,FALSE)</f>
        <v>-</v>
      </c>
    </row>
    <row r="558" spans="1:44" x14ac:dyDescent="0.25">
      <c r="A558" s="47">
        <v>556</v>
      </c>
      <c r="B558" s="47" t="s">
        <v>28</v>
      </c>
      <c r="C558" s="47">
        <v>1030</v>
      </c>
      <c r="D558" s="47" t="s">
        <v>1140</v>
      </c>
      <c r="E558" s="47">
        <v>20231027</v>
      </c>
      <c r="F558" s="48" t="s">
        <v>823</v>
      </c>
      <c r="G558" s="47" t="s">
        <v>29</v>
      </c>
      <c r="H558" s="47" t="s">
        <v>74</v>
      </c>
      <c r="I558" s="47">
        <v>0</v>
      </c>
      <c r="J558" s="47">
        <v>1</v>
      </c>
      <c r="K558" s="47">
        <v>0</v>
      </c>
      <c r="L558" s="47">
        <v>0</v>
      </c>
      <c r="M558" s="47">
        <v>0</v>
      </c>
      <c r="N558" s="47">
        <v>0</v>
      </c>
      <c r="O558" s="47">
        <v>1</v>
      </c>
      <c r="P558" s="47">
        <v>1</v>
      </c>
      <c r="Q558" s="47">
        <v>1</v>
      </c>
      <c r="R558" s="47" t="s">
        <v>955</v>
      </c>
      <c r="S558" s="47" t="s">
        <v>953</v>
      </c>
      <c r="T558" s="47" t="s">
        <v>1149</v>
      </c>
      <c r="U558" s="47">
        <v>10</v>
      </c>
      <c r="V558" s="47">
        <v>8</v>
      </c>
      <c r="W558" s="47">
        <v>0</v>
      </c>
      <c r="X558" s="47">
        <v>103</v>
      </c>
      <c r="Y558" s="49">
        <v>25.9</v>
      </c>
      <c r="Z558" s="47">
        <v>73.5</v>
      </c>
      <c r="AA558" s="47" t="s">
        <v>40</v>
      </c>
      <c r="AB558" s="47"/>
      <c r="AC558" s="47" t="s">
        <v>56</v>
      </c>
      <c r="AD558" s="47"/>
      <c r="AE558" s="47" t="s">
        <v>1042</v>
      </c>
      <c r="AF558" s="47"/>
      <c r="AG558" s="47" t="s">
        <v>68</v>
      </c>
      <c r="AH558" s="47"/>
      <c r="AI558" s="47"/>
      <c r="AJ558" s="47">
        <v>2</v>
      </c>
      <c r="AK558" s="50" t="str">
        <f>VLOOKUP(Table2[[#This Row],[record_id]],TblDeriven[],2,FALSE)</f>
        <v>"ImageDescription":"DCIM\100GOPRO\GOPR0288.JPG" | "Make":"GoPro" | "Model":"HERO10 Black" | "Orientation":"1" | "XResolution":"72.0" | "YResolution":"72.0" | "ResolutionUnit":"2" | "Software":"H21.01.01.50.00" | "DateTime":"2023:10:27 10:00:35" | "YCbCrPositioning":"1" | "ExposureTime":"0.0009746588693957114" | "FNumber":"2.5" | "ExifOffset":"146" | "ExposureProgram":"2" | "ISOSpeedRatings":"100" | "ExifVersion":"b'0221'" | "DateTimeOriginal":"2023:10:27 10:00:35" | "DateTimeDigitized":"2023:10:27 10:00:35"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a\x00\x00\x00$Zw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288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a?\xad\x19\x00\x00\xff\x7f\x00\x00\x00\x00\x00\x00\xff\x7f\x00\x00\x00\x00\x00\x00\x91\x03\xdd\x7f\x8f\x04\x01B\xf0\x04\xd9M\x00\x00\x00\x00\xa4\x91\x1a@\x00\x00\x00\x00\xf0\x04\xd9M\x00\x00\x00\x00\xcc\x91\x1a@\x00\x00\x00\x00p\x02\x13D\x00\x00\x00\x00p\xeb\x12D\x00\x00\x00\x00\xf0\x04\xd9M\x00\x00\x00\x00\xb0\x91\x1a@\x00\x00\x00\x00'" | "SubsecTime":"8600" | "SubsecTimeOriginal":"8600" | "SubsecTimeDigitized":"8600"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5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"bit_rate":"41884885"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'2023-10-27T10:01:20.000000Z', 'language': 'eng', 'handler_name': '\x0bGoPro H.265', 'encoder': 'GoPro H.265 encoder', 'timecode': '10:21:26:28'}"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'2023-10-27T10:01:20.000000Z', 'language': 'eng', 'handler_name': '\x0bGoPro AAC  ', 'timecode': '10:21:26:28'}"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'2023-10-27T10:01:20.000000Z', 'language': 'eng', 'handler_name': '\x0bGoPro TCD  ', 'timecode': '10:21:26:28'}"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'2023-10-27T10:01:20.000000Z', 'language': 'eng', 'handler_name': '\x0bGoPro MET  '}"</v>
      </c>
      <c r="AM558" s="50" t="str">
        <f>VLOOKUP(Table2[[#This Row],[record_id]],TblDeriven[],4,FALSE)</f>
        <v>-</v>
      </c>
      <c r="AN558" s="50" t="str">
        <f>VLOOKUP(Table2[[#This Row],[record_id]],TblDeriven[],5,FALSE)</f>
        <v>-</v>
      </c>
      <c r="AO558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58" s="50" t="str">
        <f>VLOOKUP(Table2[[#This Row],[record_id]],TblDeriven[],7,FALSE)</f>
        <v>-</v>
      </c>
      <c r="AQ558" s="50" t="str">
        <f>VLOOKUP(Table2[[#This Row],[record_id]],TblDeriven[],8,FALSE)</f>
        <v>"Name":"Value" | "Status":"ok" | "Ev (Illuminance - Photopic) / lx":"6942" | "Es (Illuminance - Scotopic) / lx":"1.674E+04" | "Es/Ev (S/P Ratio)":"2.4106" | "Ee (Irradiance) / W/m²":"35.09" | "Bilirubin IEC 60601-2-50 / mW/cm²":"1.462" | "Bilirubin AAP 2011 / μW/(cm²nm)":"10.64" | "PPFD / μmol/(m²s)":"121.3" | "Ee,mel (Melanopic Irradiance) / W/m²":"8.936" | "Ev,mel,D65 (Daylight Equivalent Melanopic Illuminance) / lx":"6738" | "x":"0.3163" | "y":"0.3379" | "u'":"0.1970" | "v'":"0.4735" | "Delta uv":"0.00606" | "CCT / K":"6261.0" | "Dominant Wavelength / nm":"495.2" | "Complementary Wavelength":" - - -" | "Purity":"0.0549" | "Peak Wavelength / nm":"477.2" | "Centre Wavelength / nm":"553.9" | "Centroid Wavelength / nm":"592.8" | "FWHM / nm":"319.0" | "X":"9.513" | "Y":"10.16" | "Z":"10.4" | "Rf (TM-30)":"98" | "Rg (TM-30)":"99" | "Date":"10/27/2023" | "Time":"3:00:48 PM" | "Integration Time / ms":"0.64" | "Serial Number":"63687" | "Software Version":"2023.1.0" | "Dll Version":"2022.4.0" | "Firmware Version":"1.60"</v>
      </c>
      <c r="AR558" s="50" t="str">
        <f>VLOOKUP(Table2[[#This Row],[record_id]],TblDeriven[],9,FALSE)</f>
        <v>-</v>
      </c>
    </row>
    <row r="559" spans="1:44" x14ac:dyDescent="0.25">
      <c r="A559" s="47">
        <v>557</v>
      </c>
      <c r="B559" s="47" t="s">
        <v>28</v>
      </c>
      <c r="C559" s="47">
        <v>1030</v>
      </c>
      <c r="D559" s="47" t="s">
        <v>1141</v>
      </c>
      <c r="E559" s="47">
        <v>20231027</v>
      </c>
      <c r="F559" s="48" t="s">
        <v>824</v>
      </c>
      <c r="G559" s="47" t="s">
        <v>29</v>
      </c>
      <c r="H559" s="47" t="s">
        <v>74</v>
      </c>
      <c r="I559" s="47">
        <v>0</v>
      </c>
      <c r="J559" s="47">
        <v>1</v>
      </c>
      <c r="K559" s="47">
        <v>0</v>
      </c>
      <c r="L559" s="47">
        <v>0</v>
      </c>
      <c r="M559" s="47">
        <v>0</v>
      </c>
      <c r="N559" s="47">
        <v>0</v>
      </c>
      <c r="O559" s="47">
        <v>1</v>
      </c>
      <c r="P559" s="47">
        <v>1</v>
      </c>
      <c r="Q559" s="47">
        <v>1</v>
      </c>
      <c r="R559" s="47" t="s">
        <v>955</v>
      </c>
      <c r="S559" s="47" t="s">
        <v>953</v>
      </c>
      <c r="T559" s="47" t="s">
        <v>1149</v>
      </c>
      <c r="U559" s="47">
        <v>10</v>
      </c>
      <c r="V559" s="47">
        <v>8</v>
      </c>
      <c r="W559" s="47">
        <v>0</v>
      </c>
      <c r="X559" s="47">
        <v>103</v>
      </c>
      <c r="Y559" s="49">
        <v>25.8</v>
      </c>
      <c r="Z559" s="47">
        <v>73.400000000000006</v>
      </c>
      <c r="AA559" s="47" t="s">
        <v>40</v>
      </c>
      <c r="AB559" s="47"/>
      <c r="AC559" s="47" t="s">
        <v>56</v>
      </c>
      <c r="AD559" s="47"/>
      <c r="AE559" s="47" t="s">
        <v>1042</v>
      </c>
      <c r="AF559" s="47"/>
      <c r="AG559" s="47" t="s">
        <v>68</v>
      </c>
      <c r="AH559" s="47"/>
      <c r="AI559" s="47"/>
      <c r="AJ559" s="47">
        <v>2</v>
      </c>
      <c r="AK559" s="50" t="str">
        <f>VLOOKUP(Table2[[#This Row],[record_id]],TblDeriven[],2,FALSE)</f>
        <v>"ImageDescription":"DCIM\100GOPRO\GOPR0290.JPG" | "Make":"GoPro" | "Model":"HERO10 Black" | "Orientation":"1" | "XResolution":"72.0" | "YResolution":"72.0" | "ResolutionUnit":"2" | "Software":"H21.01.01.50.00" | "DateTime":"2023:10:27 10:32:35" | "YCbCrPositioning":"1" | "ExposureTime":"0.0006882312456985547" | "FNumber":"2.5" | "ExifOffset":"146" | "ExposureProgram":"2" | "ISOSpeedRatings":"100" | "ExifVersion":"b'0221'" | "DateTimeOriginal":"2023:10:27 10:32:35" | "DateTimeDigitized":"2023:10:27 10:32:35"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a\x00\x00\x08#\xd3\xa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290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c?S\x1a\x00\x00\xff\x7f\x00\x00\x00\x00\x00\x00\xff\x7f\x00\x00\x00\x00\x00\x00\xbf\x03\xde\x7fM\x04\x01B\xf0\x04\xd9M\x00\x00\x00\x00\xa4\x91\x1a@\x00\x00\x00\x00\xf0\x04\xd9M\x00\x00\x00\x00\xcc\x91\x1a@\x00\x00\x00\x00p\x02\x13D\x00\x00\x00\x00p\xeb\x12D\x00\x00\x00\x00\xf0\x04\xd9M\x00\x00\x00\x00\xb0\x91\x1a@\x00\x00\x00\x00'" | "SubsecTime":"1620" | "SubsecTimeOriginal":"1620" | "SubsecTimeDigitized":"1620"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5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"bit_rate":"42227838"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'2023-10-27T10:33:02.000000Z', 'language': 'eng', 'handler_name': '\x0bGoPro H.265', 'encoder': 'GoPro H.265 encoder', 'timecode': '10:54:13:10'}"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'2023-10-27T10:33:02.000000Z', 'language': 'eng', 'handler_name': '\x0bGoPro AAC  ', 'timecode': '10:54:13:10'}"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'2023-10-27T10:33:02.000000Z', 'language': 'eng', 'handler_name': '\x0bGoPro TCD  ', 'timecode': '10:54:13:10'}"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"bit_rate":"54224"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'2023-10-27T10:33:02.000000Z', 'language': 'eng', 'handler_name': '\x0bGoPro MET  '}"</v>
      </c>
      <c r="AM559" s="50" t="str">
        <f>VLOOKUP(Table2[[#This Row],[record_id]],TblDeriven[],4,FALSE)</f>
        <v>-</v>
      </c>
      <c r="AN559" s="50" t="str">
        <f>VLOOKUP(Table2[[#This Row],[record_id]],TblDeriven[],5,FALSE)</f>
        <v>-</v>
      </c>
      <c r="AO559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59" s="50" t="str">
        <f>VLOOKUP(Table2[[#This Row],[record_id]],TblDeriven[],7,FALSE)</f>
        <v>-</v>
      </c>
      <c r="AQ559" s="50" t="str">
        <f>VLOOKUP(Table2[[#This Row],[record_id]],TblDeriven[],8,FALSE)</f>
        <v>"Name":"Value" | "Status":"ok" | "Ev (Illuminance - Photopic) / lx":"8651" | "Es (Illuminance - Scotopic) / lx":"2.089E+04" | "Es/Ev (S/P Ratio)":"2.4148" | "Ee (Irradiance) / W/m²":"43.75" | "Bilirubin IEC 60601-2-50 / mW/cm²":"1.827" | "Bilirubin AAP 2011 / μW/(cm²nm)":"13.29" | "PPFD / μmol/(m²s)":"151.2" | "Ee,mel (Melanopic Irradiance) / W/m²":"11.16" | "Ev,mel,D65 (Daylight Equivalent Melanopic Illuminance) / lx":"8416" | "x":"0.3159" | "y":"0.3374" | "u'":"0.1969" | "v'":"0.4732" | "Delta uv":"0.00600" | "CCT / K":"6283.0" | "Dominant Wavelength / nm":"494.7" | "Complementary Wavelength":" - - -" | "Purity":"0.0565" | "Peak Wavelength / nm":"476.7" | "Centre Wavelength / nm":"553.8" | "Centroid Wavelength / nm":"592.0" | "FWHM / nm":"318.9" | "X":"11.86" | "Y":"12.67" | "Z":"13.01" | "Rf (TM-30)":"98" | "Rg (TM-30)":"99" | "Date":"10/27/2023" | "Time":"3:32:41 PM" | "Integration Time / ms":"0.64" | "Serial Number":"63687" | "Software Version":"2023.1.0" | "Dll Version":"2022.4.0" | "Firmware Version":"1.60"</v>
      </c>
      <c r="AR559" s="50" t="str">
        <f>VLOOKUP(Table2[[#This Row],[record_id]],TblDeriven[],9,FALSE)</f>
        <v>-</v>
      </c>
    </row>
    <row r="560" spans="1:44" x14ac:dyDescent="0.25">
      <c r="A560" s="47">
        <v>558</v>
      </c>
      <c r="B560" s="47" t="s">
        <v>28</v>
      </c>
      <c r="C560" s="47">
        <v>1030</v>
      </c>
      <c r="D560" s="47" t="s">
        <v>1142</v>
      </c>
      <c r="E560" s="47">
        <v>20231027</v>
      </c>
      <c r="F560" s="48" t="s">
        <v>825</v>
      </c>
      <c r="G560" s="47" t="s">
        <v>29</v>
      </c>
      <c r="H560" s="47" t="s">
        <v>74</v>
      </c>
      <c r="I560" s="47">
        <v>0</v>
      </c>
      <c r="J560" s="47">
        <v>1</v>
      </c>
      <c r="K560" s="47">
        <v>0</v>
      </c>
      <c r="L560" s="47">
        <v>0</v>
      </c>
      <c r="M560" s="47">
        <v>0</v>
      </c>
      <c r="N560" s="47">
        <v>0</v>
      </c>
      <c r="O560" s="47">
        <v>1</v>
      </c>
      <c r="P560" s="47">
        <v>1</v>
      </c>
      <c r="Q560" s="47">
        <v>1</v>
      </c>
      <c r="R560" s="47" t="s">
        <v>955</v>
      </c>
      <c r="S560" s="47" t="s">
        <v>953</v>
      </c>
      <c r="T560" s="47" t="s">
        <v>1149</v>
      </c>
      <c r="U560" s="47">
        <v>10</v>
      </c>
      <c r="V560" s="47">
        <v>8</v>
      </c>
      <c r="W560" s="47">
        <v>0</v>
      </c>
      <c r="X560" s="47">
        <v>103</v>
      </c>
      <c r="Y560" s="49">
        <v>26.9</v>
      </c>
      <c r="Z560" s="47">
        <v>68.2</v>
      </c>
      <c r="AA560" s="47" t="s">
        <v>38</v>
      </c>
      <c r="AB560" s="47"/>
      <c r="AC560" s="47" t="s">
        <v>56</v>
      </c>
      <c r="AD560" s="47"/>
      <c r="AE560" s="47" t="s">
        <v>1042</v>
      </c>
      <c r="AF560" s="47"/>
      <c r="AG560" s="47" t="s">
        <v>68</v>
      </c>
      <c r="AH560" s="47"/>
      <c r="AI560" s="47" t="s">
        <v>1160</v>
      </c>
      <c r="AJ560" s="47">
        <v>2</v>
      </c>
      <c r="AK560" s="50" t="str">
        <f>VLOOKUP(Table2[[#This Row],[record_id]],TblDeriven[],2,FALSE)</f>
        <v>"ImageDescription":"DCIM\100GOPRO\GOPR0292.JPG" | "Make":"GoPro" | "Model":"HERO10 Black" | "Orientation":"1" | "XResolution":"72.0" | "YResolution":"72.0" | "ResolutionUnit":"2" | "Software":"H21.01.01.50.00" | "DateTime":"2023:10:27 11:00:34" | "YCbCrPositioning":"1" | "ExposureTime":"0.0004106776180698152" | "FNumber":"2.5" | "ExifOffset":"146" | "ExposureProgram":"2" | "ISOSpeedRatings":"100" | "ExifVersion":"b'0221'" | "DateTimeOriginal":"2023:10:27 11:00:34" | "DateTimeDigitized":"2023:10:27 11:00:34"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b\x00\x00\x00"\x82\xe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a0\x02\xd9M\x00\x00\x00\x00\x00\xed\xcbD\x00\x00\x00\x00\x02\x00\x00\x00\x00\x00\x00\x00 \xba\xcbD\x00\x00\x00\x00\x15\x00\x00\x00\x00\x00\x00\x00X\xec\x12D\x00\x00\x00\x00X\xedMB\x00\x00\x00\x00\x00\x00\x00\x00\x00\x00\x00\x00\x00\x00\x00\x00\x00\x00\x00\x00`292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9?.\x19\x00\x00\xff\x7f\x00\x00\x00\x00\x00\x00\xff\x7f\x00\x00\x00\x00\x00\x00\xcd\x03\xdd\x7f^\x04\x01B\xf0\x04\xd9M\x00\x00\x00\x00\xa4\x91\x1a@\x00\x00\x00\x00\xf0\x04\xd9M\x00\x00\x00\x00\xcc\x91\x1a@\x00\x00\x00\x00p\x02\x13D\x00\x00\x00\x00p\xeb\x12D\x00\x00\x00\x00\xf0\x04\xd9M\x00\x00\x00\x00\xb0\x91\x1a@\x00\x00\x00\x00'" | "SubsecTime":"5890" | "SubsecTimeOriginal":"5890" | "SubsecTimeDigitized":"5890"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6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"bit_rate":"42139004"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'2023-10-27T11:04:02.000000Z', 'language': 'eng', 'handler_name': '\x0bGoPro H.265', 'encoder': 'GoPro H.265 encoder', 'timecode': '11:26:15:19'}"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'2023-10-27T11:04:02.000000Z', 'language': 'eng', 'handler_name': '\x0bGoPro AAC  ', 'timecode': '11:26:15:19'}"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'2023-10-27T11:04:02.000000Z', 'language': 'eng', 'handler_name': '\x0bGoPro TCD  ', 'timecode': '11:26:15:19'}"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"bit_rate":"54090"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'2023-10-27T11:04:02.000000Z', 'language': 'eng', 'handler_name': '\x0bGoPro MET  '}"</v>
      </c>
      <c r="AM560" s="50" t="str">
        <f>VLOOKUP(Table2[[#This Row],[record_id]],TblDeriven[],4,FALSE)</f>
        <v>-</v>
      </c>
      <c r="AN560" s="50" t="str">
        <f>VLOOKUP(Table2[[#This Row],[record_id]],TblDeriven[],5,FALSE)</f>
        <v>-</v>
      </c>
      <c r="AO560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60" s="50" t="str">
        <f>VLOOKUP(Table2[[#This Row],[record_id]],TblDeriven[],7,FALSE)</f>
        <v>-</v>
      </c>
      <c r="AQ560" s="50" t="str">
        <f>VLOOKUP(Table2[[#This Row],[record_id]],TblDeriven[],8,FALSE)</f>
        <v>"Name":"Value" | "Status":"ok" | "Ev (Illuminance - Photopic) / lx":"1.474E+04" | "Es (Illuminance - Scotopic) / lx":"3.552E+04" | "Es/Ev (S/P Ratio)":"2.4092" | "Ee (Irradiance) / W/m²":"74.98" | "Bilirubin IEC 60601-2-50 / mW/cm²":"3.107" | "Bilirubin AAP 2011 / μW/(cm²nm)":"22.63" | "PPFD / μmol/(m²s)":"258.1" | "Ee,mel (Melanopic Irradiance) / W/m²":"18.98" | "Ev,mel,D65 (Daylight Equivalent Melanopic Illuminance) / lx":"1.431E+04" | "x":"0.3167" | "y":"0.3374" | "u'":"0.1975" | "v'":"0.4733" | "Delta uv":"0.00558" | "CCT / K":"6244.1" | "Dominant Wavelength / nm":"494.8" | "Complementary Wavelength":" - - -" | "Purity":"0.0539" | "Peak Wavelength / nm":"476.9" | "Centre Wavelength / nm":"554.2" | "Centroid Wavelength / nm":"593.1" | "FWHM / nm":"319.6" | "X":"20.26" | "Y":"21.59" | "Z":"22.14" | "Rf (TM-30)":"99" | "Rg (TM-30)":"99" | "Date":"10/27/2023" | "Time":"4:00:40 PM" | "Integration Time / ms":"0.32" | "Serial Number":"63687" | "Software Version":"2023.1.0" | "Dll Version":"2022.4.0" | "Firmware Version":"1.60"</v>
      </c>
      <c r="AR560" s="50" t="str">
        <f>VLOOKUP(Table2[[#This Row],[record_id]],TblDeriven[],9,FALSE)</f>
        <v>-</v>
      </c>
    </row>
    <row r="561" spans="1:44" x14ac:dyDescent="0.25">
      <c r="A561" s="47">
        <v>559</v>
      </c>
      <c r="B561" s="47" t="s">
        <v>28</v>
      </c>
      <c r="C561" s="47">
        <v>1030</v>
      </c>
      <c r="D561" s="47" t="s">
        <v>1143</v>
      </c>
      <c r="E561" s="47">
        <v>20231027</v>
      </c>
      <c r="F561" s="48" t="s">
        <v>826</v>
      </c>
      <c r="G561" s="47" t="s">
        <v>29</v>
      </c>
      <c r="H561" s="47" t="s">
        <v>74</v>
      </c>
      <c r="I561" s="47">
        <v>0</v>
      </c>
      <c r="J561" s="47">
        <v>1</v>
      </c>
      <c r="K561" s="47">
        <v>0</v>
      </c>
      <c r="L561" s="47">
        <v>0</v>
      </c>
      <c r="M561" s="47">
        <v>0</v>
      </c>
      <c r="N561" s="47">
        <v>0</v>
      </c>
      <c r="O561" s="47">
        <v>1</v>
      </c>
      <c r="P561" s="47">
        <v>1</v>
      </c>
      <c r="Q561" s="47">
        <v>1</v>
      </c>
      <c r="R561" s="47" t="s">
        <v>955</v>
      </c>
      <c r="S561" s="47" t="s">
        <v>953</v>
      </c>
      <c r="T561" s="47" t="s">
        <v>1149</v>
      </c>
      <c r="U561" s="47">
        <v>10</v>
      </c>
      <c r="V561" s="47">
        <v>8</v>
      </c>
      <c r="W561" s="47">
        <v>0</v>
      </c>
      <c r="X561" s="47">
        <v>103</v>
      </c>
      <c r="Y561" s="49">
        <v>27.4</v>
      </c>
      <c r="Z561" s="47">
        <v>65.8</v>
      </c>
      <c r="AA561" s="47" t="s">
        <v>38</v>
      </c>
      <c r="AB561" s="47"/>
      <c r="AC561" s="47" t="s">
        <v>56</v>
      </c>
      <c r="AD561" s="47"/>
      <c r="AE561" s="47" t="s">
        <v>1042</v>
      </c>
      <c r="AF561" s="47"/>
      <c r="AG561" s="47" t="s">
        <v>68</v>
      </c>
      <c r="AH561" s="47"/>
      <c r="AI561" s="47" t="s">
        <v>1160</v>
      </c>
      <c r="AJ561" s="47">
        <v>2</v>
      </c>
      <c r="AK561" s="50" t="str">
        <f>VLOOKUP(Table2[[#This Row],[record_id]],TblDeriven[],2,FALSE)</f>
        <v>"ImageDescription":"DCIM\100GOPRO\GOPR0294.JPG" | "Make":"GoPro" | "Model":"HERO10 Black" | "Orientation":"1" | "XResolution":"72.0" | "YResolution":"72.0" | "ResolutionUnit":"2" | "Software":"H21.01.01.50.00" | "DateTime":"2023:10:27 11:30:43" | "YCbCrPositioning":"1" | "ExposureTime":"0.0005235602094240838" | "FNumber":"2.5" | "ExifOffset":"146" | "ExposureProgram":"2" | "ISOSpeedRatings":"100" | "ExifVersion":"b'0221'" | "DateTimeOriginal":"2023:10:27 11:30:43" | "DateTimeDigitized":"2023:10:27 11:30:43"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b\x00\x00\x07\xabmw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294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a?\x8f\x18\x00\x00\xff\x7f\x00\x00\x00\x00\x00\x00\xff\x7f\x00\x00\x00\x00\x00\x00\x1c\x04\xdc\x7f$\x04\x01B\xf0\x04\xd9M\x00\x00\x00\x00\xa4\x91\x1a@\x00\x00\x00\x00\xf0\x04\xd9M\x00\x00\x00\x00\xcc\x91\x1a@\x00\x00\x00\x00p\x02\x13D\x00\x00\x00\x00p\xeb\x12D\x00\x00\x00\x00\xf0\x04\xd9M\x00\x00\x00\x00\xb0\x91\x1a@\x00\x00\x00\x00'" | "SubsecTime":"2900" | "SubsecTimeOriginal":"2900" | "SubsecTimeDigitized":"2900"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6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"bit_rate":"43202083"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'2023-10-27T11:31:47.000000Z', 'language': 'eng', 'handler_name': '\x0bGoPro H.265', 'encoder': 'GoPro H.265 encoder', 'timecode': '11:54:55:22'}"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'2023-10-27T11:31:47.000000Z', 'language': 'eng', 'handler_name': '\x0bGoPro AAC  ', 'timecode': '11:54:55:22'}"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'2023-10-27T11:31:47.000000Z', 'language': 'eng', 'handler_name': '\x0bGoPro TCD  ', 'timecode': '11:54:55:22'}"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'2023-10-27T11:31:47.000000Z', 'language': 'eng', 'handler_name': '\x0bGoPro MET  '}"</v>
      </c>
      <c r="AM561" s="50" t="str">
        <f>VLOOKUP(Table2[[#This Row],[record_id]],TblDeriven[],4,FALSE)</f>
        <v>-</v>
      </c>
      <c r="AN561" s="50" t="str">
        <f>VLOOKUP(Table2[[#This Row],[record_id]],TblDeriven[],5,FALSE)</f>
        <v>-</v>
      </c>
      <c r="AO561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61" s="50" t="str">
        <f>VLOOKUP(Table2[[#This Row],[record_id]],TblDeriven[],7,FALSE)</f>
        <v>-</v>
      </c>
      <c r="AQ561" s="50" t="str">
        <f>VLOOKUP(Table2[[#This Row],[record_id]],TblDeriven[],8,FALSE)</f>
        <v>"Name":"Value" | "Status":"ok" | "Ev (Illuminance - Photopic) / lx":"2.334E+04" | "Es (Illuminance - Scotopic) / lx":"5.6E+04" | "Es/Ev (S/P Ratio)":"2.3996" | "Ee (Irradiance) / W/m²":"118.7" | "Bilirubin IEC 60601-2-50 / mW/cm²":"4.892" | "Bilirubin AAP 2011 / μW/(cm²nm)":"35.65" | "PPFD / μmol/(m²s)":"409" | "Ee,mel (Melanopic Irradiance) / W/m²":"29.9" | "Ev,mel,D65 (Daylight Equivalent Melanopic Illuminance) / lx":"2.255E+04" | "x":"0.3178" | "y":"0.3380" | "u'":"0.1980" | "v'":"0.4738" | "Delta uv":"0.00537" | "CCT / K":"6188.1" | "Dominant Wavelength / nm":"495.5" | "Complementary Wavelength":" - - -" | "Purity":"0.0499" | "Peak Wavelength / nm":"476.9" | "Centre Wavelength / nm":"554.3" | "Centroid Wavelength / nm":"593.7" | "FWHM / nm":"319.8" | "X":"32.12" | "Y":"34.17" | "Z":"34.8" | "Rf (TM-30)":"99" | "Rg (TM-30)":"99" | "Date":"10/27/2023" | "Time":"4:30:49 PM" | "Integration Time / ms":"0.16" | "Serial Number":"63687" | "Software Version":"2023.1.0" | "Dll Version":"2022.4.0" | "Firmware Version":"1.60"</v>
      </c>
      <c r="AR561" s="50" t="str">
        <f>VLOOKUP(Table2[[#This Row],[record_id]],TblDeriven[],9,FALSE)</f>
        <v>-</v>
      </c>
    </row>
    <row r="562" spans="1:44" x14ac:dyDescent="0.25">
      <c r="A562" s="47">
        <v>560</v>
      </c>
      <c r="B562" s="47" t="s">
        <v>28</v>
      </c>
      <c r="C562" s="47">
        <v>1030</v>
      </c>
      <c r="D562" s="47" t="s">
        <v>1144</v>
      </c>
      <c r="E562" s="47">
        <v>20231027</v>
      </c>
      <c r="F562" s="48" t="s">
        <v>827</v>
      </c>
      <c r="G562" s="47" t="s">
        <v>29</v>
      </c>
      <c r="H562" s="47" t="s">
        <v>74</v>
      </c>
      <c r="I562" s="47">
        <v>0</v>
      </c>
      <c r="J562" s="47">
        <v>1</v>
      </c>
      <c r="K562" s="47">
        <v>0</v>
      </c>
      <c r="L562" s="47">
        <v>0</v>
      </c>
      <c r="M562" s="47">
        <v>0</v>
      </c>
      <c r="N562" s="47">
        <v>0</v>
      </c>
      <c r="O562" s="47">
        <v>1</v>
      </c>
      <c r="P562" s="47">
        <v>1</v>
      </c>
      <c r="Q562" s="47">
        <v>1</v>
      </c>
      <c r="R562" s="47" t="s">
        <v>955</v>
      </c>
      <c r="S562" s="47" t="s">
        <v>953</v>
      </c>
      <c r="T562" s="47" t="s">
        <v>1149</v>
      </c>
      <c r="U562" s="47">
        <v>10</v>
      </c>
      <c r="V562" s="47">
        <v>8</v>
      </c>
      <c r="W562" s="47">
        <v>0</v>
      </c>
      <c r="X562" s="47">
        <v>103</v>
      </c>
      <c r="Y562" s="49">
        <v>28.8</v>
      </c>
      <c r="Z562" s="47">
        <v>60.5</v>
      </c>
      <c r="AA562" s="47" t="s">
        <v>38</v>
      </c>
      <c r="AB562" s="47"/>
      <c r="AC562" s="47" t="s">
        <v>56</v>
      </c>
      <c r="AD562" s="47"/>
      <c r="AE562" s="47" t="s">
        <v>1042</v>
      </c>
      <c r="AF562" s="47"/>
      <c r="AG562" s="47" t="s">
        <v>68</v>
      </c>
      <c r="AH562" s="47"/>
      <c r="AI562" s="47"/>
      <c r="AJ562" s="47">
        <v>2</v>
      </c>
      <c r="AK562" s="50" t="str">
        <f>VLOOKUP(Table2[[#This Row],[record_id]],TblDeriven[],2,FALSE)</f>
        <v>"ImageDescription":"DCIM\100GOPRO\GOPR0296.JPG" | "Make":"GoPro" | "Model":"HERO10 Black" | "Orientation":"1" | "XResolution":"72.0" | "YResolution":"72.0" | "ResolutionUnit":"2" | "Software":"H21.01.01.50.00" | "DateTime":"2023:10:27 12:12:22" | "YCbCrPositioning":"1" | "ExposureTime":"0.0003846153846153846" | "FNumber":"2.5" | "ExifOffset":"146" | "ExposureProgram":"2" | "ISOSpeedRatings":"100" | "ExifVersion":"b'0221'" | "DateTimeOriginal":"2023:10:27 12:12:22" | "DateTimeDigitized":"2023:10:27 12:12:22"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c\x00\x00\x03\x16(\xb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296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9?\x06\x19\x00\x00\xff\x7f\x00\x00\x00\x00\x00\x00\xff\x7f\x00\x00\x00\x00\x00\x00&gt;\x04\xd9\x7fa\x04\x01B\xf0\x04\xd9M\x00\x00\x00\x00\xa4\x91\x1a@\x00\x00\x00\x00\xf0\x04\xd9M\x00\x00\x00\x00\xcc\x91\x1a@\x00\x00\x00\x00p\x02\x13D\x00\x00\x00\x00p\xeb\x12D\x00\x00\x00\x00\xf0\x04\xd9M\x00\x00\x00\x00\xb0\x91\x1a@\x00\x00\x00\x00'" | "SubsecTime":"7950" | "SubsecTimeOriginal":"7950" | "SubsecTimeDigitized":"7950"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6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"bit_rate":"43102512"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'2023-10-27T12:13:43.000000Z', 'language': 'eng', 'handler_name': '\x0bGoPro H.265', 'encoder': 'GoPro H.265 encoder', 'timecode': '12:38:16:04'}"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'2023-10-27T12:13:43.000000Z', 'language': 'eng', 'handler_name': '\x0bGoPro AAC  ', 'timecode': '12:38:16:04'}"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'2023-10-27T12:13:43.000000Z', 'language': 'eng', 'handler_name': '\x0bGoPro TCD  ', 'timecode': '12:38:16:04'}"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"bit_rate":"54071"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'2023-10-27T12:13:43.000000Z', 'language': 'eng', 'handler_name': '\x0bGoPro MET  '}"</v>
      </c>
      <c r="AM562" s="50" t="str">
        <f>VLOOKUP(Table2[[#This Row],[record_id]],TblDeriven[],4,FALSE)</f>
        <v>-</v>
      </c>
      <c r="AN562" s="50" t="str">
        <f>VLOOKUP(Table2[[#This Row],[record_id]],TblDeriven[],5,FALSE)</f>
        <v>-</v>
      </c>
      <c r="AO562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62" s="50" t="str">
        <f>VLOOKUP(Table2[[#This Row],[record_id]],TblDeriven[],7,FALSE)</f>
        <v>-</v>
      </c>
      <c r="AQ562" s="50" t="str">
        <f>VLOOKUP(Table2[[#This Row],[record_id]],TblDeriven[],8,FALSE)</f>
        <v>"Name":"Value" | "Status":"ok" | "Ev (Illuminance - Photopic) / lx":"1.859E+04" | "Es (Illuminance - Scotopic) / lx":"4.538E+04" | "Es/Ev (S/P Ratio)":"2.4403" | "Ee (Irradiance) / W/m²":"95.43" | "Bilirubin IEC 60601-2-50 / mW/cm²":"4.005" | "Bilirubin AAP 2011 / μW/(cm²nm)":"29.14" | "PPFD / μmol/(m²s)":"327.4" | "Ee,mel (Melanopic Irradiance) / W/m²":"24.33" | "Ev,mel,D65 (Daylight Equivalent Melanopic Illuminance) / lx":"1.835E+04" | "x":"0.3137" | "y":"0.3339" | "u'":"0.1967" | "v'":"0.4711" | "Delta uv":"0.00529" | "CCT / K":"6416.6" | "Dominant Wavelength / nm":"492.1" | "Complementary Wavelength":"613.7" | "Purity":"0.0660" | "Peak Wavelength / nm":"476.9" | "Centre Wavelength / nm":"553.4" | "Centroid Wavelength / nm":"590.6" | "FWHM / nm":"319.8" | "X":"25.58" | "Y":"27.23" | "Z":"28.73" | "Rf (TM-30)":"99" | "Rg (TM-30)":"99" | "Date":"10/27/2023" | "Time":"5:13:13 PM" | "Integration Time / ms":"0.32" | "Serial Number":"63687" | "Software Version":"2023.1.0" | "Dll Version":"2022.4.0" | "Firmware Version":"1.60"</v>
      </c>
      <c r="AR562" s="50" t="str">
        <f>VLOOKUP(Table2[[#This Row],[record_id]],TblDeriven[],9,FALSE)</f>
        <v>-</v>
      </c>
    </row>
    <row r="563" spans="1:44" x14ac:dyDescent="0.25">
      <c r="A563" s="47">
        <v>561</v>
      </c>
      <c r="B563" s="47" t="s">
        <v>28</v>
      </c>
      <c r="C563" s="47">
        <v>1030</v>
      </c>
      <c r="D563" s="47" t="s">
        <v>1145</v>
      </c>
      <c r="E563" s="47">
        <v>20231027</v>
      </c>
      <c r="F563" s="48" t="s">
        <v>828</v>
      </c>
      <c r="G563" s="47" t="s">
        <v>29</v>
      </c>
      <c r="H563" s="47" t="s">
        <v>74</v>
      </c>
      <c r="I563" s="47">
        <v>0</v>
      </c>
      <c r="J563" s="47">
        <v>1</v>
      </c>
      <c r="K563" s="47">
        <v>0</v>
      </c>
      <c r="L563" s="47">
        <v>0</v>
      </c>
      <c r="M563" s="47">
        <v>0</v>
      </c>
      <c r="N563" s="47">
        <v>0</v>
      </c>
      <c r="O563" s="47">
        <v>1</v>
      </c>
      <c r="P563" s="47">
        <v>1</v>
      </c>
      <c r="Q563" s="47">
        <v>1</v>
      </c>
      <c r="R563" s="47" t="s">
        <v>955</v>
      </c>
      <c r="S563" s="47" t="s">
        <v>953</v>
      </c>
      <c r="T563" s="47" t="s">
        <v>1149</v>
      </c>
      <c r="U563" s="47">
        <v>10</v>
      </c>
      <c r="V563" s="47">
        <v>8</v>
      </c>
      <c r="W563" s="47">
        <v>0</v>
      </c>
      <c r="X563" s="47">
        <v>103</v>
      </c>
      <c r="Y563" s="49">
        <v>28.5</v>
      </c>
      <c r="Z563" s="47">
        <v>61.1</v>
      </c>
      <c r="AA563" s="47" t="s">
        <v>38</v>
      </c>
      <c r="AB563" s="47"/>
      <c r="AC563" s="47" t="s">
        <v>56</v>
      </c>
      <c r="AD563" s="47"/>
      <c r="AE563" s="47" t="s">
        <v>1042</v>
      </c>
      <c r="AF563" s="47"/>
      <c r="AG563" s="47" t="s">
        <v>68</v>
      </c>
      <c r="AH563" s="47"/>
      <c r="AI563" s="47"/>
      <c r="AJ563" s="47">
        <v>2</v>
      </c>
      <c r="AK563" s="50" t="str">
        <f>VLOOKUP(Table2[[#This Row],[record_id]],TblDeriven[],2,FALSE)</f>
        <v>"ImageDescription":"DCIM\100GOPRO\GOPR0298.JPG" | "Make":"GoPro" | "Model":"HERO10 Black" | "Orientation":"1" | "XResolution":"72.0" | "YResolution":"72.0" | "ResolutionUnit":"2" | "Software":"H21.01.01.50.00" | "DateTime":"2023:10:27 12:30:42" | "YCbCrPositioning":"1" | "ExposureTime":"0.0003325573661456601" | "FNumber":"2.5" | "ExifOffset":"158" | "ExposureProgram":"2" | "GPSInfo":"{1: 'S', 2: (23.0, 0.0, 40.5651599), 3: 'W', 4: (43.0, 19.0, 19.5812399), 5: b'\x01', 6: 4.199, 7: (15.0, 30.0, 41.0), 29: '2023:10:27'}" | "ISOSpeedRatings":"101" | "ExifVersion":"b'0221'" | "DateTimeOriginal":"2023:10:27 12:30:42" | "DateTimeDigitized":"2023:10:27 12:30:42"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c\x00\x00\x07\xab|\x1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298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/m%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a?h\x18\x00\x00\xff\x7f\x00\x00\x00\x00\x00\x00\xff\x7f\x00\x00\x00\x00\x00\x00*\x04\xde\x7f\xf1\x03\x01B\xf0\x04\xd9M\x00\x00\x00\x00\xa4\x91\x1a@\x00\x00\x00\x00\xf0\x04\xd9M\x00\x00\x00\x00\xcc\x91\x1a@\x00\x00\x00\x00p\x02\x13D\x00\x00\x00\x00p\xeb\x12D\x00\x00\x00\x00\xf0\x04\xd9M\x00\x00\x00\x00\xb0\x91\x1a@\x00\x00\x00\x00'" | "SubsecTime":"9080" | "SubsecTimeOriginal":"9080" | "SubsecTimeDigitized":"9080"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6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"bit_rate":"43358763"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'2023-10-27T12:31:19.000000Z', 'language': 'eng', 'handler_name': '\x0bGoPro H.265', 'encoder': 'GoPro H.265 encoder', 'timecode': '12:56:27:14'}"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'2023-10-27T12:31:19.000000Z', 'language': 'eng', 'handler_name': '\x0bGoPro AAC  ', 'timecode': '12:56:27:14'}"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'2023-10-27T12:31:19.000000Z', 'language': 'eng', 'handler_name': '\x0bGoPro TCD  ', 'timecode': '12:56:27:14'}"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"bit_rate":"54090"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'2023-10-27T12:31:19.000000Z', 'language': 'eng', 'handler_name': '\x0bGoPro MET  '}"</v>
      </c>
      <c r="AM563" s="50" t="str">
        <f>VLOOKUP(Table2[[#This Row],[record_id]],TblDeriven[],4,FALSE)</f>
        <v>-</v>
      </c>
      <c r="AN563" s="50" t="str">
        <f>VLOOKUP(Table2[[#This Row],[record_id]],TblDeriven[],5,FALSE)</f>
        <v>-</v>
      </c>
      <c r="AO563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63" s="50" t="str">
        <f>VLOOKUP(Table2[[#This Row],[record_id]],TblDeriven[],7,FALSE)</f>
        <v>-</v>
      </c>
      <c r="AQ563" s="50" t="str">
        <f>VLOOKUP(Table2[[#This Row],[record_id]],TblDeriven[],8,FALSE)</f>
        <v>"Name":"Value" | "Status":"ok" | "Ev (Illuminance - Photopic) / lx":"1.869E+04" | "Es (Illuminance - Scotopic) / lx":"4.512E+04" | "Es/Ev (S/P Ratio)":"2.4136" | "Ee (Irradiance) / W/m²":"95.67" | "Bilirubin IEC 60601-2-50 / mW/cm²":"3.956" | "Bilirubin AAP 2011 / μW/(cm²nm)":"28.83" | "PPFD / μmol/(m²s)":"328.4" | "Ee,mel (Melanopic Irradiance) / W/m²":"24.13" | "Ev,mel,D65 (Daylight Equivalent Melanopic Illuminance) / lx":"1.819E+04" | "x":"0.3164" | "y":"0.3365" | "u'":"0.1976" | "v'":"0.4728" | "Delta uv":"0.00529" | "CCT / K":"6264.1" | "Dominant Wavelength / nm":"494.1" | "Complementary Wavelength":" - - -" | "Purity":"0.0554" | "Peak Wavelength / nm":"476.8" | "Centre Wavelength / nm":"554.1" | "Centroid Wavelength / nm":"593.6" | "FWHM / nm":"320.1" | "X":"25.73" | "Y":"27.37" | "Z":"28.24" | "Rf (TM-30)":"99" | "Rg (TM-30)":"99" | "Date":"10/27/2023" | "Time":"5:30:48 PM" | "Integration Time / ms":"0.32" | "Serial Number":"63687" | "Software Version":"2023.1.0" | "Dll Version":"2022.4.0" | "Firmware Version":"1.60"</v>
      </c>
      <c r="AR563" s="50" t="str">
        <f>VLOOKUP(Table2[[#This Row],[record_id]],TblDeriven[],9,FALSE)</f>
        <v>-</v>
      </c>
    </row>
    <row r="564" spans="1:44" x14ac:dyDescent="0.25">
      <c r="A564" s="47">
        <v>562</v>
      </c>
      <c r="B564" s="47" t="s">
        <v>28</v>
      </c>
      <c r="C564" s="47">
        <v>1030</v>
      </c>
      <c r="D564" s="47" t="s">
        <v>1146</v>
      </c>
      <c r="E564" s="47">
        <v>20231027</v>
      </c>
      <c r="F564" s="48" t="s">
        <v>829</v>
      </c>
      <c r="G564" s="47" t="s">
        <v>29</v>
      </c>
      <c r="H564" s="47" t="s">
        <v>74</v>
      </c>
      <c r="I564" s="47">
        <v>0</v>
      </c>
      <c r="J564" s="47">
        <v>1</v>
      </c>
      <c r="K564" s="47">
        <v>0</v>
      </c>
      <c r="L564" s="47">
        <v>0</v>
      </c>
      <c r="M564" s="47">
        <v>0</v>
      </c>
      <c r="N564" s="47">
        <v>0</v>
      </c>
      <c r="O564" s="47">
        <v>1</v>
      </c>
      <c r="P564" s="47">
        <v>1</v>
      </c>
      <c r="Q564" s="47">
        <v>1</v>
      </c>
      <c r="R564" s="47" t="s">
        <v>955</v>
      </c>
      <c r="S564" s="47" t="s">
        <v>953</v>
      </c>
      <c r="T564" s="47" t="s">
        <v>1149</v>
      </c>
      <c r="U564" s="47">
        <v>10</v>
      </c>
      <c r="V564" s="47">
        <v>8</v>
      </c>
      <c r="W564" s="47">
        <v>0</v>
      </c>
      <c r="X564" s="47">
        <v>103</v>
      </c>
      <c r="Y564" s="49">
        <v>27.9</v>
      </c>
      <c r="Z564" s="47">
        <v>60.6</v>
      </c>
      <c r="AA564" s="47" t="s">
        <v>40</v>
      </c>
      <c r="AB564" s="47"/>
      <c r="AC564" s="47" t="s">
        <v>56</v>
      </c>
      <c r="AD564" s="47"/>
      <c r="AE564" s="47" t="s">
        <v>1042</v>
      </c>
      <c r="AF564" s="47"/>
      <c r="AG564" s="47" t="s">
        <v>68</v>
      </c>
      <c r="AH564" s="47"/>
      <c r="AI564" s="47"/>
      <c r="AJ564" s="47">
        <v>2</v>
      </c>
      <c r="AK564" s="50" t="str">
        <f>VLOOKUP(Table2[[#This Row],[record_id]],TblDeriven[],2,FALSE)</f>
        <v>"ImageDescription":"DCIM\100GOPRO\GOPR0300.JPG" | "Make":"GoPro" | "Model":"HERO10 Black" | "Orientation":"1" | "XResolution":"72.0" | "YResolution":"72.0" | "ResolutionUnit":"2" | "Software":"H21.01.01.50.00" | "DateTime":"2023:10:27 13:00:52" | "YCbCrPositioning":"1" | "ExposureTime":"0.0004192872117400419" | "FNumber":"2.5" | "ExifOffset":"146" | "ExposureProgram":"2" | "ISOSpeedRatings":"100" | "ExifVersion":"b'0221'" | "DateTimeOriginal":"2023:10:27 13:00:52" | "DateTimeDigitized":"2023:10:27 13:00:52"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d\x00\x00\x004J\xc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300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9?\xdf\x18\x00\x00\xff\x7f\x00\x00\x00\x00\x00\x00\xff\x7f\x00\x00\x00\x00\x00\x00\x16\x04\xdd\x7f \x04\x01B\xf0\x04\xd9M\x00\x00\x00\x00\xa4\x91\x1a@\x00\x00\x00\x00\xf0\x04\xd9M\x00\x00\x00\x00\xcc\x91\x1a@\x00\x00\x00\x00p\x02\x13D\x00\x00\x00\x00p\xeb\x12D\x00\x00\x00\x00\xf0\x04\xd9M\x00\x00\x00\x00\xb0\x91\x1a@\x00\x00\x00\x00'" | "SubsecTime":"2820" | "SubsecTimeOriginal":"2820" | "SubsecTimeDigitized":"2820"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6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"bit_rate":"43040824"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'2023-10-27T13:01:24.000000Z', 'language': 'eng', 'handler_name': '\x0bGoPro H.265', 'encoder': 'GoPro H.265 encoder', 'timecode': '13:27:32:19'}"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'2023-10-27T13:01:24.000000Z', 'language': 'eng', 'handler_name': '\x0bGoPro AAC  ', 'timecode': '13:27:32:19'}"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'2023-10-27T13:01:24.000000Z', 'language': 'eng', 'handler_name': '\x0bGoPro TCD  ', 'timecode': '13:27:32:19'}"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"bit_rate":"54224"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'2023-10-27T13:01:24.000000Z', 'language': 'eng', 'handler_name': '\x0bGoPro MET  '}"</v>
      </c>
      <c r="AM564" s="50" t="str">
        <f>VLOOKUP(Table2[[#This Row],[record_id]],TblDeriven[],4,FALSE)</f>
        <v>-</v>
      </c>
      <c r="AN564" s="50" t="str">
        <f>VLOOKUP(Table2[[#This Row],[record_id]],TblDeriven[],5,FALSE)</f>
        <v>-</v>
      </c>
      <c r="AO564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64" s="50" t="str">
        <f>VLOOKUP(Table2[[#This Row],[record_id]],TblDeriven[],7,FALSE)</f>
        <v>-</v>
      </c>
      <c r="AQ564" s="50" t="str">
        <f>VLOOKUP(Table2[[#This Row],[record_id]],TblDeriven[],8,FALSE)</f>
        <v>"Name":"Value" | "Status":"ok" | "Ev (Illuminance - Photopic) / lx":"1.445E+04" | "Es (Illuminance - Scotopic) / lx":"3.487E+04" | "Es/Ev (S/P Ratio)":"2.4131" | "Ee (Irradiance) / W/m²":"73.53" | "Bilirubin IEC 60601-2-50 / mW/cm²":"3.052" | "Bilirubin AAP 2011 / μW/(cm²nm)":"22.25" | "PPFD / μmol/(m²s)":"253.6" | "Ee,mel (Melanopic Irradiance) / W/m²":"18.64" | "Ev,mel,D65 (Daylight Equivalent Melanopic Illuminance) / lx":"1.406E+04" | "x":"0.3165" | "y":"0.3371" | "u'":"0.1974" | "v'":"0.4731" | "Delta uv":"0.00553" | "CCT / K":"6254.9" | "Dominant Wavelength / nm":"494.6" | "Complementary Wavelength":" - - -" | "Purity":"0.0547" | "Peak Wavelength / nm":"477.3" | "Centre Wavelength / nm":"554.0" | "Centroid Wavelength / nm":"593.0" | "FWHM / nm":"319.7" | "X":"19.87" | "Y":"21.16" | "Z":"21.75" | "Rf (TM-30)":"99" | "Rg (TM-30)":"99" | "Date":"10/27/2023" | "Time":"6:00:57 PM" | "Integration Time / ms":"0.32" | "Serial Number":"63687" | "Software Version":"2023.1.0" | "Dll Version":"2022.4.0" | "Firmware Version":"1.60"</v>
      </c>
      <c r="AR564" s="50" t="str">
        <f>VLOOKUP(Table2[[#This Row],[record_id]],TblDeriven[],9,FALSE)</f>
        <v>-</v>
      </c>
    </row>
    <row r="565" spans="1:44" x14ac:dyDescent="0.25">
      <c r="A565" s="47">
        <v>563</v>
      </c>
      <c r="B565" s="47" t="s">
        <v>28</v>
      </c>
      <c r="C565" s="47">
        <v>1030</v>
      </c>
      <c r="D565" s="47" t="s">
        <v>1147</v>
      </c>
      <c r="E565" s="47">
        <v>20231027</v>
      </c>
      <c r="F565" s="48" t="s">
        <v>830</v>
      </c>
      <c r="G565" s="47" t="s">
        <v>29</v>
      </c>
      <c r="H565" s="47" t="s">
        <v>74</v>
      </c>
      <c r="I565" s="47">
        <v>0</v>
      </c>
      <c r="J565" s="47">
        <v>1</v>
      </c>
      <c r="K565" s="47">
        <v>0</v>
      </c>
      <c r="L565" s="47">
        <v>0</v>
      </c>
      <c r="M565" s="47">
        <v>0</v>
      </c>
      <c r="N565" s="47">
        <v>0</v>
      </c>
      <c r="O565" s="47">
        <v>1</v>
      </c>
      <c r="P565" s="47">
        <v>1</v>
      </c>
      <c r="Q565" s="47">
        <v>1</v>
      </c>
      <c r="R565" s="47" t="s">
        <v>955</v>
      </c>
      <c r="S565" s="47" t="s">
        <v>953</v>
      </c>
      <c r="T565" s="47" t="s">
        <v>1149</v>
      </c>
      <c r="U565" s="47">
        <v>10</v>
      </c>
      <c r="V565" s="47">
        <v>8</v>
      </c>
      <c r="W565" s="47">
        <v>0</v>
      </c>
      <c r="X565" s="47">
        <v>103</v>
      </c>
      <c r="Y565" s="49">
        <v>26.7</v>
      </c>
      <c r="Z565" s="47">
        <v>63.4</v>
      </c>
      <c r="AA565" s="47" t="s">
        <v>40</v>
      </c>
      <c r="AB565" s="47"/>
      <c r="AC565" s="47" t="s">
        <v>56</v>
      </c>
      <c r="AD565" s="47"/>
      <c r="AE565" s="47" t="s">
        <v>1042</v>
      </c>
      <c r="AF565" s="47"/>
      <c r="AG565" s="47" t="s">
        <v>68</v>
      </c>
      <c r="AH565" s="47"/>
      <c r="AI565" s="47"/>
      <c r="AJ565" s="47">
        <v>2</v>
      </c>
      <c r="AK565" s="50" t="str">
        <f>VLOOKUP(Table2[[#This Row],[record_id]],TblDeriven[],2,FALSE)</f>
        <v>"ImageDescription":"DCIM\100GOPRO\GOPR0302.JPG" | "Make":"GoPro" | "Model":"HERO10 Black" | "Orientation":"1" | "XResolution":"72.0" | "YResolution":"72.0" | "ResolutionUnit":"2" | "Software":"H21.01.01.50.00" | "DateTime":"2023:10:27 13:31:19" | "YCbCrPositioning":"1" | "ExposureTime":"0.0006968641114982578" | "FNumber":"2.5" | "ExifOffset":"146" | "ExposureProgram":"2" | "ISOSpeedRatings":"100" | "ExifVersion":"b'0221'" | "DateTimeOriginal":"2023:10:27 13:31:19" | "DateTimeDigitized":"2023:10:27 13:31:19"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d\x00\x00\x07\xd3Iy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302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8?\x9a\x1a\x00\x00\xff\x7f\x00\x00\x00\x00\x00\x00\xff\x7f\x00\x00\x00\x00\x00\x00\x11\x04\xdb\x7fZ\x04\x01B\xf0\x04\xd9M\x00\x00\x00\x00\xa4\x91\x1a@\x00\x00\x00\x00\xf0\x04\xd9M\x00\x00\x00\x00\xcc\x91\x1a@\x00\x00\x00\x00p\x02\x13D\x00\x00\x00\x00p\xeb\x12D\x00\x00\x00\x00\xf0\x04\xd9M\x00\x00\x00\x00\xb0\x91\x1a@\x00\x00\x00\x00'" | "SubsecTime":"5920" | "SubsecTimeOriginal":"5920" | "SubsecTimeDigitized":"5920"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6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"bit_rate":"43011521"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'2023-10-27T13:31:53.000000Z', 'language': 'eng', 'handler_name': '\x0bGoPro H.265', 'encoder': 'GoPro H.265 encoder', 'timecode': '13:59:02:18'}"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'2023-10-27T13:31:53.000000Z', 'language': 'eng', 'handler_name': '\x0bGoPro AAC  ', 'timecode': '13:59:02:18'}"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'2023-10-27T13:31:53.000000Z', 'language': 'eng', 'handler_name': '\x0bGoPro TCD  ', 'timecode': '13:59:02:18'}"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'2023-10-27T13:31:53.000000Z', 'language': 'eng', 'handler_name': '\x0bGoPro MET  '}"</v>
      </c>
      <c r="AM565" s="50" t="str">
        <f>VLOOKUP(Table2[[#This Row],[record_id]],TblDeriven[],4,FALSE)</f>
        <v>-</v>
      </c>
      <c r="AN565" s="50" t="str">
        <f>VLOOKUP(Table2[[#This Row],[record_id]],TblDeriven[],5,FALSE)</f>
        <v>-</v>
      </c>
      <c r="AO565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65" s="50" t="str">
        <f>VLOOKUP(Table2[[#This Row],[record_id]],TblDeriven[],7,FALSE)</f>
        <v>-</v>
      </c>
      <c r="AQ565" s="50" t="str">
        <f>VLOOKUP(Table2[[#This Row],[record_id]],TblDeriven[],8,FALSE)</f>
        <v>"Name":"Value" | "Status":"ok" | "Ev (Illuminance - Photopic) / lx":"7885" | "Es (Illuminance - Scotopic) / lx":"1.925E+04" | "Es/Ev (S/P Ratio)":"2.4421" | "Ee (Irradiance) / W/m²":"40.16" | "Bilirubin IEC 60601-2-50 / mW/cm²":"1.694" | "Bilirubin AAP 2011 / μW/(cm²nm)":"12.33" | "PPFD / μmol/(m²s)":"138.6" | "Ee,mel (Melanopic Irradiance) / W/m²":"10.32" | "Ev,mel,D65 (Daylight Equivalent Melanopic Illuminance) / lx":"7779" | "x":"0.3135" | "y":"0.3349" | "u'":"0.1962" | "v'":"0.4716" | "Delta uv":"0.00584" | "CCT / K":"6417.1" | "Dominant Wavelength / nm":"492.7" | "Complementary Wavelength":"621.7" | "Purity":"0.0659" | "Peak Wavelength / nm":"477.0" | "Centre Wavelength / nm":"553.3" | "Centroid Wavelength / nm":"590.5" | "FWHM / nm":"319.1" | "X":"10.81" | "Y":"11.54" | "Z":"12.12" | "Rf (TM-30)":"99" | "Rg (TM-30)":"99" | "Date":"10/27/2023" | "Time":"6:31:24 PM" | "Integration Time / ms":"0.64" | "Serial Number":"63687" | "Software Version":"2023.1.0" | "Dll Version":"2022.4.0" | "Firmware Version":"1.60"</v>
      </c>
      <c r="AR565" s="50" t="str">
        <f>VLOOKUP(Table2[[#This Row],[record_id]],TblDeriven[],9,FALSE)</f>
        <v>-</v>
      </c>
    </row>
    <row r="566" spans="1:44" x14ac:dyDescent="0.25">
      <c r="A566" s="47">
        <v>564</v>
      </c>
      <c r="B566" s="47" t="s">
        <v>28</v>
      </c>
      <c r="C566" s="47">
        <v>1030</v>
      </c>
      <c r="D566" s="47" t="s">
        <v>1148</v>
      </c>
      <c r="E566" s="47">
        <v>20231027</v>
      </c>
      <c r="F566" s="48" t="s">
        <v>831</v>
      </c>
      <c r="G566" s="47" t="s">
        <v>29</v>
      </c>
      <c r="H566" s="47" t="s">
        <v>74</v>
      </c>
      <c r="I566" s="47">
        <v>0</v>
      </c>
      <c r="J566" s="47">
        <v>1</v>
      </c>
      <c r="K566" s="47">
        <v>0</v>
      </c>
      <c r="L566" s="47">
        <v>0</v>
      </c>
      <c r="M566" s="47">
        <v>0</v>
      </c>
      <c r="N566" s="47">
        <v>0</v>
      </c>
      <c r="O566" s="47">
        <v>1</v>
      </c>
      <c r="P566" s="47">
        <v>1</v>
      </c>
      <c r="Q566" s="47">
        <v>1</v>
      </c>
      <c r="R566" s="47" t="s">
        <v>955</v>
      </c>
      <c r="S566" s="47" t="s">
        <v>953</v>
      </c>
      <c r="T566" s="47" t="s">
        <v>1149</v>
      </c>
      <c r="U566" s="47">
        <v>10</v>
      </c>
      <c r="V566" s="47">
        <v>8</v>
      </c>
      <c r="W566" s="47">
        <v>0</v>
      </c>
      <c r="X566" s="47">
        <v>103</v>
      </c>
      <c r="Y566" s="49">
        <v>26.1</v>
      </c>
      <c r="Z566" s="47">
        <v>66.3</v>
      </c>
      <c r="AA566" s="47" t="s">
        <v>40</v>
      </c>
      <c r="AB566" s="47"/>
      <c r="AC566" s="47" t="s">
        <v>56</v>
      </c>
      <c r="AD566" s="47"/>
      <c r="AE566" s="47" t="s">
        <v>1042</v>
      </c>
      <c r="AF566" s="47"/>
      <c r="AG566" s="47" t="s">
        <v>68</v>
      </c>
      <c r="AH566" s="47"/>
      <c r="AI566" s="47"/>
      <c r="AJ566" s="47">
        <v>2</v>
      </c>
      <c r="AK566" s="50" t="str">
        <f>VLOOKUP(Table2[[#This Row],[record_id]],TblDeriven[],2,FALSE)</f>
        <v>"ImageDescription":"DCIM\100GOPRO\GOPR0304.JPG" | "Make":"GoPro" | "Model":"HERO10 Black" | "Orientation":"1" | "XResolution":"72.0" | "YResolution":"72.0" | "ResolutionUnit":"2" | "Software":"H21.01.01.50.00" | "DateTime":"2023:10:27 14:02:10" | "YCbCrPositioning":"1" | "ExposureTime":"0.0007230657989877079" | "FNumber":"2.5" | "ExifOffset":"146" | "ExposureProgram":"2" | "ISOSpeedRatings":"100" | "ExifVersion":"b'0221'" | "DateTimeOriginal":"2023:10:27 14:02:10" | "DateTimeDigitized":"2023:10:27 14:02:10"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6\xce\x00\x00\x00\x8a\\_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304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5?#\x1a\x00\x00\xff\x7f\x00\x00\x00\x00\x00\x00\xff\x7f\x00\x00\x00\x00\x00\x00\xfc\x03\xdb\x7fv\x04\x01B\xf0\x04\xd9M\x00\x00\x00\x00\xa4\x91\x1a@\x00\x00\x00\x00\xf0\x04\xd9M\x00\x00\x00\x00\xcc\x91\x1a@\x00\x00\x00\x00p\x02\x13D\x00\x00\x00\x00p\xeb\x12D\x00\x00\x00\x00\xf0\x04\xd9M\x00\x00\x00\x00\xb0\x91\x1a@\x00\x00\x00\x00'" | "SubsecTime":"5070" | "SubsecTimeOriginal":"5070" | "SubsecTimeDigitized":"5070"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6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"bit_rate":"42865562"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'2023-10-27T14:03:03.000000Z', 'language': 'eng', 'handler_name': '\x0bGoPro H.265', 'encoder': 'GoPro H.265 encoder', 'timecode': '14:31:15:16'}"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'2023-10-27T14:03:03.000000Z', 'language': 'eng', 'handler_name': '\x0bGoPro AAC  ', 'timecode': '14:31:15:16'}"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'2023-10-27T14:03:03.000000Z', 'language': 'eng', 'handler_name': '\x0bGoPro TCD  ', 'timecode': '14:31:15:16'}"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'2023-10-27T14:03:03.000000Z', 'language': 'eng', 'handler_name': '\x0bGoPro MET  '}"</v>
      </c>
      <c r="AM566" s="50" t="str">
        <f>VLOOKUP(Table2[[#This Row],[record_id]],TblDeriven[],4,FALSE)</f>
        <v>-</v>
      </c>
      <c r="AN566" s="50" t="str">
        <f>VLOOKUP(Table2[[#This Row],[record_id]],TblDeriven[],5,FALSE)</f>
        <v>-</v>
      </c>
      <c r="AO566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66" s="50" t="str">
        <f>VLOOKUP(Table2[[#This Row],[record_id]],TblDeriven[],7,FALSE)</f>
        <v>-</v>
      </c>
      <c r="AQ566" s="50" t="str">
        <f>VLOOKUP(Table2[[#This Row],[record_id]],TblDeriven[],8,FALSE)</f>
        <v>"Name":"Value" | "Status":"ok" | "Ev (Illuminance - Photopic) / lx":"7981" | "Es (Illuminance - Scotopic) / lx":"1.958E+04" | "Es/Ev (S/P Ratio)":"2.4538" | "Ee (Irradiance) / W/m²":"40.7" | "Bilirubin IEC 60601-2-50 / mW/cm²":"1.729" | "Bilirubin AAP 2011 / μW/(cm²nm)":"12.58" | "PPFD / μmol/(m²s)":"140.7" | "Ee,mel (Melanopic Irradiance) / W/m²":"10.51" | "Ev,mel,D65 (Daylight Equivalent Melanopic Illuminance) / lx":"7922" | "x":"0.3126" | "y":"0.3336" | "u'":"0.1961" | "v'":"0.4707" | "Delta uv":"0.00564" | "CCT / K":"6476.2" | "Dominant Wavelength / nm":"491.9" | "Complementary Wavelength":"611.4" | "Purity":"0.0700" | "Peak Wavelength / nm":"476.7" | "Centre Wavelength / nm":"552.9" | "Centroid Wavelength / nm":"588.5" | "FWHM / nm":"318.7" | "X":"10.95" | "Y":"11.68" | "Z":"12.4" | "Rf (TM-30)":"99" | "Rg (TM-30)":"99" | "Date":"10/27/2023" | "Time":"7:02:17 PM" | "Integration Time / ms":"0.64" | "Serial Number":"63687" | "Software Version":"2023.1.0" | "Dll Version":"2022.4.0" | "Firmware Version":"1.60"</v>
      </c>
      <c r="AR566" s="50" t="str">
        <f>VLOOKUP(Table2[[#This Row],[record_id]],TblDeriven[],9,FALSE)</f>
        <v>-</v>
      </c>
    </row>
    <row r="567" spans="1:44" x14ac:dyDescent="0.25">
      <c r="A567" s="47">
        <v>565</v>
      </c>
      <c r="B567" s="47" t="s">
        <v>28</v>
      </c>
      <c r="C567" s="47">
        <v>1031</v>
      </c>
      <c r="D567" s="47" t="s">
        <v>1150</v>
      </c>
      <c r="E567" s="47">
        <v>20231029</v>
      </c>
      <c r="F567" s="48" t="s">
        <v>1117</v>
      </c>
      <c r="G567" s="47" t="s">
        <v>29</v>
      </c>
      <c r="H567" s="47" t="s">
        <v>74</v>
      </c>
      <c r="I567" s="47">
        <v>0</v>
      </c>
      <c r="J567" s="47">
        <v>1</v>
      </c>
      <c r="K567" s="47">
        <v>0</v>
      </c>
      <c r="L567" s="47">
        <v>0</v>
      </c>
      <c r="M567" s="47">
        <v>0</v>
      </c>
      <c r="N567" s="47">
        <v>0</v>
      </c>
      <c r="O567" s="47">
        <v>1</v>
      </c>
      <c r="P567" s="47">
        <v>1</v>
      </c>
      <c r="Q567" s="47">
        <v>1</v>
      </c>
      <c r="R567" s="47" t="s">
        <v>955</v>
      </c>
      <c r="S567" s="47" t="s">
        <v>953</v>
      </c>
      <c r="T567" s="47" t="s">
        <v>1149</v>
      </c>
      <c r="U567" s="47">
        <v>10</v>
      </c>
      <c r="V567" s="47">
        <v>8</v>
      </c>
      <c r="W567" s="47">
        <v>0</v>
      </c>
      <c r="X567" s="47">
        <v>92</v>
      </c>
      <c r="Y567" s="49">
        <v>26.1</v>
      </c>
      <c r="Z567" s="47">
        <v>80.3</v>
      </c>
      <c r="AA567" s="47" t="s">
        <v>38</v>
      </c>
      <c r="AB567" s="47"/>
      <c r="AC567" s="47" t="s">
        <v>56</v>
      </c>
      <c r="AD567" s="47"/>
      <c r="AE567" s="47" t="s">
        <v>1042</v>
      </c>
      <c r="AF567" s="47"/>
      <c r="AG567" s="47" t="s">
        <v>68</v>
      </c>
      <c r="AH567" s="47"/>
      <c r="AI567" s="47"/>
      <c r="AJ567" s="47">
        <v>2</v>
      </c>
      <c r="AK567" s="50" t="str">
        <f>VLOOKUP(Table2[[#This Row],[record_id]],TblDeriven[],2,FALSE)</f>
        <v>"ImageDescription":"DCIM\100GOPRO\GOPR0306.JPG" | "Make":"GoPro" | "Model":"HERO10 Black" | "Orientation":"1" | "XResolution":"72.0" | "YResolution":"72.0" | "ResolutionUnit":"2" | "Software":"H21.01.01.50.00" | "DateTime":"2023:10:29 04:33:21" | "YCbCrPositioning":"1" | "ExposureTime":"0.125" | "FNumber":"2.5" | "ExifOffset":"146" | "ExposureProgram":"2" | "ISOSpeedRatings":"3200" | "ExifVersion":"b'0221'" | "DateTimeOriginal":"2023:10:29 04:33:21" | "DateTimeDigitized":"2023:10:29 04:33:21" | "ComponentsConfiguration":"b'\x01\x02\x03\x00'" | "CompressedBitsPerPixel":"0.004" | "ShutterSpeedValue":"3.0" | "ApertureValue":"2.5" | "ExposureBiasValue":"0.0" | "MaxApertureValue":"2.5" | "SubjectDistance":"0.0" | "MeteringMode":"1" | "LightSource":"2" | "Flash":"32" | "FocalLength":"2.71" | "MakerNote":"b"\r\x00\x10\r\x00\xc0FF\x00\x00LKO2031404402931\x00\x00\x00\x00\x00\x00\x00\x00\x00\x00\x00\x00\x00\x00\x00\x00\x00\x00\x00\x00\x00\x00\x00\x00\x00\x00\x00\x00\x00\x00\x00\x00\xd8M\x00\x00\x00\x00;\xddB\xcc\x06\x10q\x96\xe9\\\xb7_\xbfP\xac\x93\x07\xe7\xa7D\x00\x00\x08V\xa3'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306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e\xc9\xa3;\x00\x00\x00\x00\x00\x00\x00\x00\x00\x00\x00\x00\x00\x00\x80;\x00\x00\x00\x00\x00\x00\x00\x00\x00\x00\x00\x00\xb0\x04\xd9M\x00\x00\x00\x00\x88\xeb\x18@\x00\x00\x00\x00\x10\x06MB\x00\x00\x00\x00\xd8\x04MB\x00\x00\x00\x00\x00pUD\x00\x00\x00\x00\x00\x00\x00\x00\x00\x00\x00\x00\xc0\x04\xd9M\x00\x00\x00\x00\x04\xd5\x1a@\x00\x00\x00\x00\x00\xc0\x07@\x9e\x10\x00\x00\xff\x7f\x00\x00\x00\x00\x00\x00\xff\x7f\x00\x00\x00\x00\x00\x00\x1e\x04\xda\x7fi\x04\x01B\xf0\x04\xd9M\x00\x00\x00\x00\xa4\x91\x1a@\x00\x00\x00\x00\xf0\x04\xd9M\x00\x00\x00\x00\xcc\x91\x1a@\x00\x00\x00\x00p\x02\x13D\x00\x00\x00\x00p\xeb\x12D\x00\x00\x00\x00\xf0\x04\xd9M\x00\x00\x00\x00\xb0\x91\x1a@\x00\x00\x00\x00"" | "SubsecTime":"6850" | "SubsecTimeOriginal":"6850" | "SubsecTimeDigitized":"6850"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6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"bit_rate":"42836387" | "nb_frames":"450" | "disposition":"{'default': 1, 'dub': 0, 'original': 0, 'comment': 0, 'lyrics': 0, 'karaoke': 0, 'forced': 0, 'hearing_impaired': 0, 'visual_impaired': 0, 'clean_effects': 0, 'attached_pic': 0, 'timed_thumbnails': 0}" | "tags":"{'creation_time': '2023-10-29T04:34:05.000000Z', 'language': 'eng', 'handler_name': '\x0bGoPro H.265', 'encoder': 'GoPro H.265 encoder', 'timecode': '04:43:15:05'}"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'2023-10-29T04:34:05.000000Z', 'language': 'eng', 'handler_name': '\x0bGoPro AAC  ', 'timecode': '04:43:15:05'}"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'2023-10-29T04:34:05.000000Z', 'language': 'eng', 'handler_name': '\x0bGoPro TCD  ', 'timecode': '04:43:15:05'}"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'2023-10-29T04:34:05.000000Z', 'language': 'eng', 'handler_name': '\x0bGoPro MET  '}"</v>
      </c>
      <c r="AM567" s="50" t="str">
        <f>VLOOKUP(Table2[[#This Row],[record_id]],TblDeriven[],4,FALSE)</f>
        <v>-</v>
      </c>
      <c r="AN567" s="50" t="str">
        <f>VLOOKUP(Table2[[#This Row],[record_id]],TblDeriven[],5,FALSE)</f>
        <v>-</v>
      </c>
      <c r="AO567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67" s="50" t="str">
        <f>VLOOKUP(Table2[[#This Row],[record_id]],TblDeriven[],7,FALSE)</f>
        <v>-</v>
      </c>
      <c r="AQ567" s="50" t="str">
        <f>VLOOKUP(Table2[[#This Row],[record_id]],TblDeriven[],8,FALSE)</f>
        <v>"Name":"Value" | "Status":"ok" | "Ev (Illuminance - Photopic) / lx":"0.3724" | "Es (Illuminance - Scotopic) / lx":"0.4792" | "Es/Ev (S/P Ratio)":"1.2868" | "Ee (Irradiance) / W/m²":"0.0008875" | "Bilirubin IEC 60601-2-50 / mW/cm²":"3.376E-05" | "Bilirubin AAP 2011 / μW/(cm²nm)":"0.0001108" | "PPFD / μmol/(m²s)":"0.004106" | "Ee,mel (Melanopic Irradiance) / W/m²":"0.0002114" | "Ev,mel,D65 (Daylight Equivalent Melanopic Illuminance) / lx":"0.1594" | "x":"0.4022" | "y":"0.3951" | "u'":"0.2319" | "v'":"0.5126" | "Delta uv":"0.00263" | "CCT / K":"3603.2" | "Dominant Wavelength / nm":"579.4" | "Complementary Wavelength":"478.9" | "Purity":"0.3929" | "Peak Wavelength / nm":"597.0" | "Centre Wavelength / nm":"581.7" | "Centroid Wavelength / nm":"553.4" | "FWHM / nm":"82.1" | "X":"0.000555" | "Y":"0.0005452" | "Z":"0.0002798" | "Rf (TM-30)":"62" | "Rg (TM-30)":"83" | "Date":"10/29/2023" | "Time":"8:33:39 AM" | "Integration Time / ms":"2560" | "Serial Number":"63687" | "Software Version":"2023.1.0" | "Dll Version":"2022.4.0" | "Firmware Version":"1.60"</v>
      </c>
      <c r="AR567" s="50" t="str">
        <f>VLOOKUP(Table2[[#This Row],[record_id]],TblDeriven[],9,FALSE)</f>
        <v>-</v>
      </c>
    </row>
    <row r="568" spans="1:44" x14ac:dyDescent="0.25">
      <c r="A568" s="47">
        <v>566</v>
      </c>
      <c r="B568" s="47" t="s">
        <v>28</v>
      </c>
      <c r="C568" s="47">
        <v>1031</v>
      </c>
      <c r="D568" s="47" t="s">
        <v>1151</v>
      </c>
      <c r="E568" s="47">
        <v>20231029</v>
      </c>
      <c r="F568" s="48" t="s">
        <v>1118</v>
      </c>
      <c r="G568" s="47" t="s">
        <v>29</v>
      </c>
      <c r="H568" s="47" t="s">
        <v>74</v>
      </c>
      <c r="I568" s="47">
        <v>0</v>
      </c>
      <c r="J568" s="47">
        <v>1</v>
      </c>
      <c r="K568" s="47">
        <v>0</v>
      </c>
      <c r="L568" s="47">
        <v>0</v>
      </c>
      <c r="M568" s="47">
        <v>0</v>
      </c>
      <c r="N568" s="47">
        <v>0</v>
      </c>
      <c r="O568" s="47">
        <v>1</v>
      </c>
      <c r="P568" s="47">
        <v>1</v>
      </c>
      <c r="Q568" s="47">
        <v>1</v>
      </c>
      <c r="R568" s="47" t="s">
        <v>955</v>
      </c>
      <c r="S568" s="47" t="s">
        <v>953</v>
      </c>
      <c r="T568" s="47" t="s">
        <v>1149</v>
      </c>
      <c r="U568" s="47">
        <v>10</v>
      </c>
      <c r="V568" s="47">
        <v>8</v>
      </c>
      <c r="W568" s="47">
        <v>0</v>
      </c>
      <c r="X568" s="47">
        <v>92</v>
      </c>
      <c r="Y568" s="49">
        <v>26</v>
      </c>
      <c r="Z568" s="47">
        <v>80.8</v>
      </c>
      <c r="AA568" s="47" t="s">
        <v>38</v>
      </c>
      <c r="AB568" s="47"/>
      <c r="AC568" s="47" t="s">
        <v>56</v>
      </c>
      <c r="AD568" s="47"/>
      <c r="AE568" s="47" t="s">
        <v>1042</v>
      </c>
      <c r="AF568" s="47"/>
      <c r="AG568" s="47" t="s">
        <v>68</v>
      </c>
      <c r="AH568" s="47"/>
      <c r="AI568" s="47" t="s">
        <v>1160</v>
      </c>
      <c r="AJ568" s="47">
        <v>2</v>
      </c>
      <c r="AK568" s="50" t="str">
        <f>VLOOKUP(Table2[[#This Row],[record_id]],TblDeriven[],2,FALSE)</f>
        <v>"ImageDescription":"DCIM\100GOPRO\GOPR0308.JPG" | "Make":"GoPro" | "Model":"HERO10 Black" | "Orientation":"1" | "XResolution":"72.0" | "YResolution":"72.0" | "ResolutionUnit":"2" | "Software":"H21.01.01.50.00" | "DateTime":"2023:10:29 04:59:03" | "YCbCrPositioning":"1" | "ExposureTime":"0.016666666666666666" | "FNumber":"2.5" | "ExifOffset":"146" | "ExposureProgram":"2" | "ISOSpeedRatings":"2497" | "ExifVersion":"b'0221'" | "DateTimeOriginal":"2023:10:29 04:59:03" | "DateTimeDigitized":"2023:10:29 04:59:03" | "ComponentsConfiguration":"b'\x01\x02\x03\x00'" | "CompressedBitsPerPixel":"0.004" | "ShutterSpeedValue":"6.0" | "ApertureValue":"2.5" | "ExposureBiasValue":"0.0" | "MaxApertureValue":"2.5" | "SubjectDistance":"0.0" | "MeteringMode":"1" | "LightSource":"10"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7D\x00\x00\x0e\xc3h\xb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308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i\x9c\x7f;\x00\x00\x00\x00\x00\x00\x00\x00\x00\x00\x00\x00N\x98Q5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b3?d\x1f\x00\x00\xff\x7f\x00\x00\x00\x00\x00\x00\xff\x7f\x00\x00\x00\x00\x00\x00\xeb\x03\xdb\x7fp\x04\x01B\xf0\x04\xd9M\x00\x00\x00\x00\xa4\x91\x1a@\x00\x00\x00\x00\xf0\x04\xd9M\x00\x00\x00\x00\xcc\x91\x1a@\x00\x00\x00\x00p\x02\x13D\x00\x00\x00\x00p\xeb\x12D\x00\x00\x00\x00\xf0\x04\xd9M\x00\x00\x00\x00\xb0\x91\x1a@\x00\x00\x00\x00'" | "SubsecTime":"3290" | "SubsecTimeOriginal":"3290" | "SubsecTimeDigitized":"3290"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6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"bit_rate":"44037495" | "nb_frames":"450" | "disposition":"{'default': 1, 'dub': 0, 'original': 0, 'comment': 0, 'lyrics': 0, 'karaoke': 0, 'forced': 0, 'hearing_impaired': 0, 'visual_impaired': 0, 'clean_effects': 0, 'attached_pic': 0, 'timed_thumbnails': 0}" | "tags":"{'creation_time': '2023-10-29T04:59:43.000000Z', 'language': 'eng', 'handler_name': '\x0bGoPro H.265', 'encoder': 'GoPro H.265 encoder', 'timecode': '05:09:45:07'}"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'2023-10-29T04:59:43.000000Z', 'language': 'eng', 'handler_name': '\x0bGoPro AAC  ', 'timecode': '05:09:45:07'}"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'2023-10-29T04:59:43.000000Z', 'language': 'eng', 'handler_name': '\x0bGoPro TCD  ', 'timecode': '05:09:45:07'}"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"bit_rate":"54090" | "nb_frames":"16" | "disposition":"{'default': 1, 'dub': 0, 'original': 0, 'comment': 0, 'lyrics': 0, 'karaoke': 0, 'forced': 0, 'hearing_impaired': 0, 'visual_impaired': 0, 'clean_effects': 0, 'attached_pic': 0, 'timed_thumbnails': 0}" | "tags":"{'creation_time': '2023-10-29T04:59:43.000000Z', 'language': 'eng', 'handler_name': '\x0bGoPro MET  '}"</v>
      </c>
      <c r="AM568" s="50" t="str">
        <f>VLOOKUP(Table2[[#This Row],[record_id]],TblDeriven[],4,FALSE)</f>
        <v>-</v>
      </c>
      <c r="AN568" s="50" t="str">
        <f>VLOOKUP(Table2[[#This Row],[record_id]],TblDeriven[],5,FALSE)</f>
        <v>-</v>
      </c>
      <c r="AO568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68" s="50" t="str">
        <f>VLOOKUP(Table2[[#This Row],[record_id]],TblDeriven[],7,FALSE)</f>
        <v>-</v>
      </c>
      <c r="AQ568" s="50" t="str">
        <f>VLOOKUP(Table2[[#This Row],[record_id]],TblDeriven[],8,FALSE)</f>
        <v>"Name":"Value" | "Status":"ok" | "Ev (Illuminance - Photopic) / lx":"11.82" | "Es (Illuminance - Scotopic) / lx":"36.38" | "Es/Ev (S/P Ratio)":"3.0783" | "Ee (Irradiance) / W/m²":"0.07673" | "Bilirubin IEC 60601-2-50 / mW/cm²":"0.003425" | "Bilirubin AAP 2011 / μW/(cm²nm)":"0.02632" | "PPFD / μmol/(m²s)":"0.248" | "Ee,mel (Melanopic Irradiance) / W/m²":"0.02053" | "Ev,mel,D65 (Daylight Equivalent Melanopic Illuminance) / lx":"15.48" | "x":"0.2723" | "y":"0.2865" | "u'":"0.1848" | "v'":"0.4375" | "Delta uv":"0.00437" | "CCT / K":"11130.5" | "Dominant Wavelength / nm":"481.0" | "Complementary Wavelength":"581.4" | "Purity":"0.2479" | "Peak Wavelength / nm":"452.8" | "Centre Wavelength / nm":"479.2" | "Centroid Wavelength / nm":"592.8" | "FWHM / nm":"171.7" | "X":"0.01644" | "Y":"0.01731" | "Z":"0.02665" | "Rf (TM-30)":"92" | "Rg (TM-30)":"103" | "Date":"10/29/2023" | "Time":"8:59:11 AM" | "Integration Time / ms":"320" | "Serial Number":"63687" | "Software Version":"2023.1.0" | "Dll Version":"2022.4.0" | "Firmware Version":"1.60"</v>
      </c>
      <c r="AR568" s="50" t="str">
        <f>VLOOKUP(Table2[[#This Row],[record_id]],TblDeriven[],9,FALSE)</f>
        <v>-</v>
      </c>
    </row>
    <row r="569" spans="1:44" x14ac:dyDescent="0.25">
      <c r="A569" s="47">
        <v>567</v>
      </c>
      <c r="B569" s="47" t="s">
        <v>28</v>
      </c>
      <c r="C569" s="47">
        <v>1031</v>
      </c>
      <c r="D569" s="47" t="s">
        <v>1152</v>
      </c>
      <c r="E569" s="47">
        <v>20231029</v>
      </c>
      <c r="F569" s="48" t="s">
        <v>1119</v>
      </c>
      <c r="G569" s="47" t="s">
        <v>29</v>
      </c>
      <c r="H569" s="47" t="s">
        <v>74</v>
      </c>
      <c r="I569" s="47">
        <v>0</v>
      </c>
      <c r="J569" s="47">
        <v>1</v>
      </c>
      <c r="K569" s="47">
        <v>0</v>
      </c>
      <c r="L569" s="47">
        <v>0</v>
      </c>
      <c r="M569" s="47">
        <v>0</v>
      </c>
      <c r="N569" s="47">
        <v>0</v>
      </c>
      <c r="O569" s="47">
        <v>1</v>
      </c>
      <c r="P569" s="47">
        <v>1</v>
      </c>
      <c r="Q569" s="47">
        <v>0</v>
      </c>
      <c r="R569" s="47" t="s">
        <v>955</v>
      </c>
      <c r="S569" s="47" t="s">
        <v>953</v>
      </c>
      <c r="T569" s="47" t="s">
        <v>1149</v>
      </c>
      <c r="U569" s="47">
        <v>10</v>
      </c>
      <c r="V569" s="47">
        <v>8</v>
      </c>
      <c r="W569" s="47">
        <v>0</v>
      </c>
      <c r="X569" s="47">
        <v>92</v>
      </c>
      <c r="Y569" s="49">
        <v>27.8</v>
      </c>
      <c r="Z569" s="47">
        <v>73.900000000000006</v>
      </c>
      <c r="AA569" s="47" t="s">
        <v>38</v>
      </c>
      <c r="AB569" s="47"/>
      <c r="AC569" s="47" t="s">
        <v>56</v>
      </c>
      <c r="AD569" s="47"/>
      <c r="AE569" s="47" t="s">
        <v>1042</v>
      </c>
      <c r="AF569" s="47"/>
      <c r="AG569" s="47" t="s">
        <v>68</v>
      </c>
      <c r="AH569" s="47"/>
      <c r="AI569" s="47"/>
      <c r="AJ569" s="47">
        <v>1</v>
      </c>
      <c r="AK569" s="50" t="str">
        <f>VLOOKUP(Table2[[#This Row],[record_id]],TblDeriven[],2,FALSE)</f>
        <v>-</v>
      </c>
      <c r="AL56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"bit_rate":"42945822" | "nb_frames":"450" | "disposition":"{'default': 1, 'dub': 0, 'original': 0, 'comment': 0, 'lyrics': 0, 'karaoke': 0, 'forced': 0, 'hearing_impaired': 0, 'visual_impaired': 0, 'clean_effects': 0, 'attached_pic': 0, 'timed_thumbnails': 0}" | "tags":"{'creation_time': '2023-10-29T05:32:50.000000Z', 'language': 'eng', 'handler_name': '\x0bGoPro H.265', 'encoder': 'GoPro H.265 encoder', 'timecode': '05:43:58:13'}"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'2023-10-29T05:32:50.000000Z', 'language': 'eng', 'handler_name': '\x0bGoPro AAC  ', 'timecode': '05:43:58:13'}"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'2023-10-29T05:32:50.000000Z', 'language': 'eng', 'handler_name': '\x0bGoPro TCD  ', 'timecode': '05:43:58:13'}"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'2023-10-29T05:32:50.000000Z', 'language': 'eng', 'handler_name': '\x0bGoPro MET  '}"</v>
      </c>
      <c r="AM569" s="50" t="str">
        <f>VLOOKUP(Table2[[#This Row],[record_id]],TblDeriven[],4,FALSE)</f>
        <v>-</v>
      </c>
      <c r="AN569" s="50" t="str">
        <f>VLOOKUP(Table2[[#This Row],[record_id]],TblDeriven[],5,FALSE)</f>
        <v>-</v>
      </c>
      <c r="AO569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69" s="50" t="str">
        <f>VLOOKUP(Table2[[#This Row],[record_id]],TblDeriven[],7,FALSE)</f>
        <v>-</v>
      </c>
      <c r="AQ569" s="50" t="str">
        <f>VLOOKUP(Table2[[#This Row],[record_id]],TblDeriven[],8,FALSE)</f>
        <v>"Name":"Value" | "Status":"ok" | "Ev (Illuminance - Photopic) / lx":"6994" | "Es (Illuminance - Scotopic) / lx":"1.167E+04" | "Es/Ev (S/P Ratio)":"1.6679" | "Ee (Irradiance) / W/m²":"41.72" | "Bilirubin IEC 60601-2-50 / mW/cm²":"0.8305" | "Bilirubin AAP 2011 / μW/(cm²nm)":"5.588" | "PPFD / μmol/(m²s)":"131" | "Ee,mel (Melanopic Irradiance) / W/m²":"5.603" | "Ev,mel,D65 (Daylight Equivalent Melanopic Illuminance) / lx":"4225" | "x":"0.4133" | "y":"0.4084" | "u'":"0.2337" | "v'":"0.5196" | "Delta uv":"0.00592" | "CCT / K":"3471.1" | "Dominant Wavelength / nm":"578.8" | "Complementary Wavelength":"478.1" | "Purity":"0.4665" | "Peak Wavelength / nm":"776.3" | "Centre Wavelength / nm":"787.0" | "Centroid Wavelength / nm":"682.9" | "FWHM / nm":"45.6" | "X":"10.36" | "Y":"10.24" | "Z":"4.47" | "Rf (TM-30)":"94" | "Rg (TM-30)":"98" | "Date":"10/29/2023" | "Time":"9:31:46 AM" | "Integration Time / ms":"0.64" | "Serial Number":"63687" | "Software Version":"2023.1.0" | "Dll Version":"2022.4.0" | "Firmware Version":"1.60"</v>
      </c>
      <c r="AR569" s="50" t="str">
        <f>VLOOKUP(Table2[[#This Row],[record_id]],TblDeriven[],9,FALSE)</f>
        <v>-</v>
      </c>
    </row>
    <row r="570" spans="1:44" x14ac:dyDescent="0.25">
      <c r="A570" s="47">
        <v>568</v>
      </c>
      <c r="B570" s="47" t="s">
        <v>28</v>
      </c>
      <c r="C570" s="47">
        <v>1031</v>
      </c>
      <c r="D570" s="47" t="s">
        <v>1153</v>
      </c>
      <c r="E570" s="47">
        <v>20231029</v>
      </c>
      <c r="F570" s="48" t="s">
        <v>1120</v>
      </c>
      <c r="G570" s="47" t="s">
        <v>29</v>
      </c>
      <c r="H570" s="47" t="s">
        <v>74</v>
      </c>
      <c r="I570" s="47">
        <v>0</v>
      </c>
      <c r="J570" s="47">
        <v>1</v>
      </c>
      <c r="K570" s="47">
        <v>0</v>
      </c>
      <c r="L570" s="47">
        <v>0</v>
      </c>
      <c r="M570" s="47">
        <v>0</v>
      </c>
      <c r="N570" s="47">
        <v>0</v>
      </c>
      <c r="O570" s="47">
        <v>1</v>
      </c>
      <c r="P570" s="47">
        <v>1</v>
      </c>
      <c r="Q570" s="47">
        <v>1</v>
      </c>
      <c r="R570" s="47" t="s">
        <v>955</v>
      </c>
      <c r="S570" s="47" t="s">
        <v>953</v>
      </c>
      <c r="T570" s="47" t="s">
        <v>1149</v>
      </c>
      <c r="U570" s="47">
        <v>10</v>
      </c>
      <c r="V570" s="47">
        <v>8</v>
      </c>
      <c r="W570" s="47">
        <v>0</v>
      </c>
      <c r="X570" s="47">
        <v>92</v>
      </c>
      <c r="Y570" s="49">
        <v>27.5</v>
      </c>
      <c r="Z570" s="47">
        <v>74.5</v>
      </c>
      <c r="AA570" s="47" t="s">
        <v>38</v>
      </c>
      <c r="AB570" s="47"/>
      <c r="AC570" s="47" t="s">
        <v>56</v>
      </c>
      <c r="AD570" s="47"/>
      <c r="AE570" s="47" t="s">
        <v>1042</v>
      </c>
      <c r="AF570" s="47"/>
      <c r="AG570" s="47" t="s">
        <v>68</v>
      </c>
      <c r="AH570" s="47"/>
      <c r="AI570" s="47"/>
      <c r="AJ570" s="47">
        <v>2</v>
      </c>
      <c r="AK570" s="50" t="str">
        <f>VLOOKUP(Table2[[#This Row],[record_id]],TblDeriven[],2,FALSE)</f>
        <v>"ImageDescription":"DCIM\100GOPRO\GOPR0311.JPG" | "Make":"GoPro" | "Model":"HERO10 Black" | "Orientation":"1" | "XResolution":"72.0" | "YResolution":"72.0" | "ResolutionUnit":"2" | "Software":"H21.01.01.50.00" | "DateTime":"2023:10:29 06:01:18" | "YCbCrPositioning":"1" | "ExposureTime":"0.0016339869281045752" | "FNumber":"2.5" | "ExifOffset":"146" | "ExposureProgram":"2" | "ISOSpeedRatings":"100" | "ExifVersion":"b'0221'" | "DateTimeOriginal":"2023:10:29 06:01:18" | "DateTimeDigitized":"2023:10:29 06:01:18"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7F\x00\x00\x00R\xa7K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311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d?S\x17\x00\x00\xff\x7f\x00\x00\x00\x00\x00\x00\xff\x7f\x00\x00\x00\x00\x00\x00\x1b\x04\xda\x7fb\x04\x01B\xf0\x04\xd9M\x00\x00\x00\x00\xa4\x91\x1a@\x00\x00\x00\x00\xf0\x04\xd9M\x00\x00\x00\x00\xcc\x91\x1a@\x00\x00\x00\x00p\x02\x13D\x00\x00\x00\x00p\xeb\x12D\x00\x00\x00\x00\xf0\x04\xd9M\x00\x00\x00\x00\xb0\x91\x1a@\x00\x00\x00\x00'" | "SubsecTime":"2410" | "SubsecTimeOriginal":"2410" | "SubsecTimeDigitized":"2410"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7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"bit_rate":"42604166"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'2023-10-29T06:02:25.000000Z', 'language': 'eng', 'handler_name': '\x0bGoPro H.265', 'encoder': 'GoPro H.265 encoder', 'timecode': '06:14:33:10'}"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'2023-10-29T06:02:25.000000Z', 'language': 'eng', 'handler_name': '\x0bGoPro AAC  ', 'timecode': '06:14:33:10'}"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'2023-10-29T06:02:25.000000Z', 'language': 'eng', 'handler_name': '\x0bGoPro TCD  ', 'timecode': '06:14:33:10'}"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"bit_rate":"54080" | "nb_frames":"16" | "disposition":"{'default': 1, 'dub': 0, 'original': 0, 'comment': 0, 'lyrics': 0, 'karaoke': 0, 'forced': 0, 'hearing_impaired': 0, 'visual_impaired': 0, 'clean_effects': 0, 'attached_pic': 0, 'timed_thumbnails': 0}" | "tags":"{'creation_time': '2023-10-29T06:02:25.000000Z', 'language': 'eng', 'handler_name': '\x0bGoPro MET  '}"</v>
      </c>
      <c r="AM570" s="50" t="str">
        <f>VLOOKUP(Table2[[#This Row],[record_id]],TblDeriven[],4,FALSE)</f>
        <v>-</v>
      </c>
      <c r="AN570" s="50" t="str">
        <f>VLOOKUP(Table2[[#This Row],[record_id]],TblDeriven[],5,FALSE)</f>
        <v>-</v>
      </c>
      <c r="AO570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70" s="50" t="str">
        <f>VLOOKUP(Table2[[#This Row],[record_id]],TblDeriven[],7,FALSE)</f>
        <v>-</v>
      </c>
      <c r="AQ570" s="50" t="str">
        <f>VLOOKUP(Table2[[#This Row],[record_id]],TblDeriven[],8,FALSE)</f>
        <v>"Name":"Value" | "Status":"ok" | "Ev (Illuminance - Photopic) / lx":"3048" | "Es (Illuminance - Scotopic) / lx":"6933" | "Es/Ev (S/P Ratio)":"2.2745" | "Ee (Irradiance) / W/m²":"15.47" | "Bilirubin IEC 60601-2-50 / mW/cm²":"0.5768" | "Bilirubin AAP 2011 / μW/(cm²nm)":"4.246" | "PPFD / μmol/(m²s)":"53.59" | "Ee,mel (Melanopic Irradiance) / W/m²":"3.642" | "Ev,mel,D65 (Daylight Equivalent Melanopic Illuminance) / lx":"2746" | "x":"0.3331" | "y":"0.3541" | "u'":"0.2024" | "v'":"0.4841" | "Delta uv":"0.00635" | "CCT / K":"5477.2" | "Dominant Wavelength / nm":"553.8" | "Complementary Wavelength":" - - -" | "Purity":"0.0622" | "Peak Wavelength / nm":"533.6" | "Centre Wavelength / nm":"559.1" | "Centroid Wavelength / nm":"616.3" | "FWHM / nm":"315.7" | "X":"4.198" | "Y":"4.463" | "Z":"3.943" | "Rf (TM-30)":"99" | "Rg (TM-30)":"99" | "Date":"10/29/2023" | "Time":"10:01:50 AM" | "Integration Time / ms":"1.25" | "Serial Number":"63687" | "Software Version":"2023.1.0" | "Dll Version":"2022.4.0" | "Firmware Version":"1.60"</v>
      </c>
      <c r="AR570" s="50" t="str">
        <f>VLOOKUP(Table2[[#This Row],[record_id]],TblDeriven[],9,FALSE)</f>
        <v>-</v>
      </c>
    </row>
    <row r="571" spans="1:44" x14ac:dyDescent="0.25">
      <c r="A571" s="47">
        <v>569</v>
      </c>
      <c r="B571" s="47" t="s">
        <v>28</v>
      </c>
      <c r="C571" s="47">
        <v>1031</v>
      </c>
      <c r="D571" s="47" t="s">
        <v>1154</v>
      </c>
      <c r="E571" s="47">
        <v>20231029</v>
      </c>
      <c r="F571" s="48" t="s">
        <v>1121</v>
      </c>
      <c r="G571" s="47" t="s">
        <v>29</v>
      </c>
      <c r="H571" s="47" t="s">
        <v>74</v>
      </c>
      <c r="I571" s="47">
        <v>0</v>
      </c>
      <c r="J571" s="47">
        <v>1</v>
      </c>
      <c r="K571" s="47">
        <v>0</v>
      </c>
      <c r="L571" s="47">
        <v>0</v>
      </c>
      <c r="M571" s="47">
        <v>0</v>
      </c>
      <c r="N571" s="47">
        <v>0</v>
      </c>
      <c r="O571" s="47">
        <v>1</v>
      </c>
      <c r="P571" s="47">
        <v>1</v>
      </c>
      <c r="Q571" s="47">
        <v>1</v>
      </c>
      <c r="R571" s="47" t="s">
        <v>955</v>
      </c>
      <c r="S571" s="47" t="s">
        <v>953</v>
      </c>
      <c r="T571" s="47" t="s">
        <v>1149</v>
      </c>
      <c r="U571" s="47">
        <v>10</v>
      </c>
      <c r="V571" s="47">
        <v>8</v>
      </c>
      <c r="W571" s="47">
        <v>0</v>
      </c>
      <c r="X571" s="47">
        <v>92</v>
      </c>
      <c r="Y571" s="49">
        <v>28.4</v>
      </c>
      <c r="Z571" s="47">
        <v>70.7</v>
      </c>
      <c r="AA571" s="47" t="s">
        <v>38</v>
      </c>
      <c r="AB571" s="47"/>
      <c r="AC571" s="47" t="s">
        <v>56</v>
      </c>
      <c r="AD571" s="47"/>
      <c r="AE571" s="47" t="s">
        <v>1042</v>
      </c>
      <c r="AF571" s="47"/>
      <c r="AG571" s="47" t="s">
        <v>68</v>
      </c>
      <c r="AH571" s="47"/>
      <c r="AI571" s="47"/>
      <c r="AJ571" s="47">
        <v>2</v>
      </c>
      <c r="AK571" s="50" t="str">
        <f>VLOOKUP(Table2[[#This Row],[record_id]],TblDeriven[],2,FALSE)</f>
        <v>"ImageDescription":"DCIM\100GOPRO\GOPR0313.JPG" | "Make":"GoPro" | "Model":"HERO10 Black" | "Orientation":"1" | "XResolution":"72.0" | "YResolution":"72.0" | "ResolutionUnit":"2" | "Software":"H21.01.01.50.00" | "DateTime":"2023:10:29 06:31:37" | "YCbCrPositioning":"1" | "ExposureTime":"0.0007662835249042146" | "FNumber":"2.5" | "ExifOffset":"146" | "ExposureProgram":"2" | "ISOSpeedRatings":"100" | "ExifVersion":"b'0221'" | "DateTimeOriginal":"2023:10:29 06:31:37" | "DateTimeDigitized":"2023:10:29 06:31:37"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7F\x00\x00\x07\xe5\xa2\xc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313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0?\x03\x17\x00\x00\xff\x7f\x00\x00\x00\x00\x00\x00\xff\x7f\x00\x00\x00\x00\x00\x00\r\x04\xdc\x7f9\x04\x01B\xf0\x04\xd9M\x00\x00\x00\x00\xa4\x91\x1a@\x00\x00\x00\x00\xf0\x04\xd9M\x00\x00\x00\x00\xcc\x91\x1a@\x00\x00\x00\x00p\x02\x13D\x00\x00\x00\x00p\xeb\x12D\x00\x00\x00\x00\xf0\x04\xd9M\x00\x00\x00\x00\xb0\x91\x1a@\x00\x00\x00\x00'" | "SubsecTime":"5590" | "SubsecTimeOriginal":"5590" | "SubsecTimeDigitized":"5590"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7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"bit_rate":"42267387" | "nb_frames":"450" | "disposition":"{'default': 1, 'dub': 0, 'original': 0, 'comment': 0, 'lyrics': 0, 'karaoke': 0, 'forced': 0, 'hearing_impaired': 0, 'visual_impaired': 0, 'clean_effects': 0, 'attached_pic': 0, 'timed_thumbnails': 0}" | "tags":"{'creation_time': '2023-10-29T06:32:24.000000Z', 'language': 'eng', 'handler_name': '\x0bGoPro H.265', 'encoder': 'GoPro H.265 encoder', 'timecode': '06:45:32:09'}"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'2023-10-29T06:32:24.000000Z', 'language': 'eng', 'handler_name': '\x0bGoPro AAC  ', 'timecode': '06:45:32:09'}"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'2023-10-29T06:32:24.000000Z', 'language': 'eng', 'handler_name': '\x0bGoPro TCD  ', 'timecode': '06:45:32:09'}"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'2023-10-29T06:32:24.000000Z', 'language': 'eng', 'handler_name': '\x0bGoPro MET  '}"</v>
      </c>
      <c r="AM571" s="50" t="str">
        <f>VLOOKUP(Table2[[#This Row],[record_id]],TblDeriven[],4,FALSE)</f>
        <v>-</v>
      </c>
      <c r="AN571" s="50" t="str">
        <f>VLOOKUP(Table2[[#This Row],[record_id]],TblDeriven[],5,FALSE)</f>
        <v>-</v>
      </c>
      <c r="AO571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71" s="50" t="str">
        <f>VLOOKUP(Table2[[#This Row],[record_id]],TblDeriven[],7,FALSE)</f>
        <v>-</v>
      </c>
      <c r="AQ571" s="50" t="str">
        <f>VLOOKUP(Table2[[#This Row],[record_id]],TblDeriven[],8,FALSE)</f>
        <v>"Name":"Value" | "Status":"ok" | "Ev (Illuminance - Photopic) / lx":"7441" | "Es (Illuminance - Scotopic) / lx":"1.673E+04" | "Es/Ev (S/P Ratio)":"2.2482" | "Ee (Irradiance) / W/m²":"36.89" | "Bilirubin IEC 60601-2-50 / mW/cm²":"1.384" | "Bilirubin AAP 2011 / μW/(cm²nm)":"10.19" | "PPFD / μmol/(m²s)":"129.1" | "Ee,mel (Melanopic Irradiance) / W/m²":"8.763" | "Ev,mel,D65 (Daylight Equivalent Melanopic Illuminance) / lx":"6608" | "x":"0.3351" | "y":"0.3564" | "u'":"0.2029" | "v'":"0.4855" | "Delta uv":"0.00666" | "CCT / K":"5398.5" | "Dominant Wavelength / nm":"557.7" | "Complementary Wavelength":" - - -" | "Purity":"0.0753" | "Peak Wavelength / nm":"551.9" | "Centre Wavelength / nm":"559.7" | "Centroid Wavelength / nm":"614.4" | "FWHM / nm":"314.6" | "X":"10.24" | "Y":"10.89" | "Z":"9.428" | "Rf (TM-30)":"98" | "Rg (TM-30)":"99" | "Date":"10/29/2023" | "Time":"10:32:03 AM" | "Integration Time / ms":"0.64" | "Serial Number":"63687" | "Software Version":"2023.1.0" | "Dll Version":"2022.4.0" | "Firmware Version":"1.60"</v>
      </c>
      <c r="AR571" s="50" t="str">
        <f>VLOOKUP(Table2[[#This Row],[record_id]],TblDeriven[],9,FALSE)</f>
        <v>-</v>
      </c>
    </row>
    <row r="572" spans="1:44" x14ac:dyDescent="0.25">
      <c r="A572" s="47">
        <v>570</v>
      </c>
      <c r="B572" s="47" t="s">
        <v>28</v>
      </c>
      <c r="C572" s="47">
        <v>1031</v>
      </c>
      <c r="D572" s="47" t="s">
        <v>1155</v>
      </c>
      <c r="E572" s="47">
        <v>20231029</v>
      </c>
      <c r="F572" s="48" t="s">
        <v>1122</v>
      </c>
      <c r="G572" s="47" t="s">
        <v>29</v>
      </c>
      <c r="H572" s="47" t="s">
        <v>74</v>
      </c>
      <c r="I572" s="47">
        <v>0</v>
      </c>
      <c r="J572" s="47">
        <v>1</v>
      </c>
      <c r="K572" s="47">
        <v>0</v>
      </c>
      <c r="L572" s="47">
        <v>0</v>
      </c>
      <c r="M572" s="47">
        <v>0</v>
      </c>
      <c r="N572" s="47">
        <v>0</v>
      </c>
      <c r="O572" s="47">
        <v>1</v>
      </c>
      <c r="P572" s="47">
        <v>1</v>
      </c>
      <c r="Q572" s="47">
        <v>0</v>
      </c>
      <c r="R572" s="47" t="s">
        <v>955</v>
      </c>
      <c r="S572" s="47" t="s">
        <v>953</v>
      </c>
      <c r="T572" s="47" t="s">
        <v>1149</v>
      </c>
      <c r="U572" s="47">
        <v>10</v>
      </c>
      <c r="V572" s="47">
        <v>8</v>
      </c>
      <c r="W572" s="47">
        <v>0</v>
      </c>
      <c r="X572" s="47">
        <v>92</v>
      </c>
      <c r="Y572" s="49">
        <v>28.2</v>
      </c>
      <c r="Z572" s="47">
        <v>71.5</v>
      </c>
      <c r="AA572" s="47" t="s">
        <v>38</v>
      </c>
      <c r="AB572" s="47"/>
      <c r="AC572" s="47" t="s">
        <v>56</v>
      </c>
      <c r="AD572" s="47"/>
      <c r="AE572" s="47" t="s">
        <v>1042</v>
      </c>
      <c r="AF572" s="47"/>
      <c r="AG572" s="47" t="s">
        <v>68</v>
      </c>
      <c r="AH572" s="47"/>
      <c r="AI572" s="47"/>
      <c r="AJ572" s="47">
        <v>1</v>
      </c>
      <c r="AK572" s="50" t="str">
        <f>VLOOKUP(Table2[[#This Row],[record_id]],TblDeriven[],2,FALSE)</f>
        <v>-</v>
      </c>
      <c r="AL57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"bit_rate":"42646220" | "nb_frames":"450" | "disposition":"{'default': 1, 'dub': 0, 'original': 0, 'comment': 0, 'lyrics': 0, 'karaoke': 0, 'forced': 0, 'hearing_impaired': 0, 'visual_impaired': 0, 'clean_effects': 0, 'attached_pic': 0, 'timed_thumbnails': 0}" | "tags":"{'creation_time': '2023-10-29T07:02:32.000000Z', 'language': 'eng', 'handler_name': '\x0bGoPro H.265', 'encoder': 'GoPro H.265 encoder', 'timecode': '07:16:40:11'}"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'2023-10-29T07:02:32.000000Z', 'language': 'eng', 'handler_name': '\x0bGoPro AAC  ', 'timecode': '07:16:40:11'}"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'2023-10-29T07:02:32.000000Z', 'language': 'eng', 'handler_name': '\x0bGoPro TCD  ', 'timecode': '07:16:40:11'}"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'2023-10-29T07:02:32.000000Z', 'language': 'eng', 'handler_name': '\x0bGoPro MET  '}"</v>
      </c>
      <c r="AM572" s="50" t="str">
        <f>VLOOKUP(Table2[[#This Row],[record_id]],TblDeriven[],4,FALSE)</f>
        <v>-</v>
      </c>
      <c r="AN572" s="50" t="str">
        <f>VLOOKUP(Table2[[#This Row],[record_id]],TblDeriven[],5,FALSE)</f>
        <v>-</v>
      </c>
      <c r="AO572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72" s="50" t="str">
        <f>VLOOKUP(Table2[[#This Row],[record_id]],TblDeriven[],7,FALSE)</f>
        <v>-</v>
      </c>
      <c r="AQ572" s="50" t="str">
        <f>VLOOKUP(Table2[[#This Row],[record_id]],TblDeriven[],8,FALSE)</f>
        <v>"Name":"Value" | "Status":"ok" | "Ev (Illuminance - Photopic) / lx":"5420" | "Es (Illuminance - Scotopic) / lx":"1.257E+04" | "Es/Ev (S/P Ratio)":"2.3201" | "Ee (Irradiance) / W/m²":"27.04" | "Bilirubin IEC 60601-2-50 / mW/cm²":"1.066" | "Bilirubin AAP 2011 / μW/(cm²nm)":"7.814" | "PPFD / μmol/(m²s)":"94.41" | "Ee,mel (Melanopic Irradiance) / W/m²":"6.643" | "Ev,mel,D65 (Daylight Equivalent Melanopic Illuminance) / lx":"5009" | "x":"0.3267" | "y":"0.3484" | "u'":"0.2002" | "v'":"0.4804" | "Delta uv":"0.00630" | "CCT / K":"5747.3" | "Dominant Wavelength / nm":"525.2" | "Complementary Wavelength":" - - -" | "Purity":"0.0305" | "Peak Wavelength / nm":"532.4" | "Centre Wavelength / nm":"556.6" | "Centroid Wavelength / nm":"607.1" | "FWHM / nm":"316.8" | "X":"7.442" | "Y":"7.936" | "Z":"7.402" | "Rf (TM-30)":"99" | "Rg (TM-30)":"99" | "Date":"10/29/2023" | "Time":"11:02:05 AM" | "Integration Time / ms":"1.25" | "Serial Number":"63687" | "Software Version":"2023.1.0" | "Dll Version":"2022.4.0" | "Firmware Version":"1.60"</v>
      </c>
      <c r="AR572" s="50" t="str">
        <f>VLOOKUP(Table2[[#This Row],[record_id]],TblDeriven[],9,FALSE)</f>
        <v>-</v>
      </c>
    </row>
    <row r="573" spans="1:44" x14ac:dyDescent="0.25">
      <c r="A573" s="47">
        <v>571</v>
      </c>
      <c r="B573" s="47" t="s">
        <v>28</v>
      </c>
      <c r="C573" s="47">
        <v>1031</v>
      </c>
      <c r="D573" s="47" t="s">
        <v>1156</v>
      </c>
      <c r="E573" s="47">
        <v>20231029</v>
      </c>
      <c r="F573" s="48" t="s">
        <v>857</v>
      </c>
      <c r="G573" s="47" t="s">
        <v>29</v>
      </c>
      <c r="H573" s="47" t="s">
        <v>74</v>
      </c>
      <c r="I573" s="47">
        <v>0</v>
      </c>
      <c r="J573" s="47">
        <v>0</v>
      </c>
      <c r="K573" s="47">
        <v>0</v>
      </c>
      <c r="L573" s="47">
        <v>0</v>
      </c>
      <c r="M573" s="47">
        <v>0</v>
      </c>
      <c r="N573" s="47">
        <v>0</v>
      </c>
      <c r="O573" s="47">
        <v>1</v>
      </c>
      <c r="P573" s="47">
        <v>1</v>
      </c>
      <c r="Q573" s="47">
        <v>1</v>
      </c>
      <c r="R573" s="47" t="s">
        <v>955</v>
      </c>
      <c r="S573" s="47" t="s">
        <v>953</v>
      </c>
      <c r="T573" s="47" t="s">
        <v>1149</v>
      </c>
      <c r="U573" s="47">
        <v>10</v>
      </c>
      <c r="V573" s="47">
        <v>8</v>
      </c>
      <c r="W573" s="47">
        <v>0</v>
      </c>
      <c r="X573" s="47">
        <v>92</v>
      </c>
      <c r="Y573" s="49">
        <v>41.1</v>
      </c>
      <c r="Z573" s="47">
        <v>38.5</v>
      </c>
      <c r="AA573" s="47" t="s">
        <v>38</v>
      </c>
      <c r="AB573" s="47"/>
      <c r="AC573" s="47" t="s">
        <v>56</v>
      </c>
      <c r="AD573" s="47"/>
      <c r="AE573" s="47" t="s">
        <v>1042</v>
      </c>
      <c r="AF573" s="47"/>
      <c r="AG573" s="47" t="s">
        <v>68</v>
      </c>
      <c r="AH573" s="47"/>
      <c r="AI573" s="47" t="s">
        <v>1159</v>
      </c>
      <c r="AJ573" s="47">
        <v>1</v>
      </c>
      <c r="AK573" s="50" t="str">
        <f>VLOOKUP(Table2[[#This Row],[record_id]],TblDeriven[],2,FALSE)</f>
        <v>"ImageDescription":"DCIM\100GOPRO\GOPR0316.JPG" | "Make":"GoPro" | "Model":"HERO10 Black" | "Orientation":"1" | "XResolution":"72.0" | "YResolution":"72.0" | "ResolutionUnit":"2" | "Software":"H21.01.01.50.00" | "DateTime":"2023:10:29 07:31:21" | "YCbCrPositioning":"1" | "ExposureTime":"0.0002717391304347826" | "FNumber":"2.5" | "ExifOffset":"146" | "ExposureProgram":"2" | "ISOSpeedRatings":"101" | "ExifVersion":"b'0221'" | "DateTimeOriginal":"2023:10:29 07:31:21" | "DateTimeDigitized":"2023:10:29 07:31:21"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7G\x00\x00\x07\xd5\x81\xc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316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/m%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ed?\xc9\x17\x00\x00\xff\x7f\x00\x00\x00\x00\x00\x00\xff\x7f\x00\x00\x00\x00\x00\x00@\x04\xdd\x7f\xef\x03\x01B\xf0\x04\xd9M\x00\x00\x00\x00\xa4\x91\x1a@\x00\x00\x00\x00\xf0\x04\xd9M\x00\x00\x00\x00\xcc\x91\x1a@\x00\x00\x00\x00p\x02\x13D\x00\x00\x00\x00p\xeb\x12D\x00\x00\x00\x00\xf0\x04\xd9M\x00\x00\x00\x00\xb0\x91\x1a@\x00\x00\x00\x00'" | "SubsecTime":"3030" | "SubsecTimeOriginal":"3030" | "SubsecTimeDigitized":"3030"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7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"bit_rate":"43046126" | "nb_frames":"450" | "disposition":"{'default': 1, 'dub': 0, 'original': 0, 'comment': 0, 'lyrics': 0, 'karaoke': 0, 'forced': 0, 'hearing_impaired': 0, 'visual_impaired': 0, 'clean_effects': 0, 'attached_pic': 0, 'timed_thumbnails': 0}" | "tags":"{'creation_time': '2023-10-29T07:38:15.000000Z', 'language': 'eng', 'handler_name': '\x0bGoPro H.265', 'encoder': 'GoPro H.265 encoder', 'timecode': '07:53:35:05'}"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'2023-10-29T07:38:15.000000Z', 'language': 'eng', 'handler_name': '\x0bGoPro AAC  ', 'timecode': '07:53:35:05'}"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'2023-10-29T07:38:15.000000Z', 'language': 'eng', 'handler_name': '\x0bGoPro TCD  ', 'timecode': '07:53:35:05'}"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"bit_rate":"54080" | "nb_frames":"16" | "disposition":"{'default': 1, 'dub': 0, 'original': 0, 'comment': 0, 'lyrics': 0, 'karaoke': 0, 'forced': 0, 'hearing_impaired': 0, 'visual_impaired': 0, 'clean_effects': 0, 'attached_pic': 0, 'timed_thumbnails': 0}" | "tags":"{'creation_time': '2023-10-29T07:38:15.000000Z', 'language': 'eng', 'handler_name': '\x0bGoPro MET  '}"</v>
      </c>
      <c r="AM573" s="50" t="str">
        <f>VLOOKUP(Table2[[#This Row],[record_id]],TblDeriven[],4,FALSE)</f>
        <v>-</v>
      </c>
      <c r="AN573" s="50" t="str">
        <f>VLOOKUP(Table2[[#This Row],[record_id]],TblDeriven[],5,FALSE)</f>
        <v>-</v>
      </c>
      <c r="AO573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73" s="50" t="str">
        <f>VLOOKUP(Table2[[#This Row],[record_id]],TblDeriven[],7,FALSE)</f>
        <v>-</v>
      </c>
      <c r="AQ573" s="50" t="str">
        <f>VLOOKUP(Table2[[#This Row],[record_id]],TblDeriven[],8,FALSE)</f>
        <v>-</v>
      </c>
      <c r="AR573" s="50" t="str">
        <f>VLOOKUP(Table2[[#This Row],[record_id]],TblDeriven[],9,FALSE)</f>
        <v>-</v>
      </c>
    </row>
    <row r="574" spans="1:44" x14ac:dyDescent="0.25">
      <c r="A574" s="47">
        <v>572</v>
      </c>
      <c r="B574" s="47" t="s">
        <v>28</v>
      </c>
      <c r="C574" s="47">
        <v>1031</v>
      </c>
      <c r="D574" s="47" t="s">
        <v>1157</v>
      </c>
      <c r="E574" s="47">
        <v>20231029</v>
      </c>
      <c r="F574" s="48" t="s">
        <v>819</v>
      </c>
      <c r="G574" s="47" t="s">
        <v>29</v>
      </c>
      <c r="H574" s="47" t="s">
        <v>74</v>
      </c>
      <c r="I574" s="47">
        <v>0</v>
      </c>
      <c r="J574" s="47">
        <v>1</v>
      </c>
      <c r="K574" s="47">
        <v>0</v>
      </c>
      <c r="L574" s="47">
        <v>0</v>
      </c>
      <c r="M574" s="47">
        <v>0</v>
      </c>
      <c r="N574" s="47">
        <v>0</v>
      </c>
      <c r="O574" s="47">
        <v>1</v>
      </c>
      <c r="P574" s="47">
        <v>1</v>
      </c>
      <c r="Q574" s="47">
        <v>1</v>
      </c>
      <c r="R574" s="47" t="s">
        <v>955</v>
      </c>
      <c r="S574" s="47" t="s">
        <v>953</v>
      </c>
      <c r="T574" s="47" t="s">
        <v>1149</v>
      </c>
      <c r="U574" s="47">
        <v>10</v>
      </c>
      <c r="V574" s="47">
        <v>8</v>
      </c>
      <c r="W574" s="47">
        <v>0</v>
      </c>
      <c r="X574" s="47">
        <v>92</v>
      </c>
      <c r="Y574" s="49">
        <v>40.1</v>
      </c>
      <c r="Z574" s="47">
        <v>33.1</v>
      </c>
      <c r="AA574" s="47" t="s">
        <v>38</v>
      </c>
      <c r="AB574" s="47"/>
      <c r="AC574" s="47" t="s">
        <v>56</v>
      </c>
      <c r="AD574" s="47"/>
      <c r="AE574" s="47" t="s">
        <v>1042</v>
      </c>
      <c r="AF574" s="47"/>
      <c r="AG574" s="47" t="s">
        <v>68</v>
      </c>
      <c r="AH574" s="47"/>
      <c r="AI574" s="47" t="s">
        <v>1159</v>
      </c>
      <c r="AJ574" s="47">
        <v>2</v>
      </c>
      <c r="AK574" s="50" t="str">
        <f>VLOOKUP(Table2[[#This Row],[record_id]],TblDeriven[],2,FALSE)</f>
        <v>"ImageDescription":"DCIM\100GOPRO\GOPR0318.JPG" | "Make":"GoPro" | "Model":"HERO10 Black" | "Orientation":"1" | "XResolution":"72.0" | "YResolution":"72.0" | "ResolutionUnit":"2" | "Software":"H21.01.01.50.00" | "DateTime":"2023:10:29 08:02:16" | "YCbCrPositioning":"1" | "ExposureTime":"0.0002543881963876876" | "FNumber":"2.5" | "ExifOffset":"146" | "ExposureProgram":"2" | "ISOSpeedRatings":"100" | "ExifVersion":"b'0221'" | "DateTimeOriginal":"2023:10:29 08:02:16" | "DateTimeDigitized":"2023:10:29 08:02:16"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7H\x00\x00\x00\x91W\x8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318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0?\x03\x17\x00\x00\xff\x7f\x00\x00\x00\x00\x00\x00\xff\x7f\x00\x00\x00\x00\x00\x00\t\x04\xdf\x7f\xda\x03\x01B\xf0\x04\xd9M\x00\x00\x00\x00\xa4\x91\x1a@\x00\x00\x00\x00\xf0\x04\xd9M\x00\x00\x00\x00\xcc\x91\x1a@\x00\x00\x00\x00p\x02\x13D\x00\x00\x00\x00p\xeb\x12D\x00\x00\x00\x00\xf0\x04\xd9M\x00\x00\x00\x00\xb0\x91\x1a@\x00\x00\x00\x00'" | "SubsecTime":"9330" | "SubsecTimeOriginal":"9330" | "SubsecTimeDigitized":"9330"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7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"bit_rate":"42991581" | "nb_frames":"450" | "disposition":"{'default': 1, 'dub': 0, 'original': 0, 'comment': 0, 'lyrics': 0, 'karaoke': 0, 'forced': 0, 'hearing_impaired': 0, 'visual_impaired': 0, 'clean_effects': 0, 'attached_pic': 0, 'timed_thumbnails': 0}" | "tags":"{'creation_time': '2023-10-29T08:03:24.000000Z', 'language': 'eng', 'handler_name': '\x0bGoPro H.265', 'encoder': 'GoPro H.265 encoder', 'timecode': '08:19:34:21'}"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'2023-10-29T08:03:24.000000Z', 'language': 'eng', 'handler_name': '\x0bGoPro AAC  ', 'timecode': '08:19:34:21'}"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'2023-10-29T08:03:24.000000Z', 'language': 'eng', 'handler_name': '\x0bGoPro TCD  ', 'timecode': '08:19:34:21'}"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"bit_rate":"54082" | "nb_frames":"16" | "disposition":"{'default': 1, 'dub': 0, 'original': 0, 'comment': 0, 'lyrics': 0, 'karaoke': 0, 'forced': 0, 'hearing_impaired': 0, 'visual_impaired': 0, 'clean_effects': 0, 'attached_pic': 0, 'timed_thumbnails': 0}" | "tags":"{'creation_time': '2023-10-29T08:03:24.000000Z', 'language': 'eng', 'handler_name': '\x0bGoPro MET  '}"</v>
      </c>
      <c r="AM574" s="50" t="str">
        <f>VLOOKUP(Table2[[#This Row],[record_id]],TblDeriven[],4,FALSE)</f>
        <v>-</v>
      </c>
      <c r="AN574" s="50" t="str">
        <f>VLOOKUP(Table2[[#This Row],[record_id]],TblDeriven[],5,FALSE)</f>
        <v>-</v>
      </c>
      <c r="AO574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74" s="50" t="str">
        <f>VLOOKUP(Table2[[#This Row],[record_id]],TblDeriven[],7,FALSE)</f>
        <v>-</v>
      </c>
      <c r="AQ574" s="50" t="str">
        <f>VLOOKUP(Table2[[#This Row],[record_id]],TblDeriven[],8,FALSE)</f>
        <v>"Name":"Value" | "Status":"ok" | "Ev (Illuminance - Photopic) / lx":"5.199E+04" | "Es (Illuminance - Scotopic) / lx":"1.203E+05" | "Es/Ev (S/P Ratio)":"2.3143" | "Ee (Irradiance) / W/m²":"259.7" | "Bilirubin IEC 60601-2-50 / mW/cm²":"10.22" | "Bilirubin AAP 2011 / μW/(cm²nm)":"75.29" | "PPFD / μmol/(m²s)":"905.7" | "Ee,mel (Melanopic Irradiance) / W/m²":"63.65" | "Ev,mel,D65 (Daylight Equivalent Melanopic Illuminance) / lx":"4.799E+04" | "x":"0.3275" | "y":"0.3476" | "u'":"0.2010" | "v'":"0.4801" | "Delta uv":"0.00553" | "CCT / K":"5714.7" | "Dominant Wavelength / nm":"527.4" | "Complementary Wavelength":" - - -" | "Purity":"0.0294" | "Peak Wavelength / nm":"476.7" | "Centre Wavelength / nm":"557.0" | "Centroid Wavelength / nm":"602.1" | "FWHM / nm":"320.3" | "X":"71.72" | "Y":"76.12" | "Z":"71.18" | "Rf (TM-30)":"99" | "Rg (TM-30)":"99" | "Date":"10/29/2023" | "Time":"12:02:28 PM" | "Integration Time / ms":"0.08" | "Serial Number":"63687" | "Software Version":"2023.1.0" | "Dll Version":"2022.4.0" | "Firmware Version":"1.60"</v>
      </c>
      <c r="AR574" s="50" t="str">
        <f>VLOOKUP(Table2[[#This Row],[record_id]],TblDeriven[],9,FALSE)</f>
        <v>-</v>
      </c>
    </row>
    <row r="575" spans="1:44" x14ac:dyDescent="0.25">
      <c r="A575" s="47">
        <v>573</v>
      </c>
      <c r="B575" s="47" t="s">
        <v>28</v>
      </c>
      <c r="C575" s="47">
        <v>1031</v>
      </c>
      <c r="D575" s="47" t="s">
        <v>1158</v>
      </c>
      <c r="E575" s="47">
        <v>20231029</v>
      </c>
      <c r="F575" s="48" t="s">
        <v>820</v>
      </c>
      <c r="G575" s="47" t="s">
        <v>29</v>
      </c>
      <c r="H575" s="47" t="s">
        <v>74</v>
      </c>
      <c r="I575" s="47">
        <v>0</v>
      </c>
      <c r="J575" s="47">
        <v>1</v>
      </c>
      <c r="K575" s="47">
        <v>0</v>
      </c>
      <c r="L575" s="47">
        <v>0</v>
      </c>
      <c r="M575" s="47">
        <v>0</v>
      </c>
      <c r="N575" s="47">
        <v>0</v>
      </c>
      <c r="O575" s="47">
        <v>1</v>
      </c>
      <c r="P575" s="47">
        <v>1</v>
      </c>
      <c r="Q575" s="47">
        <v>1</v>
      </c>
      <c r="R575" s="47" t="s">
        <v>955</v>
      </c>
      <c r="S575" s="47" t="s">
        <v>953</v>
      </c>
      <c r="T575" s="47" t="s">
        <v>1149</v>
      </c>
      <c r="U575" s="47">
        <v>10</v>
      </c>
      <c r="V575" s="47">
        <v>8</v>
      </c>
      <c r="W575" s="47">
        <v>0</v>
      </c>
      <c r="X575" s="47">
        <v>92</v>
      </c>
      <c r="Y575" s="49">
        <v>36.1</v>
      </c>
      <c r="Z575" s="47">
        <v>35.1</v>
      </c>
      <c r="AA575" s="47" t="s">
        <v>38</v>
      </c>
      <c r="AB575" s="47"/>
      <c r="AC575" s="47" t="s">
        <v>56</v>
      </c>
      <c r="AD575" s="47"/>
      <c r="AE575" s="47" t="s">
        <v>1042</v>
      </c>
      <c r="AF575" s="47"/>
      <c r="AG575" s="47" t="s">
        <v>68</v>
      </c>
      <c r="AH575" s="47"/>
      <c r="AI575" s="47" t="s">
        <v>1159</v>
      </c>
      <c r="AJ575" s="47">
        <v>2</v>
      </c>
      <c r="AK575" s="50" t="str">
        <f>VLOOKUP(Table2[[#This Row],[record_id]],TblDeriven[],2,FALSE)</f>
        <v>"ImageDescription":"DCIM\100GOPRO\GOPR0324.JPG" | "Make":"GoPro" | "Model":"HERO10 Black" | "Orientation":"1" | "XResolution":"72.0" | "YResolution":"72.0" | "ResolutionUnit":"2" | "Software":"H21.01.01.50.00" | "DateTime":"2023:10:29 08:30:24" | "YCbCrPositioning":"1" | "ExposureTime":"0.0002717391304347826" | "FNumber":"2.5" | "ExifOffset":"146" | "ExposureProgram":"2" | "ISOSpeedRatings":"100" | "ExifVersion":"b'0221'" | "DateTimeOriginal":"2023:10:29 08:30:24" | "DateTimeDigitized":"2023:10:29 08:30:24" | "ComponentsConfiguration":"b'\x01\x02\x03\x00'" | "CompressedBitsPerPixel":"0.004" | "ShutterSpeedValue":"12.0"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7\xa7H\x00\x01\x07\x98\xb4\xa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324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00y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d?\xf1\x17\x00\x00\xff\x7f\x00\x00\x00\x00\x00\x00\xff\x7f\x00\x00\x00\x00\x00\x00\t\x04\xe1\x7f\xa7\x03\x01\xc3\xf0\x04\xd9M\x00\x00\x00\x00\xa4\x91\x1a@\x00\x00\x00\x00\xf0\x04\xd9M\x00\x00\x00\x00\xcc\x91\x1a@\x00\x00\x00\x00p\x02\x13D\x00\x00\x00\x00p\xeb\x12D\x00\x00\x00\x00\xf0\x04\xd9M\x00\x00\x00\x00\xb0\x91\x1a@\x00\x00\x00\x00'" | "SubsecTime":"6500" | "SubsecTimeOriginal":"6500" | "SubsecTimeDigitized":"6500"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57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"bit_rate":"42877801" | "nb_frames":"450" | "disposition":"{'default': 1, 'dub': 0, 'original': 0, 'comment': 0, 'lyrics': 0, 'karaoke': 0, 'forced': 0, 'hearing_impaired': 0, 'visual_impaired': 0, 'clean_effects': 0, 'attached_pic': 0, 'timed_thumbnails': 0}" | "tags":"{'creation_time': '2023-10-29T08:30:44.000000Z', 'language': 'eng', 'handler_name': '\x0bGoPro H.265', 'encoder': 'GoPro H.265 encoder', 'timecode': '08:47:49:10'}"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"bit_rate":"189474"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'2023-10-29T08:30:44.000000Z', 'language': 'eng', 'handler_name': '\x0bGoPro AAC  ', 'timecode': '08:47:49:10'}"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'2023-10-29T08:30:44.000000Z', 'language': 'eng', 'handler_name': '\x0bGoPro TCD  ', 'timecode': '08:47:49:10'}"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"bit_rate":"54226" | "nb_frames":"16" | "disposition":"{'default': 1, 'dub': 0, 'original': 0, 'comment': 0, 'lyrics': 0, 'karaoke': 0, 'forced': 0, 'hearing_impaired': 0, 'visual_impaired': 0, 'clean_effects': 0, 'attached_pic': 0, 'timed_thumbnails': 0}" | "tags":"{'creation_time': '2023-10-29T08:30:44.000000Z', 'language': 'eng', 'handler_name': '\x0bGoPro MET  '}"</v>
      </c>
      <c r="AM575" s="50" t="str">
        <f>VLOOKUP(Table2[[#This Row],[record_id]],TblDeriven[],4,FALSE)</f>
        <v>-</v>
      </c>
      <c r="AN575" s="50" t="str">
        <f>VLOOKUP(Table2[[#This Row],[record_id]],TblDeriven[],5,FALSE)</f>
        <v>-</v>
      </c>
      <c r="AO575" s="50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575" s="50" t="str">
        <f>VLOOKUP(Table2[[#This Row],[record_id]],TblDeriven[],7,FALSE)</f>
        <v>-</v>
      </c>
      <c r="AQ575" s="50" t="str">
        <f>VLOOKUP(Table2[[#This Row],[record_id]],TblDeriven[],8,FALSE)</f>
        <v>"Name":"Value" | "Status":"ok" | "Ev (Illuminance - Photopic) / lx":"2.351E+04" | "Es (Illuminance - Scotopic) / lx":"5.609E+04" | "Es/Ev (S/P Ratio)":"2.3862" | "Ee (Irradiance) / W/m²":"117.2" | "Bilirubin IEC 60601-2-50 / mW/cm²":"4.844" | "Bilirubin AAP 2011 / μW/(cm²nm)":"35.48" | "PPFD / μmol/(m²s)":"410.4" | "Ee,mel (Melanopic Irradiance) / W/m²":"29.87" | "Ev,mel,D65 (Daylight Equivalent Melanopic Illuminance) / lx":"2.252E+04" | "x":"0.3195" | "y":"0.3412" | "u'":"0.1980" | "v'":"0.4757" | "Delta uv":"0.00618" | "CCT / K":"6089.9" | "Dominant Wavelength / nm":"499.2" | "Complementary Wavelength":" - - -" | "Purity":"0.0428" | "Peak Wavelength / nm":"477.2" | "Centre Wavelength / nm":"554.9" | "Centroid Wavelength / nm":"594.1" | "FWHM / nm":"317.9" | "X":"32.22" | "Y":"34.42" | "Z":"34.21" | "Rf (TM-30)":"99" | "Rg (TM-30)":"99" | "Date":"10/29/2023" | "Time":"12:29:56 PM" | "Integration Time / ms":"0.16" | "Serial Number":"63687" | "Software Version":"2023.1.0" | "Dll Version":"2022.4.0" | "Firmware Version":"1.60"</v>
      </c>
      <c r="AR575" s="50" t="str">
        <f>VLOOKUP(Table2[[#This Row],[record_id]],TblDeriven[],9,FALSE)</f>
        <v>-</v>
      </c>
    </row>
    <row r="576" spans="1:44" x14ac:dyDescent="0.25">
      <c r="A576" s="47">
        <v>574</v>
      </c>
      <c r="B576" s="47" t="s">
        <v>27</v>
      </c>
      <c r="C576" s="47">
        <v>1032</v>
      </c>
      <c r="D576" s="47" t="s">
        <v>963</v>
      </c>
      <c r="E576" s="47">
        <v>20231114</v>
      </c>
      <c r="F576" s="48" t="s">
        <v>825</v>
      </c>
      <c r="G576" s="47" t="s">
        <v>29</v>
      </c>
      <c r="H576" s="47" t="s">
        <v>91</v>
      </c>
      <c r="I576" s="47">
        <v>0</v>
      </c>
      <c r="J576" s="47">
        <v>0</v>
      </c>
      <c r="K576" s="47">
        <v>1</v>
      </c>
      <c r="L576" s="47">
        <v>1</v>
      </c>
      <c r="M576" s="47">
        <v>1</v>
      </c>
      <c r="N576" s="47">
        <v>1</v>
      </c>
      <c r="O576" s="47">
        <v>1</v>
      </c>
      <c r="P576" s="47">
        <v>1</v>
      </c>
      <c r="Q576" s="47">
        <v>1</v>
      </c>
      <c r="R576" s="47" t="s">
        <v>977</v>
      </c>
      <c r="S576" s="47" t="s">
        <v>990</v>
      </c>
      <c r="T576" s="47" t="s">
        <v>978</v>
      </c>
      <c r="U576" s="47">
        <v>200</v>
      </c>
      <c r="V576" s="47">
        <v>1</v>
      </c>
      <c r="W576" s="47">
        <v>0</v>
      </c>
      <c r="X576" s="47">
        <v>105</v>
      </c>
      <c r="Y576" s="49">
        <v>21</v>
      </c>
      <c r="Z576" s="47">
        <v>57.7</v>
      </c>
      <c r="AA576" s="47" t="s">
        <v>42</v>
      </c>
      <c r="AB576" s="47"/>
      <c r="AC576" s="47" t="s">
        <v>56</v>
      </c>
      <c r="AD576" s="47"/>
      <c r="AE576" s="47" t="s">
        <v>1042</v>
      </c>
      <c r="AF576" s="47"/>
      <c r="AG576" s="47" t="s">
        <v>70</v>
      </c>
      <c r="AH576" s="47"/>
      <c r="AI576" s="47"/>
      <c r="AJ576" s="47">
        <v>2</v>
      </c>
      <c r="AK576" s="50" t="str">
        <f>VLOOKUP(Table2[[#This Row],[record_id]],TblDeriven[],2,FALSE)</f>
        <v>"ImageDescription":"DCIM\100GOPRO\GOPR1193.JPG" | "Make":"GoPro" | "Model":"HERO10 Black" | "Orientation":"1" | "XResolution":"72.0" | "YResolution":"72.0" | "ResolutionUnit":"2" | "Software":"H21.01.01.50.00" | "DateTime":"2023:11:14 11:13:57" | "YCbCrPositioning":"1" | "ExposureTime":"0.005405405405405406" | "FNumber":"2.5" | "ExifOffset":"146" | "ExposureProgram":"2" | "ISOSpeedRatings":"598" | "ExifVersion":"b'0221'" | "DateTimeOriginal":"2023:11:14 11:13:57" | "DateTimeDigitized":"2023:11:14 11:13:57"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8b\x00\x07\x03y\xc0\x16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001193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80)@\xd1\x0c\x00\x00\xff\x7f\x00\x00\x00\x00\x00\x00\xff\x7f\x00\x00\x00\x00\x00\x00\x93\x00\xa7\x7f\xaf\xf6\x01B\xf0\xe4\xd9M\x00\x00\x00\x00\xa4\x91\x1a@\x00\x00\x00\x00\xf0\xe4\xd9M\x00\x00\x00\x00\xcc\x91\x1a@\x00\x00\x00\x00p\x02\x13D\x00\x00\x00\x00p\xeb\x12D\x00\x00\x00\x00\xf0\xe4\xd9M\x00\x00\x00\x00\xb0\x91\x1a@\x00\x00\x00\x00'" | "SubsecTime":"4980" | "SubsecTimeOriginal":"4980" | "SubsecTimeDigitized":"4980"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7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"bit_rate":"93575702"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'2023-11-14T11:14:03.000000Z', 'language': 'eng', 'handler_name': '\x0bGoPro H.265', 'encoder': 'GoPro H.265 encoder', 'timecode': '11:36:36:12'}"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'2023-11-14T11:14:03.000000Z', 'language': 'eng', 'handler_name': '\x0bGoPro AAC  ', 'timecode': '11:36:36:12'}"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'2023-11-14T11:14:03.000000Z', 'language': 'eng', 'handler_name': '\x0bGoPro TCD  ', 'timecode': '11:36:36:12'}"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'2023-11-14T11:14:03.000000Z', 'language': 'eng', 'handler_name': '\x0bGoPro MET  '}"</v>
      </c>
      <c r="AM576" s="50" t="str">
        <f>VLOOKUP(Table2[[#This Row],[record_id]],TblDeriven[],4,FALSE)</f>
        <v>"Model":"K-10" | "Serial Number":"DEMO6957" | "Start Time":"11/14/2023 11:16:26.801 " | "End Time":"11/14/2023 11:17:26.544 "</v>
      </c>
      <c r="AN57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"Date":"2023-11-14 00:00:00" | "Time":"11:15:36" | "Seconds since midnight 01.01.1900":"3908949336.259" | "Calibration file":"#2 Diffusor Oct23" | "Sync. frequency [Hz]":"0" | "Integration Time [ms]":"4 * 1000.000" | "Averages":"1"</v>
      </c>
      <c r="AO57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7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76" s="50" t="str">
        <f>VLOOKUP(Table2[[#This Row],[record_id]],TblDeriven[],8,FALSE)</f>
        <v>-</v>
      </c>
      <c r="AR576" s="50" t="str">
        <f>VLOOKUP(Table2[[#This Row],[record_id]],TblDeriven[],9,FALSE)</f>
        <v>-</v>
      </c>
    </row>
    <row r="577" spans="1:44" x14ac:dyDescent="0.25">
      <c r="A577" s="47">
        <v>575</v>
      </c>
      <c r="B577" s="47" t="s">
        <v>27</v>
      </c>
      <c r="C577" s="47">
        <v>1032</v>
      </c>
      <c r="D577" s="47" t="s">
        <v>964</v>
      </c>
      <c r="E577" s="47">
        <v>20231114</v>
      </c>
      <c r="F577" s="48" t="s">
        <v>826</v>
      </c>
      <c r="G577" s="47" t="s">
        <v>29</v>
      </c>
      <c r="H577" s="47" t="s">
        <v>91</v>
      </c>
      <c r="I577" s="47">
        <v>0</v>
      </c>
      <c r="J577" s="47">
        <v>0</v>
      </c>
      <c r="K577" s="47">
        <v>1</v>
      </c>
      <c r="L577" s="47">
        <v>1</v>
      </c>
      <c r="M577" s="47">
        <v>1</v>
      </c>
      <c r="N577" s="47">
        <v>1</v>
      </c>
      <c r="O577" s="47">
        <v>1</v>
      </c>
      <c r="P577" s="47">
        <v>1</v>
      </c>
      <c r="Q577" s="47">
        <v>1</v>
      </c>
      <c r="R577" s="47" t="s">
        <v>977</v>
      </c>
      <c r="S577" s="47" t="s">
        <v>990</v>
      </c>
      <c r="T577" s="47" t="s">
        <v>978</v>
      </c>
      <c r="U577" s="47">
        <v>200</v>
      </c>
      <c r="V577" s="47">
        <v>1</v>
      </c>
      <c r="W577" s="47">
        <v>0</v>
      </c>
      <c r="X577" s="47">
        <v>105</v>
      </c>
      <c r="Y577" s="49">
        <v>20.8</v>
      </c>
      <c r="Z577" s="47">
        <v>59</v>
      </c>
      <c r="AA577" s="47" t="s">
        <v>42</v>
      </c>
      <c r="AB577" s="47"/>
      <c r="AC577" s="47" t="s">
        <v>56</v>
      </c>
      <c r="AD577" s="47"/>
      <c r="AE577" s="47" t="s">
        <v>1042</v>
      </c>
      <c r="AF577" s="47"/>
      <c r="AG577" s="47" t="s">
        <v>70</v>
      </c>
      <c r="AH577" s="47"/>
      <c r="AI577" s="47"/>
      <c r="AJ577" s="47">
        <v>2</v>
      </c>
      <c r="AK577" s="50" t="str">
        <f>VLOOKUP(Table2[[#This Row],[record_id]],TblDeriven[],2,FALSE)</f>
        <v>"ImageDescription":"DCIM\100GOPRO\GOPR1195.JPG" | "Make":"GoPro" | "Model":"HERO10 Black" | "Orientation":"1" | "XResolution":"72.0" | "YResolution":"72.0" | "ResolutionUnit":"2" | "Software":"H21.01.01.50.00" | "DateTime":"2023:11:14 11:30:42" | "YCbCrPositioning":"1" | "ExposureTime":"0.00510204081632653" | "FNumber":"2.5" | "ExifOffset":"146" | "ExposureProgram":"2" | "ISOSpeedRatings":"598" | "ExifVersion":"b'0221'" | "DateTimeOriginal":"2023:11:14 11:30:42" | "DateTimeDigitized":"2023:11:14 11:30:42"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8b\x00\x00\x07\xaa"\xa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001195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+@\xef\x0c\x00\x00\xff\x7f\x00\x00\x00\x00\x00\x00\xff\x7f\x00\x00\x00\x00\x00\x00\x8e\x00\xa8\x7f\xbc\xf6\x01B\xf0\xe4\xd9M\x00\x00\x00\x00\xa4\x91\x1a@\x00\x00\x00\x00\xf0\xe4\xd9M\x00\x00\x00\x00\xcc\x91\x1a@\x00\x00\x00\x00p\x02\x13D\x00\x00\x00\x00p\xeb\x12D\x00\x00\x00\x00\xf0\xe4\xd9M\x00\x00\x00\x00\xb0\x91\x1a@\x00\x00\x00\x00'" | "SubsecTime":"5240" | "SubsecTimeOriginal":"5240" | "SubsecTimeDigitized":"5240"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7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"bit_rate":"93823597"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'2023-11-14T11:31:00.000000Z', 'language': 'eng', 'handler_name': '\x0bGoPro H.265', 'encoder': 'GoPro H.265 encoder', 'timecode': '11:54:06:28'}"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'2023-11-14T11:31:00.000000Z', 'language': 'eng', 'handler_name': '\x0bGoPro AAC  ', 'timecode': '11:54:06:28'}"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'2023-11-14T11:31:00.000000Z', 'language': 'eng', 'handler_name': '\x0bGoPro TCD  ', 'timecode': '11:54:06:28'}"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'2023-11-14T11:31:00.000000Z', 'language': 'eng', 'handler_name': '\x0bGoPro MET  '}"</v>
      </c>
      <c r="AM577" s="50" t="str">
        <f>VLOOKUP(Table2[[#This Row],[record_id]],TblDeriven[],4,FALSE)</f>
        <v>"Model":"K-10" | "Serial Number":"DEMO6957" | "Start Time":"11/14/2023 11:30:59.305 " | "End Time":"11/14/2023 11:31:59.108 "</v>
      </c>
      <c r="AN57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"Date":"2023-11-14 00:00:00" | "Time":"11:31:15" | "Seconds since midnight 01.01.1900":"3908950275.207" | "Calibration file":"#2 Diffusor Oct23" | "Sync. frequency [Hz]":"0" | "Integration Time [ms]":"4 * 1000.000" | "Averages":"1"</v>
      </c>
      <c r="AO57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7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77" s="50" t="str">
        <f>VLOOKUP(Table2[[#This Row],[record_id]],TblDeriven[],8,FALSE)</f>
        <v>-</v>
      </c>
      <c r="AR577" s="50" t="str">
        <f>VLOOKUP(Table2[[#This Row],[record_id]],TblDeriven[],9,FALSE)</f>
        <v>-</v>
      </c>
    </row>
    <row r="578" spans="1:44" x14ac:dyDescent="0.25">
      <c r="A578" s="47">
        <v>576</v>
      </c>
      <c r="B578" s="47" t="s">
        <v>27</v>
      </c>
      <c r="C578" s="47">
        <v>1032</v>
      </c>
      <c r="D578" s="47" t="s">
        <v>965</v>
      </c>
      <c r="E578" s="47">
        <v>20231114</v>
      </c>
      <c r="F578" s="48" t="s">
        <v>827</v>
      </c>
      <c r="G578" s="47" t="s">
        <v>29</v>
      </c>
      <c r="H578" s="47" t="s">
        <v>91</v>
      </c>
      <c r="I578" s="47">
        <v>0</v>
      </c>
      <c r="J578" s="47">
        <v>0</v>
      </c>
      <c r="K578" s="47">
        <v>1</v>
      </c>
      <c r="L578" s="47">
        <v>1</v>
      </c>
      <c r="M578" s="47">
        <v>1</v>
      </c>
      <c r="N578" s="47">
        <v>1</v>
      </c>
      <c r="O578" s="47">
        <v>1</v>
      </c>
      <c r="P578" s="47">
        <v>1</v>
      </c>
      <c r="Q578" s="47">
        <v>1</v>
      </c>
      <c r="R578" s="47" t="s">
        <v>977</v>
      </c>
      <c r="S578" s="47" t="s">
        <v>990</v>
      </c>
      <c r="T578" s="47" t="s">
        <v>978</v>
      </c>
      <c r="U578" s="47">
        <v>200</v>
      </c>
      <c r="V578" s="47">
        <v>1</v>
      </c>
      <c r="W578" s="47">
        <v>0</v>
      </c>
      <c r="X578" s="47">
        <v>105</v>
      </c>
      <c r="Y578" s="49">
        <v>20.8</v>
      </c>
      <c r="Z578" s="47">
        <v>59.2</v>
      </c>
      <c r="AA578" s="47" t="s">
        <v>42</v>
      </c>
      <c r="AB578" s="47"/>
      <c r="AC578" s="47" t="s">
        <v>56</v>
      </c>
      <c r="AD578" s="47"/>
      <c r="AE578" s="47" t="s">
        <v>1042</v>
      </c>
      <c r="AF578" s="47"/>
      <c r="AG578" s="47" t="s">
        <v>70</v>
      </c>
      <c r="AH578" s="47"/>
      <c r="AI578" s="47"/>
      <c r="AJ578" s="47">
        <v>2</v>
      </c>
      <c r="AK578" s="50" t="str">
        <f>VLOOKUP(Table2[[#This Row],[record_id]],TblDeriven[],2,FALSE)</f>
        <v>"ImageDescription":"DCIM\100GOPRO\GOPR1197.JPG" | "Make":"GoPro" | "Model":"HERO10 Black" | "Orientation":"1" | "XResolution":"72.0" | "YResolution":"72.0" | "ResolutionUnit":"2" | "Software":"H21.01.01.50.00" | "DateTime":"2023:11:14 12:00:18" | "YCbCrPositioning":"1" | "ExposureTime":"0.00558659217877095" | "FNumber":"2.5" | "ExifOffset":"146" | "ExposureProgram":"2" | "ISOSpeedRatings":"598" | "ExifVersion":"b'0221'" | "DateTimeOriginal":"2023:11:14 12:00:18" | "DateTimeDigitized":"2023:11:14 12:00:18"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8c\x00\x00\x00\x12&gt;\x13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001197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0)@\xef\x0c\x00\x00\xff\x7f\x00\x00\x00\x00\x00\x00\xff\x7f\x00\x00\x00\x00\x00\x00`\x00\xac\x7f\xec\xf6\x01B\xf0\xe4\xd9M\x00\x00\x00\x00\xa4\x91\x1a@\x00\x00\x00\x00\xf0\xe4\xd9M\x00\x00\x00\x00\xcc\x91\x1a@\x00\x00\x00\x00p\x02\x13D\x00\x00\x00\x00p\xeb\x12D\x00\x00\x00\x00\xf0\xe4\xd9M\x00\x00\x00\x00\xb0\x91\x1a@\x00\x00\x00\x00'" | "SubsecTime":"4760" | "SubsecTimeOriginal":"4760" | "SubsecTimeDigitized":"4760"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7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"bit_rate":"92979088"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'2023-11-14T12:00:26.000000Z', 'language': 'eng', 'handler_name': '\x0bGoPro H.265', 'encoder': 'GoPro H.265 encoder', 'timecode': '12:24:32:23'}"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'2023-11-14T12:00:26.000000Z', 'language': 'eng', 'handler_name': '\x0bGoPro AAC  ', 'timecode': '12:24:32:23'}"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'2023-11-14T12:00:26.000000Z', 'language': 'eng', 'handler_name': '\x0bGoPro TCD  ', 'timecode': '12:24:32:23'}"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'2023-11-14T12:00:26.000000Z', 'language': 'eng', 'handler_name': '\x0bGoPro MET  '}"</v>
      </c>
      <c r="AM578" s="50" t="str">
        <f>VLOOKUP(Table2[[#This Row],[record_id]],TblDeriven[],4,FALSE)</f>
        <v>"Model":"K-10" | "Serial Number":"DEMO6957" | "Start Time":"11/14/2023 12:00:43.286 " | "End Time":"11/14/2023 12:01:43.013 "</v>
      </c>
      <c r="AN57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"Date":"2023-11-14 00:00:00" | "Time":"12:00:53" | "Seconds since midnight 01.01.1900":"3908952053.761" | "Calibration file":"#2 Diffusor Oct23" | "Sync. frequency [Hz]":"0" | "Integration Time [ms]":"4 * 1000.000" | "Averages":"1"</v>
      </c>
      <c r="AO57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7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78" s="50" t="str">
        <f>VLOOKUP(Table2[[#This Row],[record_id]],TblDeriven[],8,FALSE)</f>
        <v>-</v>
      </c>
      <c r="AR578" s="50" t="str">
        <f>VLOOKUP(Table2[[#This Row],[record_id]],TblDeriven[],9,FALSE)</f>
        <v>-</v>
      </c>
    </row>
    <row r="579" spans="1:44" x14ac:dyDescent="0.25">
      <c r="A579" s="47">
        <v>577</v>
      </c>
      <c r="B579" s="47" t="s">
        <v>27</v>
      </c>
      <c r="C579" s="47">
        <v>1032</v>
      </c>
      <c r="D579" s="47" t="s">
        <v>966</v>
      </c>
      <c r="E579" s="47">
        <v>20231114</v>
      </c>
      <c r="F579" s="48" t="s">
        <v>828</v>
      </c>
      <c r="G579" s="47" t="s">
        <v>29</v>
      </c>
      <c r="H579" s="47" t="s">
        <v>91</v>
      </c>
      <c r="I579" s="47">
        <v>0</v>
      </c>
      <c r="J579" s="47">
        <v>0</v>
      </c>
      <c r="K579" s="47">
        <v>1</v>
      </c>
      <c r="L579" s="47">
        <v>1</v>
      </c>
      <c r="M579" s="47">
        <v>1</v>
      </c>
      <c r="N579" s="47">
        <v>1</v>
      </c>
      <c r="O579" s="47">
        <v>1</v>
      </c>
      <c r="P579" s="47">
        <v>1</v>
      </c>
      <c r="Q579" s="47">
        <v>1</v>
      </c>
      <c r="R579" s="47" t="s">
        <v>977</v>
      </c>
      <c r="S579" s="47" t="s">
        <v>990</v>
      </c>
      <c r="T579" s="47" t="s">
        <v>978</v>
      </c>
      <c r="U579" s="47">
        <v>200</v>
      </c>
      <c r="V579" s="47">
        <v>1</v>
      </c>
      <c r="W579" s="47">
        <v>0</v>
      </c>
      <c r="X579" s="47">
        <v>105</v>
      </c>
      <c r="Y579" s="49">
        <v>21</v>
      </c>
      <c r="Z579" s="47">
        <v>59</v>
      </c>
      <c r="AA579" s="47" t="s">
        <v>42</v>
      </c>
      <c r="AB579" s="47"/>
      <c r="AC579" s="47" t="s">
        <v>56</v>
      </c>
      <c r="AD579" s="47"/>
      <c r="AE579" s="47" t="s">
        <v>1042</v>
      </c>
      <c r="AF579" s="47"/>
      <c r="AG579" s="47" t="s">
        <v>70</v>
      </c>
      <c r="AH579" s="47"/>
      <c r="AI579" s="47"/>
      <c r="AJ579" s="47">
        <v>2</v>
      </c>
      <c r="AK579" s="50" t="str">
        <f>VLOOKUP(Table2[[#This Row],[record_id]],TblDeriven[],2,FALSE)</f>
        <v>"ImageDescription":"DCIM\100GOPRO\GOPR1199.JPG" | "Make":"GoPro" | "Model":"HERO10 Black" | "Orientation":"1" | "XResolution":"72.0" | "YResolution":"72.0" | "ResolutionUnit":"2" | "Software":"H21.01.01.50.00" | "DateTime":"2023:11:14 12:28:44" | "YCbCrPositioning":"1" | "ExposureTime":"0.0051813471502590676" | "FNumber":"2.5" | "ExifOffset":"146" | "ExposureProgram":"2" | "ISOSpeedRatings":"598" | "ExifVersion":"b'0221'" | "DateTimeOriginal":"2023:11:14 12:28:44" | "DateTimeDigitized":"2023:11:14 12:28:44"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8c\x00\x00\x07,4\xc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001199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*@\xef\x0c\x00\x00\xff\x7f\x00\x00\x00\x00\x00\x00\xff\x7f\x00\x00\x00\x00\x00\x00k\x00\xac\x7f\xf1\xf6\x01B\xf0\xe4\xd9M\x00\x00\x00\x00\xa4\x91\x1a@\x00\x00\x00\x00\xf0\xe4\xd9M\x00\x00\x00\x00\xcc\x91\x1a@\x00\x00\x00\x00p\x02\x13D\x00\x00\x00\x00p\xeb\x12D\x00\x00\x00\x00\xf0\xe4\xd9M\x00\x00\x00\x00\xb0\x91\x1a@\x00\x00\x00\x00'" | "SubsecTime":"1020" | "SubsecTimeOriginal":"1020" | "SubsecTimeDigitized":"1020"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7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"bit_rate":"94653611"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'2023-11-14T12:28:55.000000Z', 'language': 'eng', 'handler_name': '\x0bGoPro H.265', 'encoder': 'GoPro H.265 encoder', 'timecode': '12:53:58:01'}"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'2023-11-14T12:28:55.000000Z', 'language': 'eng', 'handler_name': '\x0bGoPro AAC  ', 'timecode': '12:53:58:01'}"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'2023-11-14T12:28:55.000000Z', 'language': 'eng', 'handler_name': '\x0bGoPro TCD  ', 'timecode': '12:53:58:01'}"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'2023-11-14T12:28:55.000000Z', 'language': 'eng', 'handler_name': '\x0bGoPro MET  '}"</v>
      </c>
      <c r="AM579" s="50" t="str">
        <f>VLOOKUP(Table2[[#This Row],[record_id]],TblDeriven[],4,FALSE)</f>
        <v>"Model":"K-10" | "Serial Number":"DEMO6957" | "Start Time":"11/14/2023 12:29:17.033 " | "End Time":"11/14/2023 12:30:16.901 "</v>
      </c>
      <c r="AN579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"Date":"2023-11-14 00:00:00" | "Time":"12:29:26" | "Seconds since midnight 01.01.1900":"3908953766.043" | "Calibration file":"#2 Diffusor Oct23" | "Sync. frequency [Hz]":"0" | "Integration Time [ms]":"4 * 1000.000" | "Averages":"1"</v>
      </c>
      <c r="AO57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7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79" s="50" t="str">
        <f>VLOOKUP(Table2[[#This Row],[record_id]],TblDeriven[],8,FALSE)</f>
        <v>-</v>
      </c>
      <c r="AR579" s="50" t="str">
        <f>VLOOKUP(Table2[[#This Row],[record_id]],TblDeriven[],9,FALSE)</f>
        <v>-</v>
      </c>
    </row>
    <row r="580" spans="1:44" x14ac:dyDescent="0.25">
      <c r="A580" s="47">
        <v>578</v>
      </c>
      <c r="B580" s="47" t="s">
        <v>27</v>
      </c>
      <c r="C580" s="47">
        <v>1032</v>
      </c>
      <c r="D580" s="47" t="s">
        <v>967</v>
      </c>
      <c r="E580" s="47">
        <v>20231114</v>
      </c>
      <c r="F580" s="48" t="s">
        <v>829</v>
      </c>
      <c r="G580" s="47" t="s">
        <v>29</v>
      </c>
      <c r="H580" s="47" t="s">
        <v>91</v>
      </c>
      <c r="I580" s="47">
        <v>0</v>
      </c>
      <c r="J580" s="47">
        <v>0</v>
      </c>
      <c r="K580" s="47">
        <v>1</v>
      </c>
      <c r="L580" s="47">
        <v>1</v>
      </c>
      <c r="M580" s="47">
        <v>1</v>
      </c>
      <c r="N580" s="47">
        <v>1</v>
      </c>
      <c r="O580" s="47">
        <v>1</v>
      </c>
      <c r="P580" s="47">
        <v>1</v>
      </c>
      <c r="Q580" s="47">
        <v>1</v>
      </c>
      <c r="R580" s="47" t="s">
        <v>977</v>
      </c>
      <c r="S580" s="47" t="s">
        <v>990</v>
      </c>
      <c r="T580" s="47" t="s">
        <v>978</v>
      </c>
      <c r="U580" s="47">
        <v>200</v>
      </c>
      <c r="V580" s="47">
        <v>1</v>
      </c>
      <c r="W580" s="47">
        <v>0</v>
      </c>
      <c r="X580" s="47">
        <v>105</v>
      </c>
      <c r="Y580" s="49">
        <v>21.3</v>
      </c>
      <c r="Z580" s="47">
        <v>59</v>
      </c>
      <c r="AA580" s="47" t="s">
        <v>42</v>
      </c>
      <c r="AB580" s="47"/>
      <c r="AC580" s="47" t="s">
        <v>56</v>
      </c>
      <c r="AD580" s="47"/>
      <c r="AE580" s="47" t="s">
        <v>1042</v>
      </c>
      <c r="AF580" s="47"/>
      <c r="AG580" s="47" t="s">
        <v>70</v>
      </c>
      <c r="AH580" s="47"/>
      <c r="AI580" s="47"/>
      <c r="AJ580" s="47">
        <v>2</v>
      </c>
      <c r="AK580" s="50" t="str">
        <f>VLOOKUP(Table2[[#This Row],[record_id]],TblDeriven[],2,FALSE)</f>
        <v>"ImageDescription":"DCIM\100GOPRO\GOPR1201.JPG" | "Make":"GoPro" | "Model":"HERO10 Black" | "Orientation":"1" | "XResolution":"72.0" | "YResolution":"72.0" | "ResolutionUnit":"2" | "Software":"H21.01.01.50.00" | "DateTime":"2023:11:14 12:58:33" | "YCbCrPositioning":"1" | "ExposureTime":"0.0055248618784530384" | "FNumber":"2.5" | "ExifOffset":"146" | "ExposureProgram":"2" | "ISOSpeedRatings":"598" | "ExifVersion":"b'0221'" | "DateTimeOriginal":"2023:11:14 12:58:33" | "DateTimeDigitized":"2023:11:14 12:58:33"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8c\x00\x00\x0e\xa1\xde\n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P\xba\xcbD\x00\x00\x00\x00\x00\x00\x00\x00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001201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*@\xef\x0c\x00\x00\xff\x7f\x00\x00\x00\x00\x00\x00\xff\x7f\x00\x00\x00\x00\x00\x00u\x00\xab\x7f\xe6\xf6\x01B\xf0\xe4\xd9M\x00\x00\x00\x00\xa4\x91\x1a@\x00\x00\x00\x00\xf0\xe4\xd9M\x00\x00\x00\x00\xcc\x91\x1a@\x00\x00\x00\x00p\x02\x13D\x00\x00\x00\x00p\xeb\x12D\x00\x00\x00\x00\xf0\xe4\xd9M\x00\x00\x00\x00\xb0\x91\x1a@\x00\x00\x00\x00'" | "SubsecTime":"2850" | "SubsecTimeOriginal":"2850" | "SubsecTimeDigitized":"2850"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8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"bit_rate":"93730909"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'2023-11-14T12:58:47.000000Z', 'language': 'eng', 'handler_name': '\x0bGoPro H.265', 'encoder': 'GoPro H.265 encoder', 'timecode': '13:24:50:10'}"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"bit_rate":"189743"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'2023-11-14T12:58:47.000000Z', 'language': 'eng', 'handler_name': '\x0bGoPro AAC  ', 'timecode': '13:24:50:10'}"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'2023-11-14T12:58:47.000000Z', 'language': 'eng', 'handler_name': '\x0bGoPro TCD  ', 'timecode': '13:24:50:10'}"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'2023-11-14T12:58:47.000000Z', 'language': 'eng', 'handler_name': '\x0bGoPro MET  '}"</v>
      </c>
      <c r="AM580" s="50" t="str">
        <f>VLOOKUP(Table2[[#This Row],[record_id]],TblDeriven[],4,FALSE)</f>
        <v>"Model":"K-10" | "Serial Number":"DEMO6957" | "Start Time":"11/14/2023 12:59:11.303 " | "End Time":"11/14/2023 01:00:11.122 "</v>
      </c>
      <c r="AN58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"Date":"2023-11-14 00:00:00" | "Time":"12:59:16" | "Seconds since midnight 01.01.1900":"3908955556.706" | "Calibration file":"#2 Diffusor Oct23" | "Sync. frequency [Hz]":"0" | "Integration Time [ms]":"4 * 1000.000" | "Averages":"1"</v>
      </c>
      <c r="AO58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8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80" s="50" t="str">
        <f>VLOOKUP(Table2[[#This Row],[record_id]],TblDeriven[],8,FALSE)</f>
        <v>-</v>
      </c>
      <c r="AR580" s="50" t="str">
        <f>VLOOKUP(Table2[[#This Row],[record_id]],TblDeriven[],9,FALSE)</f>
        <v>-</v>
      </c>
    </row>
    <row r="581" spans="1:44" x14ac:dyDescent="0.25">
      <c r="A581" s="47">
        <v>579</v>
      </c>
      <c r="B581" s="47" t="s">
        <v>27</v>
      </c>
      <c r="C581" s="47">
        <v>1032</v>
      </c>
      <c r="D581" s="47" t="s">
        <v>968</v>
      </c>
      <c r="E581" s="47">
        <v>20231114</v>
      </c>
      <c r="F581" s="48" t="s">
        <v>830</v>
      </c>
      <c r="G581" s="47" t="s">
        <v>29</v>
      </c>
      <c r="H581" s="47" t="s">
        <v>91</v>
      </c>
      <c r="I581" s="47">
        <v>0</v>
      </c>
      <c r="J581" s="47">
        <v>0</v>
      </c>
      <c r="K581" s="47">
        <v>1</v>
      </c>
      <c r="L581" s="47">
        <v>1</v>
      </c>
      <c r="M581" s="47">
        <v>1</v>
      </c>
      <c r="N581" s="47">
        <v>1</v>
      </c>
      <c r="O581" s="47">
        <v>1</v>
      </c>
      <c r="P581" s="47">
        <v>1</v>
      </c>
      <c r="Q581" s="47">
        <v>1</v>
      </c>
      <c r="R581" s="47" t="s">
        <v>977</v>
      </c>
      <c r="S581" s="47" t="s">
        <v>990</v>
      </c>
      <c r="T581" s="47" t="s">
        <v>978</v>
      </c>
      <c r="U581" s="47">
        <v>200</v>
      </c>
      <c r="V581" s="47">
        <v>1</v>
      </c>
      <c r="W581" s="47">
        <v>0</v>
      </c>
      <c r="X581" s="47">
        <v>105</v>
      </c>
      <c r="Y581" s="49">
        <v>21.2</v>
      </c>
      <c r="Z581" s="47">
        <v>59.1</v>
      </c>
      <c r="AA581" s="47" t="s">
        <v>42</v>
      </c>
      <c r="AB581" s="47"/>
      <c r="AC581" s="47" t="s">
        <v>56</v>
      </c>
      <c r="AD581" s="47"/>
      <c r="AE581" s="47" t="s">
        <v>1042</v>
      </c>
      <c r="AF581" s="47"/>
      <c r="AG581" s="47" t="s">
        <v>70</v>
      </c>
      <c r="AH581" s="47"/>
      <c r="AI581" s="47"/>
      <c r="AJ581" s="47">
        <v>2</v>
      </c>
      <c r="AK581" s="50" t="str">
        <f>VLOOKUP(Table2[[#This Row],[record_id]],TblDeriven[],2,FALSE)</f>
        <v>"ImageDescription":"DCIM\100GOPRO\GOPR1203.JPG" | "Make":"GoPro" | "Model":"HERO10 Black" | "Orientation":"1" | "XResolution":"72.0" | "YResolution":"72.0" | "ResolutionUnit":"2" | "Software":"H21.01.01.50.00" | "DateTime":"2023:11:14 13:30:08" | "YCbCrPositioning":"1" | "ExposureTime":"0.005747126436781609" | "FNumber":"2.5" | "ExifOffset":"146" | "ExposureProgram":"2" | "ISOSpeedRatings":"598" | "ExifVersion":"b'0221'" | "DateTimeOriginal":"2023:11:14 13:30:08" | "DateTimeDigitized":"2023:11:14 13:30:08"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\xb3\x8d\x00\x02\x07\x88K\x0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001203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'@\xdb\x0c\x00\x00\xff\x7f\x00\x00\x00\x00\x00\x00\xff\x7f\x00\x00\x00\x00\x00\x00r\x00\xab\x7f\xe1\xf6\x01B\xf0\xe4\xd9M\x00\x00\x00\x00\xa4\x91\x1a@\x00\x00\x00\x00\xf0\xe4\xd9M\x00\x00\x00\x00\xcc\x91\x1a@\x00\x00\x00\x00p\x02\x13D\x00\x00\x00\x00p\xeb\x12D\x00\x00\x00\x00\xf0\xe4\xd9M\x00\x00\x00\x00\xb0\x91\x1a@\x00\x00\x00\x00"" | "SubsecTime":"6310" | "SubsecTimeOriginal":"6310" | "SubsecTimeDigitized":"6310"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8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"bit_rate":"93656460"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'2023-11-14T13:30:20.000000Z', 'language': 'eng', 'handler_name': '\x0bGoPro H.265', 'encoder': 'GoPro H.265 encoder', 'timecode': '13:57:26:20'}"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'2023-11-14T13:30:20.000000Z', 'language': 'eng', 'handler_name': '\x0bGoPro AAC  ', 'timecode': '13:57:26:20'}"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'2023-11-14T13:30:20.000000Z', 'language': 'eng', 'handler_name': '\x0bGoPro TCD  ', 'timecode': '13:57:26:20'}"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'2023-11-14T13:30:20.000000Z', 'language': 'eng', 'handler_name': '\x0bGoPro MET  '}"</v>
      </c>
      <c r="AM581" s="50" t="str">
        <f>VLOOKUP(Table2[[#This Row],[record_id]],TblDeriven[],4,FALSE)</f>
        <v>"Model":"K-10" | "Serial Number":"DEMO6957" | "Start Time":"11/14/2023 01:30:47.141 " | "End Time":"11/14/2023 01:31:46.758 "</v>
      </c>
      <c r="AN581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"Date":"2023-11-14 00:00:00" | "Time":"13:30:51" | "Seconds since midnight 01.01.1900":"3908957451.17" | "Calibration file":"#2 Diffusor Oct23" | "Sync. frequency [Hz]":"0" | "Integration Time [ms]":"4 * 1000.000" | "Averages":"1"</v>
      </c>
      <c r="AO58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8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81" s="50" t="str">
        <f>VLOOKUP(Table2[[#This Row],[record_id]],TblDeriven[],8,FALSE)</f>
        <v>-</v>
      </c>
      <c r="AR581" s="50" t="str">
        <f>VLOOKUP(Table2[[#This Row],[record_id]],TblDeriven[],9,FALSE)</f>
        <v>-</v>
      </c>
    </row>
    <row r="582" spans="1:44" x14ac:dyDescent="0.25">
      <c r="A582" s="47">
        <v>580</v>
      </c>
      <c r="B582" s="47" t="s">
        <v>27</v>
      </c>
      <c r="C582" s="47">
        <v>1032</v>
      </c>
      <c r="D582" s="47" t="s">
        <v>969</v>
      </c>
      <c r="E582" s="47">
        <v>20231114</v>
      </c>
      <c r="F582" s="48" t="s">
        <v>831</v>
      </c>
      <c r="G582" s="47" t="s">
        <v>29</v>
      </c>
      <c r="H582" s="47" t="s">
        <v>91</v>
      </c>
      <c r="I582" s="47">
        <v>0</v>
      </c>
      <c r="J582" s="47">
        <v>0</v>
      </c>
      <c r="K582" s="47">
        <v>1</v>
      </c>
      <c r="L582" s="47">
        <v>1</v>
      </c>
      <c r="M582" s="47">
        <v>1</v>
      </c>
      <c r="N582" s="47">
        <v>1</v>
      </c>
      <c r="O582" s="47">
        <v>1</v>
      </c>
      <c r="P582" s="47">
        <v>1</v>
      </c>
      <c r="Q582" s="47">
        <v>1</v>
      </c>
      <c r="R582" s="47" t="s">
        <v>977</v>
      </c>
      <c r="S582" s="47" t="s">
        <v>990</v>
      </c>
      <c r="T582" s="47" t="s">
        <v>978</v>
      </c>
      <c r="U582" s="47">
        <v>200</v>
      </c>
      <c r="V582" s="47">
        <v>1</v>
      </c>
      <c r="W582" s="47">
        <v>0</v>
      </c>
      <c r="X582" s="47">
        <v>105</v>
      </c>
      <c r="Y582" s="49">
        <v>21</v>
      </c>
      <c r="Z582" s="47">
        <v>59.1</v>
      </c>
      <c r="AA582" s="47" t="s">
        <v>42</v>
      </c>
      <c r="AB582" s="47"/>
      <c r="AC582" s="47" t="s">
        <v>56</v>
      </c>
      <c r="AD582" s="47"/>
      <c r="AE582" s="47" t="s">
        <v>1042</v>
      </c>
      <c r="AF582" s="47"/>
      <c r="AG582" s="47" t="s">
        <v>70</v>
      </c>
      <c r="AH582" s="47"/>
      <c r="AI582" s="47"/>
      <c r="AJ582" s="47">
        <v>2</v>
      </c>
      <c r="AK582" s="50" t="str">
        <f>VLOOKUP(Table2[[#This Row],[record_id]],TblDeriven[],2,FALSE)</f>
        <v>"ImageDescription":"DCIM\100GOPRO\GOPR1205.JPG" | "Make":"GoPro" | "Model":"HERO10 Black" | "Orientation":"1" | "XResolution":"72.0" | "YResolution":"72.0" | "ResolutionUnit":"2" | "Software":"H21.01.01.50.00" | "DateTime":"2023:11:14 13:59:03" | "YCbCrPositioning":"1" | "ExposureTime":"0.005952380952380952" | "FNumber":"2.5" | "ExifOffset":"146" | "ExposureProgram":"2" | "ISOSpeedRatings":"598" | "ExifVersion":"b'0221'" | "DateTimeOriginal":"2023:11:14 13:59:03" | "DateTimeDigitized":"2023:11:14 13:59:03"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8d\x00\x01\x0e\xc3o\xa7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001205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(@\xe5\x0c\x00\x00\xff\x7f\x00\x00\x00\x00\x00\x00\xff\x7f\x00\x00\x00\x00\x00\x00r\x00\xaa\x7f\xd1\xf6\x01B\xf0\xe4\xd9M\x00\x00\x00\x00\xa4\x91\x1a@\x00\x00\x00\x00\xf0\xe4\xd9M\x00\x00\x00\x00\xcc\x91\x1a@\x00\x00\x00\x00p\x02\x13D\x00\x00\x00\x00p\xeb\x12D\x00\x00\x00\x00\xf0\xe4\xd9M\x00\x00\x00\x00\xb0\x91\x1a@\x00\x00\x00\x00'" | "SubsecTime":"4750" | "SubsecTimeOriginal":"4750" | "SubsecTimeDigitized":"4750"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8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"bit_rate":"93789191"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'2023-11-14T13:59:08.000000Z', 'language': 'eng', 'handler_name': '\x0bGoPro H.265', 'encoder': 'GoPro H.265 encoder', 'timecode': '14:27:12:25'}"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'2023-11-14T13:59:08.000000Z', 'language': 'eng', 'handler_name': '\x0bGoPro AAC  ', 'timecode': '14:27:12:25'}"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'2023-11-14T13:59:08.000000Z', 'language': 'eng', 'handler_name': '\x0bGoPro TCD  ', 'timecode': '14:27:12:25'}"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'2023-11-14T13:59:08.000000Z', 'language': 'eng', 'handler_name': '\x0bGoPro MET  '}"</v>
      </c>
      <c r="AM582" s="50" t="str">
        <f>VLOOKUP(Table2[[#This Row],[record_id]],TblDeriven[],4,FALSE)</f>
        <v>"Model":"K-10" | "Serial Number":"DEMO6957" | "Start Time":"11/14/2023 01:59:34.168 " | "End Time":"11/14/2023 02:00:33.950 "</v>
      </c>
      <c r="AN58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"Date":"2023-11-14 00:00:00" | "Time":"13:59:38" | "Seconds since midnight 01.01.1900":"3908959178.481" | "Calibration file":"#2 Diffusor Oct23" | "Sync. frequency [Hz]":"0" | "Integration Time [ms]":"4 * 1000.000" | "Averages":"1"</v>
      </c>
      <c r="AO58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8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82" s="50" t="str">
        <f>VLOOKUP(Table2[[#This Row],[record_id]],TblDeriven[],8,FALSE)</f>
        <v>-</v>
      </c>
      <c r="AR582" s="50" t="str">
        <f>VLOOKUP(Table2[[#This Row],[record_id]],TblDeriven[],9,FALSE)</f>
        <v>-</v>
      </c>
    </row>
    <row r="583" spans="1:44" x14ac:dyDescent="0.25">
      <c r="A583" s="47">
        <v>581</v>
      </c>
      <c r="B583" s="47" t="s">
        <v>27</v>
      </c>
      <c r="C583" s="47">
        <v>1032</v>
      </c>
      <c r="D583" s="47" t="s">
        <v>970</v>
      </c>
      <c r="E583" s="47">
        <v>20231114</v>
      </c>
      <c r="F583" s="48" t="s">
        <v>832</v>
      </c>
      <c r="G583" s="47" t="s">
        <v>29</v>
      </c>
      <c r="H583" s="47" t="s">
        <v>91</v>
      </c>
      <c r="I583" s="47">
        <v>0</v>
      </c>
      <c r="J583" s="47">
        <v>0</v>
      </c>
      <c r="K583" s="47">
        <v>1</v>
      </c>
      <c r="L583" s="47">
        <v>1</v>
      </c>
      <c r="M583" s="47">
        <v>1</v>
      </c>
      <c r="N583" s="47">
        <v>1</v>
      </c>
      <c r="O583" s="47">
        <v>1</v>
      </c>
      <c r="P583" s="47">
        <v>1</v>
      </c>
      <c r="Q583" s="47">
        <v>1</v>
      </c>
      <c r="R583" s="47" t="s">
        <v>977</v>
      </c>
      <c r="S583" s="47" t="s">
        <v>990</v>
      </c>
      <c r="T583" s="47" t="s">
        <v>978</v>
      </c>
      <c r="U583" s="47">
        <v>200</v>
      </c>
      <c r="V583" s="47">
        <v>1</v>
      </c>
      <c r="W583" s="47">
        <v>0</v>
      </c>
      <c r="X583" s="47">
        <v>105</v>
      </c>
      <c r="Y583" s="49">
        <v>21.3</v>
      </c>
      <c r="Z583" s="47">
        <v>59.1</v>
      </c>
      <c r="AA583" s="47" t="s">
        <v>42</v>
      </c>
      <c r="AB583" s="47"/>
      <c r="AC583" s="47" t="s">
        <v>56</v>
      </c>
      <c r="AD583" s="47"/>
      <c r="AE583" s="47" t="s">
        <v>1042</v>
      </c>
      <c r="AF583" s="47"/>
      <c r="AG583" s="47" t="s">
        <v>70</v>
      </c>
      <c r="AH583" s="47"/>
      <c r="AI583" s="47"/>
      <c r="AJ583" s="47">
        <v>2</v>
      </c>
      <c r="AK583" s="50" t="str">
        <f>VLOOKUP(Table2[[#This Row],[record_id]],TblDeriven[],2,FALSE)</f>
        <v>"ImageDescription":"DCIM\100GOPRO\GOPR1207.JPG" | "Make":"GoPro" | "Model":"HERO10 Black" | "Orientation":"1" | "XResolution":"72.0" | "YResolution":"72.0" | "ResolutionUnit":"2" | "Software":"H21.01.01.50.00" | "DateTime":"2023:11:14 14:33:09" | "YCbCrPositioning":"1" | "ExposureTime":"0.005988023952095809" | "FNumber":"2.5" | "ExifOffset":"146" | "ExposureProgram":"2" | "ISOSpeedRatings":"598" | "ExifVersion":"b'0221'" | "DateTimeOriginal":"2023:11:14 14:33:09" | "DateTimeDigitized":"2023:11:14 14:33:09"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8e\x00\x00\x08I3\xc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001207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&amp;@\xef\x0c\x00\x00\xff\x7f\x00\x00\x00\x00\x00\x00\xff\x7f\x00\x00\x00\x00\x00\x00?\x00\xad\x7f\xfb\xf6\x01B\xf0\xe4\xd9M\x00\x00\x00\x00\xa4\x91\x1a@\x00\x00\x00\x00\xf0\xe4\xd9M\x00\x00\x00\x00\xcc\x91\x1a@\x00\x00\x00\x00p\x02\x13D\x00\x00\x00\x00p\xeb\x12D\x00\x00\x00\x00\xf0\xe4\xd9M\x00\x00\x00\x00\xb0\x91\x1a@\x00\x00\x00\x00'" | "SubsecTime":"5660" | "SubsecTimeOriginal":"5660" | "SubsecTimeDigitized":"5660"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8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"bit_rate":"93066894"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'2023-11-14T14:33:26.000000Z', 'language': 'eng', 'handler_name': '\x0bGoPro H.265', 'encoder': 'GoPro H.265 encoder', 'timecode': '15:02:39:26'}"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'2023-11-14T14:33:26.000000Z', 'language': 'eng', 'handler_name': '\x0bGoPro AAC  ', 'timecode': '15:02:39:26'}"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'2023-11-14T14:33:26.000000Z', 'language': 'eng', 'handler_name': '\x0bGoPro TCD  ', 'timecode': '15:02:39:26'}"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'2023-11-14T14:33:26.000000Z', 'language': 'eng', 'handler_name': '\x0bGoPro MET  '}"</v>
      </c>
      <c r="AM583" s="50" t="str">
        <f>VLOOKUP(Table2[[#This Row],[record_id]],TblDeriven[],4,FALSE)</f>
        <v>"Model":"K-10" | "Serial Number":"DEMO6957" | "Start Time":"11/14/2023 02:33:52.300 " | "End Time":"11/14/2023 02:34:52.078 "</v>
      </c>
      <c r="AN58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"Date":"2023-11-14 00:00:00" | "Time":"14:33:57" | "Seconds since midnight 01.01.1900":"3908961237.105" | "Calibration file":"#2 Diffusor Oct23" | "Sync. frequency [Hz]":"0" | "Integration Time [ms]":"4 * 1000.000" | "Averages":"1"</v>
      </c>
      <c r="AO58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8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83" s="50" t="str">
        <f>VLOOKUP(Table2[[#This Row],[record_id]],TblDeriven[],8,FALSE)</f>
        <v>-</v>
      </c>
      <c r="AR583" s="50" t="str">
        <f>VLOOKUP(Table2[[#This Row],[record_id]],TblDeriven[],9,FALSE)</f>
        <v>-</v>
      </c>
    </row>
    <row r="584" spans="1:44" x14ac:dyDescent="0.25">
      <c r="A584" s="47">
        <v>582</v>
      </c>
      <c r="B584" s="47" t="s">
        <v>27</v>
      </c>
      <c r="C584" s="47">
        <v>1032</v>
      </c>
      <c r="D584" s="47" t="s">
        <v>971</v>
      </c>
      <c r="E584" s="47">
        <v>20231114</v>
      </c>
      <c r="F584" s="48" t="s">
        <v>833</v>
      </c>
      <c r="G584" s="47" t="s">
        <v>29</v>
      </c>
      <c r="H584" s="47" t="s">
        <v>91</v>
      </c>
      <c r="I584" s="47">
        <v>0</v>
      </c>
      <c r="J584" s="47">
        <v>0</v>
      </c>
      <c r="K584" s="47">
        <v>1</v>
      </c>
      <c r="L584" s="47">
        <v>1</v>
      </c>
      <c r="M584" s="47">
        <v>1</v>
      </c>
      <c r="N584" s="47">
        <v>1</v>
      </c>
      <c r="O584" s="47">
        <v>1</v>
      </c>
      <c r="P584" s="47">
        <v>1</v>
      </c>
      <c r="Q584" s="47">
        <v>1</v>
      </c>
      <c r="R584" s="47" t="s">
        <v>977</v>
      </c>
      <c r="S584" s="47" t="s">
        <v>990</v>
      </c>
      <c r="T584" s="47" t="s">
        <v>978</v>
      </c>
      <c r="U584" s="47">
        <v>200</v>
      </c>
      <c r="V584" s="47">
        <v>1</v>
      </c>
      <c r="W584" s="47">
        <v>0</v>
      </c>
      <c r="X584" s="47">
        <v>105</v>
      </c>
      <c r="Y584" s="49">
        <v>20.9</v>
      </c>
      <c r="Z584" s="47">
        <v>58.9</v>
      </c>
      <c r="AA584" s="47" t="s">
        <v>44</v>
      </c>
      <c r="AB584" s="47"/>
      <c r="AC584" s="47" t="s">
        <v>56</v>
      </c>
      <c r="AD584" s="47"/>
      <c r="AE584" s="47" t="s">
        <v>1042</v>
      </c>
      <c r="AF584" s="47"/>
      <c r="AG584" s="47" t="s">
        <v>70</v>
      </c>
      <c r="AH584" s="47"/>
      <c r="AI584" s="47"/>
      <c r="AJ584" s="47">
        <v>2</v>
      </c>
      <c r="AK584" s="50" t="str">
        <f>VLOOKUP(Table2[[#This Row],[record_id]],TblDeriven[],2,FALSE)</f>
        <v>"ImageDescription":"DCIM\100GOPRO\GOPR1209.JPG" | "Make":"GoPro" | "Model":"HERO10 Black" | "Orientation":"1" | "XResolution":"72.0" | "YResolution":"72.0" | "ResolutionUnit":"2" | "Software":"H21.01.01.50.00" | "DateTime":"2023:11:14 14:59:06" | "YCbCrPositioning":"1" | "ExposureTime":"0.005988023952095809" | "FNumber":"2.5" | "ExifOffset":"146" | "ExposureProgram":"2" | "ISOSpeedRatings":"598" | "ExifVersion":"b'0221'" | "DateTimeOriginal":"2023:11:14 14:59:06" | "DateTimeDigitized":"2023:11:14 14:59:06"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8e\x00\x00\x0e\xc7Ho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001209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(@\xdb\x0c\x00\x00\xff\x7f\x00\x00\x00\x00\x00\x00\xff\x7f\x00\x00\x00\x00\x00\x00e\x00\xab\x7f\xe6\xf6\x01B\xf0\xe4\xd9M\x00\x00\x00\x00\xa4\x91\x1a@\x00\x00\x00\x00\xf0\xe4\xd9M\x00\x00\x00\x00\xcc\x91\x1a@\x00\x00\x00\x00p\x02\x13D\x00\x00\x00\x00p\xeb\x12D\x00\x00\x00\x00\xf0\xe4\xd9M\x00\x00\x00\x00\xb0\x91\x1a@\x00\x00\x00\x00'" | "SubsecTime":"5900" | "SubsecTimeOriginal":"5900" | "SubsecTimeDigitized":"5900"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8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"bit_rate":"93837396"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'2023-11-14T14:59:18.000000Z', 'language': 'eng', 'handler_name': '\x0bGoPro H.265', 'encoder': 'GoPro H.265 encoder', 'timecode': '15:29:23:12'}"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'2023-11-14T14:59:18.000000Z', 'language': 'eng', 'handler_name': '\x0bGoPro AAC  ', 'timecode': '15:29:23:12'}"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'2023-11-14T14:59:18.000000Z', 'language': 'eng', 'handler_name': '\x0bGoPro TCD  ', 'timecode': '15:29:23:12'}"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'2023-11-14T14:59:18.000000Z', 'language': 'eng', 'handler_name': '\x0bGoPro MET  '}"</v>
      </c>
      <c r="AM584" s="50" t="str">
        <f>VLOOKUP(Table2[[#This Row],[record_id]],TblDeriven[],4,FALSE)</f>
        <v>"Model":"K-10" | "Serial Number":"DEMO6957" | "Start Time":"11/14/2023 02:59:44.318 " | "End Time":"11/14/2023 03:00:43.977 "</v>
      </c>
      <c r="AN58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"Date":"2023-11-14 00:00:00" | "Time":"14:59:48" | "Seconds since midnight 01.01.1900":"3908962788.916" | "Calibration file":"#2 Diffusor Oct23" | "Sync. frequency [Hz]":"0" | "Integration Time [ms]":"4 * 1000.000" | "Averages":"1"</v>
      </c>
      <c r="AO58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8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84" s="50" t="str">
        <f>VLOOKUP(Table2[[#This Row],[record_id]],TblDeriven[],8,FALSE)</f>
        <v>-</v>
      </c>
      <c r="AR584" s="50" t="str">
        <f>VLOOKUP(Table2[[#This Row],[record_id]],TblDeriven[],9,FALSE)</f>
        <v>-</v>
      </c>
    </row>
    <row r="585" spans="1:44" x14ac:dyDescent="0.25">
      <c r="A585" s="47">
        <v>583</v>
      </c>
      <c r="B585" s="47" t="s">
        <v>27</v>
      </c>
      <c r="C585" s="47">
        <v>1032</v>
      </c>
      <c r="D585" s="47" t="s">
        <v>972</v>
      </c>
      <c r="E585" s="47">
        <v>20231114</v>
      </c>
      <c r="F585" s="48" t="s">
        <v>834</v>
      </c>
      <c r="G585" s="47" t="s">
        <v>29</v>
      </c>
      <c r="H585" s="47" t="s">
        <v>91</v>
      </c>
      <c r="I585" s="47">
        <v>0</v>
      </c>
      <c r="J585" s="47">
        <v>0</v>
      </c>
      <c r="K585" s="47">
        <v>1</v>
      </c>
      <c r="L585" s="47">
        <v>1</v>
      </c>
      <c r="M585" s="47">
        <v>1</v>
      </c>
      <c r="N585" s="47">
        <v>1</v>
      </c>
      <c r="O585" s="47">
        <v>1</v>
      </c>
      <c r="P585" s="47">
        <v>1</v>
      </c>
      <c r="Q585" s="47">
        <v>1</v>
      </c>
      <c r="R585" s="47" t="s">
        <v>977</v>
      </c>
      <c r="S585" s="47" t="s">
        <v>990</v>
      </c>
      <c r="T585" s="47" t="s">
        <v>978</v>
      </c>
      <c r="U585" s="47">
        <v>200</v>
      </c>
      <c r="V585" s="47">
        <v>1</v>
      </c>
      <c r="W585" s="47">
        <v>0</v>
      </c>
      <c r="X585" s="47">
        <v>105</v>
      </c>
      <c r="Y585" s="49">
        <v>21.4</v>
      </c>
      <c r="Z585" s="47">
        <v>58.8</v>
      </c>
      <c r="AA585" s="47" t="s">
        <v>44</v>
      </c>
      <c r="AB585" s="47"/>
      <c r="AC585" s="47" t="s">
        <v>56</v>
      </c>
      <c r="AD585" s="47"/>
      <c r="AE585" s="47" t="s">
        <v>1042</v>
      </c>
      <c r="AF585" s="47"/>
      <c r="AG585" s="47" t="s">
        <v>70</v>
      </c>
      <c r="AH585" s="47"/>
      <c r="AI585" s="47"/>
      <c r="AJ585" s="47">
        <v>2</v>
      </c>
      <c r="AK585" s="50" t="str">
        <f>VLOOKUP(Table2[[#This Row],[record_id]],TblDeriven[],2,FALSE)</f>
        <v>"ImageDescription":"DCIM\100GOPRO\GOPR1211.JPG" | "Make":"GoPro" | "Model":"HERO10 Black" | "Orientation":"1" | "XResolution":"72.0" | "YResolution":"72.0" | "ResolutionUnit":"2" | "Software":"H21.01.01.50.00" | "DateTime":"2023:11:14 15:29:34" | "YCbCrPositioning":"1" | "ExposureTime":"0.006134969325153374" | "FNumber":"2.5" | "ExifOffset":"146" | "ExposureProgram":"2" | "ISOSpeedRatings":"598" | "ExifVersion":"b'0221'" | "DateTimeOriginal":"2023:11:14 15:29:34" | "DateTimeDigitized":"2023:11:14 15:29:34"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8f\x00\x00\x07cN\xad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001211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(@\xef\x0c\x00\x00\xff\x7f\x00\x00\x00\x00\x00\x00\xff\x7f\x00\x00\x00\x00\x00\x00o\x00\xaa\x7f\xd8\xf6\x01B\xf0\xe4\xd9M\x00\x00\x00\x00\xa4\x91\x1a@\x00\x00\x00\x00\xf0\xe4\xd9M\x00\x00\x00\x00\xcc\x91\x1a@\x00\x00\x00\x00p\x02\x13D\x00\x00\x00\x00p\xeb\x12D\x00\x00\x00\x00\xf0\xe4\xd9M\x00\x00\x00\x00\xb0\x91\x1a@\x00\x00\x00\x00'" | "SubsecTime":"9520" | "SubsecTimeOriginal":"9520" | "SubsecTimeDigitized":"9520"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8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"bit_rate":"92522537"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'2023-11-14T15:29:41.000000Z', 'language': 'eng', 'handler_name': '\x0bGoPro H.265', 'encoder': 'GoPro H.265 encoder', 'timecode': '16:00:47:07'}"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'2023-11-14T15:29:41.000000Z', 'language': 'eng', 'handler_name': '\x0bGoPro AAC  ', 'timecode': '16:00:47:07'}"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'2023-11-14T15:29:41.000000Z', 'language': 'eng', 'handler_name': '\x0bGoPro TCD  ', 'timecode': '16:00:47:07'}"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'2023-11-14T15:29:41.000000Z', 'language': 'eng', 'handler_name': '\x0bGoPro MET  '}"</v>
      </c>
      <c r="AM585" s="50" t="str">
        <f>VLOOKUP(Table2[[#This Row],[record_id]],TblDeriven[],4,FALSE)</f>
        <v>"Model":"K-10" | "Serial Number":"DEMO6957" | "Start Time":"11/14/2023 03:30:06.932 " | "End Time":"11/14/2023 03:31:06.698 "</v>
      </c>
      <c r="AN585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"Date":"2023-11-14 00:00:00" | "Time":"15:30:13" | "Seconds since midnight 01.01.1900":"3908964613.01" | "Calibration file":"#2 Diffusor Oct23" | "Sync. frequency [Hz]":"0" | "Integration Time [ms]":"4 * 1000.000" | "Averages":"1"</v>
      </c>
      <c r="AO58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8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85" s="50" t="str">
        <f>VLOOKUP(Table2[[#This Row],[record_id]],TblDeriven[],8,FALSE)</f>
        <v>-</v>
      </c>
      <c r="AR585" s="50" t="str">
        <f>VLOOKUP(Table2[[#This Row],[record_id]],TblDeriven[],9,FALSE)</f>
        <v>-</v>
      </c>
    </row>
    <row r="586" spans="1:44" x14ac:dyDescent="0.25">
      <c r="A586" s="47">
        <v>584</v>
      </c>
      <c r="B586" s="47" t="s">
        <v>27</v>
      </c>
      <c r="C586" s="47">
        <v>1032</v>
      </c>
      <c r="D586" s="47" t="s">
        <v>973</v>
      </c>
      <c r="E586" s="47">
        <v>20231114</v>
      </c>
      <c r="F586" s="48" t="s">
        <v>835</v>
      </c>
      <c r="G586" s="47" t="s">
        <v>29</v>
      </c>
      <c r="H586" s="47" t="s">
        <v>91</v>
      </c>
      <c r="I586" s="47">
        <v>0</v>
      </c>
      <c r="J586" s="47">
        <v>0</v>
      </c>
      <c r="K586" s="47">
        <v>1</v>
      </c>
      <c r="L586" s="47">
        <v>1</v>
      </c>
      <c r="M586" s="47">
        <v>1</v>
      </c>
      <c r="N586" s="47">
        <v>1</v>
      </c>
      <c r="O586" s="47">
        <v>1</v>
      </c>
      <c r="P586" s="47">
        <v>1</v>
      </c>
      <c r="Q586" s="47">
        <v>1</v>
      </c>
      <c r="R586" s="47" t="s">
        <v>977</v>
      </c>
      <c r="S586" s="47" t="s">
        <v>990</v>
      </c>
      <c r="T586" s="47" t="s">
        <v>978</v>
      </c>
      <c r="U586" s="47">
        <v>200</v>
      </c>
      <c r="V586" s="47">
        <v>1</v>
      </c>
      <c r="W586" s="47">
        <v>0</v>
      </c>
      <c r="X586" s="47">
        <v>105</v>
      </c>
      <c r="Y586" s="49">
        <v>21.5</v>
      </c>
      <c r="Z586" s="47">
        <v>58.7</v>
      </c>
      <c r="AA586" s="47" t="s">
        <v>44</v>
      </c>
      <c r="AB586" s="47"/>
      <c r="AC586" s="47" t="s">
        <v>56</v>
      </c>
      <c r="AD586" s="47"/>
      <c r="AE586" s="47" t="s">
        <v>1042</v>
      </c>
      <c r="AF586" s="47"/>
      <c r="AG586" s="47" t="s">
        <v>70</v>
      </c>
      <c r="AH586" s="47"/>
      <c r="AI586" s="47"/>
      <c r="AJ586" s="47">
        <v>2</v>
      </c>
      <c r="AK586" s="50" t="str">
        <f>VLOOKUP(Table2[[#This Row],[record_id]],TblDeriven[],2,FALSE)</f>
        <v>"ImageDescription":"DCIM\100GOPRO\GOPR1213.JPG" | "Make":"GoPro" | "Model":"HERO10 Black" | "Orientation":"1" | "XResolution":"72.0" | "YResolution":"72.0" | "ResolutionUnit":"2" | "Software":"H21.01.01.50.00" | "DateTime":"2023:11:14 15:59:10" | "YCbCrPositioning":"1" | "ExposureTime":"0.006134969325153374" | "FNumber":"2.5" | "ExifOffset":"146" | "ExposureProgram":"2" | "ISOSpeedRatings":"598" | "ExifVersion":"b'0221'" | "DateTimeOriginal":"2023:11:14 15:59:10" | "DateTimeDigitized":"2023:11:14 15:59:10"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8f\x00\x00\x0e\xca\x8e\xa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001213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0%@\xdb\x0c\x00\x00\xff\x7f\x00\x00\x00\x00\x00\x00\xff\x7f\x00\x00\x00\x00\x00\x00v\x00\xab\x7f\xde\xf6\x01B\xf0\xe4\xd9M\x00\x00\x00\x00\xa4\x91\x1a@\x00\x00\x00\x00\xf0\xe4\xd9M\x00\x00\x00\x00\xcc\x91\x1a@\x00\x00\x00\x00p\x02\x13D\x00\x00\x00\x00p\xeb\x12D\x00\x00\x00\x00\xf0\xe4\xd9M\x00\x00\x00\x00\xb0\x91\x1a@\x00\x00\x00\x00'" | "SubsecTime":"5760" | "SubsecTimeOriginal":"5760" | "SubsecTimeDigitized":"5760"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8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"bit_rate":"92528007"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'2023-11-14T15:59:24.000000Z', 'language': 'eng', 'handler_name': '\x0bGoPro H.265', 'encoder': 'GoPro H.265 encoder', 'timecode': '16:31:30:09'}"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'2023-11-14T15:59:24.000000Z', 'language': 'eng', 'handler_name': '\x0bGoPro AAC  ', 'timecode': '16:31:30:09'}"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'2023-11-14T15:59:24.000000Z', 'language': 'eng', 'handler_name': '\x0bGoPro TCD  ', 'timecode': '16:31:30:09'}"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'2023-11-14T15:59:24.000000Z', 'language': 'eng', 'handler_name': '\x0bGoPro MET  '}"</v>
      </c>
      <c r="AM586" s="50" t="str">
        <f>VLOOKUP(Table2[[#This Row],[record_id]],TblDeriven[],4,FALSE)</f>
        <v>"Model":"K-10" | "Serial Number":"DEMO6957" | "Start Time":"11/14/2023 03:59:52.078 " | "End Time":"11/14/2023 04:00:51.871 "</v>
      </c>
      <c r="AN586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"Date":"2023-11-14 00:00:00" | "Time":"15:59:55" | "Seconds since midnight 01.01.1900":"3908966395.71" | "Calibration file":"#2 Diffusor Oct23" | "Sync. frequency [Hz]":"0" | "Integration Time [ms]":"4 * 1000.000" | "Averages":"1"</v>
      </c>
      <c r="AO58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8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86" s="50" t="str">
        <f>VLOOKUP(Table2[[#This Row],[record_id]],TblDeriven[],8,FALSE)</f>
        <v>-</v>
      </c>
      <c r="AR586" s="50" t="str">
        <f>VLOOKUP(Table2[[#This Row],[record_id]],TblDeriven[],9,FALSE)</f>
        <v>-</v>
      </c>
    </row>
    <row r="587" spans="1:44" x14ac:dyDescent="0.25">
      <c r="A587" s="47">
        <v>585</v>
      </c>
      <c r="B587" s="47" t="s">
        <v>27</v>
      </c>
      <c r="C587" s="47">
        <v>1032</v>
      </c>
      <c r="D587" s="47" t="s">
        <v>974</v>
      </c>
      <c r="E587" s="47">
        <v>20231114</v>
      </c>
      <c r="F587" s="48" t="s">
        <v>836</v>
      </c>
      <c r="G587" s="47" t="s">
        <v>29</v>
      </c>
      <c r="H587" s="47" t="s">
        <v>91</v>
      </c>
      <c r="I587" s="47">
        <v>0</v>
      </c>
      <c r="J587" s="47">
        <v>0</v>
      </c>
      <c r="K587" s="47">
        <v>1</v>
      </c>
      <c r="L587" s="47">
        <v>1</v>
      </c>
      <c r="M587" s="47">
        <v>1</v>
      </c>
      <c r="N587" s="47">
        <v>1</v>
      </c>
      <c r="O587" s="47">
        <v>1</v>
      </c>
      <c r="P587" s="47">
        <v>1</v>
      </c>
      <c r="Q587" s="47">
        <v>1</v>
      </c>
      <c r="R587" s="47" t="s">
        <v>977</v>
      </c>
      <c r="S587" s="47" t="s">
        <v>990</v>
      </c>
      <c r="T587" s="47" t="s">
        <v>978</v>
      </c>
      <c r="U587" s="47">
        <v>200</v>
      </c>
      <c r="V587" s="47">
        <v>1</v>
      </c>
      <c r="W587" s="47">
        <v>0</v>
      </c>
      <c r="X587" s="47">
        <v>105</v>
      </c>
      <c r="Y587" s="49">
        <v>21.7</v>
      </c>
      <c r="Z587" s="47">
        <v>58.4</v>
      </c>
      <c r="AA587" s="47" t="s">
        <v>46</v>
      </c>
      <c r="AB587" s="47"/>
      <c r="AC587" s="47" t="s">
        <v>56</v>
      </c>
      <c r="AD587" s="47"/>
      <c r="AE587" s="47" t="s">
        <v>1042</v>
      </c>
      <c r="AF587" s="47"/>
      <c r="AG587" s="47" t="s">
        <v>70</v>
      </c>
      <c r="AH587" s="47"/>
      <c r="AI587" s="47" t="s">
        <v>1110</v>
      </c>
      <c r="AJ587" s="47">
        <v>2</v>
      </c>
      <c r="AK587" s="50" t="str">
        <f>VLOOKUP(Table2[[#This Row],[record_id]],TblDeriven[],2,FALSE)</f>
        <v>"ImageDescription":"DCIM\100GOPRO\GOPR1215.JPG" | "Make":"GoPro" | "Model":"HERO10 Black" | "Orientation":"1" | "XResolution":"72.0" | "YResolution":"72.0" | "ResolutionUnit":"2" | "Software":"H21.01.01.50.00" | "DateTime":"2023:11:14 16:29:42" | "YCbCrPositioning":"1" | "ExposureTime":"0.006211180124223602" | "FNumber":"2.5" | "ExifOffset":"146" | "ExposureProgram":"2" | "ISOSpeedRatings":"598" | "ExifVersion":"b'0221'" | "DateTimeOriginal":"2023:11:14 16:29:42" | "DateTimeDigitized":"2023:11:14 16:29:42"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90\x00\x00\x07k%\x95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001215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&amp;@\xdb\x0c\x00\x00\xff\x7f\x00\x00\x00\x00\x00\x00\xff\x7f\x00\x00\x00\x00\x00\x00v\x00\xab\x7f\xe0\xf6\x01B\xf0\xe4\xd9M\x00\x00\x00\x00\xa4\x91\x1a@\x00\x00\x00\x00\xf0\xe4\xd9M\x00\x00\x00\x00\xcc\x91\x1a@\x00\x00\x00\x00p\x02\x13D\x00\x00\x00\x00p\xeb\x12D\x00\x00\x00\x00\xf0\xe4\xd9M\x00\x00\x00\x00\xb0\x91\x1a@\x00\x00\x00\x00'" | "SubsecTime":"8250" | "SubsecTimeOriginal":"8250" | "SubsecTimeDigitized":"8250"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8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"bit_rate":"92598093"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'2023-11-14T16:29:52.000000Z', 'language': 'eng', 'handler_name': '\x0bGoPro H.265', 'encoder': 'GoPro H.265 encoder', 'timecode': '17:02:59:17'}"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'2023-11-14T16:29:52.000000Z', 'language': 'eng', 'handler_name': '\x0bGoPro AAC  ', 'timecode': '17:02:59:17'}"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'2023-11-14T16:29:52.000000Z', 'language': 'eng', 'handler_name': '\x0bGoPro TCD  ', 'timecode': '17:02:59:17'}"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'2023-11-14T16:29:52.000000Z', 'language': 'eng', 'handler_name': '\x0bGoPro MET  '}"</v>
      </c>
      <c r="AM587" s="50" t="str">
        <f>VLOOKUP(Table2[[#This Row],[record_id]],TblDeriven[],4,FALSE)</f>
        <v>"Model":"K-10" | "Serial Number":"DEMO6957" | "Start Time":"11/14/2023 04:30:17.128 " | "End Time":"11/14/2023 04:31:16.975 "</v>
      </c>
      <c r="AN587" s="50" t="str">
        <f>VLOOKUP(Table2[[#This Row],[record_id]],TblDeriven[],5,FALSE)</f>
        <v>"Device number":"1510507" | "Battery voltage":"4.099999904632568" | "Battery percentage":"100" | "Name":"#1" | "Measuring mode":"Irradiance" | "Correction":"Offset" | "Date":"2023-11-14 00:00:00" | "Time":"16:30:23" | "Seconds since midnight 01.01.1900":"3908968223.29" | "Calibration file":"#2 Diffusor Oct23" | "Sync. frequency [Hz]":"0" | "Integration Time [ms]":"4 * 1000.000" | "Averages":"1"</v>
      </c>
      <c r="AO58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8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87" s="50" t="str">
        <f>VLOOKUP(Table2[[#This Row],[record_id]],TblDeriven[],8,FALSE)</f>
        <v>-</v>
      </c>
      <c r="AR587" s="50" t="str">
        <f>VLOOKUP(Table2[[#This Row],[record_id]],TblDeriven[],9,FALSE)</f>
        <v>-</v>
      </c>
    </row>
    <row r="588" spans="1:44" x14ac:dyDescent="0.25">
      <c r="A588" s="47">
        <v>586</v>
      </c>
      <c r="B588" s="47" t="s">
        <v>27</v>
      </c>
      <c r="C588" s="47">
        <v>1032</v>
      </c>
      <c r="D588" s="47" t="s">
        <v>975</v>
      </c>
      <c r="E588" s="47">
        <v>20231114</v>
      </c>
      <c r="F588" s="48" t="s">
        <v>837</v>
      </c>
      <c r="G588" s="47" t="s">
        <v>29</v>
      </c>
      <c r="H588" s="47" t="s">
        <v>91</v>
      </c>
      <c r="I588" s="47">
        <v>0</v>
      </c>
      <c r="J588" s="47">
        <v>0</v>
      </c>
      <c r="K588" s="47">
        <v>1</v>
      </c>
      <c r="L588" s="47">
        <v>1</v>
      </c>
      <c r="M588" s="47">
        <v>1</v>
      </c>
      <c r="N588" s="47">
        <v>1</v>
      </c>
      <c r="O588" s="47">
        <v>1</v>
      </c>
      <c r="P588" s="47">
        <v>1</v>
      </c>
      <c r="Q588" s="47">
        <v>1</v>
      </c>
      <c r="R588" s="47" t="s">
        <v>977</v>
      </c>
      <c r="S588" s="47" t="s">
        <v>990</v>
      </c>
      <c r="T588" s="47" t="s">
        <v>978</v>
      </c>
      <c r="U588" s="47">
        <v>200</v>
      </c>
      <c r="V588" s="47">
        <v>1</v>
      </c>
      <c r="W588" s="47">
        <v>0</v>
      </c>
      <c r="X588" s="47">
        <v>105</v>
      </c>
      <c r="Y588" s="49">
        <v>21.6</v>
      </c>
      <c r="Z588" s="47">
        <v>58.3</v>
      </c>
      <c r="AA588" s="47" t="s">
        <v>44</v>
      </c>
      <c r="AB588" s="47"/>
      <c r="AC588" s="47" t="s">
        <v>56</v>
      </c>
      <c r="AD588" s="47"/>
      <c r="AE588" s="47" t="s">
        <v>1042</v>
      </c>
      <c r="AF588" s="47"/>
      <c r="AG588" s="47" t="s">
        <v>70</v>
      </c>
      <c r="AH588" s="47"/>
      <c r="AI588" s="47"/>
      <c r="AJ588" s="47">
        <v>2</v>
      </c>
      <c r="AK588" s="50" t="str">
        <f>VLOOKUP(Table2[[#This Row],[record_id]],TblDeriven[],2,FALSE)</f>
        <v>"ImageDescription":"DCIM\100GOPRO\GOPR1217.JPG" | "Make":"GoPro" | "Model":"HERO10 Black" | "Orientation":"1" | "XResolution":"72.0" | "YResolution":"72.0" | "ResolutionUnit":"2" | "Software":"H21.01.01.50.00" | "DateTime":"2023:11:14 16:59:26" | "YCbCrPositioning":"1" | "ExposureTime":"0.006211180124223602" | "FNumber":"2.5" | "ExifOffset":"146" | "ExposureProgram":"2" | "ISOSpeedRatings":"598" | "ExifVersion":"b'0221'" | "DateTimeOriginal":"2023:11:14 16:59:26" | "DateTimeDigitized":"2023:11:14 16:59:26"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\xb3\x90\x00\x00\x0e\xdar\xa7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001217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'@\xe5\x0c\x00\x00\xff\x7f\x00\x00\x00\x00\x00\x00\xff\x7f\x00\x00\x00\x00\x00\x00n\x00\xab\x7f\xe0\xf6\x01B\xf0\xe4\xd9M\x00\x00\x00\x00\xa4\x91\x1a@\x00\x00\x00\x00\xf0\xe4\xd9M\x00\x00\x00\x00\xcc\x91\x1a@\x00\x00\x00\x00p\x02\x13D\x00\x00\x00\x00p\xeb\x12D\x00\x00\x00\x00\xf0\xe4\xd9M\x00\x00\x00\x00\xb0\x91\x1a@\x00\x00\x00\x00"" | "SubsecTime":"2260" | "SubsecTimeOriginal":"2260" | "SubsecTimeDigitized":"2260"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8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"bit_rate":"92281676"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'2023-11-14T16:59:31.000000Z', 'language': 'eng', 'handler_name': '\x0bGoPro H.265', 'encoder': 'GoPro H.265 encoder', 'timecode': '17:33:38:03'}"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'2023-11-14T16:59:31.000000Z', 'language': 'eng', 'handler_name': '\x0bGoPro AAC  ', 'timecode': '17:33:38:03'}"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'2023-11-14T16:59:31.000000Z', 'language': 'eng', 'handler_name': '\x0bGoPro TCD  ', 'timecode': '17:33:38:03'}"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'2023-11-14T16:59:31.000000Z', 'language': 'eng', 'handler_name': '\x0bGoPro MET  '}"</v>
      </c>
      <c r="AM588" s="50" t="str">
        <f>VLOOKUP(Table2[[#This Row],[record_id]],TblDeriven[],4,FALSE)</f>
        <v>"Model":"K-10" | "Serial Number":"DEMO6957" | "Start Time":"11/14/2023 04:59:55.335 " | "End Time":"11/14/2023 05:00:55.176 "</v>
      </c>
      <c r="AN58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"Date":"2023-11-14 00:00:00" | "Time":"16:59:59" | "Seconds since midnight 01.01.1900":"3908969999.899" | "Calibration file":"#2 Diffusor Oct23" | "Sync. frequency [Hz]":"0" | "Integration Time [ms]":"4 * 1000.000" | "Averages":"1"</v>
      </c>
      <c r="AO58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8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88" s="50" t="str">
        <f>VLOOKUP(Table2[[#This Row],[record_id]],TblDeriven[],8,FALSE)</f>
        <v>-</v>
      </c>
      <c r="AR588" s="50" t="str">
        <f>VLOOKUP(Table2[[#This Row],[record_id]],TblDeriven[],9,FALSE)</f>
        <v>-</v>
      </c>
    </row>
    <row r="589" spans="1:44" x14ac:dyDescent="0.25">
      <c r="A589" s="47">
        <v>587</v>
      </c>
      <c r="B589" s="47" t="s">
        <v>27</v>
      </c>
      <c r="C589" s="47">
        <v>1032</v>
      </c>
      <c r="D589" s="47" t="s">
        <v>976</v>
      </c>
      <c r="E589" s="47">
        <v>20231114</v>
      </c>
      <c r="F589" s="48" t="s">
        <v>838</v>
      </c>
      <c r="G589" s="47" t="s">
        <v>29</v>
      </c>
      <c r="H589" s="47" t="s">
        <v>91</v>
      </c>
      <c r="I589" s="47">
        <v>0</v>
      </c>
      <c r="J589" s="47">
        <v>0</v>
      </c>
      <c r="K589" s="47">
        <v>1</v>
      </c>
      <c r="L589" s="47">
        <v>1</v>
      </c>
      <c r="M589" s="47">
        <v>1</v>
      </c>
      <c r="N589" s="47">
        <v>1</v>
      </c>
      <c r="O589" s="47">
        <v>1</v>
      </c>
      <c r="P589" s="47">
        <v>1</v>
      </c>
      <c r="Q589" s="47">
        <v>1</v>
      </c>
      <c r="R589" s="47" t="s">
        <v>977</v>
      </c>
      <c r="S589" s="47" t="s">
        <v>990</v>
      </c>
      <c r="T589" s="47" t="s">
        <v>978</v>
      </c>
      <c r="U589" s="47">
        <v>200</v>
      </c>
      <c r="V589" s="47">
        <v>1</v>
      </c>
      <c r="W589" s="47">
        <v>0</v>
      </c>
      <c r="X589" s="47">
        <v>105</v>
      </c>
      <c r="Y589" s="49">
        <v>21.3</v>
      </c>
      <c r="Z589" s="47">
        <v>57.7</v>
      </c>
      <c r="AA589" s="47" t="s">
        <v>42</v>
      </c>
      <c r="AB589" s="47"/>
      <c r="AC589" s="47" t="s">
        <v>56</v>
      </c>
      <c r="AD589" s="47"/>
      <c r="AE589" s="47" t="s">
        <v>1042</v>
      </c>
      <c r="AF589" s="47"/>
      <c r="AG589" s="47" t="s">
        <v>69</v>
      </c>
      <c r="AH589" s="47"/>
      <c r="AI589" s="47"/>
      <c r="AJ589" s="47">
        <v>2</v>
      </c>
      <c r="AK589" s="50" t="str">
        <f>VLOOKUP(Table2[[#This Row],[record_id]],TblDeriven[],2,FALSE)</f>
        <v>"ImageDescription":"DCIM\100GOPRO\GOPR1219.JPG" | "Make":"GoPro" | "Model":"HERO10 Black" | "Orientation":"1" | "XResolution":"72.0" | "YResolution":"72.0" | "ResolutionUnit":"2" | "Software":"H21.01.01.50.00" | "DateTime":"2023:11:14 17:31:07" | "YCbCrPositioning":"1" | "ExposureTime":"0.00625" | "FNumber":"2.5" | "ExifOffset":"146" | "ExposureProgram":"2" | "ISOSpeedRatings":"598" | "ExifVersion":"b'0221'" | "DateTimeOriginal":"2023:11:14 17:31:07" | "DateTimeDigitized":"2023:11:14 17:31:07"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\xb3\x91\x00\x00\x07\xc7'\xf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001219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%@\xdb\x0c\x00\x00\xff\x7f\x00\x00\x00\x00\x00\x00\xff\x7f\x00\x00\x00\x00\x00\x00s\x00\xab\x7f\xe2\xf6\x01B\xf0\xe4\xd9M\x00\x00\x00\x00\xa4\x91\x1a@\x00\x00\x00\x00\xf0\xe4\xd9M\x00\x00\x00\x00\xcc\x91\x1a@\x00\x00\x00\x00p\x02\x13D\x00\x00\x00\x00p\xeb\x12D\x00\x00\x00\x00\xf0\xe4\xd9M\x00\x00\x00\x00\xb0\x91\x1a@\x00\x00\x00\x00"" | "SubsecTime":"2710" | "SubsecTimeOriginal":"2710" | "SubsecTimeDigitized":"2710"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8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"bit_rate":"92162244" | "nb_frames":"450" | "disposition":"{'default': 1, 'dub': 0, 'original': 0, 'comment': 0, 'lyrics': 0, 'karaoke': 0, 'forced': 0, 'hearing_impaired': 0, 'visual_impaired': 0, 'clean_effects': 0, 'attached_pic': 0, 'timed_thumbnails': 0}" | "tags":"{'creation_time': '2023-11-14T17:31:12.000000Z', 'language': 'eng', 'handler_name': '\x0bGoPro H.265', 'encoder': 'GoPro H.265 encoder', 'timecode': '18:06:22:06'}"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'2023-11-14T17:31:12.000000Z', 'language': 'eng', 'handler_name': '\x0bGoPro AAC  ', 'timecode': '18:06:22:06'}"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'2023-11-14T17:31:12.000000Z', 'language': 'eng', 'handler_name': '\x0bGoPro TCD  ', 'timecode': '18:06:22:06'}"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'2023-11-14T17:31:12.000000Z', 'language': 'eng', 'handler_name': '\x0bGoPro MET  '}"</v>
      </c>
      <c r="AM589" s="50" t="str">
        <f>VLOOKUP(Table2[[#This Row],[record_id]],TblDeriven[],4,FALSE)</f>
        <v>"Model":"K-10" | "Serial Number":"DEMO6957" | "Start Time":"11/14/2023 05:31:37.581 " | "End Time":"11/14/2023 05:32:37.470 "</v>
      </c>
      <c r="AN58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"Date":"2023-11-14 00:00:00" | "Time":"17:31:41" | "Seconds since midnight 01.01.1900":"3908971901.923" | "Calibration file":"#2 Diffusor Oct23" | "Sync. frequency [Hz]":"0" | "Integration Time [ms]":"4 * 1000.000" | "Averages":"1"</v>
      </c>
      <c r="AO58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8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89" s="50" t="str">
        <f>VLOOKUP(Table2[[#This Row],[record_id]],TblDeriven[],8,FALSE)</f>
        <v>-</v>
      </c>
      <c r="AR589" s="50" t="str">
        <f>VLOOKUP(Table2[[#This Row],[record_id]],TblDeriven[],9,FALSE)</f>
        <v>-</v>
      </c>
    </row>
    <row r="590" spans="1:44" x14ac:dyDescent="0.25">
      <c r="A590" s="47">
        <v>588</v>
      </c>
      <c r="B590" s="47" t="s">
        <v>27</v>
      </c>
      <c r="C590" s="47">
        <v>1033</v>
      </c>
      <c r="D590" s="47" t="s">
        <v>979</v>
      </c>
      <c r="E590" s="47">
        <v>20231115</v>
      </c>
      <c r="F590" s="48" t="s">
        <v>851</v>
      </c>
      <c r="G590" s="47" t="s">
        <v>30</v>
      </c>
      <c r="H590" s="47" t="s">
        <v>91</v>
      </c>
      <c r="I590" s="47">
        <v>0</v>
      </c>
      <c r="J590" s="47">
        <v>0</v>
      </c>
      <c r="K590" s="47">
        <v>1</v>
      </c>
      <c r="L590" s="47">
        <v>1</v>
      </c>
      <c r="M590" s="47">
        <v>1</v>
      </c>
      <c r="N590" s="47">
        <v>1</v>
      </c>
      <c r="O590" s="47">
        <v>1</v>
      </c>
      <c r="P590" s="47">
        <v>1</v>
      </c>
      <c r="Q590" s="47">
        <v>1</v>
      </c>
      <c r="R590" s="47" t="s">
        <v>977</v>
      </c>
      <c r="S590" s="47" t="s">
        <v>991</v>
      </c>
      <c r="T590" s="47" t="s">
        <v>993</v>
      </c>
      <c r="U590" s="47">
        <v>190</v>
      </c>
      <c r="V590" s="47">
        <v>0</v>
      </c>
      <c r="W590" s="47">
        <v>0</v>
      </c>
      <c r="X590" s="47">
        <v>120</v>
      </c>
      <c r="Y590" s="49">
        <v>13.3</v>
      </c>
      <c r="Z590" s="47">
        <v>72.099999999999994</v>
      </c>
      <c r="AA590" s="47" t="s">
        <v>38</v>
      </c>
      <c r="AB590" s="47"/>
      <c r="AC590" s="47" t="s">
        <v>57</v>
      </c>
      <c r="AD590" s="47"/>
      <c r="AE590" s="47" t="s">
        <v>32</v>
      </c>
      <c r="AF590" s="47"/>
      <c r="AG590" s="47" t="s">
        <v>66</v>
      </c>
      <c r="AH590" s="47"/>
      <c r="AI590" s="47"/>
      <c r="AJ590" s="47">
        <v>2</v>
      </c>
      <c r="AK590" s="50" t="str">
        <f>VLOOKUP(Table2[[#This Row],[record_id]],TblDeriven[],2,FALSE)</f>
        <v>"ImageDescription":"DCIM\100GOPRO\GOPR1221.JPG" | "Make":"GoPro" | "Model":"HERO10 Black" | "Orientation":"1" | "XResolution":"72.0" | "YResolution":"72.0" | "ResolutionUnit":"2" | "Software":"H21.01.01.50.00" | "DateTime":"2023:11:15 10:14:19" | "YCbCrPositioning":"1" | "ExposureTime":"0.001088139281828074" | "FNumber":"2.5" | "ExifOffset":"146" | "ExposureProgram":"2" | "ISOSpeedRatings":"100" | "ExifVersion":"b'0221'" | "DateTimeOriginal":"2023:11:15 10:14:19" | "DateTimeDigitized":"2023:11:15 10:14:19"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a\x00\x00\x03\x94H\x02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001221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9?4\x13\x00\x00\xff\x7f\x00\x00\x00\x00\x00\x00\xff\x7f\x00\x00\x00\x00\x00\x00`\x00\xa4\x7f\x83\xf6\x01B\xf0\xe4\xd9M\x00\x00\x00\x00\xa4\x91\x1a@\x00\x00\x00\x00\xf0\xe4\xd9M\x00\x00\x00\x00\xcc\x91\x1a@\x00\x00\x00\x00p\x02\x13D\x00\x00\x00\x00p\xeb\x12D\x00\x00\x00\x00\xf0\xe4\xd9M\x00\x00\x00\x00\xb0\x91\x1a@\x00\x00\x00\x00'" | "SubsecTime":"8590" | "SubsecTimeOriginal":"8590" | "SubsecTimeDigitized":"8590"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9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"bit_rate":"97923131"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'2023-11-15T10:14:31.000000Z', 'language': 'eng', 'handler_name': '\x0bGoPro H.265', 'encoder': 'GoPro H.265 encoder', 'timecode': '10:35:04:22'}"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'2023-11-15T10:14:31.000000Z', 'language': 'eng', 'handler_name': '\x0bGoPro AAC  ', 'timecode': '10:35:04:22'}"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'2023-11-15T10:14:31.000000Z', 'language': 'eng', 'handler_name': '\x0bGoPro TCD  ', 'timecode': '10:35:04:22'}"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'2023-11-15T10:14:31.000000Z', 'language': 'eng', 'handler_name': '\x0bGoPro MET  '}"</v>
      </c>
      <c r="AM590" s="50" t="str">
        <f>VLOOKUP(Table2[[#This Row],[record_id]],TblDeriven[],4,FALSE)</f>
        <v>"Model":"K-10" | "Serial Number":"DEMO6957" | "Start Time":"11/15/2023 10:14:47.128 " | "End Time":"11/15/2023 10:15:46.991 "</v>
      </c>
      <c r="AN59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"Date":"2023-11-15 00:00:00" | "Time":"10:14:54" | "Seconds since midnight 01.01.1900":"3909032094.973" | "Calibration file":"#2 Diffusor Oct23" | "Sync. frequency [Hz]":"0" | "Integration Time [ms]":"4 * 194.580" | "Averages":"1"</v>
      </c>
      <c r="AO59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9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90" s="50" t="str">
        <f>VLOOKUP(Table2[[#This Row],[record_id]],TblDeriven[],8,FALSE)</f>
        <v>-</v>
      </c>
      <c r="AR590" s="50" t="str">
        <f>VLOOKUP(Table2[[#This Row],[record_id]],TblDeriven[],9,FALSE)</f>
        <v>-</v>
      </c>
    </row>
    <row r="591" spans="1:44" x14ac:dyDescent="0.25">
      <c r="A591" s="47">
        <v>589</v>
      </c>
      <c r="B591" s="47" t="s">
        <v>27</v>
      </c>
      <c r="C591" s="47">
        <v>1033</v>
      </c>
      <c r="D591" s="47" t="s">
        <v>980</v>
      </c>
      <c r="E591" s="47">
        <v>20231115</v>
      </c>
      <c r="F591" s="48" t="s">
        <v>824</v>
      </c>
      <c r="G591" s="47" t="s">
        <v>30</v>
      </c>
      <c r="H591" s="47" t="s">
        <v>91</v>
      </c>
      <c r="I591" s="47">
        <v>0</v>
      </c>
      <c r="J591" s="47">
        <v>0</v>
      </c>
      <c r="K591" s="47">
        <v>1</v>
      </c>
      <c r="L591" s="47">
        <v>1</v>
      </c>
      <c r="M591" s="47">
        <v>1</v>
      </c>
      <c r="N591" s="47">
        <v>1</v>
      </c>
      <c r="O591" s="47">
        <v>1</v>
      </c>
      <c r="P591" s="47">
        <v>1</v>
      </c>
      <c r="Q591" s="47">
        <v>1</v>
      </c>
      <c r="R591" s="47" t="s">
        <v>977</v>
      </c>
      <c r="S591" s="47" t="s">
        <v>992</v>
      </c>
      <c r="T591" s="47" t="s">
        <v>397</v>
      </c>
      <c r="U591" s="47">
        <v>190</v>
      </c>
      <c r="V591" s="47">
        <v>0</v>
      </c>
      <c r="W591" s="47">
        <v>0</v>
      </c>
      <c r="X591" s="47">
        <v>120</v>
      </c>
      <c r="Y591" s="49">
        <v>14.8</v>
      </c>
      <c r="Z591" s="47">
        <v>64.2</v>
      </c>
      <c r="AA591" s="47" t="s">
        <v>38</v>
      </c>
      <c r="AB591" s="47"/>
      <c r="AC591" s="47" t="s">
        <v>57</v>
      </c>
      <c r="AD591" s="47"/>
      <c r="AE591" s="47" t="s">
        <v>32</v>
      </c>
      <c r="AF591" s="47"/>
      <c r="AG591" s="47" t="s">
        <v>66</v>
      </c>
      <c r="AH591" s="47"/>
      <c r="AI591" s="47"/>
      <c r="AJ591" s="47">
        <v>2</v>
      </c>
      <c r="AK591" s="50" t="str">
        <f>VLOOKUP(Table2[[#This Row],[record_id]],TblDeriven[],2,FALSE)</f>
        <v>"ImageDescription":"DCIM\100GOPRO\GOPR1223.JPG" | "Make":"GoPro" | "Model":"HERO10 Black" | "Orientation":"1" | "XResolution":"72.0" | "YResolution":"72.0" | "ResolutionUnit":"2" | "Software":"H21.01.01.50.00" | "DateTime":"2023:11:15 10:28:55" | "YCbCrPositioning":"1" | "ExposureTime":"0.002331002331002331" | "FNumber":"2.5" | "ExifOffset":"146" | "ExposureProgram":"2" | "ISOSpeedRatings":"100" | "ExifVersion":"b'0221'" | "DateTimeOriginal":"2023:11:15 10:28:55" | "DateTimeDigitized":"2023:11:15 10:28:55"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a\x00\x02\x077\x87\xd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001223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b?a\x13\x00\x00\xff\x7f\x00\x00\x00\x00\x00\x00\xff\x7f\x00\x00\x00\x00\x00\x00\xb2\x02-\x7f\xcf\xf1\x01B\xf0\xe4\xd9M\x00\x00\x00\x00\xa4\x91\x1a@\x00\x00\x00\x00\xf0\xe4\xd9M\x00\x00\x00\x00\xcc\x91\x1a@\x00\x00\x00\x00p\x02\x13D\x00\x00\x00\x00p\xeb\x12D\x00\x00\x00\x00\xf0\xe4\xd9M\x00\x00\x00\x00\xb0\x91\x1a@\x00\x00\x00\x00'" | "SubsecTime":"5310" | "SubsecTimeOriginal":"5310" | "SubsecTimeDigitized":"5310"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9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"bit_rate":"100228058"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'2023-11-15T10:29:07.000000Z', 'language': 'eng', 'handler_name': '\x0bGoPro H.265', 'encoder': 'GoPro H.265 encoder', 'timecode': '10:50:09:24'}"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'2023-11-15T10:29:07.000000Z', 'language': 'eng', 'handler_name': '\x0bGoPro AAC  ', 'timecode': '10:50:09:24'}"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'2023-11-15T10:29:07.000000Z', 'language': 'eng', 'handler_name': '\x0bGoPro TCD  ', 'timecode': '10:50:09:24'}"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'2023-11-15T10:29:07.000000Z', 'language': 'eng', 'handler_name': '\x0bGoPro MET  '}"</v>
      </c>
      <c r="AM591" s="50" t="str">
        <f>VLOOKUP(Table2[[#This Row],[record_id]],TblDeriven[],4,FALSE)</f>
        <v>"Model":"K-10" | "Serial Number":"DEMO6957" | "Start Time":"11/15/2023 10:29:37.898 " | "End Time":"11/15/2023 10:30:37.786 "</v>
      </c>
      <c r="AN59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"Date":"2023-11-15 00:00:00" | "Time":"10:29:42" | "Seconds since midnight 01.01.1900":"3909032982.974" | "Calibration file":"#2 Diffusor Oct23" | "Sync. frequency [Hz]":"0" | "Integration Time [ms]":"2 * 442.400" | "Averages":"1"</v>
      </c>
      <c r="AO59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9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91" s="50" t="str">
        <f>VLOOKUP(Table2[[#This Row],[record_id]],TblDeriven[],8,FALSE)</f>
        <v>-</v>
      </c>
      <c r="AR591" s="50" t="str">
        <f>VLOOKUP(Table2[[#This Row],[record_id]],TblDeriven[],9,FALSE)</f>
        <v>-</v>
      </c>
    </row>
    <row r="592" spans="1:44" x14ac:dyDescent="0.25">
      <c r="A592" s="47">
        <v>590</v>
      </c>
      <c r="B592" s="47" t="s">
        <v>27</v>
      </c>
      <c r="C592" s="47">
        <v>1033</v>
      </c>
      <c r="D592" s="47" t="s">
        <v>981</v>
      </c>
      <c r="E592" s="47">
        <v>20231115</v>
      </c>
      <c r="F592" s="48" t="s">
        <v>825</v>
      </c>
      <c r="G592" s="47" t="s">
        <v>30</v>
      </c>
      <c r="H592" s="47" t="s">
        <v>91</v>
      </c>
      <c r="I592" s="47">
        <v>0</v>
      </c>
      <c r="J592" s="47">
        <v>0</v>
      </c>
      <c r="K592" s="47">
        <v>1</v>
      </c>
      <c r="L592" s="47">
        <v>1</v>
      </c>
      <c r="M592" s="47">
        <v>1</v>
      </c>
      <c r="N592" s="47">
        <v>1</v>
      </c>
      <c r="O592" s="47">
        <v>1</v>
      </c>
      <c r="P592" s="47">
        <v>1</v>
      </c>
      <c r="Q592" s="47">
        <v>1</v>
      </c>
      <c r="R592" s="47" t="s">
        <v>977</v>
      </c>
      <c r="S592" s="47" t="s">
        <v>990</v>
      </c>
      <c r="T592" s="47" t="s">
        <v>994</v>
      </c>
      <c r="U592" s="47">
        <v>200</v>
      </c>
      <c r="V592" s="47">
        <v>1</v>
      </c>
      <c r="W592" s="47">
        <v>0</v>
      </c>
      <c r="X592" s="47">
        <v>110</v>
      </c>
      <c r="Y592" s="49">
        <v>20.3</v>
      </c>
      <c r="Z592" s="47">
        <v>54.1</v>
      </c>
      <c r="AA592" s="47" t="s">
        <v>38</v>
      </c>
      <c r="AB592" s="47"/>
      <c r="AC592" s="47" t="s">
        <v>56</v>
      </c>
      <c r="AD592" s="47"/>
      <c r="AE592" s="47" t="s">
        <v>1042</v>
      </c>
      <c r="AF592" s="47"/>
      <c r="AG592" s="47" t="s">
        <v>70</v>
      </c>
      <c r="AH592" s="47"/>
      <c r="AI592" s="47"/>
      <c r="AJ592" s="47">
        <v>2</v>
      </c>
      <c r="AK592" s="50" t="str">
        <f>VLOOKUP(Table2[[#This Row],[record_id]],TblDeriven[],2,FALSE)</f>
        <v>"ImageDescription":"DCIM\100GOPRO\GOPR1225.JPG" | "Make":"GoPro" | "Model":"HERO10 Black" | "Orientation":"1" | "XResolution":"72.0" | "YResolution":"72.0" | "ResolutionUnit":"2" | "Software":"H21.01.01.50.00" | "DateTime":"2023:11:15 11:00:15" | "YCbCrPositioning":"1" | "ExposureTime":"0.004166666666666667" | "FNumber":"2.5" | "ExifOffset":"146" | "ExposureProgram":"2" | "ISOSpeedRatings":"267" | "ExifVersion":"b'0221'" | "DateTimeOriginal":"2023:11:15 11:00:15" | "DateTimeDigitized":"2023:11:15 11:00:15"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b\x00\x00\x00\x0fX+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001225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009\xa8\xda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04@\xf2\x10\x00\x00\xff\x7f\x00\x00\x00\x00\x00\x00\xff\x7f\x00\x00\x00\x00\x00\x00\xdc\x00\xc2\x7fN\xf8\x01B\xf0\xe4\xd9M\x00\x00\x00\x00\xa4\x91\x1a@\x00\x00\x00\x00\xf0\xe4\xd9M\x00\x00\x00\x00\xcc\x91\x1a@\x00\x00\x00\x00p\x02\x13D\x00\x00\x00\x00p\xeb\x12D\x00\x00\x00\x00\xf0\xe4\xd9M\x00\x00\x00\x00\xb0\x91\x1a@\x00\x00\x00\x00'" | "SubsecTime":"3110" | "SubsecTimeOriginal":"3110" | "SubsecTimeDigitized":"3110"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9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"bit_rate":"93394208"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'2023-11-15T11:00:25.000000Z', 'language': 'eng', 'handler_name': '\x0bGoPro H.265', 'encoder': 'GoPro H.265 encoder', 'timecode': '11:22:30:13'}"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"bit_rate":"189336"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'2023-11-15T11:00:25.000000Z', 'language': 'eng', 'handler_name': '\x0bGoPro AAC  ', 'timecode': '11:22:30:13'}"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'2023-11-15T11:00:25.000000Z', 'language': 'eng', 'handler_name': '\x0bGoPro TCD  ', 'timecode': '11:22:30:13'}"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'2023-11-15T11:00:25.000000Z', 'language': 'eng', 'handler_name': '\x0bGoPro MET  '}"</v>
      </c>
      <c r="AM592" s="50" t="str">
        <f>VLOOKUP(Table2[[#This Row],[record_id]],TblDeriven[],4,FALSE)</f>
        <v>"Model":"K-10" | "Serial Number":"DEMO6957" | "Start Time":"11/15/2023 11:00:47.639 " | "End Time":"11/15/2023 11:01:47.426 "</v>
      </c>
      <c r="AN59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"Date":"2023-11-15 00:00:00" | "Time":"11:00:56" | "Seconds since midnight 01.01.1900":"3909034856.794" | "Calibration file":"#2 Diffusor Oct23" | "Sync. frequency [Hz]":"0" | "Integration Time [ms]":"1 * 1000.000" | "Averages":"1"</v>
      </c>
      <c r="AO59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9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92" s="50" t="str">
        <f>VLOOKUP(Table2[[#This Row],[record_id]],TblDeriven[],8,FALSE)</f>
        <v>-</v>
      </c>
      <c r="AR592" s="50" t="str">
        <f>VLOOKUP(Table2[[#This Row],[record_id]],TblDeriven[],9,FALSE)</f>
        <v>-</v>
      </c>
    </row>
    <row r="593" spans="1:44" x14ac:dyDescent="0.25">
      <c r="A593" s="47">
        <v>591</v>
      </c>
      <c r="B593" s="47" t="s">
        <v>27</v>
      </c>
      <c r="C593" s="47">
        <v>1033</v>
      </c>
      <c r="D593" s="47" t="s">
        <v>982</v>
      </c>
      <c r="E593" s="47">
        <v>20231115</v>
      </c>
      <c r="F593" s="48" t="s">
        <v>826</v>
      </c>
      <c r="G593" s="47" t="s">
        <v>30</v>
      </c>
      <c r="H593" s="47" t="s">
        <v>91</v>
      </c>
      <c r="I593" s="47">
        <v>0</v>
      </c>
      <c r="J593" s="47">
        <v>0</v>
      </c>
      <c r="K593" s="47">
        <v>1</v>
      </c>
      <c r="L593" s="47">
        <v>1</v>
      </c>
      <c r="M593" s="47">
        <v>1</v>
      </c>
      <c r="N593" s="47">
        <v>1</v>
      </c>
      <c r="O593" s="47">
        <v>1</v>
      </c>
      <c r="P593" s="47">
        <v>1</v>
      </c>
      <c r="Q593" s="47">
        <v>1</v>
      </c>
      <c r="R593" s="47" t="s">
        <v>977</v>
      </c>
      <c r="S593" s="47" t="s">
        <v>990</v>
      </c>
      <c r="T593" s="47" t="s">
        <v>994</v>
      </c>
      <c r="U593" s="47">
        <v>200</v>
      </c>
      <c r="V593" s="47">
        <v>1</v>
      </c>
      <c r="W593" s="47">
        <v>0</v>
      </c>
      <c r="X593" s="47">
        <v>110</v>
      </c>
      <c r="Y593" s="49">
        <v>21.3</v>
      </c>
      <c r="Z593" s="47">
        <v>50.3</v>
      </c>
      <c r="AA593" s="47" t="s">
        <v>38</v>
      </c>
      <c r="AB593" s="47"/>
      <c r="AC593" s="47" t="s">
        <v>56</v>
      </c>
      <c r="AD593" s="47"/>
      <c r="AE593" s="47" t="s">
        <v>1042</v>
      </c>
      <c r="AF593" s="47"/>
      <c r="AG593" s="47" t="s">
        <v>70</v>
      </c>
      <c r="AH593" s="47"/>
      <c r="AI593" s="47"/>
      <c r="AJ593" s="47">
        <v>2</v>
      </c>
      <c r="AK593" s="50" t="str">
        <f>VLOOKUP(Table2[[#This Row],[record_id]],TblDeriven[],2,FALSE)</f>
        <v>"ImageDescription":"DCIM\100GOPRO\GOPR1227.JPG" | "Make":"GoPro" | "Model":"HERO10 Black" | "Orientation":"1" | "XResolution":"72.0" | "YResolution":"72.0" | "ResolutionUnit":"2" | "Software":"H21.01.01.50.00" | "DateTime":"2023:11:15 11:30:59" | "YCbCrPositioning":"1" | "ExposureTime":"0.004166666666666667" | "FNumber":"2.5" | "ExifOffset":"146" | "ExposureProgram":"2" | "ISOSpeedRatings":"424" | "ExifVersion":"b'0221'" | "DateTimeOriginal":"2023:11:15 11:30:59" | "DateTimeDigitized":"2023:11:15 11:30:59"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b\x00\x02\x07\xbb\xef\x8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001227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86\x9d-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e@\xd8\r\x00\x00\xff\x7f\x00\x00\x00\x00\x00\x00\xff\x7f\x00\x00\x00\x00\x00\x00\xe6\x00\xc0\x7f \xf8\x01B\xf0\xe4\xd9M\x00\x00\x00\x00\xa4\x91\x1a@\x00\x00\x00\x00\xf0\xe4\xd9M\x00\x00\x00\x00\xcc\x91\x1a@\x00\x00\x00\x00p\x02\x13D\x00\x00\x00\x00p\xeb\x12D\x00\x00\x00\x00\xf0\xe4\xd9M\x00\x00\x00\x00\xb0\x91\x1a@\x00\x00\x00\x00'" | "SubsecTime":"  80" | "SubsecTimeOriginal":"  80" | "SubsecTimeDigitized":"  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9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"bit_rate":"93959164"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'2023-11-15T11:31:09.000000Z', 'language': 'eng', 'handler_name': '\x0bGoPro H.265', 'encoder': 'GoPro H.265 encoder', 'timecode': '11:54:16:10'}"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'2023-11-15T11:31:09.000000Z', 'language': 'eng', 'handler_name': '\x0bGoPro AAC  ', 'timecode': '11:54:16:10'}"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'2023-11-15T11:31:09.000000Z', 'language': 'eng', 'handler_name': '\x0bGoPro TCD  ', 'timecode': '11:54:16:10'}"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'2023-11-15T11:31:09.000000Z', 'language': 'eng', 'handler_name': '\x0bGoPro MET  '}"</v>
      </c>
      <c r="AM593" s="50" t="str">
        <f>VLOOKUP(Table2[[#This Row],[record_id]],TblDeriven[],4,FALSE)</f>
        <v>"Model":"K-10" | "Serial Number":"DEMO6957" | "Start Time":"11/15/2023 11:31:34.646 " | "End Time":"11/15/2023 11:32:34.510 "</v>
      </c>
      <c r="AN59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"Date":"2023-11-15 00:00:00" | "Time":"11:31:39" | "Seconds since midnight 01.01.1900":"3909036699.665" | "Calibration file":"#2 Diffusor Oct23" | "Sync. frequency [Hz]":"0" | "Integration Time [ms]":"3 * 1000.000" | "Averages":"1"</v>
      </c>
      <c r="AO59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9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93" s="50" t="str">
        <f>VLOOKUP(Table2[[#This Row],[record_id]],TblDeriven[],8,FALSE)</f>
        <v>-</v>
      </c>
      <c r="AR593" s="50" t="str">
        <f>VLOOKUP(Table2[[#This Row],[record_id]],TblDeriven[],9,FALSE)</f>
        <v>-</v>
      </c>
    </row>
    <row r="594" spans="1:44" x14ac:dyDescent="0.25">
      <c r="A594" s="47">
        <v>592</v>
      </c>
      <c r="B594" s="47" t="s">
        <v>27</v>
      </c>
      <c r="C594" s="47">
        <v>1033</v>
      </c>
      <c r="D594" s="47" t="s">
        <v>983</v>
      </c>
      <c r="E594" s="47">
        <v>20231115</v>
      </c>
      <c r="F594" s="48" t="s">
        <v>827</v>
      </c>
      <c r="G594" s="47" t="s">
        <v>30</v>
      </c>
      <c r="H594" s="47" t="s">
        <v>91</v>
      </c>
      <c r="I594" s="47">
        <v>0</v>
      </c>
      <c r="J594" s="47">
        <v>0</v>
      </c>
      <c r="K594" s="47">
        <v>1</v>
      </c>
      <c r="L594" s="47">
        <v>1</v>
      </c>
      <c r="M594" s="47">
        <v>1</v>
      </c>
      <c r="N594" s="47">
        <v>1</v>
      </c>
      <c r="O594" s="47">
        <v>1</v>
      </c>
      <c r="P594" s="47">
        <v>1</v>
      </c>
      <c r="Q594" s="47">
        <v>1</v>
      </c>
      <c r="R594" s="47" t="s">
        <v>977</v>
      </c>
      <c r="S594" s="47" t="s">
        <v>990</v>
      </c>
      <c r="T594" s="47" t="s">
        <v>994</v>
      </c>
      <c r="U594" s="47">
        <v>200</v>
      </c>
      <c r="V594" s="47">
        <v>1</v>
      </c>
      <c r="W594" s="47">
        <v>0</v>
      </c>
      <c r="X594" s="47">
        <v>110</v>
      </c>
      <c r="Y594" s="49">
        <v>21.9</v>
      </c>
      <c r="Z594" s="47">
        <v>48.2</v>
      </c>
      <c r="AA594" s="47" t="s">
        <v>38</v>
      </c>
      <c r="AB594" s="47"/>
      <c r="AC594" s="47" t="s">
        <v>56</v>
      </c>
      <c r="AD594" s="47"/>
      <c r="AE594" s="47" t="s">
        <v>1042</v>
      </c>
      <c r="AF594" s="47"/>
      <c r="AG594" s="47" t="s">
        <v>70</v>
      </c>
      <c r="AH594" s="47"/>
      <c r="AI594" s="47"/>
      <c r="AJ594" s="47">
        <v>2</v>
      </c>
      <c r="AK594" s="50" t="str">
        <f>VLOOKUP(Table2[[#This Row],[record_id]],TblDeriven[],2,FALSE)</f>
        <v>"ImageDescription":"DCIM\100GOPRO\GOPR1229.JPG" | "Make":"GoPro" | "Model":"HERO10 Black" | "Orientation":"1" | "XResolution":"72.0" | "YResolution":"72.0" | "ResolutionUnit":"2" | "Software":"H21.01.01.50.00" | "DateTime":"2023:11:15 11:59:15" | "YCbCrPositioning":"1" | "ExposureTime":"0.004166666666666667" | "FNumber":"2.5" | "ExifOffset":"146" | "ExposureProgram":"2" | "ISOSpeedRatings":"310" | "ExifVersion":"b'0221'" | "DateTimeOriginal":"2023:11:15 11:59:15" | "DateTimeDigitized":"2023:11:15 11:59:15"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b\x00\x01\x0e\xcfb: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001229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e\xdf\xfd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@\x11@\xfc\x0e\x00\x00\xff\x7f\x00\x00\x00\x00\x00\x00\xff\x7f\x00\x00\x00\x00\x00\x00\xe2\x00\xc0\x7f\x1f\xf8\x01B\xf0\xe4\xd9M\x00\x00\x00\x00\xa4\x91\x1a@\x00\x00\x00\x00\xf0\xe4\xd9M\x00\x00\x00\x00\xcc\x91\x1a@\x00\x00\x00\x00p\x02\x13D\x00\x00\x00\x00p\xeb\x12D\x00\x00\x00\x00\xf0\xe4\xd9M\x00\x00\x00\x00\xb0\x91\x1a@\x00\x00\x00\x00'" | "SubsecTime":"4630" | "SubsecTimeOriginal":"4630" | "SubsecTimeDigitized":"4630"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9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"bit_rate":"92630899"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'2023-11-15T11:59:30.000000Z', 'language': 'eng', 'handler_name': '\x0bGoPro H.265', 'encoder': 'GoPro H.265 encoder', 'timecode': '12:23:34:11'}"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'2023-11-15T11:59:30.000000Z', 'language': 'eng', 'handler_name': '\x0bGoPro AAC  ', 'timecode': '12:23:34:11'}"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'2023-11-15T11:59:30.000000Z', 'language': 'eng', 'handler_name': '\x0bGoPro TCD  ', 'timecode': '12:23:34:11'}"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'2023-11-15T11:59:30.000000Z', 'language': 'eng', 'handler_name': '\x0bGoPro MET  '}"</v>
      </c>
      <c r="AM594" s="50" t="str">
        <f>VLOOKUP(Table2[[#This Row],[record_id]],TblDeriven[],4,FALSE)</f>
        <v>"Model":"K-10" | "Serial Number":"DEMO6957" | "Start Time":"11/15/2023 11:59:56.947 " | "End Time":"11/15/2023 12:00:56.750 "</v>
      </c>
      <c r="AN59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"Date":"2023-11-15 00:00:00" | "Time":"12:00:00" | "Seconds since midnight 01.01.1900":"3909038400.547" | "Calibration file":"#2 Diffusor Oct23" | "Sync. frequency [Hz]":"0" | "Integration Time [ms]":"1 * 1000.000" | "Averages":"1"</v>
      </c>
      <c r="AO59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9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94" s="50" t="str">
        <f>VLOOKUP(Table2[[#This Row],[record_id]],TblDeriven[],8,FALSE)</f>
        <v>-</v>
      </c>
      <c r="AR594" s="50" t="str">
        <f>VLOOKUP(Table2[[#This Row],[record_id]],TblDeriven[],9,FALSE)</f>
        <v>-</v>
      </c>
    </row>
    <row r="595" spans="1:44" x14ac:dyDescent="0.25">
      <c r="A595" s="47">
        <v>593</v>
      </c>
      <c r="B595" s="47" t="s">
        <v>27</v>
      </c>
      <c r="C595" s="47">
        <v>1033</v>
      </c>
      <c r="D595" s="47" t="s">
        <v>984</v>
      </c>
      <c r="E595" s="47">
        <v>20231115</v>
      </c>
      <c r="F595" s="48" t="s">
        <v>828</v>
      </c>
      <c r="G595" s="47" t="s">
        <v>30</v>
      </c>
      <c r="H595" s="47" t="s">
        <v>91</v>
      </c>
      <c r="I595" s="47">
        <v>0</v>
      </c>
      <c r="J595" s="47">
        <v>0</v>
      </c>
      <c r="K595" s="47">
        <v>1</v>
      </c>
      <c r="L595" s="47">
        <v>1</v>
      </c>
      <c r="M595" s="47">
        <v>1</v>
      </c>
      <c r="N595" s="47">
        <v>1</v>
      </c>
      <c r="O595" s="47">
        <v>1</v>
      </c>
      <c r="P595" s="47">
        <v>1</v>
      </c>
      <c r="Q595" s="47">
        <v>1</v>
      </c>
      <c r="R595" s="47" t="s">
        <v>977</v>
      </c>
      <c r="S595" s="47" t="s">
        <v>990</v>
      </c>
      <c r="T595" s="47" t="s">
        <v>994</v>
      </c>
      <c r="U595" s="47">
        <v>200</v>
      </c>
      <c r="V595" s="47">
        <v>1</v>
      </c>
      <c r="W595" s="47">
        <v>0</v>
      </c>
      <c r="X595" s="47">
        <v>110</v>
      </c>
      <c r="Y595" s="49">
        <v>22.3</v>
      </c>
      <c r="Z595" s="47">
        <v>46.7</v>
      </c>
      <c r="AA595" s="47" t="s">
        <v>38</v>
      </c>
      <c r="AB595" s="47"/>
      <c r="AC595" s="47" t="s">
        <v>56</v>
      </c>
      <c r="AD595" s="47"/>
      <c r="AE595" s="47" t="s">
        <v>1042</v>
      </c>
      <c r="AF595" s="47"/>
      <c r="AG595" s="47" t="s">
        <v>70</v>
      </c>
      <c r="AH595" s="47"/>
      <c r="AI595" s="47"/>
      <c r="AJ595" s="47">
        <v>2</v>
      </c>
      <c r="AK595" s="50" t="str">
        <f>VLOOKUP(Table2[[#This Row],[record_id]],TblDeriven[],2,FALSE)</f>
        <v>"ImageDescription":"DCIM\100GOPRO\GOPR1231.JPG" | "Make":"GoPro" | "Model":"HERO10 Black" | "Orientation":"1" | "XResolution":"72.0" | "YResolution":"72.0" | "ResolutionUnit":"2" | "Software":"H21.01.01.50.00" | "DateTime":"2023:11:15 12:32:52" | "YCbCrPositioning":"1" | "ExposureTime":"0.004166666666666667" | "FNumber":"2.5" | "ExifOffset":"146" | "ExposureProgram":"2" | "ISOSpeedRatings":"337" | "ExifVersion":"b'0221'" | "DateTimeOriginal":"2023:11:15 12:32:52" | "DateTimeDigitized":"2023:11:15 12:32:52"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c\x00\x00\x084)\xf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001231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1\xfd\t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18@\x91\x0e\x00\x00\xff\x7f\x00\x00\x00\x00\x00\x00\xff\x7f\x00\x00\x00\x00\x00\x00\xcf\x00\xc2\x7fL\xf8\x01B\xf0\xe4\xd9M\x00\x00\x00\x00\xa4\x91\x1a@\x00\x00\x00\x00\xf0\xe4\xd9M\x00\x00\x00\x00\xcc\x91\x1a@\x00\x00\x00\x00p\x02\x13D\x00\x00\x00\x00p\xeb\x12D\x00\x00\x00\x00\xf0\xe4\xd9M\x00\x00\x00\x00\xb0\x91\x1a@\x00\x00\x00\x00'" | "SubsecTime":"1900" | "SubsecTimeOriginal":"1900" | "SubsecTimeDigitized":"1900"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9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"bit_rate":"92823745"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'2023-11-15T12:33:04.000000Z', 'language': 'eng', 'handler_name': '\x0bGoPro H.265', 'encoder': 'GoPro H.265 encoder', 'timecode': '12:58:15:19'}"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'2023-11-15T12:33:04.000000Z', 'language': 'eng', 'handler_name': '\x0bGoPro AAC  ', 'timecode': '12:58:15:19'}"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'2023-11-15T12:33:04.000000Z', 'language': 'eng', 'handler_name': '\x0bGoPro TCD  ', 'timecode': '12:58:15:19'}"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'2023-11-15T12:33:04.000000Z', 'language': 'eng', 'handler_name': '\x0bGoPro MET  '}"</v>
      </c>
      <c r="AM595" s="50" t="str">
        <f>VLOOKUP(Table2[[#This Row],[record_id]],TblDeriven[],4,FALSE)</f>
        <v>"Model":"K-10" | "Serial Number":"DEMO6957" | "Start Time":"11/15/2023 12:33:27.087 " | "End Time":"11/15/2023 12:34:26.844 "</v>
      </c>
      <c r="AN59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"Date":"2023-11-15 00:00:00" | "Time":"12:34:57" | "Seconds since midnight 01.01.1900":"3909040497.196" | "Calibration file":"#2 Diffusor Oct23" | "Sync. frequency [Hz]":"0" | "Integration Time [ms]":"2 * 1000.000" | "Averages":"1"</v>
      </c>
      <c r="AO59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9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95" s="50" t="str">
        <f>VLOOKUP(Table2[[#This Row],[record_id]],TblDeriven[],8,FALSE)</f>
        <v>-</v>
      </c>
      <c r="AR595" s="50" t="str">
        <f>VLOOKUP(Table2[[#This Row],[record_id]],TblDeriven[],9,FALSE)</f>
        <v>-</v>
      </c>
    </row>
    <row r="596" spans="1:44" x14ac:dyDescent="0.25">
      <c r="A596" s="47">
        <v>594</v>
      </c>
      <c r="B596" s="47" t="s">
        <v>27</v>
      </c>
      <c r="C596" s="47">
        <v>1033</v>
      </c>
      <c r="D596" s="47" t="s">
        <v>985</v>
      </c>
      <c r="E596" s="47">
        <v>20231115</v>
      </c>
      <c r="F596" s="48" t="s">
        <v>829</v>
      </c>
      <c r="G596" s="47" t="s">
        <v>30</v>
      </c>
      <c r="H596" s="47" t="s">
        <v>91</v>
      </c>
      <c r="I596" s="47">
        <v>0</v>
      </c>
      <c r="J596" s="47">
        <v>0</v>
      </c>
      <c r="K596" s="47">
        <v>1</v>
      </c>
      <c r="L596" s="47">
        <v>1</v>
      </c>
      <c r="M596" s="47">
        <v>1</v>
      </c>
      <c r="N596" s="47">
        <v>1</v>
      </c>
      <c r="O596" s="47">
        <v>1</v>
      </c>
      <c r="P596" s="47">
        <v>1</v>
      </c>
      <c r="Q596" s="47">
        <v>1</v>
      </c>
      <c r="R596" s="47" t="s">
        <v>977</v>
      </c>
      <c r="S596" s="47" t="s">
        <v>990</v>
      </c>
      <c r="T596" s="47" t="s">
        <v>994</v>
      </c>
      <c r="U596" s="47">
        <v>200</v>
      </c>
      <c r="V596" s="47">
        <v>1</v>
      </c>
      <c r="W596" s="47">
        <v>0</v>
      </c>
      <c r="X596" s="47">
        <v>110</v>
      </c>
      <c r="Y596" s="49">
        <v>22.5</v>
      </c>
      <c r="Z596" s="47">
        <v>46</v>
      </c>
      <c r="AA596" s="47" t="s">
        <v>38</v>
      </c>
      <c r="AB596" s="47"/>
      <c r="AC596" s="47" t="s">
        <v>56</v>
      </c>
      <c r="AD596" s="47"/>
      <c r="AE596" s="47" t="s">
        <v>1042</v>
      </c>
      <c r="AF596" s="47"/>
      <c r="AG596" s="47" t="s">
        <v>70</v>
      </c>
      <c r="AH596" s="47"/>
      <c r="AI596" s="47"/>
      <c r="AJ596" s="47">
        <v>2</v>
      </c>
      <c r="AK596" s="50" t="str">
        <f>VLOOKUP(Table2[[#This Row],[record_id]],TblDeriven[],2,FALSE)</f>
        <v>"ImageDescription":"DCIM\100GOPRO\GOPR1233.JPG" | "Make":"GoPro" | "Model":"HERO10 Black" | "Orientation":"1" | "XResolution":"72.0" | "YResolution":"72.0" | "ResolutionUnit":"2" | "Software":"H21.01.01.50.00" | "DateTime":"2023:11:15 12:59:30" | "YCbCrPositioning":"1" | "ExposureTime":"0.004166666666666667" | "FNumber":"2.5" | "ExifOffset":"146" | "ExposureProgram":"2" | "ISOSpeedRatings":"312" | "ExifVersion":"b'0221'" | "DateTimeOriginal":"2023:11:15 12:59:30" | "DateTimeDigitized":"2023:11:15 12:59:30"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c\x00\x00\x0e\xde/\x04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001233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j\x82\xff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r@q\x0f\x00\x00\xff\x7f\x00\x00\x00\x00\x00\x00\xff\x7f\x00\x00\x00\x00\x00\x00\xd7\x00\xc2\x7fL\xf8\x01B\xf0\xe4\xd9M\x00\x00\x00\x00\xa4\x91\x1a@\x00\x00\x00\x00\xf0\xe4\xd9M\x00\x00\x00\x00\xcc\x91\x1a@\x00\x00\x00\x00p\x02\x13D\x00\x00\x00\x00p\xeb\x12D\x00\x00\x00\x00\xf0\xe4\xd9M\x00\x00\x00\x00\xb0\x91\x1a@\x00\x00\x00\x00'" | "SubsecTime":"6520" | "SubsecTimeOriginal":"6520" | "SubsecTimeDigitized":"6520"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9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"bit_rate":"92826920"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'2023-11-15T12:59:42.000000Z', 'language': 'eng', 'handler_name': '\x0bGoPro H.265', 'encoder': 'GoPro H.265 encoder', 'timecode': '13:25:47:01'}"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"bit_rate":"189705"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'2023-11-15T12:59:42.000000Z', 'language': 'eng', 'handler_name': '\x0bGoPro AAC  ', 'timecode': '13:25:47:01'}"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'2023-11-15T12:59:42.000000Z', 'language': 'eng', 'handler_name': '\x0bGoPro TCD  ', 'timecode': '13:25:47:01'}"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'2023-11-15T12:59:42.000000Z', 'language': 'eng', 'handler_name': '\x0bGoPro MET  '}"</v>
      </c>
      <c r="AM596" s="50" t="str">
        <f>VLOOKUP(Table2[[#This Row],[record_id]],TblDeriven[],4,FALSE)</f>
        <v>"Model":"K-10" | "Serial Number":"DEMO6957" | "Start Time":"11/15/2023 01:00:12.141 " | "End Time":"11/15/2023 01:01:12.079 "</v>
      </c>
      <c r="AN59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"Date":"2023-11-15 00:00:00" | "Time":"13:00:24" | "Seconds since midnight 01.01.1900":"3909042024.928" | "Calibration file":"#2 Diffusor Oct23" | "Sync. frequency [Hz]":"0" | "Integration Time [ms]":"1 * 1000.000" | "Averages":"1"</v>
      </c>
      <c r="AO59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9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96" s="50" t="str">
        <f>VLOOKUP(Table2[[#This Row],[record_id]],TblDeriven[],8,FALSE)</f>
        <v>-</v>
      </c>
      <c r="AR596" s="50" t="str">
        <f>VLOOKUP(Table2[[#This Row],[record_id]],TblDeriven[],9,FALSE)</f>
        <v>-</v>
      </c>
    </row>
    <row r="597" spans="1:44" x14ac:dyDescent="0.25">
      <c r="A597" s="47">
        <v>595</v>
      </c>
      <c r="B597" s="47" t="s">
        <v>27</v>
      </c>
      <c r="C597" s="47">
        <v>1033</v>
      </c>
      <c r="D597" s="47" t="s">
        <v>986</v>
      </c>
      <c r="E597" s="47">
        <v>20231115</v>
      </c>
      <c r="F597" s="48" t="s">
        <v>830</v>
      </c>
      <c r="G597" s="47" t="s">
        <v>30</v>
      </c>
      <c r="H597" s="47" t="s">
        <v>91</v>
      </c>
      <c r="I597" s="47">
        <v>0</v>
      </c>
      <c r="J597" s="47">
        <v>0</v>
      </c>
      <c r="K597" s="47">
        <v>1</v>
      </c>
      <c r="L597" s="47">
        <v>1</v>
      </c>
      <c r="M597" s="47">
        <v>1</v>
      </c>
      <c r="N597" s="47">
        <v>1</v>
      </c>
      <c r="O597" s="47">
        <v>1</v>
      </c>
      <c r="P597" s="47">
        <v>1</v>
      </c>
      <c r="Q597" s="47">
        <v>1</v>
      </c>
      <c r="R597" s="47" t="s">
        <v>977</v>
      </c>
      <c r="S597" s="47" t="s">
        <v>1000</v>
      </c>
      <c r="T597" s="47" t="s">
        <v>1093</v>
      </c>
      <c r="U597" s="47">
        <v>190</v>
      </c>
      <c r="V597" s="47">
        <v>0</v>
      </c>
      <c r="W597" s="47">
        <v>0</v>
      </c>
      <c r="X597" s="47">
        <v>120</v>
      </c>
      <c r="Y597" s="49">
        <v>21.6</v>
      </c>
      <c r="Z597" s="47">
        <v>45.3</v>
      </c>
      <c r="AA597" s="47" t="s">
        <v>38</v>
      </c>
      <c r="AB597" s="47"/>
      <c r="AC597" s="47" t="s">
        <v>54</v>
      </c>
      <c r="AD597" s="47"/>
      <c r="AE597" s="47" t="s">
        <v>1042</v>
      </c>
      <c r="AF597" s="47"/>
      <c r="AG597" s="47" t="s">
        <v>70</v>
      </c>
      <c r="AH597" s="47"/>
      <c r="AI597" s="47"/>
      <c r="AJ597" s="47">
        <v>2</v>
      </c>
      <c r="AK597" s="50" t="str">
        <f>VLOOKUP(Table2[[#This Row],[record_id]],TblDeriven[],2,FALSE)</f>
        <v>"ImageDescription":"DCIM\100GOPRO\GOPR1235.JPG" | "Make":"GoPro" | "Model":"HERO10 Black" | "Orientation":"1" | "XResolution":"72.0" | "YResolution":"72.0" | "ResolutionUnit":"2" | "Software":"H21.01.01.50.00" | "DateTime":"2023:11:15 13:30:43" | "YCbCrPositioning":"1" | "ExposureTime":"0.004166666666666667" | "FNumber":"2.5" | "ExifOffset":"146" | "ExposureProgram":"2" | "ISOSpeedRatings":"459" | "ExifVersion":"b'0221'" | "DateTimeOriginal":"2023:11:15 13:30:43" | "DateTimeDigitized":"2023:11:15 13:30:43"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d\x00\x01\x07\xabbb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001235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Z\xf2;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0b@\xc2\x11\x00\x00\xff\x7f\x00\x00\x00\x00\x00\x00\xff\x7f\x00\x00\x00\x00\x00\x00G\x01\xa0\x7fZ\xf6\x01B\xf0\xe4\xd9M\x00\x00\x00\x00\xa4\x91\x1a@\x00\x00\x00\x00\xf0\xe4\xd9M\x00\x00\x00\x00\xcc\x91\x1a@\x00\x00\x00\x00p\x02\x13D\x00\x00\x00\x00p\xeb\x12D\x00\x00\x00\x00\xf0\xe4\xd9M\x00\x00\x00\x00\xb0\x91\x1a@\x00\x00\x00\x00'" | "SubsecTime":"2790" | "SubsecTimeOriginal":"2790" | "SubsecTimeDigitized":"2790"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9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"bit_rate":"95600749"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'2023-11-15T13:31:05.000000Z', 'language': 'eng', 'handler_name': '\x0bGoPro H.265', 'encoder': 'GoPro H.265 encoder', 'timecode': '13:58:12:24'}"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'2023-11-15T13:31:05.000000Z', 'language': 'eng', 'handler_name': '\x0bGoPro AAC  ', 'timecode': '13:58:12:24'}"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'2023-11-15T13:31:05.000000Z', 'language': 'eng', 'handler_name': '\x0bGoPro TCD  ', 'timecode': '13:58:12:24'}"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'2023-11-15T13:31:05.000000Z', 'language': 'eng', 'handler_name': '\x0bGoPro MET  '}"</v>
      </c>
      <c r="AM597" s="50" t="str">
        <f>VLOOKUP(Table2[[#This Row],[record_id]],TblDeriven[],4,FALSE)</f>
        <v>"Model":"K-10" | "Serial Number":"DEMO6957" | "Start Time":"11/15/2023 01:34:01.647 " | "End Time":"11/15/2023 01:35:01.492 "</v>
      </c>
      <c r="AN597" s="50" t="str">
        <f>VLOOKUP(Table2[[#This Row],[record_id]],TblDeriven[],5,FALSE)</f>
        <v>"Device number":"1510507" | "Battery voltage":"4.110000133514404" | "Battery percentage":"99" | "Name":"#1" | "Measuring mode":"Irradiance" | "Correction":"Offset" | "Date":"2023-11-15 00:00:00" | "Time":"13:31:22" | "Seconds since midnight 01.01.1900":"3909043882.173" | "Calibration file":"#2 Diffusor Oct23" | "Sync. frequency [Hz]":"0" | "Integration Time [ms]":"3 * 1000.000" | "Averages":"1"</v>
      </c>
      <c r="AO59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9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97" s="50" t="str">
        <f>VLOOKUP(Table2[[#This Row],[record_id]],TblDeriven[],8,FALSE)</f>
        <v>-</v>
      </c>
      <c r="AR597" s="50" t="str">
        <f>VLOOKUP(Table2[[#This Row],[record_id]],TblDeriven[],9,FALSE)</f>
        <v>-</v>
      </c>
    </row>
    <row r="598" spans="1:44" x14ac:dyDescent="0.25">
      <c r="A598" s="47">
        <v>596</v>
      </c>
      <c r="B598" s="47" t="s">
        <v>27</v>
      </c>
      <c r="C598" s="47">
        <v>1033</v>
      </c>
      <c r="D598" s="47" t="s">
        <v>987</v>
      </c>
      <c r="E598" s="47">
        <v>20231115</v>
      </c>
      <c r="F598" s="48" t="s">
        <v>831</v>
      </c>
      <c r="G598" s="47" t="s">
        <v>30</v>
      </c>
      <c r="H598" s="47" t="s">
        <v>91</v>
      </c>
      <c r="I598" s="47">
        <v>0</v>
      </c>
      <c r="J598" s="47">
        <v>0</v>
      </c>
      <c r="K598" s="47">
        <v>1</v>
      </c>
      <c r="L598" s="47">
        <v>1</v>
      </c>
      <c r="M598" s="47">
        <v>1</v>
      </c>
      <c r="N598" s="47">
        <v>1</v>
      </c>
      <c r="O598" s="47">
        <v>1</v>
      </c>
      <c r="P598" s="47">
        <v>1</v>
      </c>
      <c r="Q598" s="47">
        <v>1</v>
      </c>
      <c r="R598" s="47" t="s">
        <v>977</v>
      </c>
      <c r="S598" s="47" t="s">
        <v>990</v>
      </c>
      <c r="T598" s="47" t="s">
        <v>1001</v>
      </c>
      <c r="U598" s="47">
        <v>190</v>
      </c>
      <c r="V598" s="47">
        <v>0</v>
      </c>
      <c r="W598" s="47">
        <v>0</v>
      </c>
      <c r="X598" s="47">
        <v>120</v>
      </c>
      <c r="Y598" s="49">
        <v>26.4</v>
      </c>
      <c r="Z598" s="47">
        <v>28.3</v>
      </c>
      <c r="AA598" s="47" t="s">
        <v>38</v>
      </c>
      <c r="AB598" s="47"/>
      <c r="AC598" s="47" t="s">
        <v>57</v>
      </c>
      <c r="AD598" s="47"/>
      <c r="AE598" s="47" t="s">
        <v>32</v>
      </c>
      <c r="AF598" s="47"/>
      <c r="AG598" s="47" t="s">
        <v>66</v>
      </c>
      <c r="AH598" s="47"/>
      <c r="AI598" s="47"/>
      <c r="AJ598" s="47">
        <v>2</v>
      </c>
      <c r="AK598" s="50" t="str">
        <f>VLOOKUP(Table2[[#This Row],[record_id]],TblDeriven[],2,FALSE)</f>
        <v>"ImageDescription":"DCIM\100GOPRO\GOPR1237.JPG" | "Make":"GoPro" | "Model":"HERO10 Black" | "Orientation":"1" | "XResolution":"72.0" | "YResolution":"72.0" | "ResolutionUnit":"2" | "Software":"H21.01.01.50.00" | "DateTime":"2023:11:15 14:01:54" | "YCbCrPositioning":"1" | "ExposureTime":"0.0005583472920156337" | "FNumber":"2.5" | "ExifOffset":"146" | "ExposureProgram":"2" | "ISOSpeedRatings":"100" | "ExifVersion":"b'0221'" | "DateTimeOriginal":"2023:11:15 14:01:54" | "DateTimeDigitized":"2023:11:15 14:01:54"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e\x00\x00\x00v!T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001237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1?\xc4\x13\x00\x00\xff\x7f\x00\x00\x00\x00\x00\x00\xff\x7f\x00\x00\x00\x00\x00\x00V\xff\xbc\x7f\xda\xf7\x01B\xf0\xe4\xd9M\x00\x00\x00\x00\xa4\x91\x1a@\x00\x00\x00\x00\xf0\xe4\xd9M\x00\x00\x00\x00\xcc\x91\x1a@\x00\x00\x00\x00p\x02\x13D\x00\x00\x00\x00p\xeb\x12D\x00\x00\x00\x00\xf0\xe4\xd9M\x00\x00\x00\x00\xb0\x91\x1a@\x00\x00\x00\x00'" | "SubsecTime":"1490" | "SubsecTimeOriginal":"1490" | "SubsecTimeDigitized":"1490"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9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"bit_rate":"98403969"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'2023-11-15T14:01:58.000000Z', 'language': 'eng', 'handler_name': '\x0bGoPro H.265', 'encoder': 'GoPro H.265 encoder', 'timecode': '14:30:07:27'}"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"bit_rate":"189446"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'2023-11-15T14:01:58.000000Z', 'language': 'eng', 'handler_name': '\x0bGoPro AAC  ', 'timecode': '14:30:07:27'}"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'2023-11-15T14:01:58.000000Z', 'language': 'eng', 'handler_name': '\x0bGoPro TCD  ', 'timecode': '14:30:07:27'}"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'2023-11-15T14:01:58.000000Z', 'language': 'eng', 'handler_name': '\x0bGoPro MET  '}"</v>
      </c>
      <c r="AM598" s="50" t="str">
        <f>VLOOKUP(Table2[[#This Row],[record_id]],TblDeriven[],4,FALSE)</f>
        <v>"Model":"K-10" | "Serial Number":"DEMO6957" | "Start Time":"11/15/2023 02:01:22.100 " | "End Time":"11/15/2023 02:02:21.964 "</v>
      </c>
      <c r="AN59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"Date":"2023-11-15 00:00:00" | "Time":"14:01:24" | "Seconds since midnight 01.01.1900":"3909045684.334" | "Calibration file":"#2 Diffusor Oct23" | "Sync. frequency [Hz]":"0" | "Integration Time [ms]":"8 * 13.160" | "Averages":"1"</v>
      </c>
      <c r="AO59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9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98" s="50" t="str">
        <f>VLOOKUP(Table2[[#This Row],[record_id]],TblDeriven[],8,FALSE)</f>
        <v>-</v>
      </c>
      <c r="AR598" s="50" t="str">
        <f>VLOOKUP(Table2[[#This Row],[record_id]],TblDeriven[],9,FALSE)</f>
        <v>-</v>
      </c>
    </row>
    <row r="599" spans="1:44" x14ac:dyDescent="0.25">
      <c r="A599" s="47">
        <v>597</v>
      </c>
      <c r="B599" s="47" t="s">
        <v>27</v>
      </c>
      <c r="C599" s="47">
        <v>1033</v>
      </c>
      <c r="D599" s="47" t="s">
        <v>988</v>
      </c>
      <c r="E599" s="47">
        <v>20231115</v>
      </c>
      <c r="F599" s="48" t="s">
        <v>832</v>
      </c>
      <c r="G599" s="47" t="s">
        <v>30</v>
      </c>
      <c r="H599" s="47" t="s">
        <v>91</v>
      </c>
      <c r="I599" s="47">
        <v>0</v>
      </c>
      <c r="J599" s="47">
        <v>0</v>
      </c>
      <c r="K599" s="47">
        <v>1</v>
      </c>
      <c r="L599" s="47">
        <v>1</v>
      </c>
      <c r="M599" s="47">
        <v>1</v>
      </c>
      <c r="N599" s="47">
        <v>1</v>
      </c>
      <c r="O599" s="47">
        <v>1</v>
      </c>
      <c r="P599" s="47">
        <v>1</v>
      </c>
      <c r="Q599" s="47">
        <v>1</v>
      </c>
      <c r="R599" s="47" t="s">
        <v>977</v>
      </c>
      <c r="S599" s="47" t="s">
        <v>990</v>
      </c>
      <c r="T599" s="47" t="s">
        <v>1001</v>
      </c>
      <c r="U599" s="47">
        <v>190</v>
      </c>
      <c r="V599" s="47">
        <v>0</v>
      </c>
      <c r="W599" s="47">
        <v>0</v>
      </c>
      <c r="X599" s="47">
        <v>120</v>
      </c>
      <c r="Y599" s="49">
        <v>25.2</v>
      </c>
      <c r="Z599" s="47">
        <v>32</v>
      </c>
      <c r="AA599" s="47" t="s">
        <v>38</v>
      </c>
      <c r="AB599" s="47"/>
      <c r="AC599" s="47" t="s">
        <v>57</v>
      </c>
      <c r="AD599" s="47"/>
      <c r="AE599" s="47" t="s">
        <v>32</v>
      </c>
      <c r="AF599" s="47"/>
      <c r="AG599" s="47" t="s">
        <v>66</v>
      </c>
      <c r="AH599" s="47"/>
      <c r="AI599" s="47"/>
      <c r="AJ599" s="47">
        <v>2</v>
      </c>
      <c r="AK599" s="50" t="str">
        <f>VLOOKUP(Table2[[#This Row],[record_id]],TblDeriven[],2,FALSE)</f>
        <v>"ImageDescription":"DCIM\100GOPRO\GOPR1239.JPG" | "Make":"GoPro" | "Model":"HERO10 Black" | "Orientation":"1" | "XResolution":"72.0" | "YResolution":"72.0" | "ResolutionUnit":"2" | "Software":"H21.01.01.50.00" | "DateTime":"2023:11:15 14:33:57" | "YCbCrPositioning":"1" | "ExposureTime":"0.0010526315789473684" | "FNumber":"2.5" | "ExifOffset":"146" | "ExposureProgram":"2" | "ISOSpeedRatings":"100" | "ExifVersion":"b'0221'" | "DateTimeOriginal":"2023:11:15 14:33:57" | "DateTimeDigitized":"2023:11:15 14:33:57"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e\x00\x00\x08y$\xc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001239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6?4\x13\x00\x00\xff\x7f\x00\x00\x00\x00\x00\x00\xff\x7f\x00\x00\x00\x00\x00\x00I\xff\xbc\x7f\xe8\xf7\x01B\xf0\xe4\xd9M\x00\x00\x00\x00\xa4\x91\x1a@\x00\x00\x00\x00\xf0\xe4\xd9M\x00\x00\x00\x00\xcc\x91\x1a@\x00\x00\x00\x00p\x02\x13D\x00\x00\x00\x00p\xeb\x12D\x00\x00\x00\x00\xf0\xe4\xd9M\x00\x00\x00\x00\xb0\x91\x1a@\x00\x00\x00\x00'" | "SubsecTime":" 560" | "SubsecTimeOriginal":" 560" | "SubsecTimeDigitized":" 560"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59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"bit_rate":"99561607"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'2023-11-15T14:34:02.000000Z', 'language': 'eng', 'handler_name': '\x0bGoPro H.265', 'encoder': 'GoPro H.265 encoder', 'timecode': '15:03:16:15'}"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'2023-11-15T14:34:02.000000Z', 'language': 'eng', 'handler_name': '\x0bGoPro AAC  ', 'timecode': '15:03:16:15'}"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'2023-11-15T14:34:02.000000Z', 'language': 'eng', 'handler_name': '\x0bGoPro TCD  ', 'timecode': '15:03:16:15'}"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'2023-11-15T14:34:02.000000Z', 'language': 'eng', 'handler_name': '\x0bGoPro MET  '}"</v>
      </c>
      <c r="AM599" s="50" t="str">
        <f>VLOOKUP(Table2[[#This Row],[record_id]],TblDeriven[],4,FALSE)</f>
        <v>"Model":"K-10" | "Serial Number":"DEMO6957" | "Start Time":"11/15/2023 02:34:28.652 " | "End Time":"11/15/2023 02:35:28.463 "</v>
      </c>
      <c r="AN59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"Date":"2023-11-15 00:00:00" | "Time":"14:34:22" | "Seconds since midnight 01.01.1900":"3909047662.389" | "Calibration file":"#2 Diffusor Oct23" | "Sync. frequency [Hz]":"0" | "Integration Time [ms]":"4 * 135.030" | "Averages":"1"</v>
      </c>
      <c r="AO59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59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599" s="50" t="str">
        <f>VLOOKUP(Table2[[#This Row],[record_id]],TblDeriven[],8,FALSE)</f>
        <v>-</v>
      </c>
      <c r="AR599" s="50" t="str">
        <f>VLOOKUP(Table2[[#This Row],[record_id]],TblDeriven[],9,FALSE)</f>
        <v>-</v>
      </c>
    </row>
    <row r="600" spans="1:44" x14ac:dyDescent="0.25">
      <c r="A600" s="47">
        <v>598</v>
      </c>
      <c r="B600" s="47" t="s">
        <v>27</v>
      </c>
      <c r="C600" s="47">
        <v>1033</v>
      </c>
      <c r="D600" s="47" t="s">
        <v>989</v>
      </c>
      <c r="E600" s="47">
        <v>20231115</v>
      </c>
      <c r="F600" s="48" t="s">
        <v>833</v>
      </c>
      <c r="G600" s="47" t="s">
        <v>30</v>
      </c>
      <c r="H600" s="47" t="s">
        <v>91</v>
      </c>
      <c r="I600" s="47">
        <v>0</v>
      </c>
      <c r="J600" s="47">
        <v>0</v>
      </c>
      <c r="K600" s="47">
        <v>1</v>
      </c>
      <c r="L600" s="47">
        <v>1</v>
      </c>
      <c r="M600" s="47">
        <v>1</v>
      </c>
      <c r="N600" s="47">
        <v>1</v>
      </c>
      <c r="O600" s="47">
        <v>1</v>
      </c>
      <c r="P600" s="47">
        <v>1</v>
      </c>
      <c r="Q600" s="47">
        <v>1</v>
      </c>
      <c r="R600" s="47" t="s">
        <v>977</v>
      </c>
      <c r="S600" s="47" t="s">
        <v>1000</v>
      </c>
      <c r="T600" s="47" t="s">
        <v>1092</v>
      </c>
      <c r="U600" s="47">
        <v>200</v>
      </c>
      <c r="V600" s="47">
        <v>1</v>
      </c>
      <c r="W600" s="47">
        <v>0</v>
      </c>
      <c r="X600" s="47">
        <v>110</v>
      </c>
      <c r="Y600" s="49">
        <v>23.1</v>
      </c>
      <c r="Z600" s="47">
        <v>46.3</v>
      </c>
      <c r="AA600" s="47" t="s">
        <v>38</v>
      </c>
      <c r="AB600" s="47"/>
      <c r="AC600" s="47" t="s">
        <v>56</v>
      </c>
      <c r="AD600" s="47"/>
      <c r="AE600" s="47" t="s">
        <v>1042</v>
      </c>
      <c r="AF600" s="47"/>
      <c r="AG600" s="47" t="s">
        <v>70</v>
      </c>
      <c r="AH600" s="47"/>
      <c r="AI600" s="47"/>
      <c r="AJ600" s="47">
        <v>2</v>
      </c>
      <c r="AK600" s="50" t="str">
        <f>VLOOKUP(Table2[[#This Row],[record_id]],TblDeriven[],2,FALSE)</f>
        <v>"ImageDescription":"DCIM\100GOPRO\GOPR1241.JPG" | "Make":"GoPro" | "Model":"HERO10 Black" | "Orientation":"1" | "XResolution":"72.0" | "YResolution":"72.0" | "ResolutionUnit":"2" | "Software":"H21.01.01.50.00" | "DateTime":"2023:11:15 14:59:19" | "YCbCrPositioning":"1" | "ExposureTime":"0.004166666666666667" | "FNumber":"2.5" | "ExifOffset":"146" | "ExposureProgram":"2" | "ISOSpeedRatings":"319" | "ExifVersion":"b'0221'" | "DateTimeOriginal":"2023:11:15 14:59:19" | "DateTimeDigitized":"2023:11:15 14:59:19"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e\x00\x00\x0e\xd4R\xb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001241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b\x9e\x02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@\x12@\xfc\x0e\x00\x00\xff\x7f\x00\x00\x00\x00\x00\x00\xff\x7f\x00\x00\x00\x00\x00\x00\x08\x01\xa7\x7f\xbb\xf6\x01B\xf0\xe4\xd9M\x00\x00\x00\x00\xa4\x91\x1a@\x00\x00\x00\x00\xf0\xe4\xd9M\x00\x00\x00\x00\xcc\x91\x1a@\x00\x00\x00\x00p\x02\x13D\x00\x00\x00\x00p\xeb\x12D\x00\x00\x00\x00\xf0\xe4\xd9M\x00\x00\x00\x00\xb0\x91\x1a@\x00\x00\x00\x00'" | "SubsecTime":"6520" | "SubsecTimeOriginal":"6520" | "SubsecTimeDigitized":"6520"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0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"bit_rate":"92203442"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'2023-11-15T14:59:29.000000Z', 'language': 'eng', 'handler_name': '\x0bGoPro H.265', 'encoder': 'GoPro H.265 encoder', 'timecode': '15:29:34:24'}"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'2023-11-15T14:59:29.000000Z', 'language': 'eng', 'handler_name': '\x0bGoPro AAC  ', 'timecode': '15:29:34:24'}"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'2023-11-15T14:59:29.000000Z', 'language': 'eng', 'handler_name': '\x0bGoPro TCD  ', 'timecode': '15:29:34:24'}"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'2023-11-15T14:59:29.000000Z', 'language': 'eng', 'handler_name': '\x0bGoPro MET  '}"</v>
      </c>
      <c r="AM600" s="50" t="str">
        <f>VLOOKUP(Table2[[#This Row],[record_id]],TblDeriven[],4,FALSE)</f>
        <v>"Model":"K-10" | "Serial Number":"DEMO6957" | "Start Time":"11/15/2023 02:59:56.412 " | "End Time":"11/15/2023 03:00:56.269 "</v>
      </c>
      <c r="AN60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"Date":"2023-11-15 00:00:00" | "Time":"15:00:01" | "Seconds since midnight 01.01.1900":"3909049201.962" | "Calibration file":"#2 Diffusor Oct23" | "Sync. frequency [Hz]":"0" | "Integration Time [ms]":"2 * 383.990" | "Averages":"1"</v>
      </c>
      <c r="AO60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0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00" s="50" t="str">
        <f>VLOOKUP(Table2[[#This Row],[record_id]],TblDeriven[],8,FALSE)</f>
        <v>-</v>
      </c>
      <c r="AR600" s="50" t="str">
        <f>VLOOKUP(Table2[[#This Row],[record_id]],TblDeriven[],9,FALSE)</f>
        <v>-</v>
      </c>
    </row>
    <row r="601" spans="1:44" x14ac:dyDescent="0.25">
      <c r="A601" s="47">
        <v>599</v>
      </c>
      <c r="B601" s="47" t="s">
        <v>27</v>
      </c>
      <c r="C601" s="47">
        <v>1033</v>
      </c>
      <c r="D601" s="47" t="s">
        <v>995</v>
      </c>
      <c r="E601" s="47">
        <v>20231115</v>
      </c>
      <c r="F601" s="48" t="s">
        <v>834</v>
      </c>
      <c r="G601" s="47" t="s">
        <v>30</v>
      </c>
      <c r="H601" s="47" t="s">
        <v>91</v>
      </c>
      <c r="I601" s="47">
        <v>0</v>
      </c>
      <c r="J601" s="47">
        <v>0</v>
      </c>
      <c r="K601" s="47">
        <v>1</v>
      </c>
      <c r="L601" s="47">
        <v>1</v>
      </c>
      <c r="M601" s="47">
        <v>1</v>
      </c>
      <c r="N601" s="47">
        <v>1</v>
      </c>
      <c r="O601" s="47">
        <v>1</v>
      </c>
      <c r="P601" s="47">
        <v>1</v>
      </c>
      <c r="Q601" s="47">
        <v>1</v>
      </c>
      <c r="R601" s="47" t="s">
        <v>977</v>
      </c>
      <c r="S601" s="47" t="s">
        <v>1000</v>
      </c>
      <c r="T601" s="47" t="s">
        <v>1092</v>
      </c>
      <c r="U601" s="47">
        <v>200</v>
      </c>
      <c r="V601" s="47">
        <v>1</v>
      </c>
      <c r="W601" s="47">
        <v>0</v>
      </c>
      <c r="X601" s="47">
        <v>110</v>
      </c>
      <c r="Y601" s="49">
        <v>23.1</v>
      </c>
      <c r="Z601" s="47">
        <v>46.7</v>
      </c>
      <c r="AA601" s="47" t="s">
        <v>38</v>
      </c>
      <c r="AB601" s="47"/>
      <c r="AC601" s="47" t="s">
        <v>56</v>
      </c>
      <c r="AD601" s="47"/>
      <c r="AE601" s="47" t="s">
        <v>1042</v>
      </c>
      <c r="AF601" s="47"/>
      <c r="AG601" s="47" t="s">
        <v>70</v>
      </c>
      <c r="AH601" s="47"/>
      <c r="AI601" s="47"/>
      <c r="AJ601" s="47">
        <v>2</v>
      </c>
      <c r="AK601" s="50" t="str">
        <f>VLOOKUP(Table2[[#This Row],[record_id]],TblDeriven[],2,FALSE)</f>
        <v>"ImageDescription":"DCIM\100GOPRO\GOPR1243.JPG" | "Make":"GoPro" | "Model":"HERO10 Black" | "Orientation":"1" | "XResolution":"72.0" | "YResolution":"72.0" | "ResolutionUnit":"2" | "Software":"H21.01.01.50.00" | "DateTime":"2023:11:15 15:29:56" | "YCbCrPositioning":"1" | "ExposureTime":"0.004166666666666667" | "FNumber":"2.5" | "ExifOffset":"146" | "ExposureProgram":"2" | "ISOSpeedRatings":"393" | "ExifVersion":"b'0221'" | "DateTimeOriginal":"2023:11:15 15:29:56" | "DateTimeDigitized":"2023:11:15 15:29:56"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f\x00\x00\x07x\xd1\xe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001243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\xe4\xd9M\x00\x00\x00\x00\xcc\x01)@\x00\x00\x00\x00P\xe4\xd9M\x00\x00\x00\x00\x08o(@\x00\x00\x00\x00\xfb\xeb 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@\x19@0\x0e\x00\x00\xff\x7f\x00\x00\x00\x00\x00\x00\xff\x7f\x00\x00\x00\x00\x00\x00\n\x01\xa7\x7f\xb9\xf6\x01B\xf0\xe4\xd9M\x00\x00\x00\x00\xa4\x91\x1a@\x00\x00\x00\x00\xf0\xe4\xd9M\x00\x00\x00\x00\xcc\x91\x1a@\x00\x00\x00\x00p\x02\x13D\x00\x00\x00\x00p\xeb\x12D\x00\x00\x00\x00\xf0\xe4\xd9M\x00\x00\x00\x00\xb0\x91\x1a@\x00\x00\x00\x00'" | "SubsecTime":"2550" | "SubsecTimeOriginal":"2550" | "SubsecTimeDigitized":"2550"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0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"bit_rate":"92968857"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'2023-11-15T15:30:02.000000Z', 'language': 'eng', 'handler_name': '\x0bGoPro H.265', 'encoder': 'GoPro H.265 encoder', 'timecode': '16:01:08:24'}"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'2023-11-15T15:30:02.000000Z', 'language': 'eng', 'handler_name': '\x0bGoPro AAC  ', 'timecode': '16:01:08:24'}"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'2023-11-15T15:30:02.000000Z', 'language': 'eng', 'handler_name': '\x0bGoPro TCD  ', 'timecode': '16:01:08:24'}"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'2023-11-15T15:30:02.000000Z', 'language': 'eng', 'handler_name': '\x0bGoPro MET  '}"</v>
      </c>
      <c r="AM601" s="50" t="str">
        <f>VLOOKUP(Table2[[#This Row],[record_id]],TblDeriven[],4,FALSE)</f>
        <v>"Model":"K-10" | "Serial Number":"DEMO6957" | "Start Time":"11/15/2023 03:30:33.084 " | "End Time":"11/15/2023 03:31:32.977 "</v>
      </c>
      <c r="AN60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"Date":"2023-11-15 00:00:00" | "Time":"15:30:29" | "Seconds since midnight 01.01.1900":"3909051029.118" | "Calibration file":"#2 Diffusor Oct23" | "Sync. frequency [Hz]":"0" | "Integration Time [ms]":"1 * 1000.000" | "Averages":"1"</v>
      </c>
      <c r="AO60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0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01" s="50" t="str">
        <f>VLOOKUP(Table2[[#This Row],[record_id]],TblDeriven[],8,FALSE)</f>
        <v>-</v>
      </c>
      <c r="AR601" s="50" t="str">
        <f>VLOOKUP(Table2[[#This Row],[record_id]],TblDeriven[],9,FALSE)</f>
        <v>-</v>
      </c>
    </row>
    <row r="602" spans="1:44" x14ac:dyDescent="0.25">
      <c r="A602" s="47">
        <v>600</v>
      </c>
      <c r="B602" s="47" t="s">
        <v>27</v>
      </c>
      <c r="C602" s="47">
        <v>1033</v>
      </c>
      <c r="D602" s="47" t="s">
        <v>996</v>
      </c>
      <c r="E602" s="47">
        <v>20231115</v>
      </c>
      <c r="F602" s="48" t="s">
        <v>835</v>
      </c>
      <c r="G602" s="47" t="s">
        <v>30</v>
      </c>
      <c r="H602" s="47" t="s">
        <v>91</v>
      </c>
      <c r="I602" s="47">
        <v>0</v>
      </c>
      <c r="J602" s="47">
        <v>0</v>
      </c>
      <c r="K602" s="47">
        <v>1</v>
      </c>
      <c r="L602" s="47">
        <v>1</v>
      </c>
      <c r="M602" s="47">
        <v>1</v>
      </c>
      <c r="N602" s="47">
        <v>1</v>
      </c>
      <c r="O602" s="47">
        <v>1</v>
      </c>
      <c r="P602" s="47">
        <v>1</v>
      </c>
      <c r="Q602" s="47">
        <v>1</v>
      </c>
      <c r="R602" s="47" t="s">
        <v>977</v>
      </c>
      <c r="S602" s="47" t="s">
        <v>1000</v>
      </c>
      <c r="T602" s="47" t="s">
        <v>1092</v>
      </c>
      <c r="U602" s="47">
        <v>200</v>
      </c>
      <c r="V602" s="47">
        <v>1</v>
      </c>
      <c r="W602" s="47">
        <v>0</v>
      </c>
      <c r="X602" s="47">
        <v>110</v>
      </c>
      <c r="Y602" s="49">
        <v>23.2</v>
      </c>
      <c r="Z602" s="47">
        <v>43.1</v>
      </c>
      <c r="AA602" s="47" t="s">
        <v>38</v>
      </c>
      <c r="AB602" s="47"/>
      <c r="AC602" s="47" t="s">
        <v>56</v>
      </c>
      <c r="AD602" s="47"/>
      <c r="AE602" s="47" t="s">
        <v>1042</v>
      </c>
      <c r="AF602" s="47"/>
      <c r="AG602" s="47" t="s">
        <v>70</v>
      </c>
      <c r="AH602" s="47"/>
      <c r="AI602" s="47"/>
      <c r="AJ602" s="47">
        <v>2</v>
      </c>
      <c r="AK602" s="50" t="str">
        <f>VLOOKUP(Table2[[#This Row],[record_id]],TblDeriven[],2,FALSE)</f>
        <v>"ImageDescription":"DCIM\100GOPRO\GOPR1245.JPG" | "Make":"GoPro" | "Model":"HERO10 Black" | "Orientation":"1" | "XResolution":"72.0" | "YResolution":"72.0" | "ResolutionUnit":"2" | "Software":"H21.01.01.50.00" | "DateTime":"2023:11:15 15:59:30" | "YCbCrPositioning":"1" | "ExposureTime":"0.004166666666666667" | "FNumber":"2.5" | "ExifOffset":"146" | "ExposureProgram":"2" | "ISOSpeedRatings":"449" | "ExifVersion":"b'0221'" | "DateTimeOriginal":"2023:11:15 15:59:30" | "DateTimeDigitized":"2023:11:15 15:59:30" | "ComponentsConfiguration":"b'\x01\x02\x03\x00'" | "CompressedBitsPerPixel":"0.004" | "ShutterSpeedValue":"8.0"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cf\x00\x01\x0e\xdf&amp;\x05\x00\x00\x00\x00\x00\x00\xaa\xaa\xaa\xaa\xaa\xaa\xaa\xaa \xba\xcbD\x00\x00\x00\x00\xff\xff\xff\xff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001245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e\xda7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 @\t\x0e\x00\x00\xff\x7f\x00\x00\x00\x00\x00\x00\xff\x7f\x00\x00\x00\x00\x00\x00\x17\x01\xa6\x7f\xaf\xf6\x01B\xf0\xe4\xd9M\x00\x00\x00\x00\xa4\x91\x1a@\x00\x00\x00\x00\xf0\xe4\xd9M\x00\x00\x00\x00\xcc\x91\x1a@\x00\x00\x00\x00p\x02\x13D\x00\x00\x00\x00p\xeb\x12D\x00\x00\x00\x00\xf0\xe4\xd9M\x00\x00\x00\x00\xb0\x91\x1a@\x00\x00\x00\x00'" | "SubsecTime":"9540" | "SubsecTimeOriginal":"9540" | "SubsecTimeDigitized":"9540"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0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"bit_rate":"94166357"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'2023-11-15T15:59:45.000000Z', 'language': 'eng', 'handler_name': '\x0bGoPro H.265', 'encoder': 'GoPro H.265 encoder', 'timecode': '16:31:51:28'}"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'2023-11-15T15:59:45.000000Z', 'language': 'eng', 'handler_name': '\x0bGoPro AAC  ', 'timecode': '16:31:51:28'}"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'2023-11-15T15:59:45.000000Z', 'language': 'eng', 'handler_name': '\x0bGoPro TCD  ', 'timecode': '16:31:51:28'}"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'2023-11-15T15:59:45.000000Z', 'language': 'eng', 'handler_name': '\x0bGoPro MET  '}"</v>
      </c>
      <c r="AM602" s="50" t="str">
        <f>VLOOKUP(Table2[[#This Row],[record_id]],TblDeriven[],4,FALSE)</f>
        <v>"Model":"K-10" | "Serial Number":"DEMO6957" | "Start Time":"11/15/2023 04:00:16.433 " | "End Time":"11/15/2023 04:01:16.330 "</v>
      </c>
      <c r="AN60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"Date":"2023-11-15 00:00:00" | "Time":"16:00:12" | "Seconds since midnight 01.01.1900":"3909052812.199" | "Calibration file":"#2 Diffusor Oct23" | "Sync. frequency [Hz]":"0" | "Integration Time [ms]":"3 * 1000.000" | "Averages":"1"</v>
      </c>
      <c r="AO60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0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02" s="50" t="str">
        <f>VLOOKUP(Table2[[#This Row],[record_id]],TblDeriven[],8,FALSE)</f>
        <v>-</v>
      </c>
      <c r="AR602" s="50" t="str">
        <f>VLOOKUP(Table2[[#This Row],[record_id]],TblDeriven[],9,FALSE)</f>
        <v>-</v>
      </c>
    </row>
    <row r="603" spans="1:44" x14ac:dyDescent="0.25">
      <c r="A603" s="47">
        <v>601</v>
      </c>
      <c r="B603" s="47" t="s">
        <v>27</v>
      </c>
      <c r="C603" s="47">
        <v>1033</v>
      </c>
      <c r="D603" s="47" t="s">
        <v>997</v>
      </c>
      <c r="E603" s="47">
        <v>20231115</v>
      </c>
      <c r="F603" s="48" t="s">
        <v>836</v>
      </c>
      <c r="G603" s="47" t="s">
        <v>30</v>
      </c>
      <c r="H603" s="47" t="s">
        <v>91</v>
      </c>
      <c r="I603" s="47">
        <v>0</v>
      </c>
      <c r="J603" s="47">
        <v>0</v>
      </c>
      <c r="K603" s="47">
        <v>1</v>
      </c>
      <c r="L603" s="47">
        <v>1</v>
      </c>
      <c r="M603" s="47">
        <v>1</v>
      </c>
      <c r="N603" s="47">
        <v>1</v>
      </c>
      <c r="O603" s="47">
        <v>1</v>
      </c>
      <c r="P603" s="47">
        <v>1</v>
      </c>
      <c r="Q603" s="47">
        <v>1</v>
      </c>
      <c r="R603" s="47" t="s">
        <v>977</v>
      </c>
      <c r="S603" s="47" t="s">
        <v>1000</v>
      </c>
      <c r="T603" s="47" t="s">
        <v>1092</v>
      </c>
      <c r="U603" s="47">
        <v>200</v>
      </c>
      <c r="V603" s="47">
        <v>1</v>
      </c>
      <c r="W603" s="47">
        <v>0</v>
      </c>
      <c r="X603" s="47">
        <v>110</v>
      </c>
      <c r="Y603" s="49">
        <v>23.2</v>
      </c>
      <c r="Z603" s="47">
        <v>42.9</v>
      </c>
      <c r="AA603" s="47" t="s">
        <v>38</v>
      </c>
      <c r="AB603" s="47"/>
      <c r="AC603" s="47" t="s">
        <v>56</v>
      </c>
      <c r="AD603" s="47"/>
      <c r="AE603" s="47" t="s">
        <v>1042</v>
      </c>
      <c r="AF603" s="47"/>
      <c r="AG603" s="47" t="s">
        <v>70</v>
      </c>
      <c r="AH603" s="47"/>
      <c r="AI603" s="47"/>
      <c r="AJ603" s="47">
        <v>2</v>
      </c>
      <c r="AK603" s="50" t="str">
        <f>VLOOKUP(Table2[[#This Row],[record_id]],TblDeriven[],2,FALSE)</f>
        <v>"ImageDescription":"DCIM\100GOPRO\GOPR1247.JPG" | "Make":"GoPro" | "Model":"HERO10 Black" | "Orientation":"1" | "XResolution":"72.0" | "YResolution":"72.0" | "ResolutionUnit":"2" | "Software":"H21.01.01.50.00" | "DateTime":"2023:11:15 16:31:00" | "YCbCrPositioning":"1" | "ExposureTime":"0.004166666666666667" | "FNumber":"2.5" | "ExifOffset":"146" | "ExposureProgram":"2" | "ISOSpeedRatings":"525" | "ExifVersion":"b'0221'" | "DateTimeOriginal":"2023:11:15 16:31:00" | "DateTimeDigitized":"2023:11:15 16:31:00"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d0\x00\x00\x07\xc0#N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001247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7\xf8V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@ @\xbb\r\x00\x00\xff\x7f\x00\x00\x00\x00\x00\x00\xff\x7f\x00\x00\x00\x00\x00\x00\x15\x01\xa6\x7f\xb0\xf6\x01B\xf0\xe4\xd9M\x00\x00\x00\x00\xa4\x91\x1a@\x00\x00\x00\x00\xf0\xe4\xd9M\x00\x00\x00\x00\xcc\x91\x1a@\x00\x00\x00\x00p\x02\x13D\x00\x00\x00\x00p\xeb\x12D\x00\x00\x00\x00\xf0\xe4\xd9M\x00\x00\x00\x00\xb0\x91\x1a@\x00\x00\x00\x00'" | "SubsecTime":"7090" | "SubsecTimeOriginal":"7090" | "SubsecTimeDigitized":"7090"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0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"bit_rate":"92705036"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'2023-11-15T16:31:05.000000Z', 'language': 'eng', 'handler_name': '\x0bGoPro H.265', 'encoder': 'GoPro H.265 encoder', 'timecode': '17:04:14:03'}"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"bit_rate":"189381"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'2023-11-15T16:31:05.000000Z', 'language': 'eng', 'handler_name': '\x0bGoPro AAC  ', 'timecode': '17:04:14:03'}"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'2023-11-15T16:31:05.000000Z', 'language': 'eng', 'handler_name': '\x0bGoPro TCD  ', 'timecode': '17:04:14:03'}"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'2023-11-15T16:31:05.000000Z', 'language': 'eng', 'handler_name': '\x0bGoPro MET  '}"</v>
      </c>
      <c r="AM603" s="50" t="str">
        <f>VLOOKUP(Table2[[#This Row],[record_id]],TblDeriven[],4,FALSE)</f>
        <v>"Model":"K-10" | "Serial Number":"DEMO6957" | "Start Time":"11/15/2023 04:31:26.492 " | "End Time":"11/15/2023 04:32:26.374 "</v>
      </c>
      <c r="AN60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"Date":"2023-11-15 00:00:00" | "Time":"16:31:31" | "Seconds since midnight 01.01.1900":"3909054691.436" | "Calibration file":"#2 Diffusor Oct23" | "Sync. frequency [Hz]":"0" | "Integration Time [ms]":"3 * 1000.000" | "Averages":"1"</v>
      </c>
      <c r="AO60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Port":"\\?\usb#vid_8086&amp;pid_0b5c&amp;mi_00#8&amp;2d508498&amp;1&amp;0000#{e5323777-f976-4f5b-9b55-b94699c46e44}\global"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0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03" s="50" t="str">
        <f>VLOOKUP(Table2[[#This Row],[record_id]],TblDeriven[],8,FALSE)</f>
        <v>-</v>
      </c>
      <c r="AR603" s="50" t="str">
        <f>VLOOKUP(Table2[[#This Row],[record_id]],TblDeriven[],9,FALSE)</f>
        <v>-</v>
      </c>
    </row>
    <row r="604" spans="1:44" x14ac:dyDescent="0.25">
      <c r="A604" s="47">
        <v>602</v>
      </c>
      <c r="B604" s="47" t="s">
        <v>27</v>
      </c>
      <c r="C604" s="47">
        <v>1033</v>
      </c>
      <c r="D604" s="47" t="s">
        <v>998</v>
      </c>
      <c r="E604" s="47">
        <v>20231115</v>
      </c>
      <c r="F604" s="48" t="s">
        <v>837</v>
      </c>
      <c r="G604" s="47" t="s">
        <v>30</v>
      </c>
      <c r="H604" s="47" t="s">
        <v>91</v>
      </c>
      <c r="I604" s="47">
        <v>0</v>
      </c>
      <c r="J604" s="47">
        <v>0</v>
      </c>
      <c r="K604" s="47">
        <v>1</v>
      </c>
      <c r="L604" s="47">
        <v>1</v>
      </c>
      <c r="M604" s="47">
        <v>1</v>
      </c>
      <c r="N604" s="47">
        <v>1</v>
      </c>
      <c r="O604" s="47">
        <v>1</v>
      </c>
      <c r="P604" s="47">
        <v>1</v>
      </c>
      <c r="Q604" s="47">
        <v>1</v>
      </c>
      <c r="R604" s="47" t="s">
        <v>977</v>
      </c>
      <c r="S604" s="47" t="s">
        <v>991</v>
      </c>
      <c r="T604" s="47" t="s">
        <v>1002</v>
      </c>
      <c r="U604" s="47">
        <v>190</v>
      </c>
      <c r="V604" s="47">
        <v>0</v>
      </c>
      <c r="W604" s="47">
        <v>0</v>
      </c>
      <c r="X604" s="47">
        <v>120</v>
      </c>
      <c r="Y604" s="49">
        <v>17.7</v>
      </c>
      <c r="Z604" s="47">
        <v>47.5</v>
      </c>
      <c r="AA604" s="47" t="s">
        <v>38</v>
      </c>
      <c r="AB604" s="47"/>
      <c r="AC604" s="47" t="s">
        <v>57</v>
      </c>
      <c r="AD604" s="47"/>
      <c r="AE604" s="47" t="s">
        <v>32</v>
      </c>
      <c r="AF604" s="47"/>
      <c r="AG604" s="47" t="s">
        <v>66</v>
      </c>
      <c r="AH604" s="47"/>
      <c r="AI604" s="47"/>
      <c r="AJ604" s="47">
        <v>2</v>
      </c>
      <c r="AK604" s="50" t="str">
        <f>VLOOKUP(Table2[[#This Row],[record_id]],TblDeriven[],2,FALSE)</f>
        <v>"ImageDescription":"DCIM\100GOPRO\GOPR1249.JPG" | "Make":"GoPro" | "Model":"HERO10 Black" | "Orientation":"1" | "XResolution":"72.0" | "YResolution":"72.0" | "ResolutionUnit":"2" | "Software":"H21.01.01.50.00" | "DateTime":"2023:11:15 17:00:10" | "YCbCrPositioning":"1" | "ExposureTime":"0.004166666666666667" | "FNumber":"2.5" | "ExifOffset":"146" | "ExposureProgram":"2" | "ISOSpeedRatings":"289" | "ExifVersion":"b'0221'" | "DateTimeOriginal":"2023:11:15 17:00:10" | "DateTimeDigitized":"2023:11:15 17:00:10"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d1\x00\x00\x00\n\x8b\xc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001249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~\xac\xec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1?k\x1a\x00\x00\xff\x7f\x00\x00\x00\x00\x00\x00\xff\x7f\x00\x00\x00\x00\x00\x00\x92\x00\x99\x7f\xf4\xf5\x01B\xf0\xe4\xd9M\x00\x00\x00\x00\xa4\x91\x1a@\x00\x00\x00\x00\xf0\xe4\xd9M\x00\x00\x00\x00\xcc\x91\x1a@\x00\x00\x00\x00p\x02\x13D\x00\x00\x00\x00p\xeb\x12D\x00\x00\x00\x00\xf0\xe4\xd9M\x00\x00\x00\x00\xb0\x91\x1a@\x00\x00\x00\x00'" | "SubsecTime":" 840" | "SubsecTimeOriginal":" 840" | "SubsecTimeDigitized":" 840"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0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"bit_rate":"96032797"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'2023-11-15T17:00:14.000000Z', 'language': 'eng', 'handler_name': '\x0bGoPro H.265', 'encoder': 'GoPro H.265 encoder', 'timecode': '17:34:22:12'}"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'2023-11-15T17:00:14.000000Z', 'language': 'eng', 'handler_name': '\x0bGoPro AAC  ', 'timecode': '17:34:22:12'}"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'2023-11-15T17:00:14.000000Z', 'language': 'eng', 'handler_name': '\x0bGoPro TCD  ', 'timecode': '17:34:22:12'}"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'2023-11-15T17:00:14.000000Z', 'language': 'eng', 'handler_name': '\x0bGoPro MET  '}"</v>
      </c>
      <c r="AM604" s="50" t="str">
        <f>VLOOKUP(Table2[[#This Row],[record_id]],TblDeriven[],4,FALSE)</f>
        <v>"Model":"K-10" | "Serial Number":"DEMO6957" | "Start Time":"11/15/2023 05:02:29.725 " | "End Time":"11/15/2023 05:03:29.593 "</v>
      </c>
      <c r="AN604" s="50" t="str">
        <f>VLOOKUP(Table2[[#This Row],[record_id]],TblDeriven[],5,FALSE)</f>
        <v>"Device number":"1510507" | "Battery voltage":"4.099999904632568" | "Battery percentage":"99" | "Name":"#1" | "Measuring mode":"Irradiance" | "Correction":"Offset" | "Date":"2023-11-15 00:00:00" | "Time":"17:00:19" | "Seconds since midnight 01.01.1900":"3909056420.285" | "Calibration file":"#2 Diffusor Oct23" | "Sync. frequency [Hz]":"0" | "Integration Time [ms]":"3 * 1000.000" | "Averages":"1"</v>
      </c>
      <c r="AO60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0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04" s="50" t="str">
        <f>VLOOKUP(Table2[[#This Row],[record_id]],TblDeriven[],8,FALSE)</f>
        <v>-</v>
      </c>
      <c r="AR604" s="50" t="str">
        <f>VLOOKUP(Table2[[#This Row],[record_id]],TblDeriven[],9,FALSE)</f>
        <v>-</v>
      </c>
    </row>
    <row r="605" spans="1:44" x14ac:dyDescent="0.25">
      <c r="A605" s="47">
        <v>603</v>
      </c>
      <c r="B605" s="47" t="s">
        <v>27</v>
      </c>
      <c r="C605" s="47">
        <v>1033</v>
      </c>
      <c r="D605" s="47" t="s">
        <v>999</v>
      </c>
      <c r="E605" s="47">
        <v>20231115</v>
      </c>
      <c r="F605" s="48" t="s">
        <v>838</v>
      </c>
      <c r="G605" s="47" t="s">
        <v>30</v>
      </c>
      <c r="H605" s="47" t="s">
        <v>91</v>
      </c>
      <c r="I605" s="47">
        <v>0</v>
      </c>
      <c r="J605" s="47">
        <v>0</v>
      </c>
      <c r="K605" s="47">
        <v>1</v>
      </c>
      <c r="L605" s="47">
        <v>1</v>
      </c>
      <c r="M605" s="47">
        <v>1</v>
      </c>
      <c r="N605" s="47">
        <v>1</v>
      </c>
      <c r="O605" s="47">
        <v>1</v>
      </c>
      <c r="P605" s="47">
        <v>1</v>
      </c>
      <c r="Q605" s="47">
        <v>1</v>
      </c>
      <c r="R605" s="47" t="s">
        <v>977</v>
      </c>
      <c r="S605" s="47" t="s">
        <v>992</v>
      </c>
      <c r="T605" s="47" t="s">
        <v>1091</v>
      </c>
      <c r="U605" s="47">
        <v>190</v>
      </c>
      <c r="V605" s="47">
        <v>0</v>
      </c>
      <c r="W605" s="47">
        <v>0</v>
      </c>
      <c r="X605" s="47">
        <v>120</v>
      </c>
      <c r="Y605" s="49">
        <v>12.6</v>
      </c>
      <c r="Z605" s="47">
        <v>68</v>
      </c>
      <c r="AA605" s="47" t="s">
        <v>38</v>
      </c>
      <c r="AB605" s="47"/>
      <c r="AC605" s="47" t="s">
        <v>57</v>
      </c>
      <c r="AD605" s="47"/>
      <c r="AE605" s="47" t="s">
        <v>32</v>
      </c>
      <c r="AF605" s="47"/>
      <c r="AG605" s="47" t="s">
        <v>66</v>
      </c>
      <c r="AH605" s="47"/>
      <c r="AI605" s="47"/>
      <c r="AJ605" s="47">
        <v>2</v>
      </c>
      <c r="AK605" s="50" t="str">
        <f>VLOOKUP(Table2[[#This Row],[record_id]],TblDeriven[],2,FALSE)</f>
        <v>"ImageDescription":"DCIM\100GOPRO\GOPR1251.JPG" | "Make":"GoPro" | "Model":"HERO10 Black" | "Orientation":"1" | "XResolution":"72.0" | "YResolution":"72.0" | "ResolutionUnit":"2" | "Software":"H21.01.01.50.00" | "DateTime":"2023:11:15 17:21:00" | "YCbCrPositioning":"1" | "ExposureTime":"0.008333333333333333" | "FNumber":"2.5" | "ExifOffset":"146" | "ExposureProgram":"2" | "ISOSpeedRatings":"1365" | "ExifVersion":"b'0221'" | "DateTimeOriginal":"2023:11:15 17:21:00" | "DateTimeDigitized":"2023:11:15 17:21:00"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3\xd1\x00\x00\x05A$\x90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001251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004\xbb\x0b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f?%\x13\x00\x00\xff\x7f\x00\x00\x00\x00\x00\x00\xff\x7f\x00\x00\x00\x00\x00\x00\n\x00q\x7f\x1c\xf4\x01B\xf0\xe4\xd9M\x00\x00\x00\x00\xa4\x91\x1a@\x00\x00\x00\x00\xf0\xe4\xd9M\x00\x00\x00\x00\xcc\x91\x1a@\x00\x00\x00\x00p\x02\x13D\x00\x00\x00\x00p\xeb\x12D\x00\x00\x00\x00\xf0\xe4\xd9M\x00\x00\x00\x00\xb0\x91\x1a@\x00\x00\x00\x00'" | "SubsecTime":"6910" | "SubsecTimeOriginal":"6910" | "SubsecTimeDigitized":"6910"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0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"bit_rate":"97519529" | "nb_frames":"450" | "disposition":"{'default': 1, 'dub': 0, 'original': 0, 'comment': 0, 'lyrics': 0, 'karaoke': 0, 'forced': 0, 'hearing_impaired': 0, 'visual_impaired': 0, 'clean_effects': 0, 'attached_pic': 0, 'timed_thumbnails': 0}" | "tags":"{'creation_time': '2023-11-15T17:21:53.000000Z', 'language': 'eng', 'handler_name': '\x0bGoPro H.265', 'encoder': 'GoPro H.265 encoder', 'timecode': '17:56:44:11'}"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'2023-11-15T17:21:53.000000Z', 'language': 'eng', 'handler_name': '\x0bGoPro AAC  ', 'timecode': '17:56:44:11'}"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'2023-11-15T17:21:53.000000Z', 'language': 'eng', 'handler_name': '\x0bGoPro TCD  ', 'timecode': '17:56:44:11'}"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'2023-11-15T17:21:53.000000Z', 'language': 'eng', 'handler_name': '\x0bGoPro MET  '}"</v>
      </c>
      <c r="AM605" s="50" t="str">
        <f>VLOOKUP(Table2[[#This Row],[record_id]],TblDeriven[],4,FALSE)</f>
        <v>"Model":"K-10" | "Serial Number":"DEMO6957" | "Start Time":"11/15/2023 05:22:52.039 " | "End Time":"11/15/2023 05:23:50.950 "</v>
      </c>
      <c r="AN60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"Date":"2023-11-15 00:00:00" | "Time":"17:21:48" | "Seconds since midnight 01.01.1900":"3909057708.798" | "Calibration file":"#2 Diffusor Oct23" | "Sync. frequency [Hz]":"0" | "Integration Time [ms]":"19 * 1000.000" | "Averages":"1"</v>
      </c>
      <c r="AO60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Port":"\\?\usb#vid_8086&amp;pid_0b5c&amp;mi_00#8&amp;21099db9&amp;2&amp;0000#{e5323777-f976-4f5b-9b55-b94699c46e44}\global"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0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05" s="50" t="str">
        <f>VLOOKUP(Table2[[#This Row],[record_id]],TblDeriven[],8,FALSE)</f>
        <v>-</v>
      </c>
      <c r="AR605" s="50" t="str">
        <f>VLOOKUP(Table2[[#This Row],[record_id]],TblDeriven[],9,FALSE)</f>
        <v>-</v>
      </c>
    </row>
    <row r="606" spans="1:44" x14ac:dyDescent="0.25">
      <c r="A606" s="47">
        <v>604</v>
      </c>
      <c r="B606" s="47" t="s">
        <v>27</v>
      </c>
      <c r="C606" s="47">
        <v>1034</v>
      </c>
      <c r="D606" s="47" t="s">
        <v>1003</v>
      </c>
      <c r="E606" s="47">
        <v>20231117</v>
      </c>
      <c r="F606" s="48" t="s">
        <v>823</v>
      </c>
      <c r="G606" s="47" t="s">
        <v>29</v>
      </c>
      <c r="H606" s="47" t="s">
        <v>91</v>
      </c>
      <c r="I606" s="47">
        <v>0</v>
      </c>
      <c r="J606" s="47">
        <v>0</v>
      </c>
      <c r="K606" s="47">
        <v>1</v>
      </c>
      <c r="L606" s="47">
        <v>1</v>
      </c>
      <c r="M606" s="47">
        <v>1</v>
      </c>
      <c r="N606" s="47">
        <v>1</v>
      </c>
      <c r="O606" s="47">
        <v>1</v>
      </c>
      <c r="P606" s="47">
        <v>1</v>
      </c>
      <c r="Q606" s="47">
        <v>1</v>
      </c>
      <c r="R606" s="47" t="s">
        <v>977</v>
      </c>
      <c r="S606" s="47" t="s">
        <v>1000</v>
      </c>
      <c r="T606" s="47" t="s">
        <v>406</v>
      </c>
      <c r="U606" s="47">
        <v>190</v>
      </c>
      <c r="V606" s="47">
        <v>0</v>
      </c>
      <c r="W606" s="47">
        <v>0</v>
      </c>
      <c r="X606" s="47">
        <v>120</v>
      </c>
      <c r="Y606" s="49">
        <v>16.100000000000001</v>
      </c>
      <c r="Z606" s="47">
        <v>54.6</v>
      </c>
      <c r="AA606" s="47" t="s">
        <v>38</v>
      </c>
      <c r="AB606" s="47"/>
      <c r="AC606" s="47" t="s">
        <v>57</v>
      </c>
      <c r="AD606" s="47"/>
      <c r="AE606" s="47" t="s">
        <v>32</v>
      </c>
      <c r="AF606" s="47"/>
      <c r="AG606" s="47" t="s">
        <v>68</v>
      </c>
      <c r="AH606" s="47"/>
      <c r="AI606" s="47"/>
      <c r="AJ606" s="47">
        <v>2</v>
      </c>
      <c r="AK606" s="50" t="str">
        <f>VLOOKUP(Table2[[#This Row],[record_id]],TblDeriven[],2,FALSE)</f>
        <v>"ImageDescription":"DCIM\100GOPRO\GOPR1255.JPG" | "Make":"GoPro" | "Model":"HERO10 Black" | "Orientation":"1" | "XResolution":"72.0" | "YResolution":"72.0" | "ResolutionUnit":"2" | "Software":"H21.01.01.50.00" | "DateTime":"2023:11:17 10:09:38" | "YCbCrPositioning":"1" | "ExposureTime":"0.0006016847172081829" | "FNumber":"2.5" | "ExifOffset":"146" | "ExposureProgram":"2" | "ISOSpeedRatings":"100" | "ExifVersion":"b'0221'" | "DateTimeOriginal":"2023:11:17 10:09:38" | "DateTimeDigitized":"2023:11:17 10:09:38"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J\x00\x0e\x02f\\\xb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001255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7?\xf9\x12\x00\x00\xff\x7f\x00\x00\x00\x00\x00\x00\xff\x7f\x00\x00\x00\x00\x00\x00\xa4\xfe\xcc\x7f\x07\xf9\x01B\xf0\xe4\xd9M\x00\x00\x00\x00\xa4\x91\x1a@\x00\x00\x00\x00\xf0\xe4\xd9M\x00\x00\x00\x00\xcc\x91\x1a@\x00\x00\x00\x00p\x02\x13D\x00\x00\x00\x00p\xeb\x12D\x00\x00\x00\x00\xf0\xe4\xd9M\x00\x00\x00\x00\xb0\x91\x1a@\x00\x00\x00\x00'" | "SubsecTime":"2930" | "SubsecTimeOriginal":"2930" | "SubsecTimeDigitized":"2930"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0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"bit_rate":"99952727"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'2023-11-17T10:09:51.000000Z', 'language': 'eng', 'handler_name': '\x0bGoPro H.265', 'encoder': 'GoPro H.265 encoder', 'timecode': '10:30:15:09'}"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'2023-11-17T10:09:51.000000Z', 'language': 'eng', 'handler_name': '\x0bGoPro AAC  ', 'timecode': '10:30:15:09'}"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'2023-11-17T10:09:51.000000Z', 'language': 'eng', 'handler_name': '\x0bGoPro TCD  ', 'timecode': '10:30:15:09'}"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"bit_rate":"53802"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'2023-11-17T10:09:51.000000Z', 'language': 'eng', 'handler_name': '\x0bGoPro MET  '}"</v>
      </c>
      <c r="AM606" s="50" t="str">
        <f>VLOOKUP(Table2[[#This Row],[record_id]],TblDeriven[],4,FALSE)</f>
        <v>"Model":"K-10" | "Serial Number":"DEMO6957" | "Start Time":"11/17/2023 10:10:20.344 " | "End Time":"11/17/2023 10:11:20.141 "</v>
      </c>
      <c r="AN60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"Date":"2023-11-17 00:00:00" | "Time":"10:12:33" | "Seconds since midnight 01.01.1900":"3909204753.606" | "Calibration file":"#2 Diffusor Oct23" | "Sync. frequency [Hz]":"0" | "Integration Time [ms]":"8 * 17.320" | "Averages":"1"</v>
      </c>
      <c r="AO60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0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06" s="50" t="str">
        <f>VLOOKUP(Table2[[#This Row],[record_id]],TblDeriven[],8,FALSE)</f>
        <v>-</v>
      </c>
      <c r="AR606" s="50" t="str">
        <f>VLOOKUP(Table2[[#This Row],[record_id]],TblDeriven[],9,FALSE)</f>
        <v>-</v>
      </c>
    </row>
    <row r="607" spans="1:44" x14ac:dyDescent="0.25">
      <c r="A607" s="47">
        <v>605</v>
      </c>
      <c r="B607" s="47" t="s">
        <v>27</v>
      </c>
      <c r="C607" s="47">
        <v>1034</v>
      </c>
      <c r="D607" s="47" t="s">
        <v>1004</v>
      </c>
      <c r="E607" s="47">
        <v>20231117</v>
      </c>
      <c r="F607" s="48" t="s">
        <v>824</v>
      </c>
      <c r="G607" s="47" t="s">
        <v>29</v>
      </c>
      <c r="H607" s="47" t="s">
        <v>91</v>
      </c>
      <c r="I607" s="47">
        <v>0</v>
      </c>
      <c r="J607" s="47">
        <v>0</v>
      </c>
      <c r="K607" s="47">
        <v>1</v>
      </c>
      <c r="L607" s="47">
        <v>1</v>
      </c>
      <c r="M607" s="47">
        <v>1</v>
      </c>
      <c r="N607" s="47">
        <v>1</v>
      </c>
      <c r="O607" s="47">
        <v>1</v>
      </c>
      <c r="P607" s="47">
        <v>1</v>
      </c>
      <c r="Q607" s="47">
        <v>1</v>
      </c>
      <c r="R607" s="47" t="s">
        <v>977</v>
      </c>
      <c r="S607" s="47" t="s">
        <v>1000</v>
      </c>
      <c r="T607" s="47" t="s">
        <v>406</v>
      </c>
      <c r="U607" s="47">
        <v>190</v>
      </c>
      <c r="V607" s="47">
        <v>0</v>
      </c>
      <c r="W607" s="47">
        <v>0</v>
      </c>
      <c r="X607" s="47">
        <v>120</v>
      </c>
      <c r="Y607" s="49">
        <v>13.3</v>
      </c>
      <c r="Z607" s="47">
        <v>61.7</v>
      </c>
      <c r="AA607" s="47" t="s">
        <v>38</v>
      </c>
      <c r="AB607" s="47"/>
      <c r="AC607" s="47" t="s">
        <v>57</v>
      </c>
      <c r="AD607" s="47"/>
      <c r="AE607" s="47" t="s">
        <v>32</v>
      </c>
      <c r="AF607" s="47"/>
      <c r="AG607" s="47" t="s">
        <v>68</v>
      </c>
      <c r="AH607" s="47"/>
      <c r="AI607" s="47"/>
      <c r="AJ607" s="47">
        <v>2</v>
      </c>
      <c r="AK607" s="50" t="str">
        <f>VLOOKUP(Table2[[#This Row],[record_id]],TblDeriven[],2,FALSE)</f>
        <v>"ImageDescription":"DCIM\100GOPRO\GOPR1257.JPG" | "Make":"GoPro" | "Model":"HERO10 Black" | "Orientation":"1" | "XResolution":"72.0" | "YResolution":"72.0" | "ResolutionUnit":"2" | "Software":"H21.01.01.50.00" | "DateTime":"2023:11:17 10:29:36" | "YCbCrPositioning":"1" | "ExposureTime":"0.0004714757190004715" | "FNumber":"2.5" | "ExifOffset":"146" | "ExposureProgram":"2" | "ISOSpeedRatings":"100" | "ExifVersion":"b'0221'" | "DateTimeOriginal":"2023:11:17 10:29:36" | "DateTimeDigitized":"2023:11:17 10:29:36"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J\x00\x00\x07d\x92r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02\x00\x00\x00\x00\x00\x00\x00\x15\x00\x00\x00\x00\x00\x00\x00X\xec\x12D\x00\x00\x00\x00X\xedMB\x00\x00\x00\x00\x00\x00\x00\x00\x00\x00\x00\x00\x00\x00\x00\x00\x00\x00\x00\x001257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1?G\x12\x00\x00\xff\x7f\x00\x00\x00\x00\x00\x00\xff\x7f\x00\x00\x00\x00\x00\x00\x94\xfe\xcf\x7fC\xf9\x01B\xf0\xe4\xd9M\x00\x00\x00\x00\xa4\x91\x1a@\x00\x00\x00\x00\xf0\xe4\xd9M\x00\x00\x00\x00\xcc\x91\x1a@\x00\x00\x00\x00p\x02\x13D\x00\x00\x00\x00p\xeb\x12D\x00\x00\x00\x00\xf0\xe4\xd9M\x00\x00\x00\x00\xb0\x91\x1a@\x00\x00\x00\x00'" | "SubsecTime":"5560" | "SubsecTimeOriginal":"5560" | "SubsecTimeDigitized":"5560"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0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"bit_rate":"99184448"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'2023-11-17T10:29:41.000000Z', 'language': 'eng', 'handler_name': '\x0bGoPro H.265', 'encoder': 'GoPro H.265 encoder', 'timecode': '10:50:44:27'}"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'2023-11-17T10:29:41.000000Z', 'language': 'eng', 'handler_name': '\x0bGoPro AAC  ', 'timecode': '10:50:44:27'}"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'2023-11-17T10:29:41.000000Z', 'language': 'eng', 'handler_name': '\x0bGoPro TCD  ', 'timecode': '10:50:44:27'}"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'2023-11-17T10:29:41.000000Z', 'language': 'eng', 'handler_name': '\x0bGoPro MET  '}"</v>
      </c>
      <c r="AM607" s="50" t="str">
        <f>VLOOKUP(Table2[[#This Row],[record_id]],TblDeriven[],4,FALSE)</f>
        <v>"Model":"K-10" | "Serial Number":"DEMO6957" | "Start Time":"11/17/2023 10:30:06.116 " | "End Time":"11/17/2023 10:31:06.022 "</v>
      </c>
      <c r="AN60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"Date":"2023-11-17 00:00:00" | "Time":"10:30:41" | "Seconds since midnight 01.01.1900":"3909205841.4" | "Calibration file":"#2 Diffusor Oct23" | "Sync. frequency [Hz]":"0" | "Integration Time [ms]":"5 * 50.700" | "Averages":"1"</v>
      </c>
      <c r="AO60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0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07" s="50" t="str">
        <f>VLOOKUP(Table2[[#This Row],[record_id]],TblDeriven[],8,FALSE)</f>
        <v>-</v>
      </c>
      <c r="AR607" s="50" t="str">
        <f>VLOOKUP(Table2[[#This Row],[record_id]],TblDeriven[],9,FALSE)</f>
        <v>-</v>
      </c>
    </row>
    <row r="608" spans="1:44" x14ac:dyDescent="0.25">
      <c r="A608" s="47">
        <v>606</v>
      </c>
      <c r="B608" s="47" t="s">
        <v>27</v>
      </c>
      <c r="C608" s="47">
        <v>1034</v>
      </c>
      <c r="D608" s="47" t="s">
        <v>1005</v>
      </c>
      <c r="E608" s="47">
        <v>20231117</v>
      </c>
      <c r="F608" s="48" t="s">
        <v>825</v>
      </c>
      <c r="G608" s="47" t="s">
        <v>29</v>
      </c>
      <c r="H608" s="47" t="s">
        <v>91</v>
      </c>
      <c r="I608" s="47">
        <v>0</v>
      </c>
      <c r="J608" s="47">
        <v>0</v>
      </c>
      <c r="K608" s="47">
        <v>1</v>
      </c>
      <c r="L608" s="47">
        <v>1</v>
      </c>
      <c r="M608" s="47">
        <v>1</v>
      </c>
      <c r="N608" s="47">
        <v>1</v>
      </c>
      <c r="O608" s="47">
        <v>1</v>
      </c>
      <c r="P608" s="47">
        <v>1</v>
      </c>
      <c r="Q608" s="47">
        <v>1</v>
      </c>
      <c r="R608" s="47" t="s">
        <v>977</v>
      </c>
      <c r="S608" s="47" t="s">
        <v>1000</v>
      </c>
      <c r="T608" s="47" t="s">
        <v>406</v>
      </c>
      <c r="U608" s="47">
        <v>190</v>
      </c>
      <c r="V608" s="47">
        <v>0</v>
      </c>
      <c r="W608" s="47">
        <v>0</v>
      </c>
      <c r="X608" s="47">
        <v>120</v>
      </c>
      <c r="Y608" s="49">
        <v>13.2</v>
      </c>
      <c r="Z608" s="47">
        <v>64.400000000000006</v>
      </c>
      <c r="AA608" s="47" t="s">
        <v>38</v>
      </c>
      <c r="AB608" s="47"/>
      <c r="AC608" s="47" t="s">
        <v>57</v>
      </c>
      <c r="AD608" s="47"/>
      <c r="AE608" s="47" t="s">
        <v>32</v>
      </c>
      <c r="AF608" s="47"/>
      <c r="AG608" s="47" t="s">
        <v>68</v>
      </c>
      <c r="AH608" s="47"/>
      <c r="AI608" s="47"/>
      <c r="AJ608" s="47">
        <v>2</v>
      </c>
      <c r="AK608" s="50" t="str">
        <f>VLOOKUP(Table2[[#This Row],[record_id]],TblDeriven[],2,FALSE)</f>
        <v>"ImageDescription":"DCIM\100GOPRO\GOPR1261.JPG" | "Make":"GoPro" | "Model":"HERO10 Black" | "Orientation":"1" | "XResolution":"72.0" | "YResolution":"72.0" | "ResolutionUnit":"2" | "Software":"H21.01.01.50.00" | "DateTime":"2023:11:17 11:00:58" | "YCbCrPositioning":"1" | "ExposureTime":"0.00045392646391284613" | "FNumber":"2.5" | "ExifOffset":"146" | "ExposureProgram":"2" | "ISOSpeedRatings":"100" | "ExifVersion":"b'0221'" | "DateTimeOriginal":"2023:11:17 11:00:58" | "DateTimeDigitized":"2023:11:17 11:00:58"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K\x00\x00\x00:\xe0\xda\x00\x00\x00\x00\x00\x00\xaa\xaa\xaa\xaa\xaa\xaa\xaa\xaa \xba\xcbD\x00\x00\x00\x00\xff\xff\xff\xff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001261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a?\xdb\x12\x00\x00\xff\x7f\x00\x00\x00\x00\x00\x00\xff\x7f\x00\x00\x00\x00\x00\x00e\xfe\xd3\x7f\x97\xf9\x01B\xf0\xe4\xd9M\x00\x00\x00\x00\xa4\x91\x1a@\x00\x00\x00\x00\xf0\xe4\xd9M\x00\x00\x00\x00\xcc\x91\x1a@\x00\x00\x00\x00p\x02\x13D\x00\x00\x00\x00p\xeb\x12D\x00\x00\x00\x00\xf0\xe4\xd9M\x00\x00\x00\x00\xb0\x91\x1a@\x00\x00\x00\x00'" | "SubsecTime":"  90" | "SubsecTimeOriginal":"  90" | "SubsecTimeDigitized":"  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0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"bit_rate":"100567730"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'2023-11-17T11:01:09.000000Z', 'language': 'eng', 'handler_name': '\x0bGoPro H.265', 'encoder': 'GoPro H.265 encoder', 'timecode': '11:23:16:00'}"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'2023-11-17T11:01:09.000000Z', 'language': 'eng', 'handler_name': '\x0bGoPro AAC  ', 'timecode': '11:23:16:00'}"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'2023-11-17T11:01:09.000000Z', 'language': 'eng', 'handler_name': '\x0bGoPro TCD  ', 'timecode': '11:23:16:00'}"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'2023-11-17T11:01:09.000000Z', 'language': 'eng', 'handler_name': '\x0bGoPro MET  '}"</v>
      </c>
      <c r="AM608" s="50" t="str">
        <f>VLOOKUP(Table2[[#This Row],[record_id]],TblDeriven[],4,FALSE)</f>
        <v>"Model":"K-10" | "Serial Number":"DEMO6957" | "Start Time":"11/17/2023 11:01:32.756 " | "End Time":"11/17/2023 11:02:32.666 "</v>
      </c>
      <c r="AN60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"Date":"2023-11-17 00:00:00" | "Time":"11:01:39" | "Seconds since midnight 01.01.1900":"3909207699.742" | "Calibration file":"#2 Diffusor Oct23" | "Sync. frequency [Hz]":"0" | "Integration Time [ms]":"8 * 16.110" | "Averages":"1"</v>
      </c>
      <c r="AO60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0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08" s="50" t="str">
        <f>VLOOKUP(Table2[[#This Row],[record_id]],TblDeriven[],8,FALSE)</f>
        <v>-</v>
      </c>
      <c r="AR608" s="50" t="str">
        <f>VLOOKUP(Table2[[#This Row],[record_id]],TblDeriven[],9,FALSE)</f>
        <v>-</v>
      </c>
    </row>
    <row r="609" spans="1:44" x14ac:dyDescent="0.25">
      <c r="A609" s="47">
        <v>607</v>
      </c>
      <c r="B609" s="47" t="s">
        <v>27</v>
      </c>
      <c r="C609" s="47">
        <v>1034</v>
      </c>
      <c r="D609" s="47" t="s">
        <v>1006</v>
      </c>
      <c r="E609" s="47">
        <v>20231117</v>
      </c>
      <c r="F609" s="48" t="s">
        <v>826</v>
      </c>
      <c r="G609" s="47" t="s">
        <v>29</v>
      </c>
      <c r="H609" s="47" t="s">
        <v>91</v>
      </c>
      <c r="I609" s="47">
        <v>0</v>
      </c>
      <c r="J609" s="47">
        <v>0</v>
      </c>
      <c r="K609" s="47">
        <v>1</v>
      </c>
      <c r="L609" s="47">
        <v>1</v>
      </c>
      <c r="M609" s="47">
        <v>1</v>
      </c>
      <c r="N609" s="47">
        <v>1</v>
      </c>
      <c r="O609" s="47">
        <v>1</v>
      </c>
      <c r="P609" s="47">
        <v>1</v>
      </c>
      <c r="Q609" s="47">
        <v>1</v>
      </c>
      <c r="R609" s="47" t="s">
        <v>977</v>
      </c>
      <c r="S609" s="47" t="s">
        <v>1000</v>
      </c>
      <c r="T609" s="47" t="s">
        <v>406</v>
      </c>
      <c r="U609" s="47">
        <v>190</v>
      </c>
      <c r="V609" s="47">
        <v>0</v>
      </c>
      <c r="W609" s="47">
        <v>0</v>
      </c>
      <c r="X609" s="47">
        <v>120</v>
      </c>
      <c r="Y609" s="49">
        <v>13.8</v>
      </c>
      <c r="Z609" s="47">
        <v>60</v>
      </c>
      <c r="AA609" s="47" t="s">
        <v>38</v>
      </c>
      <c r="AB609" s="47"/>
      <c r="AC609" s="47" t="s">
        <v>57</v>
      </c>
      <c r="AD609" s="47"/>
      <c r="AE609" s="47" t="s">
        <v>32</v>
      </c>
      <c r="AF609" s="47"/>
      <c r="AG609" s="47" t="s">
        <v>68</v>
      </c>
      <c r="AH609" s="47"/>
      <c r="AI609" s="47"/>
      <c r="AJ609" s="47">
        <v>2</v>
      </c>
      <c r="AK609" s="50" t="str">
        <f>VLOOKUP(Table2[[#This Row],[record_id]],TblDeriven[],2,FALSE)</f>
        <v>"ImageDescription":"DCIM\100GOPRO\GOPR1263.JPG" | "Make":"GoPro" | "Model":"HERO10 Black" | "Orientation":"1" | "XResolution":"72.0" | "YResolution":"72.0" | "ResolutionUnit":"2" | "Software":"H21.01.01.50.00" | "DateTime":"2023:11:17 11:29:43" | "YCbCrPositioning":"1" | "ExposureTime":"0.00048007681228996637" | "FNumber":"2.5" | "ExifOffset":"146" | "ExposureProgram":"2" | "ISOSpeedRatings":"100" | "ExifVersion":"b'0221'" | "DateTimeOriginal":"2023:11:17 11:29:43" | "DateTimeDigitized":"2023:11:17 11:29:43"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CF\x00\x00\x00\x00\xe8\xb6CM\xae\xa1SXE\xc7\xe4\xe20\x9e\xb0\xc6\x07\xe7\xb4K\x00\x00\x07k\xa1\x80\x00\x00\x00\x00\x00\x00P\xba\xcbD\x00\x00\x00\x000\x0f\xccD\x00\x00\x00\x00P$BF\x00\x00\x00\x00P$BF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001263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c?\xaf\x12\x00\x00\xff\x7f\x00\x00\x00\x00\x00\x00\xff\x7f\x00\x00\x00\x00\x00\x00l\xfe\xd2\x7f\x89\xf9\x01B\xf0\xe4\xd9M\x00\x00\x00\x00\xa4\x91\x1a@\x00\x00\x00\x00\xf0\xe4\xd9M\x00\x00\x00\x00\xcc\x91\x1a@\x00\x00\x00\x00p\x02\x13D\x00\x00\x00\x00p\xeb\x12D\x00\x00\x00\x00\xf0\xe4\xd9M\x00\x00\x00\x00\xb0\x91\x1a@\x00\x00\x00\x00'" | "SubsecTime":"4480" | "SubsecTimeOriginal":"4480" | "SubsecTimeDigitized":"4480"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0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"bit_rate":"100269474"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'2023-11-17T11:30:03.000000Z', 'language': 'eng', 'handler_name': '\x0bGoPro H.265', 'encoder': 'GoPro H.265 encoder', 'timecode': '11:53:08:05'}"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'2023-11-17T11:30:03.000000Z', 'language': 'eng', 'handler_name': '\x0bGoPro AAC  ', 'timecode': '11:53:08:05'}"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'2023-11-17T11:30:03.000000Z', 'language': 'eng', 'handler_name': '\x0bGoPro TCD  ', 'timecode': '11:53:08:05'}"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'2023-11-17T11:30:03.000000Z', 'language': 'eng', 'handler_name': '\x0bGoPro MET  '}"</v>
      </c>
      <c r="AM609" s="50" t="str">
        <f>VLOOKUP(Table2[[#This Row],[record_id]],TblDeriven[],4,FALSE)</f>
        <v>"Model":"K-10" | "Serial Number":"DEMO6957" | "Start Time":"11/17/2023 11:30:18.368 " | "End Time":"11/17/2023 11:31:18.209 "</v>
      </c>
      <c r="AN60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"Date":"2023-11-17 00:00:00" | "Time":"11:30:24" | "Seconds since midnight 01.01.1900":"3909209424.052" | "Calibration file":"#2 Diffusor Oct23" | "Sync. frequency [Hz]":"0" | "Integration Time [ms]":"8 * 37.430" | "Averages":"1"</v>
      </c>
      <c r="AO60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0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09" s="50" t="str">
        <f>VLOOKUP(Table2[[#This Row],[record_id]],TblDeriven[],8,FALSE)</f>
        <v>-</v>
      </c>
      <c r="AR609" s="50" t="str">
        <f>VLOOKUP(Table2[[#This Row],[record_id]],TblDeriven[],9,FALSE)</f>
        <v>-</v>
      </c>
    </row>
    <row r="610" spans="1:44" x14ac:dyDescent="0.25">
      <c r="A610" s="47">
        <v>608</v>
      </c>
      <c r="B610" s="47" t="s">
        <v>27</v>
      </c>
      <c r="C610" s="47">
        <v>1034</v>
      </c>
      <c r="D610" s="47" t="s">
        <v>1007</v>
      </c>
      <c r="E610" s="47">
        <v>20231117</v>
      </c>
      <c r="F610" s="48" t="s">
        <v>827</v>
      </c>
      <c r="G610" s="47" t="s">
        <v>29</v>
      </c>
      <c r="H610" s="47" t="s">
        <v>91</v>
      </c>
      <c r="I610" s="47">
        <v>0</v>
      </c>
      <c r="J610" s="47">
        <v>0</v>
      </c>
      <c r="K610" s="47">
        <v>1</v>
      </c>
      <c r="L610" s="47">
        <v>1</v>
      </c>
      <c r="M610" s="47">
        <v>1</v>
      </c>
      <c r="N610" s="47">
        <v>1</v>
      </c>
      <c r="O610" s="47">
        <v>1</v>
      </c>
      <c r="P610" s="47">
        <v>1</v>
      </c>
      <c r="Q610" s="47">
        <v>1</v>
      </c>
      <c r="R610" s="47" t="s">
        <v>977</v>
      </c>
      <c r="S610" s="47" t="s">
        <v>1000</v>
      </c>
      <c r="T610" s="47" t="s">
        <v>406</v>
      </c>
      <c r="U610" s="47">
        <v>190</v>
      </c>
      <c r="V610" s="47">
        <v>0</v>
      </c>
      <c r="W610" s="47">
        <v>0</v>
      </c>
      <c r="X610" s="47">
        <v>120</v>
      </c>
      <c r="Y610" s="49">
        <v>12</v>
      </c>
      <c r="Z610" s="47">
        <v>62.7</v>
      </c>
      <c r="AA610" s="47" t="s">
        <v>40</v>
      </c>
      <c r="AB610" s="47"/>
      <c r="AC610" s="47" t="s">
        <v>57</v>
      </c>
      <c r="AD610" s="47"/>
      <c r="AE610" s="47" t="s">
        <v>32</v>
      </c>
      <c r="AF610" s="47"/>
      <c r="AG610" s="47" t="s">
        <v>68</v>
      </c>
      <c r="AH610" s="47"/>
      <c r="AI610" s="47"/>
      <c r="AJ610" s="47">
        <v>2</v>
      </c>
      <c r="AK610" s="50" t="str">
        <f>VLOOKUP(Table2[[#This Row],[record_id]],TblDeriven[],2,FALSE)</f>
        <v>"ImageDescription":"DCIM\100GOPRO\GOPR1265.JPG" | "Make":"GoPro" | "Model":"HERO10 Black" | "Orientation":"1" | "XResolution":"72.0" | "YResolution":"72.0" | "ResolutionUnit":"2" | "Software":"H21.01.01.50.00" | "DateTime":"2023:11:17 11:59:34" | "YCbCrPositioning":"1" | "ExposureTime":"0.001652892561983471" | "FNumber":"2.5" | "ExifOffset":"146" | "ExposureProgram":"2" | "ISOSpeedRatings":"100" | "ExifVersion":"b'0221'" | "DateTimeOriginal":"2023:11:17 11:59:34" | "DateTimeDigitized":"2023:11:17 11:59:34"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K\x00\x00\x0e\xe3\xcc\xc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001265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6?C\x13\x00\x00\xff\x7f\x00\x00\x00\x00\x00\x00\xff\x7f\x00\x00\x00\x00\x00\x00M\xfe\xd5\x7f\xce\xf9\x01B\xf0\xe4\xd9M\x00\x00\x00\x00\xa4\x91\x1a@\x00\x00\x00\x00\xf0\xe4\xd9M\x00\x00\x00\x00\xcc\x91\x1a@\x00\x00\x00\x00p\x02\x13D\x00\x00\x00\x00p\xeb\x12D\x00\x00\x00\x00\xf0\xe4\xd9M\x00\x00\x00\x00\xb0\x91\x1a@\x00\x00\x00\x00'" | "SubsecTime":"7660" | "SubsecTimeOriginal":"7660" | "SubsecTimeDigitized":"7660"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1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"bit_rate":"99461640"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'2023-11-17T11:59:41.000000Z', 'language': 'eng', 'handler_name': '\x0bGoPro H.265', 'encoder': 'GoPro H.265 encoder', 'timecode': '12:23:45:25'}"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'2023-11-17T11:59:41.000000Z', 'language': 'eng', 'handler_name': '\x0bGoPro AAC  ', 'timecode': '12:23:45:25'}"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'2023-11-17T11:59:41.000000Z', 'language': 'eng', 'handler_name': '\x0bGoPro TCD  ', 'timecode': '12:23:45:25'}"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'2023-11-17T11:59:41.000000Z', 'language': 'eng', 'handler_name': '\x0bGoPro MET  '}"</v>
      </c>
      <c r="AM610" s="50" t="str">
        <f>VLOOKUP(Table2[[#This Row],[record_id]],TblDeriven[],4,FALSE)</f>
        <v>"Model":"K-10" | "Serial Number":"DEMO6957" | "Start Time":"11/17/2023 12:00:09.622 " | "End Time":"11/17/2023 12:01:09.536 "</v>
      </c>
      <c r="AN61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"Date":"2023-11-17 00:00:00" | "Time":"12:00:14" | "Seconds since midnight 01.01.1900":"3909211214.899" | "Calibration file":"#2 Diffusor Oct23" | "Sync. frequency [Hz]":"0" | "Integration Time [ms]":"3 * 265.250" | "Averages":"1"</v>
      </c>
      <c r="AO61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1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10" s="50" t="str">
        <f>VLOOKUP(Table2[[#This Row],[record_id]],TblDeriven[],8,FALSE)</f>
        <v>-</v>
      </c>
      <c r="AR610" s="50" t="str">
        <f>VLOOKUP(Table2[[#This Row],[record_id]],TblDeriven[],9,FALSE)</f>
        <v>-</v>
      </c>
    </row>
    <row r="611" spans="1:44" x14ac:dyDescent="0.25">
      <c r="A611" s="47">
        <v>609</v>
      </c>
      <c r="B611" s="47" t="s">
        <v>27</v>
      </c>
      <c r="C611" s="47">
        <v>1034</v>
      </c>
      <c r="D611" s="47" t="s">
        <v>1008</v>
      </c>
      <c r="E611" s="47">
        <v>20231117</v>
      </c>
      <c r="F611" s="48" t="s">
        <v>828</v>
      </c>
      <c r="G611" s="47" t="s">
        <v>29</v>
      </c>
      <c r="H611" s="47" t="s">
        <v>91</v>
      </c>
      <c r="I611" s="47">
        <v>0</v>
      </c>
      <c r="J611" s="47">
        <v>0</v>
      </c>
      <c r="K611" s="47">
        <v>1</v>
      </c>
      <c r="L611" s="47">
        <v>1</v>
      </c>
      <c r="M611" s="47">
        <v>1</v>
      </c>
      <c r="N611" s="47">
        <v>1</v>
      </c>
      <c r="O611" s="47">
        <v>1</v>
      </c>
      <c r="P611" s="47">
        <v>1</v>
      </c>
      <c r="Q611" s="47">
        <v>1</v>
      </c>
      <c r="R611" s="47" t="s">
        <v>977</v>
      </c>
      <c r="S611" s="47" t="s">
        <v>1000</v>
      </c>
      <c r="T611" s="47" t="s">
        <v>406</v>
      </c>
      <c r="U611" s="47">
        <v>190</v>
      </c>
      <c r="V611" s="47">
        <v>0</v>
      </c>
      <c r="W611" s="47">
        <v>0</v>
      </c>
      <c r="X611" s="47">
        <v>120</v>
      </c>
      <c r="Y611" s="49">
        <v>11.9</v>
      </c>
      <c r="Z611" s="47">
        <v>63.5</v>
      </c>
      <c r="AA611" s="47" t="s">
        <v>40</v>
      </c>
      <c r="AB611" s="47"/>
      <c r="AC611" s="47" t="s">
        <v>57</v>
      </c>
      <c r="AD611" s="47"/>
      <c r="AE611" s="47" t="s">
        <v>32</v>
      </c>
      <c r="AF611" s="47"/>
      <c r="AG611" s="47" t="s">
        <v>68</v>
      </c>
      <c r="AH611" s="47"/>
      <c r="AI611" s="47"/>
      <c r="AJ611" s="47">
        <v>2</v>
      </c>
      <c r="AK611" s="50" t="str">
        <f>VLOOKUP(Table2[[#This Row],[record_id]],TblDeriven[],2,FALSE)</f>
        <v>"ImageDescription":"DCIM\100GOPRO\GOPR1267.JPG" | "Make":"GoPro" | "Model":"HERO10 Black" | "Orientation":"1" | "XResolution":"72.0" | "YResolution":"72.0" | "ResolutionUnit":"2" | "Software":"H21.01.01.50.00" | "DateTime":"2023:11:17 12:30:28" | "YCbCrPositioning":"1" | "ExposureTime":"0.0010526315789473684" | "FNumber":"2.5" | "ExifOffset":"146" | "ExposureProgram":"2" | "ISOSpeedRatings":"100" | "ExifVersion":"b'0221'" | "DateTimeOriginal":"2023:11:17 12:30:28" | "DateTimeDigitized":"2023:11:17 12:30:28"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L\x00\x00\x07\x9c-\xba\x00\x00\x00\x00\x00\x00\x0e\x00\x00\x00\x00\x00\x00\x00\x02\x00\x00\x00\x00\x00\x00\x00\x80\xba\xcbD\x00\x00\x00\x00P\xdf\xd9M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001267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6?R\x13\x00\x00\xff\x7f\x00\x00\x00\x00\x00\x00\xff\x7f\x00\x00\x00\x00\x00\x00S\xfe\xd7\x7f\xf0\xf9\x01B\xf0\xe4\xd9M\x00\x00\x00\x00\xa4\x91\x1a@\x00\x00\x00\x00\xf0\xe4\xd9M\x00\x00\x00\x00\xcc\x91\x1a@\x00\x00\x00\x00p\x02\x13D\x00\x00\x00\x00p\xeb\x12D\x00\x00\x00\x00\xf0\xe4\xd9M\x00\x00\x00\x00\xb0\x91\x1a@\x00\x00\x00\x00'" | "SubsecTime":" 550" | "SubsecTimeOriginal":" 550" | "SubsecTimeDigitized":" 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1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"bit_rate":"100125607"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'2023-11-17T12:30:48.000000Z', 'language': 'eng', 'handler_name': '\x0bGoPro H.265', 'encoder': 'GoPro H.265 encoder', 'timecode': '12:55:55:10'}"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'2023-11-17T12:30:48.000000Z', 'language': 'eng', 'handler_name': '\x0bGoPro AAC  ', 'timecode': '12:55:55:10'}"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'2023-11-17T12:30:48.000000Z', 'language': 'eng', 'handler_name': '\x0bGoPro TCD  ', 'timecode': '12:55:55:10'}"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'2023-11-17T12:30:48.000000Z', 'language': 'eng', 'handler_name': '\x0bGoPro MET  '}"</v>
      </c>
      <c r="AM611" s="50" t="str">
        <f>VLOOKUP(Table2[[#This Row],[record_id]],TblDeriven[],4,FALSE)</f>
        <v>"Model":"K-10" | "Serial Number":"DEMO6957" | "Start Time":"11/17/2023 12:31:04.905 " | "End Time":"11/17/2023 12:32:04.835 "</v>
      </c>
      <c r="AN61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"Date":"2023-11-17 00:00:00" | "Time":"12:31:51" | "Seconds since midnight 01.01.1900":"3909213111.982" | "Calibration file":"#2 Diffusor Oct23" | "Sync. frequency [Hz]":"0" | "Integration Time [ms]":"5 * 55.260" | "Averages":"1"</v>
      </c>
      <c r="AO61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1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11" s="50" t="str">
        <f>VLOOKUP(Table2[[#This Row],[record_id]],TblDeriven[],8,FALSE)</f>
        <v>-</v>
      </c>
      <c r="AR611" s="50" t="str">
        <f>VLOOKUP(Table2[[#This Row],[record_id]],TblDeriven[],9,FALSE)</f>
        <v>-</v>
      </c>
    </row>
    <row r="612" spans="1:44" x14ac:dyDescent="0.25">
      <c r="A612" s="47">
        <v>610</v>
      </c>
      <c r="B612" s="47" t="s">
        <v>27</v>
      </c>
      <c r="C612" s="47">
        <v>1034</v>
      </c>
      <c r="D612" s="47" t="s">
        <v>1009</v>
      </c>
      <c r="E612" s="47">
        <v>20231117</v>
      </c>
      <c r="F612" s="48" t="s">
        <v>829</v>
      </c>
      <c r="G612" s="47" t="s">
        <v>29</v>
      </c>
      <c r="H612" s="47" t="s">
        <v>91</v>
      </c>
      <c r="I612" s="47">
        <v>0</v>
      </c>
      <c r="J612" s="47">
        <v>0</v>
      </c>
      <c r="K612" s="47">
        <v>1</v>
      </c>
      <c r="L612" s="47">
        <v>1</v>
      </c>
      <c r="M612" s="47">
        <v>1</v>
      </c>
      <c r="N612" s="47">
        <v>1</v>
      </c>
      <c r="O612" s="47">
        <v>1</v>
      </c>
      <c r="P612" s="47">
        <v>1</v>
      </c>
      <c r="Q612" s="47">
        <v>1</v>
      </c>
      <c r="R612" s="47" t="s">
        <v>977</v>
      </c>
      <c r="S612" s="47" t="s">
        <v>1000</v>
      </c>
      <c r="T612" s="47" t="s">
        <v>406</v>
      </c>
      <c r="U612" s="47">
        <v>190</v>
      </c>
      <c r="V612" s="47">
        <v>0</v>
      </c>
      <c r="W612" s="47">
        <v>0</v>
      </c>
      <c r="X612" s="47">
        <v>120</v>
      </c>
      <c r="Y612" s="49">
        <v>12.7</v>
      </c>
      <c r="Z612" s="47">
        <v>64.599999999999994</v>
      </c>
      <c r="AA612" s="47" t="s">
        <v>38</v>
      </c>
      <c r="AB612" s="47"/>
      <c r="AC612" s="47" t="s">
        <v>57</v>
      </c>
      <c r="AD612" s="47"/>
      <c r="AE612" s="47" t="s">
        <v>32</v>
      </c>
      <c r="AF612" s="47"/>
      <c r="AG612" s="47" t="s">
        <v>68</v>
      </c>
      <c r="AH612" s="47"/>
      <c r="AI612" s="47"/>
      <c r="AJ612" s="47">
        <v>2</v>
      </c>
      <c r="AK612" s="50" t="str">
        <f>VLOOKUP(Table2[[#This Row],[record_id]],TblDeriven[],2,FALSE)</f>
        <v>"ImageDescription":"DCIM\100GOPRO\GOPR1269.JPG" | "Make":"GoPro" | "Model":"HERO10 Black" | "Orientation":"1" | "XResolution":"72.0" | "YResolution":"72.0" | "ResolutionUnit":"2" | "Software":"H21.01.01.50.00" | "DateTime":"2023:11:17 12:59:10" | "YCbCrPositioning":"1" | "ExposureTime":"0.0005841121495327102" | "FNumber":"2.5" | "ExifOffset":"146" | "ExposureProgram":"2" | "ISOSpeedRatings":"100" | "ExifVersion":"b'0221'" | "DateTimeOriginal":"2023:11:17 12:59:10" | "DateTimeDigitized":"2023:11:17 12:59:10"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00\x80\x00\x00\x00\x00\xe8\xb6CM\xae\xa1SXE\xc7\xe4\xe20\x9e\xb0\xc6\x07\xe7\xb4L\x00\x00\x0e\xcaX\xe7\x00\x00\x00\x00\x00\x00\x00\xed\xcbD\x00\x00\x00\x00\x00\x00\x00\x00\x00\x00\x00\x00\x00\x00\x00\x00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001269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4?\xeb\x13\x00\x00\xff\x7f\x00\x00\x00\x00\x00\x00\xff\x7f\x00\x00\x00\x00\x00\x00N\xfe\xd5\x7f\xce\xf9\x01B\xf0\xe4\xd9M\x00\x00\x00\x00\xa4\x91\x1a@\x00\x00\x00\x00\xf0\xe4\xd9M\x00\x00\x00\x00\xcc\x91\x1a@\x00\x00\x00\x00p\x02\x13D\x00\x00\x00\x00p\xeb\x12D\x00\x00\x00\x00\xf0\xe4\xd9M\x00\x00\x00\x00\xb0\x91\x1a@\x00\x00\x00\x00'" | "SubsecTime":"1160" | "SubsecTimeOriginal":"1160" | "SubsecTimeDigitized":"1160"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1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"bit_rate":"100225976"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'2023-11-17T12:59:19.000000Z', 'language': 'eng', 'handler_name': '\x0bGoPro H.265', 'encoder': 'GoPro H.265 encoder', 'timecode': '13:25:23:17'}"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'2023-11-17T12:59:19.000000Z', 'language': 'eng', 'handler_name': '\x0bGoPro AAC  ', 'timecode': '13:25:23:17'}"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'2023-11-17T12:59:19.000000Z', 'language': 'eng', 'handler_name': '\x0bGoPro TCD  ', 'timecode': '13:25:23:17'}"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'2023-11-17T12:59:19.000000Z', 'language': 'eng', 'handler_name': '\x0bGoPro MET  '}"</v>
      </c>
      <c r="AM612" s="50" t="str">
        <f>VLOOKUP(Table2[[#This Row],[record_id]],TblDeriven[],4,FALSE)</f>
        <v>"Model":"K-10" | "Serial Number":"DEMO6957" | "Start Time":"11/17/2023 12:59:45.690 " | "End Time":"11/17/2023 01:00:45.608 "</v>
      </c>
      <c r="AN61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"Date":"2023-11-17 00:00:00" | "Time":"12:59:51" | "Seconds since midnight 01.01.1900":"3909214791.609" | "Calibration file":"#2 Diffusor Oct23" | "Sync. frequency [Hz]":"0" | "Integration Time [ms]":"5 * 84.530" | "Averages":"1"</v>
      </c>
      <c r="AO61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1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12" s="50" t="str">
        <f>VLOOKUP(Table2[[#This Row],[record_id]],TblDeriven[],8,FALSE)</f>
        <v>-</v>
      </c>
      <c r="AR612" s="50" t="str">
        <f>VLOOKUP(Table2[[#This Row],[record_id]],TblDeriven[],9,FALSE)</f>
        <v>-</v>
      </c>
    </row>
    <row r="613" spans="1:44" x14ac:dyDescent="0.25">
      <c r="A613" s="47">
        <v>611</v>
      </c>
      <c r="B613" s="47" t="s">
        <v>27</v>
      </c>
      <c r="C613" s="47">
        <v>1034</v>
      </c>
      <c r="D613" s="47" t="s">
        <v>1010</v>
      </c>
      <c r="E613" s="47">
        <v>20231117</v>
      </c>
      <c r="F613" s="48" t="s">
        <v>830</v>
      </c>
      <c r="G613" s="47" t="s">
        <v>29</v>
      </c>
      <c r="H613" s="47" t="s">
        <v>91</v>
      </c>
      <c r="I613" s="47">
        <v>0</v>
      </c>
      <c r="J613" s="47">
        <v>0</v>
      </c>
      <c r="K613" s="47">
        <v>1</v>
      </c>
      <c r="L613" s="47">
        <v>1</v>
      </c>
      <c r="M613" s="47">
        <v>1</v>
      </c>
      <c r="N613" s="47">
        <v>1</v>
      </c>
      <c r="O613" s="47">
        <v>1</v>
      </c>
      <c r="P613" s="47">
        <v>1</v>
      </c>
      <c r="Q613" s="47">
        <v>1</v>
      </c>
      <c r="R613" s="47" t="s">
        <v>977</v>
      </c>
      <c r="S613" s="47" t="s">
        <v>1000</v>
      </c>
      <c r="T613" s="47" t="s">
        <v>406</v>
      </c>
      <c r="U613" s="47">
        <v>190</v>
      </c>
      <c r="V613" s="47">
        <v>0</v>
      </c>
      <c r="W613" s="47">
        <v>0</v>
      </c>
      <c r="X613" s="47">
        <v>120</v>
      </c>
      <c r="Y613" s="49">
        <v>12.1</v>
      </c>
      <c r="Z613" s="47">
        <v>62.2</v>
      </c>
      <c r="AA613" s="47" t="s">
        <v>40</v>
      </c>
      <c r="AB613" s="47"/>
      <c r="AC613" s="47" t="s">
        <v>57</v>
      </c>
      <c r="AD613" s="47"/>
      <c r="AE613" s="47" t="s">
        <v>32</v>
      </c>
      <c r="AF613" s="47"/>
      <c r="AG613" s="47" t="s">
        <v>68</v>
      </c>
      <c r="AH613" s="47"/>
      <c r="AI613" s="47"/>
      <c r="AJ613" s="47">
        <v>2</v>
      </c>
      <c r="AK613" s="50" t="str">
        <f>VLOOKUP(Table2[[#This Row],[record_id]],TblDeriven[],2,FALSE)</f>
        <v>"ImageDescription":"DCIM\100GOPRO\GOPR1271.JPG" | "Make":"GoPro" | "Model":"HERO10 Black" | "Orientation":"1" | "XResolution":"72.0" | "YResolution":"72.0" | "ResolutionUnit":"2" | "Software":"H21.01.01.50.00" | "DateTime":"2023:11:17 13:30:24" | "YCbCrPositioning":"1" | "ExposureTime":"0.0021645021645021645" | "FNumber":"2.5" | "ExifOffset":"146" | "ExposureProgram":"2" | "ISOSpeedRatings":"100" | "ExifVersion":"b'0221'" | "DateTimeOriginal":"2023:11:17 13:30:24" | "DateTimeDigitized":"2023:11:17 13:30:24"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M\x00\x00\x07\x98ON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001271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6?R\x13\x00\x00\xff\x7f\x00\x00\x00\x00\x00\x00\xff\x7f\x00\x00\x00\x00\x00\x00@\xfe\xd7\x7f\x00\xfa\x01B\xf0\xe4\xd9M\x00\x00\x00\x00\xa4\x91\x1a@\x00\x00\x00\x00\xf0\xe4\xd9M\x00\x00\x00\x00\xcc\x91\x1a@\x00\x00\x00\x00p\x02\x13D\x00\x00\x00\x00p\xeb\x12D\x00\x00\x00\x00\xf0\xe4\xd9M\x00\x00\x00\x00\xb0\x91\x1a@\x00\x00\x00\x00'" | "SubsecTime":"4300" | "SubsecTimeOriginal":"4300" | "SubsecTimeDigitized":"4300"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1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"bit_rate":"99091010"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'2023-11-17T13:31:03.000000Z', 'language': 'eng', 'handler_name': '\x0bGoPro H.265', 'encoder': 'GoPro H.265 encoder', 'timecode': '13:58:11:09'}"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'2023-11-17T13:31:03.000000Z', 'language': 'eng', 'handler_name': '\x0bGoPro AAC  ', 'timecode': '13:58:11:09'}"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'2023-11-17T13:31:03.000000Z', 'language': 'eng', 'handler_name': '\x0bGoPro TCD  ', 'timecode': '13:58:11:09'}"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'2023-11-17T13:31:03.000000Z', 'language': 'eng', 'handler_name': '\x0bGoPro MET  '}"</v>
      </c>
      <c r="AM613" s="50" t="str">
        <f>VLOOKUP(Table2[[#This Row],[record_id]],TblDeriven[],4,FALSE)</f>
        <v>"Model":"K-10" | "Serial Number":"DEMO6957" | "Start Time":"11/17/2023 01:31:31.988 " | "End Time":"11/17/2023 01:32:31.885 "</v>
      </c>
      <c r="AN61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"Date":"2023-11-17 00:00:00" | "Time":"13:31:37" | "Seconds since midnight 01.01.1900":"3909216697.254" | "Calibration file":"#2 Diffusor Oct23" | "Sync. frequency [Hz]":"0" | "Integration Time [ms]":"3 * 233.820" | "Averages":"1"</v>
      </c>
      <c r="AO61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1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13" s="50" t="str">
        <f>VLOOKUP(Table2[[#This Row],[record_id]],TblDeriven[],8,FALSE)</f>
        <v>-</v>
      </c>
      <c r="AR613" s="50" t="str">
        <f>VLOOKUP(Table2[[#This Row],[record_id]],TblDeriven[],9,FALSE)</f>
        <v>-</v>
      </c>
    </row>
    <row r="614" spans="1:44" x14ac:dyDescent="0.25">
      <c r="A614" s="47">
        <v>612</v>
      </c>
      <c r="B614" s="47" t="s">
        <v>27</v>
      </c>
      <c r="C614" s="47">
        <v>1034</v>
      </c>
      <c r="D614" s="47" t="s">
        <v>1011</v>
      </c>
      <c r="E614" s="47">
        <v>20231117</v>
      </c>
      <c r="F614" s="48" t="s">
        <v>831</v>
      </c>
      <c r="G614" s="47" t="s">
        <v>29</v>
      </c>
      <c r="H614" s="47" t="s">
        <v>91</v>
      </c>
      <c r="I614" s="47">
        <v>0</v>
      </c>
      <c r="J614" s="47">
        <v>0</v>
      </c>
      <c r="K614" s="47">
        <v>1</v>
      </c>
      <c r="L614" s="47">
        <v>1</v>
      </c>
      <c r="M614" s="47">
        <v>1</v>
      </c>
      <c r="N614" s="47">
        <v>1</v>
      </c>
      <c r="O614" s="47">
        <v>1</v>
      </c>
      <c r="P614" s="47">
        <v>1</v>
      </c>
      <c r="Q614" s="47">
        <v>1</v>
      </c>
      <c r="R614" s="47" t="s">
        <v>977</v>
      </c>
      <c r="S614" s="47" t="s">
        <v>1000</v>
      </c>
      <c r="T614" s="47" t="s">
        <v>406</v>
      </c>
      <c r="U614" s="47">
        <v>190</v>
      </c>
      <c r="V614" s="47">
        <v>0</v>
      </c>
      <c r="W614" s="47">
        <v>0</v>
      </c>
      <c r="X614" s="47">
        <v>120</v>
      </c>
      <c r="Y614" s="49">
        <v>11.8</v>
      </c>
      <c r="Z614" s="47">
        <v>69.2</v>
      </c>
      <c r="AA614" s="47" t="s">
        <v>40</v>
      </c>
      <c r="AB614" s="47"/>
      <c r="AC614" s="47" t="s">
        <v>57</v>
      </c>
      <c r="AD614" s="47"/>
      <c r="AE614" s="47" t="s">
        <v>32</v>
      </c>
      <c r="AF614" s="47"/>
      <c r="AG614" s="47" t="s">
        <v>68</v>
      </c>
      <c r="AH614" s="47"/>
      <c r="AI614" s="47"/>
      <c r="AJ614" s="47">
        <v>2</v>
      </c>
      <c r="AK614" s="50" t="str">
        <f>VLOOKUP(Table2[[#This Row],[record_id]],TblDeriven[],2,FALSE)</f>
        <v>-</v>
      </c>
      <c r="AL61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"bit_rate":"99307607"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'2023-11-17T14:03:27.000000Z', 'language': 'eng', 'handler_name': '\x0bGoPro H.265', 'encoder': 'GoPro H.265 encoder', 'timecode': '14:31:39:27'}"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'2023-11-17T14:03:27.000000Z', 'language': 'eng', 'handler_name': '\x0bGoPro AAC  ', 'timecode': '14:31:39:27'}"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'2023-11-17T14:03:27.000000Z', 'language': 'eng', 'handler_name': '\x0bGoPro TCD  ', 'timecode': '14:31:39:27'}"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'2023-11-17T14:03:27.000000Z', 'language': 'eng', 'handler_name': '\x0bGoPro MET  '}"</v>
      </c>
      <c r="AM614" s="50" t="str">
        <f>VLOOKUP(Table2[[#This Row],[record_id]],TblDeriven[],4,FALSE)</f>
        <v>"Model":"K-10" | "Serial Number":"DEMO6957" | "Start Time":"11/17/2023 02:03:34.514 " | "End Time":"11/17/2023 02:04:34.464 "</v>
      </c>
      <c r="AN61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"Date":"2023-11-17 00:00:00" | "Time":"14:03:39" | "Seconds since midnight 01.01.1900":"3909218619.399" | "Calibration file":"#2 Diffusor Oct23" | "Sync. frequency [Hz]":"0" | "Integration Time [ms]":"2 * 424.810" | "Averages":"1"</v>
      </c>
      <c r="AO61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1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14" s="50" t="str">
        <f>VLOOKUP(Table2[[#This Row],[record_id]],TblDeriven[],8,FALSE)</f>
        <v>-</v>
      </c>
      <c r="AR614" s="50" t="str">
        <f>VLOOKUP(Table2[[#This Row],[record_id]],TblDeriven[],9,FALSE)</f>
        <v>-</v>
      </c>
    </row>
    <row r="615" spans="1:44" x14ac:dyDescent="0.25">
      <c r="A615" s="47">
        <v>613</v>
      </c>
      <c r="B615" s="47" t="s">
        <v>27</v>
      </c>
      <c r="C615" s="47">
        <v>1034</v>
      </c>
      <c r="D615" s="47" t="s">
        <v>1012</v>
      </c>
      <c r="E615" s="47">
        <v>20231117</v>
      </c>
      <c r="F615" s="48" t="s">
        <v>832</v>
      </c>
      <c r="G615" s="47" t="s">
        <v>29</v>
      </c>
      <c r="H615" s="47" t="s">
        <v>91</v>
      </c>
      <c r="I615" s="47">
        <v>0</v>
      </c>
      <c r="J615" s="47">
        <v>0</v>
      </c>
      <c r="K615" s="47">
        <v>1</v>
      </c>
      <c r="L615" s="47">
        <v>1</v>
      </c>
      <c r="M615" s="47">
        <v>1</v>
      </c>
      <c r="N615" s="47">
        <v>1</v>
      </c>
      <c r="O615" s="47">
        <v>1</v>
      </c>
      <c r="P615" s="47">
        <v>1</v>
      </c>
      <c r="Q615" s="47">
        <v>1</v>
      </c>
      <c r="R615" s="47" t="s">
        <v>977</v>
      </c>
      <c r="S615" s="47" t="s">
        <v>1000</v>
      </c>
      <c r="T615" s="47" t="s">
        <v>406</v>
      </c>
      <c r="U615" s="47">
        <v>190</v>
      </c>
      <c r="V615" s="47">
        <v>0</v>
      </c>
      <c r="W615" s="47">
        <v>0</v>
      </c>
      <c r="X615" s="47">
        <v>120</v>
      </c>
      <c r="Y615" s="49">
        <v>12.3</v>
      </c>
      <c r="Z615" s="47">
        <v>65.5</v>
      </c>
      <c r="AA615" s="47" t="s">
        <v>38</v>
      </c>
      <c r="AB615" s="47"/>
      <c r="AC615" s="47" t="s">
        <v>57</v>
      </c>
      <c r="AD615" s="47"/>
      <c r="AE615" s="47" t="s">
        <v>32</v>
      </c>
      <c r="AF615" s="47"/>
      <c r="AG615" s="47" t="s">
        <v>68</v>
      </c>
      <c r="AH615" s="47"/>
      <c r="AI615" s="47"/>
      <c r="AJ615" s="47">
        <v>2</v>
      </c>
      <c r="AK615" s="50" t="str">
        <f>VLOOKUP(Table2[[#This Row],[record_id]],TblDeriven[],2,FALSE)</f>
        <v>"ImageDescription":"DCIM\100GOPRO\GOPR1274.JPG" | "Make":"GoPro" | "Model":"HERO10 Black" | "Orientation":"1" | "XResolution":"72.0" | "YResolution":"72.0" | "ResolutionUnit":"2" | "Software":"H21.01.01.50.00" | "DateTime":"2023:11:17 14:29:38" | "YCbCrPositioning":"1" | "ExposureTime":"0.0015748031496062992" | "FNumber":"2.5" | "ExifOffset":"146" | "ExposureProgram":"2" | "ISOSpeedRatings":"100" | "ExifVersion":"b'0221'" | "DateTimeOriginal":"2023:11:17 14:29:38" | "DateTimeDigitized":"2023:11:17 14:29:38"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N\x00\x00\x07g\xb5\xd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001274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6?\xa0\x12\x00\x00\xff\x7f\x00\x00\x00\x00\x00\x00\xff\x7f\x00\x00\x00\x00\x00\x00E\xfe\xd7\x7f\xf3\xf9\x01B\xf0\xe4\xd9M\x00\x00\x00\x00\xa4\x91\x1a@\x00\x00\x00\x00\xf0\xe4\xd9M\x00\x00\x00\x00\xcc\x91\x1a@\x00\x00\x00\x00p\x02\x13D\x00\x00\x00\x00p\xeb\x12D\x00\x00\x00\x00\xf0\xe4\xd9M\x00\x00\x00\x00\xb0\x91\x1a@\x00\x00\x00\x00'" | "SubsecTime":"9830" | "SubsecTimeOriginal":"9830" | "SubsecTimeDigitized":"9830"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1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"bit_rate":"99767516"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'2023-11-17T14:29:57.000000Z', 'language': 'eng', 'handler_name': '\x0bGoPro H.265', 'encoder': 'GoPro H.265 encoder', 'timecode': '14:59:03:23'}"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'2023-11-17T14:29:57.000000Z', 'language': 'eng', 'handler_name': '\x0bGoPro AAC  ', 'timecode': '14:59:03:23'}"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'2023-11-17T14:29:57.000000Z', 'language': 'eng', 'handler_name': '\x0bGoPro TCD  ', 'timecode': '14:59:03:23'}"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'2023-11-17T14:29:57.000000Z', 'language': 'eng', 'handler_name': '\x0bGoPro MET  '}"</v>
      </c>
      <c r="AM615" s="50" t="str">
        <f>VLOOKUP(Table2[[#This Row],[record_id]],TblDeriven[],4,FALSE)</f>
        <v>"Model":"K-10" | "Serial Number":"DEMO6957" | "Start Time":"11/17/2023 02:30:14.338 " | "End Time":"11/17/2023 02:31:14.233 "</v>
      </c>
      <c r="AN615" s="50" t="str">
        <f>VLOOKUP(Table2[[#This Row],[record_id]],TblDeriven[],5,FALSE)</f>
        <v>"Device number":"1510507" | "Battery voltage":"4.119999885559082" | "Battery percentage":"100" | "Name":"#1" | "Measuring mode":"Irradiance" | "Correction":"Offset" | "Date":"2023-11-17 00:00:00" | "Time":"14:30:22" | "Seconds since midnight 01.01.1900":"3909220222.136" | "Calibration file":"#2 Diffusor Oct23" | "Sync. frequency [Hz]":"0" | "Integration Time [ms]":"3 * 250.380" | "Averages":"1"</v>
      </c>
      <c r="AO61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1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15" s="50" t="str">
        <f>VLOOKUP(Table2[[#This Row],[record_id]],TblDeriven[],8,FALSE)</f>
        <v>-</v>
      </c>
      <c r="AR615" s="50" t="str">
        <f>VLOOKUP(Table2[[#This Row],[record_id]],TblDeriven[],9,FALSE)</f>
        <v>-</v>
      </c>
    </row>
    <row r="616" spans="1:44" x14ac:dyDescent="0.25">
      <c r="A616" s="47">
        <v>614</v>
      </c>
      <c r="B616" s="47" t="s">
        <v>27</v>
      </c>
      <c r="C616" s="47">
        <v>1034</v>
      </c>
      <c r="D616" s="47" t="s">
        <v>1013</v>
      </c>
      <c r="E616" s="47">
        <v>20231117</v>
      </c>
      <c r="F616" s="48" t="s">
        <v>833</v>
      </c>
      <c r="G616" s="47" t="s">
        <v>29</v>
      </c>
      <c r="H616" s="47" t="s">
        <v>91</v>
      </c>
      <c r="I616" s="47">
        <v>0</v>
      </c>
      <c r="J616" s="47">
        <v>0</v>
      </c>
      <c r="K616" s="47">
        <v>1</v>
      </c>
      <c r="L616" s="47">
        <v>1</v>
      </c>
      <c r="M616" s="47">
        <v>1</v>
      </c>
      <c r="N616" s="47">
        <v>1</v>
      </c>
      <c r="O616" s="47">
        <v>1</v>
      </c>
      <c r="P616" s="47">
        <v>1</v>
      </c>
      <c r="Q616" s="47">
        <v>1</v>
      </c>
      <c r="R616" s="47" t="s">
        <v>977</v>
      </c>
      <c r="S616" s="47" t="s">
        <v>1000</v>
      </c>
      <c r="T616" s="47" t="s">
        <v>406</v>
      </c>
      <c r="U616" s="47">
        <v>190</v>
      </c>
      <c r="V616" s="47">
        <v>0</v>
      </c>
      <c r="W616" s="47">
        <v>0</v>
      </c>
      <c r="X616" s="47">
        <v>120</v>
      </c>
      <c r="Y616" s="49">
        <v>11.8</v>
      </c>
      <c r="Z616" s="47">
        <v>64.7</v>
      </c>
      <c r="AA616" s="47" t="s">
        <v>40</v>
      </c>
      <c r="AB616" s="47"/>
      <c r="AC616" s="47" t="s">
        <v>57</v>
      </c>
      <c r="AD616" s="47"/>
      <c r="AE616" s="47" t="s">
        <v>32</v>
      </c>
      <c r="AF616" s="47"/>
      <c r="AG616" s="47" t="s">
        <v>68</v>
      </c>
      <c r="AH616" s="47"/>
      <c r="AI616" s="47"/>
      <c r="AJ616" s="47">
        <v>2</v>
      </c>
      <c r="AK616" s="50" t="str">
        <f>VLOOKUP(Table2[[#This Row],[record_id]],TblDeriven[],2,FALSE)</f>
        <v>"ImageDescription":"DCIM\100GOPRO\GOPR1276.JPG" | "Make":"GoPro" | "Model":"HERO10 Black" | "Orientation":"1" | "XResolution":"72.0" | "YResolution":"72.0" | "ResolutionUnit":"2" | "Software":"H21.01.01.50.00" | "DateTime":"2023:11:17 14:58:45" | "YCbCrPositioning":"1" | "ExposureTime":"0.0032679738562091504" | "FNumber":"2.5" | "ExifOffset":"146" | "ExposureProgram":"2" | "ISOSpeedRatings":"100" | "ExifVersion":"b'0221'" | "DateTimeOriginal":"2023:11:17 14:58:45" | "DateTimeDigitized":"2023:11:17 14:58:45"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00\x80\x00\x00\x00\x00\xe8\xb6CM\xae\xa1SXE\xc7\xe4\xe20\x9e\xb0\xc6\x07\xe7\xb4N\x00\x01\x0e\xad \xf7\x00\x00\x00\x00\x00\x00\x00\xed\xcbD\x00\x00\x00\x00\x00\x00\x00\x00\x00\x00\x00\x00\x88\xdd\xd9M\x00\x00\x00\x00\xb8\xedMB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001276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2?\xeb\x13\x00\x00\xff\x7f\x00\x00\x00\x00\x00\x00\xff\x7f\x00\x00\x00\x00\x00\x00C\xfe\xd7\x7f\xf4\xf9\x01B\xf0\xe4\xd9M\x00\x00\x00\x00\xa4\x91\x1a@\x00\x00\x00\x00\xf0\xe4\xd9M\x00\x00\x00\x00\xcc\x91\x1a@\x00\x00\x00\x00p\x02\x13D\x00\x00\x00\x00p\xeb\x12D\x00\x00\x00\x00\xf0\xe4\xd9M\x00\x00\x00\x00\xb0\x91\x1a@\x00\x00\x00\x00'" | "SubsecTime":"5170" | "SubsecTimeOriginal":"5170" | "SubsecTimeDigitized":"5170"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1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"bit_rate":"99930431"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'2023-11-17T14:58:51.000000Z', 'language': 'eng', 'handler_name': '\x0bGoPro H.265', 'encoder': 'GoPro H.265 encoder', 'timecode': '15:28:55:27'}"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'2023-11-17T14:58:51.000000Z', 'language': 'eng', 'handler_name': '\x0bGoPro AAC  ', 'timecode': '15:28:55:27'}"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'2023-11-17T14:58:51.000000Z', 'language': 'eng', 'handler_name': '\x0bGoPro TCD  ', 'timecode': '15:28:55:27'}"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'2023-11-17T14:58:51.000000Z', 'language': 'eng', 'handler_name': '\x0bGoPro MET  '}"</v>
      </c>
      <c r="AM616" s="50" t="str">
        <f>VLOOKUP(Table2[[#This Row],[record_id]],TblDeriven[],4,FALSE)</f>
        <v>"Model":"K-10" | "Serial Number":"DEMO6957" | "Start Time":"11/17/2023 02:59:22.961 " | "End Time":"11/17/2023 03:00:22.786 "</v>
      </c>
      <c r="AN616" s="50" t="str">
        <f>VLOOKUP(Table2[[#This Row],[record_id]],TblDeriven[],5,FALSE)</f>
        <v>"Device number":"1510507" | "Battery voltage":"4.119999885559082" | "Battery percentage":"100" | "Name":"#1" | "Measuring mode":"Irradiance" | "Correction":"Offset" | "Date":"2023-11-17 00:00:00" | "Time":"14:59:28" | "Seconds since midnight 01.01.1900":"3909221968.384" | "Calibration file":"#2 Diffusor Oct23" | "Sync. frequency [Hz]":"0" | "Integration Time [ms]":"2 * 491.010" | "Averages":"1"</v>
      </c>
      <c r="AO61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1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16" s="50" t="str">
        <f>VLOOKUP(Table2[[#This Row],[record_id]],TblDeriven[],8,FALSE)</f>
        <v>-</v>
      </c>
      <c r="AR616" s="50" t="str">
        <f>VLOOKUP(Table2[[#This Row],[record_id]],TblDeriven[],9,FALSE)</f>
        <v>-</v>
      </c>
    </row>
    <row r="617" spans="1:44" x14ac:dyDescent="0.25">
      <c r="A617" s="47">
        <v>615</v>
      </c>
      <c r="B617" s="47" t="s">
        <v>27</v>
      </c>
      <c r="C617" s="47">
        <v>1034</v>
      </c>
      <c r="D617" s="47" t="s">
        <v>1014</v>
      </c>
      <c r="E617" s="47">
        <v>20231117</v>
      </c>
      <c r="F617" s="48" t="s">
        <v>834</v>
      </c>
      <c r="G617" s="47" t="s">
        <v>29</v>
      </c>
      <c r="H617" s="47" t="s">
        <v>91</v>
      </c>
      <c r="I617" s="47">
        <v>0</v>
      </c>
      <c r="J617" s="47">
        <v>0</v>
      </c>
      <c r="K617" s="47">
        <v>1</v>
      </c>
      <c r="L617" s="47">
        <v>1</v>
      </c>
      <c r="M617" s="47">
        <v>1</v>
      </c>
      <c r="N617" s="47">
        <v>1</v>
      </c>
      <c r="O617" s="47">
        <v>1</v>
      </c>
      <c r="P617" s="47">
        <v>1</v>
      </c>
      <c r="Q617" s="47">
        <v>1</v>
      </c>
      <c r="R617" s="47" t="s">
        <v>977</v>
      </c>
      <c r="S617" s="47" t="s">
        <v>1000</v>
      </c>
      <c r="T617" s="47" t="s">
        <v>406</v>
      </c>
      <c r="U617" s="47">
        <v>190</v>
      </c>
      <c r="V617" s="47">
        <v>0</v>
      </c>
      <c r="W617" s="47">
        <v>0</v>
      </c>
      <c r="X617" s="47">
        <v>120</v>
      </c>
      <c r="Y617" s="49">
        <v>12.1</v>
      </c>
      <c r="Z617" s="47">
        <v>62.7</v>
      </c>
      <c r="AA617" s="47" t="s">
        <v>38</v>
      </c>
      <c r="AB617" s="47"/>
      <c r="AC617" s="47" t="s">
        <v>57</v>
      </c>
      <c r="AD617" s="47"/>
      <c r="AE617" s="47" t="s">
        <v>32</v>
      </c>
      <c r="AF617" s="47"/>
      <c r="AG617" s="47" t="s">
        <v>68</v>
      </c>
      <c r="AH617" s="47"/>
      <c r="AI617" s="47"/>
      <c r="AJ617" s="47">
        <v>2</v>
      </c>
      <c r="AK617" s="50" t="str">
        <f>VLOOKUP(Table2[[#This Row],[record_id]],TblDeriven[],2,FALSE)</f>
        <v>"ImageDescription":"DCIM\100GOPRO\GOPR1278.JPG" | "Make":"GoPro" | "Model":"HERO10 Black" | "Orientation":"1" | "XResolution":"72.0" | "YResolution":"72.0" | "ResolutionUnit":"2" | "Software":"H21.01.01.50.00" | "DateTime":"2023:11:17 15:29:08" | "YCbCrPositioning":"1" | "ExposureTime":"0.0036101083032490976" | "FNumber":"2.5" | "ExifOffset":"146" | "ExposureProgram":"2" | "ISOSpeedRatings":"100" | "ExifVersion":"b'0221'" | "DateTimeOriginal":"2023:11:17 15:29:08" | "DateTimeDigitized":"2023:11:17 15:29:08"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O\x00\x01\x07HG\x8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001278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3?\x8d\x13\x00\x00\xff\x7f\x00\x00\x00\x00\x00\x00\xff\x7f\x00\x00\x00\x00\x00\x00H\xfe\xd7\x7f\xed\xf9\x01B\xf0\xe4\xd9M\x00\x00\x00\x00\xa4\x91\x1a@\x00\x00\x00\x00\xf0\xe4\xd9M\x00\x00\x00\x00\xcc\x91\x1a@\x00\x00\x00\x00p\x02\x13D\x00\x00\x00\x00p\xeb\x12D\x00\x00\x00\x00\xf0\xe4\xd9M\x00\x00\x00\x00\xb0\x91\x1a@\x00\x00\x00\x00'" | "SubsecTime":"2330" | "SubsecTimeOriginal":"2330" | "SubsecTimeDigitized":"2330"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1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"bit_rate":"99458717"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'2023-11-17T15:29:16.000000Z', 'language': 'eng', 'handler_name': '\x0bGoPro H.265', 'encoder': 'GoPro H.265 encoder', 'timecode': '16:00:21:13'}"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'2023-11-17T15:29:16.000000Z', 'language': 'eng', 'handler_name': '\x0bGoPro AAC  ', 'timecode': '16:00:21:13'}"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'2023-11-17T15:29:16.000000Z', 'language': 'eng', 'handler_name': '\x0bGoPro TCD  ', 'timecode': '16:00:21:13'}"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'2023-11-17T15:29:16.000000Z', 'language': 'eng', 'handler_name': '\x0bGoPro MET  '}"</v>
      </c>
      <c r="AM617" s="50" t="str">
        <f>VLOOKUP(Table2[[#This Row],[record_id]],TblDeriven[],4,FALSE)</f>
        <v>"Model":"K-10" | "Serial Number":"DEMO6957" | "Start Time":"11/17/2023 03:29:39.675 " | "End Time":"11/17/2023 03:30:39.624 "</v>
      </c>
      <c r="AN617" s="50" t="str">
        <f>VLOOKUP(Table2[[#This Row],[record_id]],TblDeriven[],5,FALSE)</f>
        <v>"Device number":"1510507" | "Battery voltage":"4.119999885559082" | "Battery percentage":"100" | "Name":"#1" | "Measuring mode":"Irradiance" | "Correction":"Offset" | "Date":"2023-11-17 00:00:00" | "Time":"15:29:45" | "Seconds since midnight 01.01.1900":"3909223785.502" | "Calibration file":"#2 Diffusor Oct23" | "Sync. frequency [Hz]":"0" | "Integration Time [ms]":"1 * 563.650" | "Averages":"1"</v>
      </c>
      <c r="AO61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1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17" s="50" t="str">
        <f>VLOOKUP(Table2[[#This Row],[record_id]],TblDeriven[],8,FALSE)</f>
        <v>-</v>
      </c>
      <c r="AR617" s="50" t="str">
        <f>VLOOKUP(Table2[[#This Row],[record_id]],TblDeriven[],9,FALSE)</f>
        <v>-</v>
      </c>
    </row>
    <row r="618" spans="1:44" x14ac:dyDescent="0.25">
      <c r="A618" s="47">
        <v>616</v>
      </c>
      <c r="B618" s="47" t="s">
        <v>27</v>
      </c>
      <c r="C618" s="47">
        <v>1034</v>
      </c>
      <c r="D618" s="47" t="s">
        <v>1015</v>
      </c>
      <c r="E618" s="47">
        <v>20231117</v>
      </c>
      <c r="F618" s="48" t="s">
        <v>835</v>
      </c>
      <c r="G618" s="47" t="s">
        <v>29</v>
      </c>
      <c r="H618" s="47" t="s">
        <v>91</v>
      </c>
      <c r="I618" s="47">
        <v>0</v>
      </c>
      <c r="J618" s="47">
        <v>0</v>
      </c>
      <c r="K618" s="47">
        <v>1</v>
      </c>
      <c r="L618" s="47">
        <v>1</v>
      </c>
      <c r="M618" s="47">
        <v>1</v>
      </c>
      <c r="N618" s="47">
        <v>1</v>
      </c>
      <c r="O618" s="47">
        <v>1</v>
      </c>
      <c r="P618" s="47">
        <v>1</v>
      </c>
      <c r="Q618" s="47">
        <v>1</v>
      </c>
      <c r="R618" s="47" t="s">
        <v>977</v>
      </c>
      <c r="S618" s="47" t="s">
        <v>1000</v>
      </c>
      <c r="T618" s="47" t="s">
        <v>406</v>
      </c>
      <c r="U618" s="47">
        <v>190</v>
      </c>
      <c r="V618" s="47">
        <v>0</v>
      </c>
      <c r="W618" s="47">
        <v>0</v>
      </c>
      <c r="X618" s="47">
        <v>120</v>
      </c>
      <c r="Y618" s="49">
        <v>11.9</v>
      </c>
      <c r="Z618" s="47">
        <v>63.6</v>
      </c>
      <c r="AA618" s="47" t="s">
        <v>39</v>
      </c>
      <c r="AB618" s="47"/>
      <c r="AC618" s="47" t="s">
        <v>57</v>
      </c>
      <c r="AD618" s="47"/>
      <c r="AE618" s="47" t="s">
        <v>32</v>
      </c>
      <c r="AF618" s="47"/>
      <c r="AG618" s="47" t="s">
        <v>68</v>
      </c>
      <c r="AH618" s="47"/>
      <c r="AI618" s="47"/>
      <c r="AJ618" s="47">
        <v>2</v>
      </c>
      <c r="AK618" s="50" t="str">
        <f>VLOOKUP(Table2[[#This Row],[record_id]],TblDeriven[],2,FALSE)</f>
        <v>"ImageDescription":"DCIM\100GOPRO\GOPR1280.JPG" | "Make":"GoPro" | "Model":"HERO10 Black" | "Orientation":"1" | "XResolution":"72.0" | "YResolution":"72.0" | "ResolutionUnit":"2" | "Software":"H21.01.01.50.00" | "DateTime":"2023:11:17 15:58:40" | "YCbCrPositioning":"1" | "ExposureTime":"0.004166666666666667" | "FNumber":"2.5" | "ExifOffset":"146" | "ExposureProgram":"2" | "ISOSpeedRatings":"144" | "ExifVersion":"b'0221'" | "DateTimeOriginal":"2023:11:17 15:58:40" | "DateTimeDigitized":"2023:11:17 15:58:40"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O\x00\x00\x0e\xa8\xa1\x9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001280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b\xdak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3?w\x15\x00\x00\xff\x7f\x00\x00\x00\x00\x00\x00\xff\x7f\x00\x00\x00\x00\x00\x00&gt;\xfe\xd7\x7f\xf1\xf9\x01B\xf0\xe4\xd9M\x00\x00\x00\x00\xa4\x91\x1a@\x00\x00\x00\x00\xf0\xe4\xd9M\x00\x00\x00\x00\xcc\x91\x1a@\x00\x00\x00\x00p\x02\x13D\x00\x00\x00\x00p\xeb\x12D\x00\x00\x00\x00\xf0\xe4\xd9M\x00\x00\x00\x00\xb0\x91\x1a@\x00\x00\x00\x00'" | "SubsecTime":"5240" | "SubsecTimeOriginal":"5240" | "SubsecTimeDigitized":"5240"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1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"bit_rate":"99533424"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'2023-11-17T15:59:04.000000Z', 'language': 'eng', 'handler_name': '\x0bGoPro H.265', 'encoder': 'GoPro H.265 encoder', 'timecode': '16:31:09:18'}"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'2023-11-17T15:59:04.000000Z', 'language': 'eng', 'handler_name': '\x0bGoPro AAC  ', 'timecode': '16:31:09:18'}"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'2023-11-17T15:59:04.000000Z', 'language': 'eng', 'handler_name': '\x0bGoPro TCD  ', 'timecode': '16:31:09:18'}"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'2023-11-17T15:59:04.000000Z', 'language': 'eng', 'handler_name': '\x0bGoPro MET  '}"</v>
      </c>
      <c r="AM618" s="50" t="str">
        <f>VLOOKUP(Table2[[#This Row],[record_id]],TblDeriven[],4,FALSE)</f>
        <v>"Model":"K-10" | "Serial Number":"DEMO6957" | "Start Time":"11/17/2023 03:59:31.931 " | "End Time":"11/17/2023 04:00:31.819 "</v>
      </c>
      <c r="AN618" s="50" t="str">
        <f>VLOOKUP(Table2[[#This Row],[record_id]],TblDeriven[],5,FALSE)</f>
        <v>"Device number":"1510507" | "Battery voltage":"4.119999885559082" | "Battery percentage":"100" | "Name":"#1" | "Measuring mode":"Irradiance" | "Correction":"Offset" | "Date":"2023-11-17 00:00:00" | "Time":"15:59:36" | "Seconds since midnight 01.01.1900":"3909225576.677" | "Calibration file":"#2 Diffusor Oct23" | "Sync. frequency [Hz]":"0" | "Integration Time [ms]":"1 * 961.850" | "Averages":"1"</v>
      </c>
      <c r="AO61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1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18" s="50" t="str">
        <f>VLOOKUP(Table2[[#This Row],[record_id]],TblDeriven[],8,FALSE)</f>
        <v>-</v>
      </c>
      <c r="AR618" s="50" t="str">
        <f>VLOOKUP(Table2[[#This Row],[record_id]],TblDeriven[],9,FALSE)</f>
        <v>-</v>
      </c>
    </row>
    <row r="619" spans="1:44" x14ac:dyDescent="0.25">
      <c r="A619" s="47">
        <v>617</v>
      </c>
      <c r="B619" s="47" t="s">
        <v>27</v>
      </c>
      <c r="C619" s="47">
        <v>1034</v>
      </c>
      <c r="D619" s="47" t="s">
        <v>1016</v>
      </c>
      <c r="E619" s="47">
        <v>20231117</v>
      </c>
      <c r="F619" s="48" t="s">
        <v>836</v>
      </c>
      <c r="G619" s="47" t="s">
        <v>29</v>
      </c>
      <c r="H619" s="47" t="s">
        <v>91</v>
      </c>
      <c r="I619" s="47">
        <v>0</v>
      </c>
      <c r="J619" s="47">
        <v>0</v>
      </c>
      <c r="K619" s="47">
        <v>1</v>
      </c>
      <c r="L619" s="47">
        <v>1</v>
      </c>
      <c r="M619" s="47">
        <v>1</v>
      </c>
      <c r="N619" s="47">
        <v>1</v>
      </c>
      <c r="O619" s="47">
        <v>1</v>
      </c>
      <c r="P619" s="47">
        <v>1</v>
      </c>
      <c r="Q619" s="47">
        <v>1</v>
      </c>
      <c r="R619" s="47" t="s">
        <v>977</v>
      </c>
      <c r="S619" s="47" t="s">
        <v>1000</v>
      </c>
      <c r="T619" s="47" t="s">
        <v>406</v>
      </c>
      <c r="U619" s="47">
        <v>190</v>
      </c>
      <c r="V619" s="47">
        <v>0</v>
      </c>
      <c r="W619" s="47">
        <v>0</v>
      </c>
      <c r="X619" s="47">
        <v>120</v>
      </c>
      <c r="Y619" s="49">
        <v>10.9</v>
      </c>
      <c r="Z619" s="47">
        <v>67.3</v>
      </c>
      <c r="AA619" s="47" t="s">
        <v>38</v>
      </c>
      <c r="AB619" s="47"/>
      <c r="AC619" s="47" t="s">
        <v>57</v>
      </c>
      <c r="AD619" s="47"/>
      <c r="AE619" s="47" t="s">
        <v>32</v>
      </c>
      <c r="AF619" s="47"/>
      <c r="AG619" s="47" t="s">
        <v>68</v>
      </c>
      <c r="AH619" s="47"/>
      <c r="AI619" s="47"/>
      <c r="AJ619" s="47">
        <v>2</v>
      </c>
      <c r="AK619" s="50" t="str">
        <f>VLOOKUP(Table2[[#This Row],[record_id]],TblDeriven[],2,FALSE)</f>
        <v>"ImageDescription":"DCIM\100GOPRO\GOPR1282.JPG" | "Make":"GoPro" | "Model":"HERO10 Black" | "Orientation":"1" | "XResolution":"72.0" | "YResolution":"72.0" | "ResolutionUnit":"2" | "Software":"H21.01.01.50.00" | "DateTime":"2023:11:17 16:30:49" | "YCbCrPositioning":"1" | "ExposureTime":"0.004166666666666667" | "FNumber":"2.5" | "ExifOffset":"146" | "ExposureProgram":"2" | "ISOSpeedRatings":"215" | "ExifVersion":"b'0221'" | "DateTimeOriginal":"2023:11:17 16:30:49" | "DateTimeDigitized":"2023:11:17 16:30:49"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P\x00\x00\x07\xb2\xe4^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001282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}\x12\xb09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c?+\x1e\x00\x00\xff\x7f\x00\x00\x00\x00\x00\x00\xff\x7f\x00\x00\x00\x00\x00\x00?\xfe\xd8\x7f\x04\xfa\x01B\xf0\xe4\xd9M\x00\x00\x00\x00\xa4\x91\x1a@\x00\x00\x00\x00\xf0\xe4\xd9M\x00\x00\x00\x00\xcc\x91\x1a@\x00\x00\x00\x00p\x02\x13D\x00\x00\x00\x00p\xeb\x12D\x00\x00\x00\x00\xf0\xe4\xd9M\x00\x00\x00\x00\xb0\x91\x1a@\x00\x00\x00\x00'" | "SubsecTime":"8510" | "SubsecTimeOriginal":"8510" | "SubsecTimeDigitized":"8510"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1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"bit_rate":"99248436"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'2023-11-17T16:31:16.000000Z', 'language': 'eng', 'handler_name': '\x0bGoPro H.265', 'encoder': 'GoPro H.265 encoder', 'timecode': '17:04:26:00'}"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'2023-11-17T16:31:16.000000Z', 'language': 'eng', 'handler_name': '\x0bGoPro AAC  ', 'timecode': '17:04:26:00'}"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'2023-11-17T16:31:16.000000Z', 'language': 'eng', 'handler_name': '\x0bGoPro TCD  ', 'timecode': '17:04:26:00'}"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'2023-11-17T16:31:16.000000Z', 'language': 'eng', 'handler_name': '\x0bGoPro MET  '}"</v>
      </c>
      <c r="AM619" s="50" t="str">
        <f>VLOOKUP(Table2[[#This Row],[record_id]],TblDeriven[],4,FALSE)</f>
        <v>"Model":"K-10" | "Serial Number":"DEMO6957" | "Start Time":"11/17/2023 04:31:35.014 " | "End Time":"11/17/2023 04:32:34.808 "</v>
      </c>
      <c r="AN619" s="50" t="str">
        <f>VLOOKUP(Table2[[#This Row],[record_id]],TblDeriven[],5,FALSE)</f>
        <v>"Device number":"1510507" | "Battery voltage":"4.119999885559082" | "Battery percentage":"100" | "Name":"#1" | "Measuring mode":"Irradiance" | "Correction":"Offset" | "Date":"2023-11-17 00:00:00" | "Time":"16:31:41" | "Seconds since midnight 01.01.1900":"3909227501.391" | "Calibration file":"#2 Diffusor Oct23" | "Sync. frequency [Hz]":"0" | "Integration Time [ms]":"3 * 1000.000" | "Averages":"1"</v>
      </c>
      <c r="AO61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1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19" s="50" t="str">
        <f>VLOOKUP(Table2[[#This Row],[record_id]],TblDeriven[],8,FALSE)</f>
        <v>-</v>
      </c>
      <c r="AR619" s="50" t="str">
        <f>VLOOKUP(Table2[[#This Row],[record_id]],TblDeriven[],9,FALSE)</f>
        <v>-</v>
      </c>
    </row>
    <row r="620" spans="1:44" x14ac:dyDescent="0.25">
      <c r="A620" s="47">
        <v>618</v>
      </c>
      <c r="B620" s="47" t="s">
        <v>27</v>
      </c>
      <c r="C620" s="47">
        <v>1034</v>
      </c>
      <c r="D620" s="47" t="s">
        <v>1017</v>
      </c>
      <c r="E620" s="47">
        <v>20231117</v>
      </c>
      <c r="F620" s="48" t="s">
        <v>837</v>
      </c>
      <c r="G620" s="47" t="s">
        <v>29</v>
      </c>
      <c r="H620" s="47" t="s">
        <v>91</v>
      </c>
      <c r="I620" s="47">
        <v>0</v>
      </c>
      <c r="J620" s="47">
        <v>0</v>
      </c>
      <c r="K620" s="47">
        <v>1</v>
      </c>
      <c r="L620" s="47">
        <v>1</v>
      </c>
      <c r="M620" s="47">
        <v>1</v>
      </c>
      <c r="N620" s="47">
        <v>1</v>
      </c>
      <c r="O620" s="47">
        <v>1</v>
      </c>
      <c r="P620" s="47">
        <v>1</v>
      </c>
      <c r="Q620" s="47">
        <v>1</v>
      </c>
      <c r="R620" s="47" t="s">
        <v>977</v>
      </c>
      <c r="S620" s="47" t="s">
        <v>1000</v>
      </c>
      <c r="T620" s="47" t="s">
        <v>406</v>
      </c>
      <c r="U620" s="47">
        <v>190</v>
      </c>
      <c r="V620" s="47">
        <v>0</v>
      </c>
      <c r="W620" s="47">
        <v>0</v>
      </c>
      <c r="X620" s="47">
        <v>120</v>
      </c>
      <c r="Y620" s="49">
        <v>10.6</v>
      </c>
      <c r="Z620" s="47">
        <v>73.2</v>
      </c>
      <c r="AA620" s="47" t="s">
        <v>38</v>
      </c>
      <c r="AB620" s="47"/>
      <c r="AC620" s="47" t="s">
        <v>57</v>
      </c>
      <c r="AD620" s="47"/>
      <c r="AE620" s="47" t="s">
        <v>32</v>
      </c>
      <c r="AF620" s="47"/>
      <c r="AG620" s="47" t="s">
        <v>68</v>
      </c>
      <c r="AH620" s="47"/>
      <c r="AI620" s="47"/>
      <c r="AJ620" s="47">
        <v>2</v>
      </c>
      <c r="AK620" s="50" t="str">
        <f>VLOOKUP(Table2[[#This Row],[record_id]],TblDeriven[],2,FALSE)</f>
        <v>"ImageDescription":"DCIM\100GOPRO\GOPR1284.JPG" | "Make":"GoPro" | "Model":"HERO10 Black" | "Orientation":"1" | "XResolution":"72.0" | "YResolution":"72.0" | "ResolutionUnit":"2" | "Software":"H21.01.01.50.00" | "DateTime":"2023:11:17 16:58:45" | "YCbCrPositioning":"1" | "ExposureTime":"0.004166666666666667" | "FNumber":"2.5" | "ExifOffset":"146" | "ExposureProgram":"2" | "ISOSpeedRatings":"530" | "ExifVersion":"b'0221'" | "DateTimeOriginal":"2023:11:17 16:58:45" | "DateTimeDigitized":"2023:11:17 16:58:45"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4P\x00\x00\x0e\xae7\xe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001284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6\x04Y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b?\xf9\x1a\x00\x00\xff\x7f\x00\x00\x00\x00\x00\x00\xff\x7f\x00\x00\x00\x00\x00\x00.\xfe\xd9\x7f(\xfa\x01B\xf0\xe4\xd9M\x00\x00\x00\x00\xa4\x91\x1a@\x00\x00\x00\x00\xf0\xe4\xd9M\x00\x00\x00\x00\xcc\x91\x1a@\x00\x00\x00\x00p\x02\x13D\x00\x00\x00\x00p\xeb\x12D\x00\x00\x00\x00\xf0\xe4\xd9M\x00\x00\x00\x00\xb0\x91\x1a@\x00\x00\x00\x00'" | "SubsecTime":"8670" | "SubsecTimeOriginal":"8670" | "SubsecTimeDigitized":"8670"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2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"bit_rate":"98862415" | "nb_frames":"450" | "disposition":"{'default': 1, 'dub': 0, 'original': 0, 'comment': 0, 'lyrics': 0, 'karaoke': 0, 'forced': 0, 'hearing_impaired': 0, 'visual_impaired': 0, 'clean_effects': 0, 'attached_pic': 0, 'timed_thumbnails': 0}" | "tags":"{'creation_time': '2023-11-17T16:59:09.000000Z', 'language': 'eng', 'handler_name': '\x0bGoPro H.265', 'encoder': 'GoPro H.265 encoder', 'timecode': '17:33:15:06'}"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'2023-11-17T16:59:09.000000Z', 'language': 'eng', 'handler_name': '\x0bGoPro AAC  ', 'timecode': '17:33:15:06'}"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'2023-11-17T16:59:09.000000Z', 'language': 'eng', 'handler_name': '\x0bGoPro TCD  ', 'timecode': '17:33:15:06'}"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'2023-11-17T16:59:09.000000Z', 'language': 'eng', 'handler_name': '\x0bGoPro MET  '}"</v>
      </c>
      <c r="AM620" s="50" t="str">
        <f>VLOOKUP(Table2[[#This Row],[record_id]],TblDeriven[],4,FALSE)</f>
        <v>"Model":"K-10" | "Serial Number":"DEMO6957" | "Start Time":"11/17/2023 04:59:39.092 " | "End Time":"11/17/2023 05:00:38.832 "</v>
      </c>
      <c r="AN620" s="50" t="str">
        <f>VLOOKUP(Table2[[#This Row],[record_id]],TblDeriven[],5,FALSE)</f>
        <v>"Device number":"1510507" | "Battery voltage":"4.130000114440918" | "Battery percentage":"100" | "Name":"#1" | "Measuring mode":"Irradiance" | "Correction":"Offset" | "Date":"2023-11-17 00:00:00" | "Time":"16:59:56" | "Seconds since midnight 01.01.1900":"3909229196.731" | "Calibration file":"#2 Diffusor Oct23" | "Sync. frequency [Hz]":"0" | "Integration Time [ms]":"5 * 1000.000" | "Averages":"1"</v>
      </c>
      <c r="AO62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2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20" s="50" t="str">
        <f>VLOOKUP(Table2[[#This Row],[record_id]],TblDeriven[],8,FALSE)</f>
        <v>-</v>
      </c>
      <c r="AR620" s="50" t="str">
        <f>VLOOKUP(Table2[[#This Row],[record_id]],TblDeriven[],9,FALSE)</f>
        <v>-</v>
      </c>
    </row>
    <row r="621" spans="1:44" x14ac:dyDescent="0.25">
      <c r="A621" s="47">
        <v>619</v>
      </c>
      <c r="B621" s="47" t="s">
        <v>27</v>
      </c>
      <c r="C621" s="47">
        <v>1035</v>
      </c>
      <c r="D621" s="47" t="s">
        <v>1018</v>
      </c>
      <c r="E621" s="47">
        <v>20231120</v>
      </c>
      <c r="F621" s="48" t="s">
        <v>823</v>
      </c>
      <c r="G621" s="47" t="s">
        <v>29</v>
      </c>
      <c r="H621" s="47" t="s">
        <v>91</v>
      </c>
      <c r="I621" s="47">
        <v>0</v>
      </c>
      <c r="J621" s="47">
        <v>0</v>
      </c>
      <c r="K621" s="47">
        <v>1</v>
      </c>
      <c r="L621" s="47">
        <v>1</v>
      </c>
      <c r="M621" s="47">
        <v>1</v>
      </c>
      <c r="N621" s="47">
        <v>1</v>
      </c>
      <c r="O621" s="47">
        <v>1</v>
      </c>
      <c r="P621" s="47">
        <v>1</v>
      </c>
      <c r="Q621" s="47">
        <v>1</v>
      </c>
      <c r="R621" s="47" t="s">
        <v>977</v>
      </c>
      <c r="S621" s="47" t="s">
        <v>1033</v>
      </c>
      <c r="T621" s="47" t="s">
        <v>1034</v>
      </c>
      <c r="U621" s="47">
        <v>170</v>
      </c>
      <c r="V621" s="47">
        <v>0</v>
      </c>
      <c r="W621" s="47">
        <v>0</v>
      </c>
      <c r="X621" s="47">
        <v>110</v>
      </c>
      <c r="Y621" s="49">
        <v>18.399999999999999</v>
      </c>
      <c r="Z621" s="47">
        <v>56.5</v>
      </c>
      <c r="AA621" s="47" t="s">
        <v>49</v>
      </c>
      <c r="AB621" s="47"/>
      <c r="AC621" s="47" t="s">
        <v>56</v>
      </c>
      <c r="AD621" s="47"/>
      <c r="AE621" s="47" t="s">
        <v>33</v>
      </c>
      <c r="AF621" s="47"/>
      <c r="AG621" s="47" t="s">
        <v>70</v>
      </c>
      <c r="AH621" s="47"/>
      <c r="AI621" s="47"/>
      <c r="AJ621" s="47">
        <v>2</v>
      </c>
      <c r="AK621" s="50" t="str">
        <f>VLOOKUP(Table2[[#This Row],[record_id]],TblDeriven[],2,FALSE)</f>
        <v>"ImageDescription":"DCIM\100GOPRO\GOPR1286.JPG" | "Make":"GoPro" | "Model":"HERO10 Black" | "Orientation":"1" | "XResolution":"72.0" | "YResolution":"72.0" | "ResolutionUnit":"2" | "Software":"H21.01.01.50.00" | "DateTime":"2023:11:20 10:01:03" | "YCbCrPositioning":"1" | "ExposureTime":"0.008333333333333333" | "FNumber":"2.5" | "ExifOffset":"146" | "ExposureProgram":"2" | "ISOSpeedRatings":"1528" | "ExifVersion":"b'0221'" | "DateTimeOriginal":"2023:11:20 10:01:03" | "DateTimeDigitized":"2023:11:20 10:01:03"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n\x00\x0b\x00C\x10\xb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001286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9j\x1c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c@3\r\x00\x00\xff\x7f\x00\x00\x00\x00\x00\x00\xff\x7f\x00\x00\x00\x00\x00\x00\xd0\x02\xe2\x7fw\xfb\x01B\xf0\xe4\xd9M\x00\x00\x00\x00\xa4\x91\x1a@\x00\x00\x00\x00\xf0\xe4\xd9M\x00\x00\x00\x00\xcc\x91\x1a@\x00\x00\x00\x00p\x02\x13D\x00\x00\x00\x00p\xeb\x12D\x00\x00\x00\x00\xf0\xe4\xd9M\x00\x00\x00\x00\xb0\x91\x1a@\x00\x00\x00\x00'" | "SubsecTime":"5470" | "SubsecTimeOriginal":"5470" | "SubsecTimeDigitized":"5470"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2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"bit_rate":"94363222"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'2023-11-20T10:01:30.000000Z', 'language': 'eng', 'handler_name': '\x0bGoPro H.265', 'encoder': 'GoPro H.265 encoder', 'timecode': '10:21:37:25'}"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'2023-11-20T10:01:30.000000Z', 'language': 'eng', 'handler_name': '\x0bGoPro AAC  ', 'timecode': '10:21:37:25'}"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'2023-11-20T10:01:30.000000Z', 'language': 'eng', 'handler_name': '\x0bGoPro TCD  ', 'timecode': '10:21:37:25'}"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'2023-11-20T10:01:30.000000Z', 'language': 'eng', 'handler_name': '\x0bGoPro MET  '}"</v>
      </c>
      <c r="AM621" s="50" t="str">
        <f>VLOOKUP(Table2[[#This Row],[record_id]],TblDeriven[],4,FALSE)</f>
        <v>"Model":"K-10" | "Serial Number":"DEMO6957" | "Start Time":"11/20/2023 10:02:04.932 " | "End Time":"11/20/2023 10:03:03.875 "</v>
      </c>
      <c r="AN621" s="50" t="str">
        <f>VLOOKUP(Table2[[#This Row],[record_id]],TblDeriven[],5,FALSE)</f>
        <v>"Device number":"1510507" | "Battery voltage":"4.130000114440918" | "Battery percentage":"100" | "Name":"#1" | "Measuring mode":"Irradiance" | "Correction":"Offset" | "Date":"2023-11-20 00:00:00" | "Time":"10:01:43" | "Seconds since midnight 01.01.1900":"3909463303.739" | "Calibration file":"#2 Diffusor Oct23" | "Sync. frequency [Hz]":"0" | "Integration Time [ms]":"5 * 1000.000" | "Averages":"1"</v>
      </c>
      <c r="AO62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2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21" s="50" t="str">
        <f>VLOOKUP(Table2[[#This Row],[record_id]],TblDeriven[],8,FALSE)</f>
        <v>-</v>
      </c>
      <c r="AR621" s="50" t="str">
        <f>VLOOKUP(Table2[[#This Row],[record_id]],TblDeriven[],9,FALSE)</f>
        <v>-</v>
      </c>
    </row>
    <row r="622" spans="1:44" x14ac:dyDescent="0.25">
      <c r="A622" s="47">
        <v>620</v>
      </c>
      <c r="B622" s="47" t="s">
        <v>27</v>
      </c>
      <c r="C622" s="47">
        <v>1035</v>
      </c>
      <c r="D622" s="47" t="s">
        <v>1019</v>
      </c>
      <c r="E622" s="47">
        <v>20231120</v>
      </c>
      <c r="F622" s="48" t="s">
        <v>824</v>
      </c>
      <c r="G622" s="47" t="s">
        <v>29</v>
      </c>
      <c r="H622" s="47" t="s">
        <v>91</v>
      </c>
      <c r="I622" s="47">
        <v>0</v>
      </c>
      <c r="J622" s="47">
        <v>0</v>
      </c>
      <c r="K622" s="47">
        <v>1</v>
      </c>
      <c r="L622" s="47">
        <v>1</v>
      </c>
      <c r="M622" s="47">
        <v>1</v>
      </c>
      <c r="N622" s="47">
        <v>1</v>
      </c>
      <c r="O622" s="47">
        <v>1</v>
      </c>
      <c r="P622" s="47">
        <v>1</v>
      </c>
      <c r="Q622" s="47">
        <v>1</v>
      </c>
      <c r="R622" s="47" t="s">
        <v>977</v>
      </c>
      <c r="S622" s="47" t="s">
        <v>1033</v>
      </c>
      <c r="T622" s="47" t="s">
        <v>1034</v>
      </c>
      <c r="U622" s="47">
        <v>170</v>
      </c>
      <c r="V622" s="47">
        <v>0</v>
      </c>
      <c r="W622" s="47">
        <v>0</v>
      </c>
      <c r="X622" s="47">
        <v>110</v>
      </c>
      <c r="Y622" s="49">
        <v>18.7</v>
      </c>
      <c r="Z622" s="47">
        <v>55.3</v>
      </c>
      <c r="AA622" s="47" t="s">
        <v>49</v>
      </c>
      <c r="AB622" s="47"/>
      <c r="AC622" s="47" t="s">
        <v>56</v>
      </c>
      <c r="AD622" s="47"/>
      <c r="AE622" s="47" t="s">
        <v>33</v>
      </c>
      <c r="AF622" s="47"/>
      <c r="AG622" s="47" t="s">
        <v>70</v>
      </c>
      <c r="AH622" s="47"/>
      <c r="AI622" s="47"/>
      <c r="AJ622" s="47">
        <v>2</v>
      </c>
      <c r="AK622" s="50" t="str">
        <f>VLOOKUP(Table2[[#This Row],[record_id]],TblDeriven[],2,FALSE)</f>
        <v>"ImageDescription":"DCIM\100GOPRO\GOPR1289.JPG" | "Make":"GoPro" | "Model":"HERO10 Black" | "Orientation":"1" | "XResolution":"72.0" | "YResolution":"72.0" | "ResolutionUnit":"2" | "Software":"H21.01.01.50.00" | "DateTime":"2023:11:20 10:30:19" | "YCbCrPositioning":"1" | "ExposureTime":"0.008333333333333333" | "FNumber":"2.5" | "ExifOffset":"146" | "ExposureProgram":"2" | "ISOSpeedRatings":"1505" | "ExifVersion":"b'0221'" | "DateTimeOriginal":"2023:11:20 10:30:19" | "DateTimeDigitized":"2023:11:20 10:30:19"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n\x00\x00\x07\x94\xc2\x17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001289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00y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c\x10\x1a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b@=\r\x00\x00\xff\x7f\x00\x00\x00\x00\x00\x00\xff\x7f\x00\x00\x00\x00\x00\x00\xa0\x02\xe4\x7f\x93\xfb\x01\xc3\xf0\xe4\xd9M\x00\x00\x00\x00\xa4\x91\x1a@\x00\x00\x00\x00\xf0\xe4\xd9M\x00\x00\x00\x00\xcc\x91\x1a@\x00\x00\x00\x00p\x02\x13D\x00\x00\x00\x00p\xeb\x12D\x00\x00\x00\x00\xf0\xe4\xd9M\x00\x00\x00\x00\xb0\x91\x1a@\x00\x00\x00\x00'" | "SubsecTime":"7470" | "SubsecTimeOriginal":"7470" | "SubsecTimeDigitized":"7470"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2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"bit_rate":"94953919"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'2023-11-20T10:30:23.000000Z', 'language': 'eng', 'handler_name': '\x0bGoPro H.265', 'encoder': 'GoPro H.265 encoder', 'timecode': '10:51:29:04'}"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'2023-11-20T10:30:23.000000Z', 'language': 'eng', 'handler_name': '\x0bGoPro AAC  ', 'timecode': '10:51:29:04'}"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'2023-11-20T10:30:23.000000Z', 'language': 'eng', 'handler_name': '\x0bGoPro TCD  ', 'timecode': '10:51:29:04'}"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'2023-11-20T10:30:23.000000Z', 'language': 'eng', 'handler_name': '\x0bGoPro MET  '}"</v>
      </c>
      <c r="AM622" s="50" t="str">
        <f>VLOOKUP(Table2[[#This Row],[record_id]],TblDeriven[],4,FALSE)</f>
        <v>"Model":"K-10" | "Serial Number":"DEMO6957" | "Start Time":"11/20/2023 10:31:01.808 " | "End Time":"11/20/2023 10:32:00.852 "</v>
      </c>
      <c r="AN62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"Date":"2023-11-20 00:00:00" | "Time":"10:31:31" | "Seconds since midnight 01.01.1900":"3909465091.861" | "Calibration file":"#2 Diffusor Oct23" | "Sync. frequency [Hz]":"0" | "Integration Time [ms]":"5 * 1000.000" | "Averages":"1"</v>
      </c>
      <c r="AO62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2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22" s="50" t="str">
        <f>VLOOKUP(Table2[[#This Row],[record_id]],TblDeriven[],8,FALSE)</f>
        <v>-</v>
      </c>
      <c r="AR622" s="50" t="str">
        <f>VLOOKUP(Table2[[#This Row],[record_id]],TblDeriven[],9,FALSE)</f>
        <v>-</v>
      </c>
    </row>
    <row r="623" spans="1:44" x14ac:dyDescent="0.25">
      <c r="A623" s="47">
        <v>621</v>
      </c>
      <c r="B623" s="47" t="s">
        <v>27</v>
      </c>
      <c r="C623" s="47">
        <v>1035</v>
      </c>
      <c r="D623" s="47" t="s">
        <v>1020</v>
      </c>
      <c r="E623" s="47">
        <v>20231120</v>
      </c>
      <c r="F623" s="48" t="s">
        <v>825</v>
      </c>
      <c r="G623" s="47" t="s">
        <v>29</v>
      </c>
      <c r="H623" s="47" t="s">
        <v>91</v>
      </c>
      <c r="I623" s="47">
        <v>0</v>
      </c>
      <c r="J623" s="47">
        <v>0</v>
      </c>
      <c r="K623" s="47">
        <v>1</v>
      </c>
      <c r="L623" s="47">
        <v>1</v>
      </c>
      <c r="M623" s="47">
        <v>1</v>
      </c>
      <c r="N623" s="47">
        <v>1</v>
      </c>
      <c r="O623" s="47">
        <v>1</v>
      </c>
      <c r="P623" s="47">
        <v>1</v>
      </c>
      <c r="Q623" s="47">
        <v>1</v>
      </c>
      <c r="R623" s="47" t="s">
        <v>977</v>
      </c>
      <c r="S623" s="47" t="s">
        <v>1033</v>
      </c>
      <c r="T623" s="47" t="s">
        <v>1034</v>
      </c>
      <c r="U623" s="47">
        <v>170</v>
      </c>
      <c r="V623" s="47">
        <v>0</v>
      </c>
      <c r="W623" s="47">
        <v>0</v>
      </c>
      <c r="X623" s="47">
        <v>110</v>
      </c>
      <c r="Y623" s="49">
        <v>19.2</v>
      </c>
      <c r="Z623" s="47">
        <v>54</v>
      </c>
      <c r="AA623" s="47" t="s">
        <v>42</v>
      </c>
      <c r="AB623" s="47"/>
      <c r="AC623" s="47" t="s">
        <v>56</v>
      </c>
      <c r="AD623" s="47"/>
      <c r="AE623" s="47" t="s">
        <v>33</v>
      </c>
      <c r="AF623" s="47"/>
      <c r="AG623" s="47" t="s">
        <v>70</v>
      </c>
      <c r="AH623" s="47"/>
      <c r="AI623" s="47"/>
      <c r="AJ623" s="47">
        <v>2</v>
      </c>
      <c r="AK623" s="50" t="str">
        <f>VLOOKUP(Table2[[#This Row],[record_id]],TblDeriven[],2,FALSE)</f>
        <v>"ImageDescription":"DCIM\100GOPRO\GOPR1291.JPG" | "Make":"GoPro" | "Model":"HERO10 Black" | "Orientation":"1" | "XResolution":"72.0" | "YResolution":"72.0" | "ResolutionUnit":"2" | "Software":"H21.01.01.50.00" | "DateTime":"2023:11:20 10:59:36" | "YCbCrPositioning":"1" | "ExposureTime":"0.008333333333333333" | "FNumber":"2.5" | "ExifOffset":"146" | "ExposureProgram":"2" | "ISOSpeedRatings":"1462" | "ExifVersion":"b'0221'" | "DateTimeOriginal":"2023:11:20 10:59:36" | "DateTimeDigitized":"2023:11:20 10:59:36"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n\x00\x00\x0e\xe44Z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001291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000\xa9\x15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19@P\r\x00\x00\xff\x7f\x00\x00\x00\x00\x00\x00\xff\x7f\x00\x00\x00\x00\x00\x00\x97\x02\xe5\x7f\xae\xfb\x01B\xf0\xe4\xd9M\x00\x00\x00\x00\xa4\x91\x1a@\x00\x00\x00\x00\xf0\xe4\xd9M\x00\x00\x00\x00\xcc\x91\x1a@\x00\x00\x00\x00p\x02\x13D\x00\x00\x00\x00p\xeb\x12D\x00\x00\x00\x00\xf0\xe4\xd9M\x00\x00\x00\x00\xb0\x91\x1a@\x00\x00\x00\x00'" | "SubsecTime":"3230" | "SubsecTimeOriginal":"3230" | "SubsecTimeDigitized":"3230"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2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"bit_rate":"96200934"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'2023-11-20T10:59:55.000000Z', 'language': 'eng', 'handler_name': '\x0bGoPro H.265', 'encoder': 'GoPro H.265 encoder', 'timecode': '11:21:59:27'}"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'2023-11-20T10:59:55.000000Z', 'language': 'eng', 'handler_name': '\x0bGoPro AAC  ', 'timecode': '11:21:59:27'}"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'2023-11-20T10:59:55.000000Z', 'language': 'eng', 'handler_name': '\x0bGoPro TCD  ', 'timecode': '11:21:59:27'}"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'2023-11-20T10:59:55.000000Z', 'language': 'eng', 'handler_name': '\x0bGoPro MET  '}"</v>
      </c>
      <c r="AM623" s="50" t="str">
        <f>VLOOKUP(Table2[[#This Row],[record_id]],TblDeriven[],4,FALSE)</f>
        <v>"Model":"K-10" | "Serial Number":"DEMO6957" | "Start Time":"11/20/2023 11:00:21.458 " | "End Time":"11/20/2023 11:01:20.400 "</v>
      </c>
      <c r="AN62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"Date":"2023-11-20 00:00:00" | "Time":"11:00:24" | "Seconds since midnight 01.01.1900":"3909466824.142" | "Calibration file":"#2 Diffusor Oct23" | "Sync. frequency [Hz]":"0" | "Integration Time [ms]":"5 * 1000.000" | "Averages":"1"</v>
      </c>
      <c r="AO62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2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23" s="50" t="str">
        <f>VLOOKUP(Table2[[#This Row],[record_id]],TblDeriven[],8,FALSE)</f>
        <v>-</v>
      </c>
      <c r="AR623" s="50" t="str">
        <f>VLOOKUP(Table2[[#This Row],[record_id]],TblDeriven[],9,FALSE)</f>
        <v>-</v>
      </c>
    </row>
    <row r="624" spans="1:44" x14ac:dyDescent="0.25">
      <c r="A624" s="47">
        <v>622</v>
      </c>
      <c r="B624" s="47" t="s">
        <v>27</v>
      </c>
      <c r="C624" s="47">
        <v>1035</v>
      </c>
      <c r="D624" s="47" t="s">
        <v>1021</v>
      </c>
      <c r="E624" s="47">
        <v>20231120</v>
      </c>
      <c r="F624" s="48" t="s">
        <v>826</v>
      </c>
      <c r="G624" s="47" t="s">
        <v>29</v>
      </c>
      <c r="H624" s="47" t="s">
        <v>91</v>
      </c>
      <c r="I624" s="47">
        <v>0</v>
      </c>
      <c r="J624" s="47">
        <v>0</v>
      </c>
      <c r="K624" s="47">
        <v>1</v>
      </c>
      <c r="L624" s="47">
        <v>1</v>
      </c>
      <c r="M624" s="47">
        <v>1</v>
      </c>
      <c r="N624" s="47">
        <v>1</v>
      </c>
      <c r="O624" s="47">
        <v>1</v>
      </c>
      <c r="P624" s="47">
        <v>1</v>
      </c>
      <c r="Q624" s="47">
        <v>1</v>
      </c>
      <c r="R624" s="47" t="s">
        <v>977</v>
      </c>
      <c r="S624" s="47" t="s">
        <v>1033</v>
      </c>
      <c r="T624" s="47" t="s">
        <v>1034</v>
      </c>
      <c r="U624" s="47">
        <v>170</v>
      </c>
      <c r="V624" s="47">
        <v>0</v>
      </c>
      <c r="W624" s="47">
        <v>0</v>
      </c>
      <c r="X624" s="47">
        <v>110</v>
      </c>
      <c r="Y624" s="49">
        <v>19.600000000000001</v>
      </c>
      <c r="Z624" s="47">
        <v>52.7</v>
      </c>
      <c r="AA624" s="47" t="s">
        <v>42</v>
      </c>
      <c r="AB624" s="47"/>
      <c r="AC624" s="47" t="s">
        <v>56</v>
      </c>
      <c r="AD624" s="47"/>
      <c r="AE624" s="47" t="s">
        <v>33</v>
      </c>
      <c r="AF624" s="47"/>
      <c r="AG624" s="47" t="s">
        <v>70</v>
      </c>
      <c r="AH624" s="47"/>
      <c r="AI624" s="47"/>
      <c r="AJ624" s="47">
        <v>2</v>
      </c>
      <c r="AK624" s="50" t="str">
        <f>VLOOKUP(Table2[[#This Row],[record_id]],TblDeriven[],2,FALSE)</f>
        <v>"ImageDescription":"DCIM\100GOPRO\GOPR1293.JPG" | "Make":"GoPro" | "Model":"HERO10 Black" | "Orientation":"1" | "XResolution":"72.0" | "YResolution":"72.0" | "ResolutionUnit":"2" | "Software":"H21.01.01.50.00" | "DateTime":"2023:11:20 11:29:39" | "YCbCrPositioning":"1" | "ExposureTime":"0.008333333333333333" | "FNumber":"2.5" | "ExifOffset":"146" | "ExposureProgram":"2" | "ISOSpeedRatings":"1365" | "ExifVersion":"b'0221'" | "DateTimeOriginal":"2023:11:20 11:29:39" | "DateTimeDigitized":"2023:11:20 11:29:39"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0b\x00\x00\x07g0\x00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001293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004\xbb\x0b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a@Z\r\x00\x00\xff\x7f\x00\x00\x00\x00\x00\x00\xff\x7f\x00\x00\x00\x00\x00\x00\x90\x02\xe5\x7f\xab\xfb\x01B\xf0\xe4\xd9M\x00\x00\x00\x00\xa4\x91\x1a@\x00\x00\x00\x00\xf0\xe4\xd9M\x00\x00\x00\x00\xcc\x91\x1a@\x00\x00\x00\x00p\x02\x13D\x00\x00\x00\x00p\xeb\x12D\x00\x00\x00\x00\xf0\xe4\xd9M\x00\x00\x00\x00\xb0\x91\x1a@\x00\x00\x00\x00'" | "SubsecTime":"5370" | "SubsecTimeOriginal":"5370" | "SubsecTimeDigitized":"5370"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2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"bit_rate":"95699473"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'2023-11-20T11:29:57.000000Z', 'language': 'eng', 'handler_name': '\x0bGoPro H.265', 'encoder': 'GoPro H.265 encoder', 'timecode': '11:53:01:28'}"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'2023-11-20T11:29:57.000000Z', 'language': 'eng', 'handler_name': '\x0bGoPro AAC  ', 'timecode': '11:53:01:28'}"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'2023-11-20T11:29:57.000000Z', 'language': 'eng', 'handler_name': '\x0bGoPro TCD  ', 'timecode': '11:53:01:28'}"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"bit_rate":"54218"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'2023-11-20T11:29:57.000000Z', 'language': 'eng', 'handler_name': '\x0bGoPro MET  '}"</v>
      </c>
      <c r="AM624" s="50" t="str">
        <f>VLOOKUP(Table2[[#This Row],[record_id]],TblDeriven[],4,FALSE)</f>
        <v>"Model":"K-10" | "Serial Number":"DEMO6957" | "Start Time":"11/20/2023 11:30:30.343 " | "End Time":"11/20/2023 11:31:29.389 "</v>
      </c>
      <c r="AN62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"Date":"2023-11-20 00:00:00" | "Time":"11:30:33" | "Seconds since midnight 01.01.1900":"3909468633.935" | "Calibration file":"#2 Diffusor Oct23" | "Sync. frequency [Hz]":"0" | "Integration Time [ms]":"4 * 1000.000" | "Averages":"1"</v>
      </c>
      <c r="AO62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2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24" s="50" t="str">
        <f>VLOOKUP(Table2[[#This Row],[record_id]],TblDeriven[],8,FALSE)</f>
        <v>-</v>
      </c>
      <c r="AR624" s="50" t="str">
        <f>VLOOKUP(Table2[[#This Row],[record_id]],TblDeriven[],9,FALSE)</f>
        <v>-</v>
      </c>
    </row>
    <row r="625" spans="1:44" x14ac:dyDescent="0.25">
      <c r="A625" s="47">
        <v>623</v>
      </c>
      <c r="B625" s="47" t="s">
        <v>27</v>
      </c>
      <c r="C625" s="47">
        <v>1035</v>
      </c>
      <c r="D625" s="47" t="s">
        <v>1022</v>
      </c>
      <c r="E625" s="47">
        <v>20231120</v>
      </c>
      <c r="F625" s="48" t="s">
        <v>827</v>
      </c>
      <c r="G625" s="47" t="s">
        <v>29</v>
      </c>
      <c r="H625" s="47" t="s">
        <v>91</v>
      </c>
      <c r="I625" s="47">
        <v>0</v>
      </c>
      <c r="J625" s="47">
        <v>0</v>
      </c>
      <c r="K625" s="47">
        <v>1</v>
      </c>
      <c r="L625" s="47">
        <v>1</v>
      </c>
      <c r="M625" s="47">
        <v>1</v>
      </c>
      <c r="N625" s="47">
        <v>1</v>
      </c>
      <c r="O625" s="47">
        <v>1</v>
      </c>
      <c r="P625" s="47">
        <v>1</v>
      </c>
      <c r="Q625" s="47">
        <v>1</v>
      </c>
      <c r="R625" s="47" t="s">
        <v>977</v>
      </c>
      <c r="S625" s="47" t="s">
        <v>1033</v>
      </c>
      <c r="T625" s="47" t="s">
        <v>1034</v>
      </c>
      <c r="U625" s="47">
        <v>170</v>
      </c>
      <c r="V625" s="47">
        <v>0</v>
      </c>
      <c r="W625" s="47">
        <v>0</v>
      </c>
      <c r="X625" s="47">
        <v>110</v>
      </c>
      <c r="Y625" s="49">
        <v>19.899999999999999</v>
      </c>
      <c r="Z625" s="47">
        <v>52.1</v>
      </c>
      <c r="AA625" s="47" t="s">
        <v>42</v>
      </c>
      <c r="AB625" s="47"/>
      <c r="AC625" s="47" t="s">
        <v>56</v>
      </c>
      <c r="AD625" s="47"/>
      <c r="AE625" s="47" t="s">
        <v>33</v>
      </c>
      <c r="AF625" s="47"/>
      <c r="AG625" s="47" t="s">
        <v>70</v>
      </c>
      <c r="AH625" s="47"/>
      <c r="AI625" s="47"/>
      <c r="AJ625" s="47">
        <v>2</v>
      </c>
      <c r="AK625" s="50" t="str">
        <f>VLOOKUP(Table2[[#This Row],[record_id]],TblDeriven[],2,FALSE)</f>
        <v>"ImageDescription":"DCIM\100GOPRO\GOPR1295.JPG" | "Make":"GoPro" | "Model":"HERO10 Black" | "Orientation":"1" | "XResolution":"72.0" | "YResolution":"72.0" | "ResolutionUnit":"2" | "Software":"H21.01.01.50.00" | "DateTime":"2023:11:20 11:59:29" | "YCbCrPositioning":"1" | "ExposureTime":"0.008333333333333333" | "FNumber":"2.5" | "ExifOffset":"146" | "ExposureProgram":"2" | "ISOSpeedRatings":"1365" | "ExifVersion":"b'0221'" | "DateTimeOriginal":"2023:11:20 11:59:29" | "DateTimeDigitized":"2023:11:20 11:59:29"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0b\x00\x01\x0e\xdd?N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001295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004\xbb\x0b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b@c\r\x00\x00\xff\x7f\x00\x00\x00\x00\x00\x00\xff\x7f\x00\x00\x00\x00\x00\x00\x9e\x02\xe4\x7f\x8f\xfb\x01B\xf0\xe4\xd9M\x00\x00\x00\x00\xa4\x91\x1a@\x00\x00\x00\x00\xf0\xe4\xd9M\x00\x00\x00\x00\xcc\x91\x1a@\x00\x00\x00\x00p\x02\x13D\x00\x00\x00\x00p\xeb\x12D\x00\x00\x00\x00\xf0\xe4\xd9M\x00\x00\x00\x00\xb0\x91\x1a@\x00\x00\x00\x00'" | "SubsecTime":"1160" | "SubsecTimeOriginal":"1160" | "SubsecTimeDigitized":"1160"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2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"bit_rate":"95913603"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'2023-11-20T11:59:34.000000Z', 'language': 'eng', 'handler_name': '\x0bGoPro H.265', 'encoder': 'GoPro H.265 encoder', 'timecode': '12:23:38:13'}"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'2023-11-20T11:59:34.000000Z', 'language': 'eng', 'handler_name': '\x0bGoPro AAC  ', 'timecode': '12:23:38:13'}"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'2023-11-20T11:59:34.000000Z', 'language': 'eng', 'handler_name': '\x0bGoPro TCD  ', 'timecode': '12:23:38:13'}"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"bit_rate":"54313"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'2023-11-20T11:59:34.000000Z', 'language': 'eng', 'handler_name': '\x0bGoPro MET  '}"</v>
      </c>
      <c r="AM625" s="50" t="str">
        <f>VLOOKUP(Table2[[#This Row],[record_id]],TblDeriven[],4,FALSE)</f>
        <v>"Model":"K-10" | "Serial Number":"DEMO6957" | "Start Time":"11/20/2023 12:00:06.291 " | "End Time":"11/20/2023 12:01:05.292 "</v>
      </c>
      <c r="AN62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"Date":"2023-11-20 00:00:00" | "Time":"12:00:09" | "Seconds since midnight 01.01.1900":"3909470409.263" | "Calibration file":"#2 Diffusor Oct23" | "Sync. frequency [Hz]":"0" | "Integration Time [ms]":"4 * 1000.000" | "Averages":"1"</v>
      </c>
      <c r="AO62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2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25" s="50" t="str">
        <f>VLOOKUP(Table2[[#This Row],[record_id]],TblDeriven[],8,FALSE)</f>
        <v>-</v>
      </c>
      <c r="AR625" s="50" t="str">
        <f>VLOOKUP(Table2[[#This Row],[record_id]],TblDeriven[],9,FALSE)</f>
        <v>-</v>
      </c>
    </row>
    <row r="626" spans="1:44" x14ac:dyDescent="0.25">
      <c r="A626" s="47">
        <v>624</v>
      </c>
      <c r="B626" s="47" t="s">
        <v>27</v>
      </c>
      <c r="C626" s="47">
        <v>1035</v>
      </c>
      <c r="D626" s="47" t="s">
        <v>1023</v>
      </c>
      <c r="E626" s="47">
        <v>20231120</v>
      </c>
      <c r="F626" s="48" t="s">
        <v>828</v>
      </c>
      <c r="G626" s="47" t="s">
        <v>29</v>
      </c>
      <c r="H626" s="47" t="s">
        <v>91</v>
      </c>
      <c r="I626" s="47">
        <v>0</v>
      </c>
      <c r="J626" s="47">
        <v>0</v>
      </c>
      <c r="K626" s="47">
        <v>1</v>
      </c>
      <c r="L626" s="47">
        <v>1</v>
      </c>
      <c r="M626" s="47">
        <v>1</v>
      </c>
      <c r="N626" s="47">
        <v>1</v>
      </c>
      <c r="O626" s="47">
        <v>1</v>
      </c>
      <c r="P626" s="47">
        <v>1</v>
      </c>
      <c r="Q626" s="47">
        <v>1</v>
      </c>
      <c r="R626" s="47" t="s">
        <v>977</v>
      </c>
      <c r="S626" s="47" t="s">
        <v>1033</v>
      </c>
      <c r="T626" s="47" t="s">
        <v>1034</v>
      </c>
      <c r="U626" s="47">
        <v>170</v>
      </c>
      <c r="V626" s="47">
        <v>0</v>
      </c>
      <c r="W626" s="47">
        <v>0</v>
      </c>
      <c r="X626" s="47">
        <v>110</v>
      </c>
      <c r="Y626" s="49">
        <v>19.8</v>
      </c>
      <c r="Z626" s="47">
        <v>52.3</v>
      </c>
      <c r="AA626" s="47" t="s">
        <v>42</v>
      </c>
      <c r="AB626" s="47"/>
      <c r="AC626" s="47" t="s">
        <v>56</v>
      </c>
      <c r="AD626" s="47"/>
      <c r="AE626" s="47" t="s">
        <v>33</v>
      </c>
      <c r="AF626" s="47"/>
      <c r="AG626" s="47" t="s">
        <v>70</v>
      </c>
      <c r="AH626" s="47"/>
      <c r="AI626" s="47"/>
      <c r="AJ626" s="47">
        <v>2</v>
      </c>
      <c r="AK626" s="50" t="str">
        <f>VLOOKUP(Table2[[#This Row],[record_id]],TblDeriven[],2,FALSE)</f>
        <v>"ImageDescription":"DCIM\100GOPRO\GOPR1297.JPG" | "Make":"GoPro" | "Model":"HERO10 Black" | "Orientation":"1" | "XResolution":"72.0" | "YResolution":"72.0" | "ResolutionUnit":"2" | "Software":"H21.01.01.50.00" | "DateTime":"2023:11:20 12:29:22" | "YCbCrPositioning":"1" | "ExposureTime":"0.008333333333333333" | "FNumber":"2.5" | "ExifOffset":"146" | "ExposureProgram":"2" | "ISOSpeedRatings":"1422" | "ExifVersion":"b'0221'" | "DateTimeOriginal":"2023:11:20 12:29:22" | "DateTimeDigitized":"2023:11:20 12:29:22"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0c\x00\x00\x07W\x97\xd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001297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2\x90\x11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b@m\r\x00\x00\xff\x7f\x00\x00\x00\x00\x00\x00\xff\x7f\x00\x00\x00\x00\x00\x00\x9b\x02\xe4\x7f\x94\xfb\x01B\xf0\xe4\xd9M\x00\x00\x00\x00\xa4\x91\x1a@\x00\x00\x00\x00\xf0\xe4\xd9M\x00\x00\x00\x00\xcc\x91\x1a@\x00\x00\x00\x00p\x02\x13D\x00\x00\x00\x00p\xeb\x12D\x00\x00\x00\x00\xf0\xe4\xd9M\x00\x00\x00\x00\xb0\x91\x1a@\x00\x00\x00\x00'" | "SubsecTime":"9450" | "SubsecTimeOriginal":"9450" | "SubsecTimeDigitized":"9450"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2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"bit_rate":"95957169"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'2023-11-20T12:29:33.000000Z', 'language': 'eng', 'handler_name': '\x0bGoPro H.265', 'encoder': 'GoPro H.265 encoder', 'timecode': '12:54:37:25'}"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'2023-11-20T12:29:33.000000Z', 'language': 'eng', 'handler_name': '\x0bGoPro AAC  ', 'timecode': '12:54:37:25'}"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'2023-11-20T12:29:33.000000Z', 'language': 'eng', 'handler_name': '\x0bGoPro TCD  ', 'timecode': '12:54:37:25'}"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"bit_rate":"53861"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'2023-11-20T12:29:33.000000Z', 'language': 'eng', 'handler_name': '\x0bGoPro MET  '}"</v>
      </c>
      <c r="AM626" s="50" t="str">
        <f>VLOOKUP(Table2[[#This Row],[record_id]],TblDeriven[],4,FALSE)</f>
        <v>"Model":"K-10" | "Serial Number":"DEMO6957" | "Start Time":"11/20/2023 12:30:02.326 " | "End Time":"11/20/2023 12:31:01.481 "</v>
      </c>
      <c r="AN62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"Date":"2023-11-20 00:00:00" | "Time":"12:30:08" | "Seconds since midnight 01.01.1900":"3909472208.08" | "Calibration file":"#2 Diffusor Oct23" | "Sync. frequency [Hz]":"0" | "Integration Time [ms]":"4 * 1000.000" | "Averages":"1"</v>
      </c>
      <c r="AO62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2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26" s="50" t="str">
        <f>VLOOKUP(Table2[[#This Row],[record_id]],TblDeriven[],8,FALSE)</f>
        <v>-</v>
      </c>
      <c r="AR626" s="50" t="str">
        <f>VLOOKUP(Table2[[#This Row],[record_id]],TblDeriven[],9,FALSE)</f>
        <v>-</v>
      </c>
    </row>
    <row r="627" spans="1:44" x14ac:dyDescent="0.25">
      <c r="A627" s="47">
        <v>625</v>
      </c>
      <c r="B627" s="47" t="s">
        <v>27</v>
      </c>
      <c r="C627" s="47">
        <v>1035</v>
      </c>
      <c r="D627" s="47" t="s">
        <v>1024</v>
      </c>
      <c r="E627" s="47">
        <v>20231120</v>
      </c>
      <c r="F627" s="48" t="s">
        <v>829</v>
      </c>
      <c r="G627" s="47" t="s">
        <v>29</v>
      </c>
      <c r="H627" s="47" t="s">
        <v>91</v>
      </c>
      <c r="I627" s="47">
        <v>0</v>
      </c>
      <c r="J627" s="47">
        <v>0</v>
      </c>
      <c r="K627" s="47">
        <v>1</v>
      </c>
      <c r="L627" s="47">
        <v>1</v>
      </c>
      <c r="M627" s="47">
        <v>1</v>
      </c>
      <c r="N627" s="47">
        <v>1</v>
      </c>
      <c r="O627" s="47">
        <v>1</v>
      </c>
      <c r="P627" s="47">
        <v>1</v>
      </c>
      <c r="Q627" s="47">
        <v>1</v>
      </c>
      <c r="R627" s="47" t="s">
        <v>977</v>
      </c>
      <c r="S627" s="47" t="s">
        <v>1033</v>
      </c>
      <c r="T627" s="47" t="s">
        <v>1034</v>
      </c>
      <c r="U627" s="47">
        <v>170</v>
      </c>
      <c r="V627" s="47">
        <v>0</v>
      </c>
      <c r="W627" s="47">
        <v>0</v>
      </c>
      <c r="X627" s="47">
        <v>110</v>
      </c>
      <c r="Y627" s="49">
        <v>20</v>
      </c>
      <c r="Z627" s="47">
        <v>52</v>
      </c>
      <c r="AA627" s="47" t="s">
        <v>42</v>
      </c>
      <c r="AB627" s="47"/>
      <c r="AC627" s="47" t="s">
        <v>56</v>
      </c>
      <c r="AD627" s="47"/>
      <c r="AE627" s="47" t="s">
        <v>33</v>
      </c>
      <c r="AF627" s="47"/>
      <c r="AG627" s="47" t="s">
        <v>70</v>
      </c>
      <c r="AH627" s="47"/>
      <c r="AI627" s="47"/>
      <c r="AJ627" s="47">
        <v>2</v>
      </c>
      <c r="AK627" s="50" t="str">
        <f>VLOOKUP(Table2[[#This Row],[record_id]],TblDeriven[],2,FALSE)</f>
        <v>"ImageDescription":"DCIM\100GOPRO\GOPR1299.JPG" | "Make":"GoPro" | "Model":"HERO10 Black" | "Orientation":"1" | "XResolution":"72.0" | "YResolution":"72.0" | "ResolutionUnit":"2" | "Software":"H21.01.01.50.00" | "DateTime":"2023:11:20 12:59:51" | "YCbCrPositioning":"1" | "ExposureTime":"0.008333333333333333" | "FNumber":"2.5" | "ExifOffset":"146" | "ExposureProgram":"2" | "ISOSpeedRatings":"1422" | "ExifVersion":"b'0221'" | "DateTimeOriginal":"2023:11:20 12:59:51" | "DateTimeDigitized":"2023:11:20 12:59:51"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0c\x00\x00\x0e\xf3#\x9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001299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2\x90\x11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b@m\r\x00\x00\xff\x7f\x00\x00\x00\x00\x00\x00\xff\x7f\x00\x00\x00\x00\x00\x00\x9e\x02\xe4\x7f\x97\xfb\x01B\xf0\xe4\xd9M\x00\x00\x00\x00\xa4\x91\x1a@\x00\x00\x00\x00\xf0\xe4\xd9M\x00\x00\x00\x00\xcc\x91\x1a@\x00\x00\x00\x00p\x02\x13D\x00\x00\x00\x00p\xeb\x12D\x00\x00\x00\x00\xf0\xe4\xd9M\x00\x00\x00\x00\xb0\x91\x1a@\x00\x00\x00\x00'" | "SubsecTime":"3660" | "SubsecTimeOriginal":"3660" | "SubsecTimeDigitized":"3660"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2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"bit_rate":"96107014"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'2023-11-20T13:00:07.000000Z', 'language': 'eng', 'handler_name': '\x0bGoPro H.265', 'encoder': 'GoPro H.265 encoder', 'timecode': '13:26:12:27'}"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'2023-11-20T13:00:07.000000Z', 'language': 'eng', 'handler_name': '\x0bGoPro AAC  ', 'timecode': '13:26:12:27'}"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'2023-11-20T13:00:07.000000Z', 'language': 'eng', 'handler_name': '\x0bGoPro TCD  ', 'timecode': '13:26:12:27'}"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"bit_rate":"53834"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'2023-11-20T13:00:07.000000Z', 'language': 'eng', 'handler_name': '\x0bGoPro MET  '}"</v>
      </c>
      <c r="AM627" s="50" t="str">
        <f>VLOOKUP(Table2[[#This Row],[record_id]],TblDeriven[],4,FALSE)</f>
        <v>"Model":"K-10" | "Serial Number":"DEMO6957" | "Start Time":"11/20/2023 01:00:22.522 " | "End Time":"11/20/2023 01:01:21.685 "</v>
      </c>
      <c r="AN62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"Date":"2023-11-20 00:00:00" | "Time":"13:00:28" | "Seconds since midnight 01.01.1900":"3909474028.394" | "Calibration file":"#2 Diffusor Oct23" | "Sync. frequency [Hz]":"0" | "Integration Time [ms]":"4 * 1000.000" | "Averages":"1"</v>
      </c>
      <c r="AO62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2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27" s="50" t="str">
        <f>VLOOKUP(Table2[[#This Row],[record_id]],TblDeriven[],8,FALSE)</f>
        <v>-</v>
      </c>
      <c r="AR627" s="50" t="str">
        <f>VLOOKUP(Table2[[#This Row],[record_id]],TblDeriven[],9,FALSE)</f>
        <v>-</v>
      </c>
    </row>
    <row r="628" spans="1:44" x14ac:dyDescent="0.25">
      <c r="A628" s="47">
        <v>626</v>
      </c>
      <c r="B628" s="47" t="s">
        <v>27</v>
      </c>
      <c r="C628" s="47">
        <v>1035</v>
      </c>
      <c r="D628" s="47" t="s">
        <v>1025</v>
      </c>
      <c r="E628" s="47">
        <v>20231120</v>
      </c>
      <c r="F628" s="48" t="s">
        <v>830</v>
      </c>
      <c r="G628" s="47" t="s">
        <v>29</v>
      </c>
      <c r="H628" s="47" t="s">
        <v>91</v>
      </c>
      <c r="I628" s="47">
        <v>0</v>
      </c>
      <c r="J628" s="47">
        <v>0</v>
      </c>
      <c r="K628" s="47">
        <v>1</v>
      </c>
      <c r="L628" s="47">
        <v>1</v>
      </c>
      <c r="M628" s="47">
        <v>1</v>
      </c>
      <c r="N628" s="47">
        <v>1</v>
      </c>
      <c r="O628" s="47">
        <v>1</v>
      </c>
      <c r="P628" s="47">
        <v>1</v>
      </c>
      <c r="Q628" s="47">
        <v>1</v>
      </c>
      <c r="R628" s="47" t="s">
        <v>977</v>
      </c>
      <c r="S628" s="47" t="s">
        <v>1033</v>
      </c>
      <c r="T628" s="47" t="s">
        <v>1034</v>
      </c>
      <c r="U628" s="47">
        <v>170</v>
      </c>
      <c r="V628" s="47">
        <v>0</v>
      </c>
      <c r="W628" s="47">
        <v>0</v>
      </c>
      <c r="X628" s="47">
        <v>110</v>
      </c>
      <c r="Y628" s="49">
        <v>20</v>
      </c>
      <c r="Z628" s="47" t="s">
        <v>1038</v>
      </c>
      <c r="AA628" s="47" t="s">
        <v>42</v>
      </c>
      <c r="AB628" s="47"/>
      <c r="AC628" s="47" t="s">
        <v>56</v>
      </c>
      <c r="AD628" s="47"/>
      <c r="AE628" s="47" t="s">
        <v>33</v>
      </c>
      <c r="AF628" s="47"/>
      <c r="AG628" s="47" t="s">
        <v>70</v>
      </c>
      <c r="AH628" s="47"/>
      <c r="AI628" s="47"/>
      <c r="AJ628" s="47">
        <v>2</v>
      </c>
      <c r="AK628" s="50" t="str">
        <f>VLOOKUP(Table2[[#This Row],[record_id]],TblDeriven[],2,FALSE)</f>
        <v>"ImageDescription":"DCIM\100GOPRO\GOPR1301.JPG" | "Make":"GoPro" | "Model":"HERO10 Black" | "Orientation":"1" | "XResolution":"72.0" | "YResolution":"72.0" | "ResolutionUnit":"2" | "Software":"H21.01.01.50.00" | "DateTime":"2023:11:20 13:34:18" | "YCbCrPositioning":"1" | "ExposureTime":"0.008333333333333333" | "FNumber":"2.5" | "ExifOffset":"146" | "ExposureProgram":"2" | "ISOSpeedRatings":"1422" | "ExifVersion":"b'0221'" | "DateTimeOriginal":"2023:11:20 13:34:18" | "DateTimeDigitized":"2023:11:20 13:34:18"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r\x00\x00\x08\x935N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001301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2\x90\x11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a@m\r\x00\x00\xff\x7f\x00\x00\x00\x00\x00\x00\xff\x7f\x00\x00\x00\x00\x00\x00\xbc\x02\xe4\x7f\xa1\xfb\x01B\xf0\xe4\xd9M\x00\x00\x00\x00\xa4\x91\x1a@\x00\x00\x00\x00\xf0\xe4\xd9M\x00\x00\x00\x00\xcc\x91\x1a@\x00\x00\x00\x00p\x02\x13D\x00\x00\x00\x00p\xeb\x12D\x00\x00\x00\x00\xf0\xe4\xd9M\x00\x00\x00\x00\xb0\x91\x1a@\x00\x00\x00\x00'" | "SubsecTime":"9780" | "SubsecTimeOriginal":"9780" | "SubsecTimeDigitized":"9780"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2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"bit_rate":"95968516"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'2023-11-20T13:34:45.000000Z', 'language': 'eng', 'handler_name': '\x0bGoPro H.265', 'encoder': 'GoPro H.265 encoder', 'timecode': '14:02:01:04'}"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"bit_rate":"189524"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'2023-11-20T13:34:45.000000Z', 'language': 'eng', 'handler_name': '\x0bGoPro AAC  ', 'timecode': '14:02:01:04'}"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'2023-11-20T13:34:45.000000Z', 'language': 'eng', 'handler_name': '\x0bGoPro TCD  ', 'timecode': '14:02:01:04'}"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"bit_rate":"53749"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'2023-11-20T13:34:45.000000Z', 'language': 'eng', 'handler_name': '\x0bGoPro MET  '}"</v>
      </c>
      <c r="AM628" s="50" t="str">
        <f>VLOOKUP(Table2[[#This Row],[record_id]],TblDeriven[],4,FALSE)</f>
        <v>"Model":"K-10" | "Serial Number":"DEMO6957" | "Start Time":"11/20/2023 01:35:06.352 " | "End Time":"11/20/2023 01:36:05.571 "</v>
      </c>
      <c r="AN62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"Date":"2023-11-20 00:00:00" | "Time":"13:35:10" | "Seconds since midnight 01.01.1900":"3909476110.821" | "Calibration file":"#2 Diffusor Oct23" | "Sync. frequency [Hz]":"0" | "Integration Time [ms]":"4 * 1000.000" | "Averages":"1"</v>
      </c>
      <c r="AO62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2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28" s="50" t="str">
        <f>VLOOKUP(Table2[[#This Row],[record_id]],TblDeriven[],8,FALSE)</f>
        <v>-</v>
      </c>
      <c r="AR628" s="50" t="str">
        <f>VLOOKUP(Table2[[#This Row],[record_id]],TblDeriven[],9,FALSE)</f>
        <v>-</v>
      </c>
    </row>
    <row r="629" spans="1:44" x14ac:dyDescent="0.25">
      <c r="A629" s="47">
        <v>627</v>
      </c>
      <c r="B629" s="47" t="s">
        <v>27</v>
      </c>
      <c r="C629" s="47">
        <v>1035</v>
      </c>
      <c r="D629" s="47" t="s">
        <v>1026</v>
      </c>
      <c r="E629" s="47">
        <v>20231120</v>
      </c>
      <c r="F629" s="48" t="s">
        <v>831</v>
      </c>
      <c r="G629" s="47" t="s">
        <v>29</v>
      </c>
      <c r="H629" s="47" t="s">
        <v>91</v>
      </c>
      <c r="I629" s="47">
        <v>0</v>
      </c>
      <c r="J629" s="47">
        <v>0</v>
      </c>
      <c r="K629" s="47">
        <v>1</v>
      </c>
      <c r="L629" s="47">
        <v>1</v>
      </c>
      <c r="M629" s="47">
        <v>1</v>
      </c>
      <c r="N629" s="47">
        <v>1</v>
      </c>
      <c r="O629" s="47">
        <v>1</v>
      </c>
      <c r="P629" s="47">
        <v>1</v>
      </c>
      <c r="Q629" s="47">
        <v>1</v>
      </c>
      <c r="R629" s="47" t="s">
        <v>977</v>
      </c>
      <c r="S629" s="47" t="s">
        <v>1033</v>
      </c>
      <c r="T629" s="47" t="s">
        <v>1034</v>
      </c>
      <c r="U629" s="47">
        <v>170</v>
      </c>
      <c r="V629" s="47">
        <v>0</v>
      </c>
      <c r="W629" s="47">
        <v>0</v>
      </c>
      <c r="X629" s="47">
        <v>110</v>
      </c>
      <c r="Y629" s="49">
        <v>20.100000000000001</v>
      </c>
      <c r="Z629" s="47" t="s">
        <v>1039</v>
      </c>
      <c r="AA629" s="47" t="s">
        <v>42</v>
      </c>
      <c r="AB629" s="47"/>
      <c r="AC629" s="47" t="s">
        <v>56</v>
      </c>
      <c r="AD629" s="47"/>
      <c r="AE629" s="47" t="s">
        <v>33</v>
      </c>
      <c r="AF629" s="47"/>
      <c r="AG629" s="47" t="s">
        <v>70</v>
      </c>
      <c r="AH629" s="47"/>
      <c r="AI629" s="47"/>
      <c r="AJ629" s="47">
        <v>2</v>
      </c>
      <c r="AK629" s="50" t="str">
        <f>VLOOKUP(Table2[[#This Row],[record_id]],TblDeriven[],2,FALSE)</f>
        <v>"ImageDescription":"DCIM\100GOPRO\GOPR1303.JPG" | "Make":"GoPro" | "Model":"HERO10 Black" | "Orientation":"1" | "XResolution":"72.0" | "YResolution":"72.0" | "ResolutionUnit":"2" | "Software":"H21.01.01.50.00" | "DateTime":"2023:11:20 14:00:34" | "YCbCrPositioning":"1" | "ExposureTime":"0.008333333333333333" | "FNumber":"2.5" | "ExifOffset":"146" | "ExposureProgram":"2" | "ISOSpeedRatings":"1422" | "ExifVersion":"b'0221'" | "DateTimeOriginal":"2023:11:20 14:00:34" | "DateTimeDigitized":"2023:11:20 14:00:34"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0e\x00\x00\x00#t\xe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001303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2\x90\x11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b@c\r\x00\x00\xff\x7f\x00\x00\x00\x00\x00\x00\xff\x7f\x00\x00\x00\x00\x00\x00\x9b\x02\xe4\x7f\x90\xfb\x01B\xf0\xe4\xd9M\x00\x00\x00\x00\xa4\x91\x1a@\x00\x00\x00\x00\xf0\xe4\xd9M\x00\x00\x00\x00\xcc\x91\x1a@\x00\x00\x00\x00p\x02\x13D\x00\x00\x00\x00p\xeb\x12D\x00\x00\x00\x00\xf0\xe4\xd9M\x00\x00\x00\x00\xb0\x91\x1a@\x00\x00\x00\x00'" | "SubsecTime":"7920" | "SubsecTimeOriginal":"7920" | "SubsecTimeDigitized":"7920"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2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"bit_rate":"95888866"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'2023-11-20T14:00:39.000000Z', 'language': 'eng', 'handler_name': '\x0bGoPro H.265', 'encoder': 'GoPro H.265 encoder', 'timecode': '14:28:46:14'}"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'2023-11-20T14:00:39.000000Z', 'language': 'eng', 'handler_name': '\x0bGoPro AAC  ', 'timecode': '14:28:46:14'}"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'2023-11-20T14:00:39.000000Z', 'language': 'eng', 'handler_name': '\x0bGoPro TCD  ', 'timecode': '14:28:46:14'}"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"bit_rate":"53870"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'2023-11-20T14:00:39.000000Z', 'language': 'eng', 'handler_name': '\x0bGoPro MET  '}"</v>
      </c>
      <c r="AM629" s="50" t="str">
        <f>VLOOKUP(Table2[[#This Row],[record_id]],TblDeriven[],4,FALSE)</f>
        <v>"Model":"K-10" | "Serial Number":"DEMO6957" | "Start Time":"11/20/2023 02:01:11.958 " | "End Time":"11/20/2023 02:02:11.115 "</v>
      </c>
      <c r="AN62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"Date":"2023-11-20 00:00:00" | "Time":"14:01:15" | "Seconds since midnight 01.01.1900":"3909477675.688" | "Calibration file":"#2 Diffusor Oct23" | "Sync. frequency [Hz]":"0" | "Integration Time [ms]":"4 * 1000.000" | "Averages":"1"</v>
      </c>
      <c r="AO62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2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29" s="50" t="str">
        <f>VLOOKUP(Table2[[#This Row],[record_id]],TblDeriven[],8,FALSE)</f>
        <v>-</v>
      </c>
      <c r="AR629" s="50" t="str">
        <f>VLOOKUP(Table2[[#This Row],[record_id]],TblDeriven[],9,FALSE)</f>
        <v>-</v>
      </c>
    </row>
    <row r="630" spans="1:44" x14ac:dyDescent="0.25">
      <c r="A630" s="47">
        <v>628</v>
      </c>
      <c r="B630" s="47" t="s">
        <v>27</v>
      </c>
      <c r="C630" s="47">
        <v>1035</v>
      </c>
      <c r="D630" s="47" t="s">
        <v>1027</v>
      </c>
      <c r="E630" s="47">
        <v>20231120</v>
      </c>
      <c r="F630" s="48" t="s">
        <v>832</v>
      </c>
      <c r="G630" s="47" t="s">
        <v>29</v>
      </c>
      <c r="H630" s="47" t="s">
        <v>91</v>
      </c>
      <c r="I630" s="47">
        <v>0</v>
      </c>
      <c r="J630" s="47">
        <v>0</v>
      </c>
      <c r="K630" s="47">
        <v>1</v>
      </c>
      <c r="L630" s="47">
        <v>1</v>
      </c>
      <c r="M630" s="47">
        <v>1</v>
      </c>
      <c r="N630" s="47">
        <v>1</v>
      </c>
      <c r="O630" s="47">
        <v>1</v>
      </c>
      <c r="P630" s="47">
        <v>1</v>
      </c>
      <c r="Q630" s="47">
        <v>1</v>
      </c>
      <c r="R630" s="47" t="s">
        <v>977</v>
      </c>
      <c r="S630" s="47" t="s">
        <v>1033</v>
      </c>
      <c r="T630" s="47" t="s">
        <v>1034</v>
      </c>
      <c r="U630" s="47">
        <v>170</v>
      </c>
      <c r="V630" s="47">
        <v>0</v>
      </c>
      <c r="W630" s="47">
        <v>0</v>
      </c>
      <c r="X630" s="47">
        <v>110</v>
      </c>
      <c r="Y630" s="49">
        <v>20.2</v>
      </c>
      <c r="Z630" s="47" t="s">
        <v>1040</v>
      </c>
      <c r="AA630" s="47" t="s">
        <v>42</v>
      </c>
      <c r="AB630" s="47"/>
      <c r="AC630" s="47" t="s">
        <v>56</v>
      </c>
      <c r="AD630" s="47"/>
      <c r="AE630" s="47" t="s">
        <v>33</v>
      </c>
      <c r="AF630" s="47"/>
      <c r="AG630" s="47" t="s">
        <v>70</v>
      </c>
      <c r="AH630" s="47"/>
      <c r="AI630" s="47"/>
      <c r="AJ630" s="47">
        <v>2</v>
      </c>
      <c r="AK630" s="50" t="str">
        <f>VLOOKUP(Table2[[#This Row],[record_id]],TblDeriven[],2,FALSE)</f>
        <v>"ImageDescription":"DCIM\100GOPRO\GOPR1305.JPG" | "Make":"GoPro" | "Model":"HERO10 Black" | "Orientation":"1" | "XResolution":"72.0" | "YResolution":"72.0" | "ResolutionUnit":"2" | "Software":"H21.01.01.50.00" | "DateTime":"2023:11:20 14:30:47" | "YCbCrPositioning":"1" | "ExposureTime":"0.008333333333333333" | "FNumber":"2.5" | "ExifOffset":"146" | "ExposureProgram":"2" | "ISOSpeedRatings":"1422" | "ExifVersion":"b'0221'" | "DateTimeOriginal":"2023:11:20 14:30:47" | "DateTimeDigitized":"2023:11:20 14:30:47"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\xb5\x0e\x00\x00\x07\xaf'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001305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2\x90\x11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a@Z\r\x00\x00\xff\x7f\x00\x00\x00\x00\x00\x00\xff\x7f\x00\x00\x00\x00\x00\x00\xae\x02\xe4\x7f\x90\xfb\x01B\xf0\xe4\xd9M\x00\x00\x00\x00\xa4\x91\x1a@\x00\x00\x00\x00\xf0\xe4\xd9M\x00\x00\x00\x00\xcc\x91\x1a@\x00\x00\x00\x00p\x02\x13D\x00\x00\x00\x00p\xeb\x12D\x00\x00\x00\x00\xf0\xe4\xd9M\x00\x00\x00\x00\xb0\x91\x1a@\x00\x00\x00\x00"" | "SubsecTime":"1730" | "SubsecTimeOriginal":"1730" | "SubsecTimeDigitized":"1730"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3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"bit_rate":"95841763"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'2023-11-20T14:31:00.000000Z', 'language': 'eng', 'handler_name': '\x0bGoPro H.265', 'encoder': 'GoPro H.265 encoder', 'timecode': '15:00:09:01'}"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'2023-11-20T14:31:00.000000Z', 'language': 'eng', 'handler_name': '\x0bGoPro AAC  ', 'timecode': '15:00:09:01'}"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'2023-11-20T14:31:00.000000Z', 'language': 'eng', 'handler_name': '\x0bGoPro TCD  ', 'timecode': '15:00:09:01'}"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"bit_rate":"53918"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'2023-11-20T14:31:00.000000Z', 'language': 'eng', 'handler_name': '\x0bGoPro MET  '}"</v>
      </c>
      <c r="AM630" s="50" t="str">
        <f>VLOOKUP(Table2[[#This Row],[record_id]],TblDeriven[],4,FALSE)</f>
        <v>"Model":"K-10" | "Serial Number":"DEMO6957" | "Start Time":"11/20/2023 02:31:27.286 " | "End Time":"11/20/2023 02:32:26.462 "</v>
      </c>
      <c r="AN63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"Date":"2023-11-20 00:00:00" | "Time":"14:31:36" | "Seconds since midnight 01.01.1900":"3909479496.774" | "Calibration file":"#2 Diffusor Oct23" | "Sync. frequency [Hz]":"0" | "Integration Time [ms]":"4 * 1000.000" | "Averages":"1"</v>
      </c>
      <c r="AO63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3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30" s="50" t="str">
        <f>VLOOKUP(Table2[[#This Row],[record_id]],TblDeriven[],8,FALSE)</f>
        <v>-</v>
      </c>
      <c r="AR630" s="50" t="str">
        <f>VLOOKUP(Table2[[#This Row],[record_id]],TblDeriven[],9,FALSE)</f>
        <v>-</v>
      </c>
    </row>
    <row r="631" spans="1:44" x14ac:dyDescent="0.25">
      <c r="A631" s="47">
        <v>629</v>
      </c>
      <c r="B631" s="47" t="s">
        <v>27</v>
      </c>
      <c r="C631" s="47">
        <v>1035</v>
      </c>
      <c r="D631" s="47" t="s">
        <v>1028</v>
      </c>
      <c r="E631" s="47">
        <v>20231120</v>
      </c>
      <c r="F631" s="48" t="s">
        <v>833</v>
      </c>
      <c r="G631" s="47" t="s">
        <v>29</v>
      </c>
      <c r="H631" s="47" t="s">
        <v>91</v>
      </c>
      <c r="I631" s="47">
        <v>0</v>
      </c>
      <c r="J631" s="47">
        <v>0</v>
      </c>
      <c r="K631" s="47">
        <v>1</v>
      </c>
      <c r="L631" s="47">
        <v>1</v>
      </c>
      <c r="M631" s="47">
        <v>1</v>
      </c>
      <c r="N631" s="47">
        <v>1</v>
      </c>
      <c r="O631" s="47">
        <v>1</v>
      </c>
      <c r="P631" s="47">
        <v>1</v>
      </c>
      <c r="Q631" s="47">
        <v>1</v>
      </c>
      <c r="R631" s="47" t="s">
        <v>977</v>
      </c>
      <c r="S631" s="47" t="s">
        <v>1033</v>
      </c>
      <c r="T631" s="47" t="s">
        <v>1034</v>
      </c>
      <c r="U631" s="47">
        <v>170</v>
      </c>
      <c r="V631" s="47">
        <v>0</v>
      </c>
      <c r="W631" s="47">
        <v>0</v>
      </c>
      <c r="X631" s="47">
        <v>110</v>
      </c>
      <c r="Y631" s="49">
        <v>20.2</v>
      </c>
      <c r="Z631" s="47" t="s">
        <v>1044</v>
      </c>
      <c r="AA631" s="47" t="s">
        <v>42</v>
      </c>
      <c r="AB631" s="47"/>
      <c r="AC631" s="47" t="s">
        <v>56</v>
      </c>
      <c r="AD631" s="47"/>
      <c r="AE631" s="47" t="s">
        <v>33</v>
      </c>
      <c r="AF631" s="47"/>
      <c r="AG631" s="47" t="s">
        <v>70</v>
      </c>
      <c r="AH631" s="47"/>
      <c r="AI631" s="47"/>
      <c r="AJ631" s="47">
        <v>2</v>
      </c>
      <c r="AK631" s="50" t="str">
        <f>VLOOKUP(Table2[[#This Row],[record_id]],TblDeriven[],2,FALSE)</f>
        <v>"ImageDescription":"DCIM\100GOPRO\GOPR1307.JPG" | "Make":"GoPro" | "Model":"HERO10 Black" | "Orientation":"1" | "XResolution":"72.0" | "YResolution":"72.0" | "ResolutionUnit":"2" | "Software":"H21.01.01.50.00" | "DateTime":"2023:11:20 14:58:49" | "YCbCrPositioning":"1" | "ExposureTime":"0.008333333333333333" | "FNumber":"2.5" | "ExifOffset":"146" | "ExposureProgram":"2" | "ISOSpeedRatings":"1462" | "ExifVersion":"b'0221'" | "DateTimeOriginal":"2023:11:20 14:58:49" | "DateTimeDigitized":"2023:11:20 14:58:49"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0e\x00\x00\x0e\xb14{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001307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000\xa9\x15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b@P\r\x00\x00\xff\x7f\x00\x00\x00\x00\x00\x00\xff\x7f\x00\x00\x00\x00\x00\x00\xa7\x02\xe4\x7f\x97\xfb\x01B\xf0\xe4\xd9M\x00\x00\x00\x00\xa4\x91\x1a@\x00\x00\x00\x00\xf0\xe4\xd9M\x00\x00\x00\x00\xcc\x91\x1a@\x00\x00\x00\x00p\x02\x13D\x00\x00\x00\x00p\xeb\x12D\x00\x00\x00\x00\xf0\xe4\xd9M\x00\x00\x00\x00\xb0\x91\x1a@\x00\x00\x00\x00'" | "SubsecTime":"5390" | "SubsecTimeOriginal":"5390" | "SubsecTimeDigitized":"5390"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3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"bit_rate":"95790706"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'2023-11-20T14:59:01.000000Z', 'language': 'eng', 'handler_name': '\x0bGoPro H.265', 'encoder': 'GoPro H.265 encoder', 'timecode': '15:29:05:21'}"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'2023-11-20T14:59:01.000000Z', 'language': 'eng', 'handler_name': '\x0bGoPro AAC  ', 'timecode': '15:29:05:21'}"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'2023-11-20T14:59:01.000000Z', 'language': 'eng', 'handler_name': '\x0bGoPro TCD  ', 'timecode': '15:29:05:21'}"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"bit_rate":"53817"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'2023-11-20T14:59:01.000000Z', 'language': 'eng', 'handler_name': '\x0bGoPro MET  '}"</v>
      </c>
      <c r="AM631" s="50" t="str">
        <f>VLOOKUP(Table2[[#This Row],[record_id]],TblDeriven[],4,FALSE)</f>
        <v>"Model":"K-10" | "Serial Number":"DEMO6957" | "Start Time":"11/20/2023 02:59:26.752 " | "End Time":"11/20/2023 03:00:25.821 "</v>
      </c>
      <c r="AN63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"Date":"2023-11-20 00:00:00" | "Time":"14:59:35" | "Seconds since midnight 01.01.1900":"3909481175.163" | "Calibration file":"#2 Diffusor Oct23" | "Sync. frequency [Hz]":"0" | "Integration Time [ms]":"4 * 1000.000" | "Averages":"1"</v>
      </c>
      <c r="AO63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3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31" s="50" t="str">
        <f>VLOOKUP(Table2[[#This Row],[record_id]],TblDeriven[],8,FALSE)</f>
        <v>-</v>
      </c>
      <c r="AR631" s="50" t="str">
        <f>VLOOKUP(Table2[[#This Row],[record_id]],TblDeriven[],9,FALSE)</f>
        <v>-</v>
      </c>
    </row>
    <row r="632" spans="1:44" x14ac:dyDescent="0.25">
      <c r="A632" s="47">
        <v>630</v>
      </c>
      <c r="B632" s="47" t="s">
        <v>27</v>
      </c>
      <c r="C632" s="47">
        <v>1035</v>
      </c>
      <c r="D632" s="47" t="s">
        <v>1029</v>
      </c>
      <c r="E632" s="47">
        <v>20231120</v>
      </c>
      <c r="F632" s="48" t="s">
        <v>834</v>
      </c>
      <c r="G632" s="47" t="s">
        <v>29</v>
      </c>
      <c r="H632" s="47" t="s">
        <v>91</v>
      </c>
      <c r="I632" s="47">
        <v>0</v>
      </c>
      <c r="J632" s="47">
        <v>0</v>
      </c>
      <c r="K632" s="47">
        <v>1</v>
      </c>
      <c r="L632" s="47">
        <v>1</v>
      </c>
      <c r="M632" s="47">
        <v>1</v>
      </c>
      <c r="N632" s="47">
        <v>1</v>
      </c>
      <c r="O632" s="47">
        <v>1</v>
      </c>
      <c r="P632" s="47">
        <v>1</v>
      </c>
      <c r="Q632" s="47">
        <v>1</v>
      </c>
      <c r="R632" s="47" t="s">
        <v>977</v>
      </c>
      <c r="S632" s="47" t="s">
        <v>1033</v>
      </c>
      <c r="T632" s="47" t="s">
        <v>1034</v>
      </c>
      <c r="U632" s="47">
        <v>170</v>
      </c>
      <c r="V632" s="47">
        <v>0</v>
      </c>
      <c r="W632" s="47">
        <v>0</v>
      </c>
      <c r="X632" s="47">
        <v>110</v>
      </c>
      <c r="Y632" s="49">
        <v>20.2</v>
      </c>
      <c r="Z632" s="47">
        <v>52.6</v>
      </c>
      <c r="AA632" s="47" t="s">
        <v>42</v>
      </c>
      <c r="AB632" s="47"/>
      <c r="AC632" s="47" t="s">
        <v>56</v>
      </c>
      <c r="AD632" s="47"/>
      <c r="AE632" s="47" t="s">
        <v>33</v>
      </c>
      <c r="AF632" s="47"/>
      <c r="AG632" s="47" t="s">
        <v>70</v>
      </c>
      <c r="AH632" s="47"/>
      <c r="AI632" s="47"/>
      <c r="AJ632" s="47">
        <v>2</v>
      </c>
      <c r="AK632" s="50" t="str">
        <f>VLOOKUP(Table2[[#This Row],[record_id]],TblDeriven[],2,FALSE)</f>
        <v>"ImageDescription":"DCIM\100GOPRO\GOPR1309.JPG" | "Make":"GoPro" | "Model":"HERO10 Black" | "Orientation":"1" | "XResolution":"72.0" | "YResolution":"72.0" | "ResolutionUnit":"2" | "Software":"H21.01.01.50.00" | "DateTime":"2023:11:20 15:30:03" | "YCbCrPositioning":"1" | "ExposureTime":"0.008333333333333333" | "FNumber":"2.5" | "ExifOffset":"146" | "ExposureProgram":"2" | "ISOSpeedRatings":"1484" | "ExifVersion":"b'0221'" | "DateTimeOriginal":"2023:11:20 15:30:03" | "DateTimeDigitized":"2023:11:20 15:30:03"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0f\x00\x00\x07\x849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001309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8\xe9\x17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19@F\r\x00\x00\xff\x7f\x00\x00\x00\x00\x00\x00\xff\x7f\x00\x00\x00\x00\x00\x00\x90\x02\xe5\x7f\xa7\xfb\x01B\xf0\xe4\xd9M\x00\x00\x00\x00\xa4\x91\x1a@\x00\x00\x00\x00\xf0\xe4\xd9M\x00\x00\x00\x00\xcc\x91\x1a@\x00\x00\x00\x00p\x02\x13D\x00\x00\x00\x00p\xeb\x12D\x00\x00\x00\x00\xf0\xe4\xd9M\x00\x00\x00\x00\xb0\x91\x1a@\x00\x00\x00\x00'" | "SubsecTime":"8360" | "SubsecTimeOriginal":"8360" | "SubsecTimeDigitized":"8360"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3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"bit_rate":"95914078"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'2023-11-20T15:30:13.000000Z', 'language': 'eng', 'handler_name': '\x0bGoPro H.265', 'encoder': 'GoPro H.265 encoder', 'timecode': '16:01:20:21'}"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'2023-11-20T15:30:13.000000Z', 'language': 'eng', 'handler_name': '\x0bGoPro AAC  ', 'timecode': '16:01:20:21'}"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'2023-11-20T15:30:13.000000Z', 'language': 'eng', 'handler_name': '\x0bGoPro TCD  ', 'timecode': '16:01:20:21'}"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'2023-11-20T15:30:13.000000Z', 'language': 'eng', 'handler_name': '\x0bGoPro MET  '}"</v>
      </c>
      <c r="AM632" s="50" t="str">
        <f>VLOOKUP(Table2[[#This Row],[record_id]],TblDeriven[],4,FALSE)</f>
        <v>"Model":"K-10" | "Serial Number":"DEMO6957" | "Start Time":"11/20/2023 03:30:42.938 " | "End Time":"11/20/2023 03:31:41.860 "</v>
      </c>
      <c r="AN63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"Date":"2023-11-20 00:00:00" | "Time":"15:31:20" | "Seconds since midnight 01.01.1900":"3909483080.787" | "Calibration file":"#2 Diffusor Oct23" | "Sync. frequency [Hz]":"0" | "Integration Time [ms]":"4 * 1000.000" | "Averages":"1"</v>
      </c>
      <c r="AO63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3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32" s="50" t="str">
        <f>VLOOKUP(Table2[[#This Row],[record_id]],TblDeriven[],8,FALSE)</f>
        <v>-</v>
      </c>
      <c r="AR632" s="50" t="str">
        <f>VLOOKUP(Table2[[#This Row],[record_id]],TblDeriven[],9,FALSE)</f>
        <v>-</v>
      </c>
    </row>
    <row r="633" spans="1:44" x14ac:dyDescent="0.25">
      <c r="A633" s="47">
        <v>631</v>
      </c>
      <c r="B633" s="47" t="s">
        <v>27</v>
      </c>
      <c r="C633" s="47">
        <v>1035</v>
      </c>
      <c r="D633" s="47" t="s">
        <v>1030</v>
      </c>
      <c r="E633" s="47">
        <v>20231120</v>
      </c>
      <c r="F633" s="48" t="s">
        <v>835</v>
      </c>
      <c r="G633" s="47" t="s">
        <v>29</v>
      </c>
      <c r="H633" s="47" t="s">
        <v>91</v>
      </c>
      <c r="I633" s="47">
        <v>0</v>
      </c>
      <c r="J633" s="47">
        <v>0</v>
      </c>
      <c r="K633" s="47">
        <v>1</v>
      </c>
      <c r="L633" s="47">
        <v>1</v>
      </c>
      <c r="M633" s="47">
        <v>1</v>
      </c>
      <c r="N633" s="47">
        <v>1</v>
      </c>
      <c r="O633" s="47">
        <v>1</v>
      </c>
      <c r="P633" s="47">
        <v>1</v>
      </c>
      <c r="Q633" s="47">
        <v>1</v>
      </c>
      <c r="R633" s="47" t="s">
        <v>977</v>
      </c>
      <c r="S633" s="47" t="s">
        <v>1033</v>
      </c>
      <c r="T633" s="47" t="s">
        <v>1034</v>
      </c>
      <c r="U633" s="47">
        <v>170</v>
      </c>
      <c r="V633" s="47">
        <v>0</v>
      </c>
      <c r="W633" s="47">
        <v>0</v>
      </c>
      <c r="X633" s="47">
        <v>110</v>
      </c>
      <c r="Y633" s="49">
        <v>20.5</v>
      </c>
      <c r="Z633" s="47">
        <v>52.5</v>
      </c>
      <c r="AA633" s="47" t="s">
        <v>42</v>
      </c>
      <c r="AB633" s="47"/>
      <c r="AC633" s="47" t="s">
        <v>56</v>
      </c>
      <c r="AD633" s="47"/>
      <c r="AE633" s="47" t="s">
        <v>33</v>
      </c>
      <c r="AF633" s="47"/>
      <c r="AG633" s="47" t="s">
        <v>70</v>
      </c>
      <c r="AH633" s="47"/>
      <c r="AI633" s="47"/>
      <c r="AJ633" s="47">
        <v>2</v>
      </c>
      <c r="AK633" s="50" t="str">
        <f>VLOOKUP(Table2[[#This Row],[record_id]],TblDeriven[],2,FALSE)</f>
        <v>"ImageDescription":"DCIM\100GOPRO\GOPR1311.JPG" | "Make":"GoPro" | "Model":"HERO10 Black" | "Orientation":"1" | "XResolution":"72.0" | "YResolution":"72.0" | "ResolutionUnit":"2" | "Software":"H21.01.01.50.00" | "DateTime":"2023:11:20 15:59:58" | "YCbCrPositioning":"1" | "ExposureTime":"0.008333333333333333" | "FNumber":"2.5" | "ExifOffset":"146" | "ExposureProgram":"2" | "ISOSpeedRatings":"1505" | "ExifVersion":"b'0221'" | "DateTimeOriginal":"2023:11:20 15:59:58" | "DateTimeDigitized":"2023:11:20 15:59:58"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0f\x00\x00\x0e\xfaP\xe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001311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c\x10\x1a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a@=\r\x00\x00\xff\x7f\x00\x00\x00\x00\x00\x00\xff\x7f\x00\x00\x00\x00\x00\x00\x98\x02\xe5\x7f\xa3\xfb\x01B\xf0\xe4\xd9M\x00\x00\x00\x00\xa4\x91\x1a@\x00\x00\x00\x00\xf0\xe4\xd9M\x00\x00\x00\x00\xcc\x91\x1a@\x00\x00\x00\x00p\x02\x13D\x00\x00\x00\x00p\xeb\x12D\x00\x00\x00\x00\xf0\xe4\xd9M\x00\x00\x00\x00\xb0\x91\x1a@\x00\x00\x00\x00'" | "SubsecTime":"3350" | "SubsecTimeOriginal":"3350" | "SubsecTimeDigitized":"3350"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3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"bit_rate":"94643099"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'2023-11-20T16:00:08.000000Z', 'language': 'eng', 'handler_name': '\x0bGoPro H.265', 'encoder': 'GoPro H.265 encoder', 'timecode': '16:32:15:19'}"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'2023-11-20T16:00:08.000000Z', 'language': 'eng', 'handler_name': '\x0bGoPro AAC  ', 'timecode': '16:32:15:19'}"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'2023-11-20T16:00:08.000000Z', 'language': 'eng', 'handler_name': '\x0bGoPro TCD  ', 'timecode': '16:32:15:19'}"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'2023-11-20T16:00:08.000000Z', 'language': 'eng', 'handler_name': '\x0bGoPro MET  '}"</v>
      </c>
      <c r="AM633" s="50" t="str">
        <f>VLOOKUP(Table2[[#This Row],[record_id]],TblDeriven[],4,FALSE)</f>
        <v>"Model":"K-10" | "Serial Number":"DEMO6957" | "Start Time":"11/20/2023 04:00:30.400 " | "End Time":"11/20/2023 04:01:29.440 "</v>
      </c>
      <c r="AN63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"Date":"2023-11-20 00:00:00" | "Time":"16:00:39" | "Seconds since midnight 01.01.1900":"3909484839.583" | "Calibration file":"#2 Diffusor Oct23" | "Sync. frequency [Hz]":"0" | "Integration Time [ms]":"4 * 1000.000" | "Averages":"1"</v>
      </c>
      <c r="AO63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3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33" s="50" t="str">
        <f>VLOOKUP(Table2[[#This Row],[record_id]],TblDeriven[],8,FALSE)</f>
        <v>-</v>
      </c>
      <c r="AR633" s="50" t="str">
        <f>VLOOKUP(Table2[[#This Row],[record_id]],TblDeriven[],9,FALSE)</f>
        <v>-</v>
      </c>
    </row>
    <row r="634" spans="1:44" x14ac:dyDescent="0.25">
      <c r="A634" s="47">
        <v>632</v>
      </c>
      <c r="B634" s="47" t="s">
        <v>27</v>
      </c>
      <c r="C634" s="47">
        <v>1035</v>
      </c>
      <c r="D634" s="47" t="s">
        <v>1031</v>
      </c>
      <c r="E634" s="47">
        <v>20231120</v>
      </c>
      <c r="F634" s="48" t="s">
        <v>836</v>
      </c>
      <c r="G634" s="47" t="s">
        <v>29</v>
      </c>
      <c r="H634" s="47" t="s">
        <v>91</v>
      </c>
      <c r="I634" s="47">
        <v>0</v>
      </c>
      <c r="J634" s="47">
        <v>0</v>
      </c>
      <c r="K634" s="47">
        <v>1</v>
      </c>
      <c r="L634" s="47">
        <v>1</v>
      </c>
      <c r="M634" s="47">
        <v>1</v>
      </c>
      <c r="N634" s="47">
        <v>1</v>
      </c>
      <c r="O634" s="47">
        <v>1</v>
      </c>
      <c r="P634" s="47">
        <v>1</v>
      </c>
      <c r="Q634" s="47">
        <v>1</v>
      </c>
      <c r="R634" s="47" t="s">
        <v>977</v>
      </c>
      <c r="S634" s="47" t="s">
        <v>1033</v>
      </c>
      <c r="T634" s="47" t="s">
        <v>1034</v>
      </c>
      <c r="U634" s="47">
        <v>170</v>
      </c>
      <c r="V634" s="47">
        <v>0</v>
      </c>
      <c r="W634" s="47">
        <v>0</v>
      </c>
      <c r="X634" s="47">
        <v>110</v>
      </c>
      <c r="Y634" s="49">
        <v>20.399999999999999</v>
      </c>
      <c r="Z634" s="47">
        <v>52.5</v>
      </c>
      <c r="AA634" s="47" t="s">
        <v>42</v>
      </c>
      <c r="AB634" s="47"/>
      <c r="AC634" s="47" t="s">
        <v>56</v>
      </c>
      <c r="AD634" s="47"/>
      <c r="AE634" s="47" t="s">
        <v>33</v>
      </c>
      <c r="AF634" s="47"/>
      <c r="AG634" s="47" t="s">
        <v>70</v>
      </c>
      <c r="AH634" s="47"/>
      <c r="AI634" s="47"/>
      <c r="AJ634" s="47">
        <v>2</v>
      </c>
      <c r="AK634" s="50" t="str">
        <f>VLOOKUP(Table2[[#This Row],[record_id]],TblDeriven[],2,FALSE)</f>
        <v>"ImageDescription":"DCIM\100GOPRO\GOPR1313.JPG" | "Make":"GoPro" | "Model":"HERO10 Black" | "Orientation":"1" | "XResolution":"72.0" | "YResolution":"72.0" | "ResolutionUnit":"2" | "Software":"H21.01.01.50.00" | "DateTime":"2023:11:20 16:30:15" | "YCbCrPositioning":"1" | "ExposureTime":"0.008333333333333333" | "FNumber":"2.5" | "ExifOffset":"146" | "ExposureProgram":"2" | "ISOSpeedRatings":"1528" | "ExifVersion":"b'0221'" | "DateTimeOriginal":"2023:11:20 16:30:15" | "DateTimeDigitized":"2023:11:20 16:30:15"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10\x00\x02\x07\x8f\xc7\x10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001313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9j\x1c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b@)\r\x00\x00\xff\x7f\x00\x00\x00\x00\x00\x00\xff\x7f\x00\x00\x00\x00\x00\x00\xa3\x02\xe3\x7fy\xfb\x01B\xf0\xe4\xd9M\x00\x00\x00\x00\xa4\x91\x1a@\x00\x00\x00\x00\xf0\xe4\xd9M\x00\x00\x00\x00\xcc\x91\x1a@\x00\x00\x00\x00p\x02\x13D\x00\x00\x00\x00p\xeb\x12D\x00\x00\x00\x00\xf0\xe4\xd9M\x00\x00\x00\x00\xb0\x91\x1a@\x00\x00\x00\x00'" | "SubsecTime":"3040" | "SubsecTimeOriginal":"3040" | "SubsecTimeDigitized":"3040"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3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"bit_rate":"94786009"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'2023-11-20T16:30:22.000000Z', 'language': 'eng', 'handler_name': '\x0bGoPro H.265', 'encoder': 'GoPro H.265 encoder', 'timecode': '17:03:30:16'}"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'2023-11-20T16:30:22.000000Z', 'language': 'eng', 'handler_name': '\x0bGoPro AAC  ', 'timecode': '17:03:30:16'}"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'2023-11-20T16:30:22.000000Z', 'language': 'eng', 'handler_name': '\x0bGoPro TCD  ', 'timecode': '17:03:30:16'}"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'2023-11-20T16:30:22.000000Z', 'language': 'eng', 'handler_name': '\x0bGoPro MET  '}"</v>
      </c>
      <c r="AM634" s="50" t="str">
        <f>VLOOKUP(Table2[[#This Row],[record_id]],TblDeriven[],4,FALSE)</f>
        <v>"Model":"K-10" | "Serial Number":"DEMO6957" | "Start Time":"11/20/2023 04:30:56.909 " | "End Time":"11/20/2023 04:31:55.930 "</v>
      </c>
      <c r="AN63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"Date":"2023-11-20 00:00:00" | "Time":"16:31:01" | "Seconds since midnight 01.01.1900":"3909486661.231" | "Calibration file":"#2 Diffusor Oct23" | "Sync. frequency [Hz]":"0" | "Integration Time [ms]":"4 * 1000.000" | "Averages":"1"</v>
      </c>
      <c r="AO63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3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34" s="50" t="str">
        <f>VLOOKUP(Table2[[#This Row],[record_id]],TblDeriven[],8,FALSE)</f>
        <v>-</v>
      </c>
      <c r="AR634" s="50" t="str">
        <f>VLOOKUP(Table2[[#This Row],[record_id]],TblDeriven[],9,FALSE)</f>
        <v>-</v>
      </c>
    </row>
    <row r="635" spans="1:44" x14ac:dyDescent="0.25">
      <c r="A635" s="47">
        <v>633</v>
      </c>
      <c r="B635" s="47" t="s">
        <v>27</v>
      </c>
      <c r="C635" s="47">
        <v>1035</v>
      </c>
      <c r="D635" s="47" t="s">
        <v>1032</v>
      </c>
      <c r="E635" s="47">
        <v>20231120</v>
      </c>
      <c r="F635" s="48" t="s">
        <v>837</v>
      </c>
      <c r="G635" s="47" t="s">
        <v>29</v>
      </c>
      <c r="H635" s="47" t="s">
        <v>91</v>
      </c>
      <c r="I635" s="47">
        <v>0</v>
      </c>
      <c r="J635" s="47">
        <v>0</v>
      </c>
      <c r="K635" s="47">
        <v>1</v>
      </c>
      <c r="L635" s="47">
        <v>1</v>
      </c>
      <c r="M635" s="47">
        <v>1</v>
      </c>
      <c r="N635" s="47">
        <v>1</v>
      </c>
      <c r="O635" s="47">
        <v>1</v>
      </c>
      <c r="P635" s="47">
        <v>1</v>
      </c>
      <c r="Q635" s="47">
        <v>1</v>
      </c>
      <c r="R635" s="47" t="s">
        <v>977</v>
      </c>
      <c r="S635" s="47" t="s">
        <v>1033</v>
      </c>
      <c r="T635" s="47" t="s">
        <v>1034</v>
      </c>
      <c r="U635" s="47">
        <v>170</v>
      </c>
      <c r="V635" s="47">
        <v>0</v>
      </c>
      <c r="W635" s="47">
        <v>0</v>
      </c>
      <c r="X635" s="47">
        <v>110</v>
      </c>
      <c r="Y635" s="49">
        <v>20.3</v>
      </c>
      <c r="Z635" s="47">
        <v>52.8</v>
      </c>
      <c r="AA635" s="47" t="s">
        <v>42</v>
      </c>
      <c r="AB635" s="47"/>
      <c r="AC635" s="47" t="s">
        <v>56</v>
      </c>
      <c r="AD635" s="47"/>
      <c r="AE635" s="47" t="s">
        <v>33</v>
      </c>
      <c r="AF635" s="47"/>
      <c r="AG635" s="47" t="s">
        <v>70</v>
      </c>
      <c r="AH635" s="47"/>
      <c r="AI635" s="47"/>
      <c r="AJ635" s="47">
        <v>2</v>
      </c>
      <c r="AK635" s="50" t="str">
        <f>VLOOKUP(Table2[[#This Row],[record_id]],TblDeriven[],2,FALSE)</f>
        <v>"ImageDescription":"DCIM\100GOPRO\GOPR1315.JPG" | "Make":"GoPro" | "Model":"HERO10 Black" | "Orientation":"1" | "XResolution":"72.0" | "YResolution":"72.0" | "ResolutionUnit":"2" | "Software":"H21.01.01.50.00" | "DateTime":"2023:11:20 16:59:34" | "YCbCrPositioning":"1" | "ExposureTime":"0.008333333333333333" | "FNumber":"2.5" | "ExifOffset":"146" | "ExposureProgram":"2" | "ISOSpeedRatings":"1600" | "ExifVersion":"b'0221'" | "DateTimeOriginal":"2023:11:20 16:59:34" | "DateTimeDigitized":"2023:11:20 16:59:34"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10\x00\x00\x0e\xe3}\x11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001315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e\xc9#;\x00\x00\x00\x00\x00\x00\x00\x00\x00\x00\x00\x00N\x98Q5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18@\x16\r\x00\x00\xff\x7f\x00\x00\x00\x00\x00\x00\xff\x7f\x00\x00\x00\x00\x00\x00\x9c\x02\xe4\x7f\x9b\xfb\x01B\xf0\xe4\xd9M\x00\x00\x00\x00\xa4\x91\x1a@\x00\x00\x00\x00\xf0\xe4\xd9M\x00\x00\x00\x00\xcc\x91\x1a@\x00\x00\x00\x00p\x02\x13D\x00\x00\x00\x00p\xeb\x12D\x00\x00\x00\x00\xf0\xe4\xd9M\x00\x00\x00\x00\xb0\x91\x1a@\x00\x00\x00\x00'" | "SubsecTime":"9760" | "SubsecTimeOriginal":"9760" | "SubsecTimeDigitized":"9760"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3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"bit_rate":"94934489" | "nb_frames":"450" | "disposition":"{'default': 1, 'dub': 0, 'original': 0, 'comment': 0, 'lyrics': 0, 'karaoke': 0, 'forced': 0, 'hearing_impaired': 0, 'visual_impaired': 0, 'clean_effects': 0, 'attached_pic': 0, 'timed_thumbnails': 0}" | "tags":"{'creation_time': '2023-11-20T16:59:49.000000Z', 'language': 'eng', 'handler_name': '\x0bGoPro H.265', 'encoder': 'GoPro H.265 encoder', 'timecode': '17:33:56:11'}"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'2023-11-20T16:59:49.000000Z', 'language': 'eng', 'handler_name': '\x0bGoPro AAC  ', 'timecode': '17:33:56:11'}"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'2023-11-20T16:59:49.000000Z', 'language': 'eng', 'handler_name': '\x0bGoPro TCD  ', 'timecode': '17:33:56:11'}"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'2023-11-20T16:59:49.000000Z', 'language': 'eng', 'handler_name': '\x0bGoPro MET  '}"</v>
      </c>
      <c r="AM635" s="50" t="str">
        <f>VLOOKUP(Table2[[#This Row],[record_id]],TblDeriven[],4,FALSE)</f>
        <v>"Model":"K-10" | "Serial Number":"DEMO6957" | "Start Time":"11/20/2023 05:00:19.989 " | "End Time":"11/20/2023 05:01:18.875 "</v>
      </c>
      <c r="AN63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"Date":"2023-11-20 00:00:00" | "Time":"17:00:22" | "Seconds since midnight 01.01.1900":"3909488422.278" | "Calibration file":"#2 Diffusor Oct23" | "Sync. frequency [Hz]":"0" | "Integration Time [ms]":"4 * 1000.000" | "Averages":"1"</v>
      </c>
      <c r="AO63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3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35" s="50" t="str">
        <f>VLOOKUP(Table2[[#This Row],[record_id]],TblDeriven[],8,FALSE)</f>
        <v>-</v>
      </c>
      <c r="AR635" s="50" t="str">
        <f>VLOOKUP(Table2[[#This Row],[record_id]],TblDeriven[],9,FALSE)</f>
        <v>-</v>
      </c>
    </row>
    <row r="636" spans="1:44" x14ac:dyDescent="0.25">
      <c r="A636" s="47">
        <v>634</v>
      </c>
      <c r="B636" s="47" t="s">
        <v>27</v>
      </c>
      <c r="C636" s="47">
        <v>1036</v>
      </c>
      <c r="D636" s="47" t="s">
        <v>1054</v>
      </c>
      <c r="E636" s="47">
        <v>20231121</v>
      </c>
      <c r="F636" s="48" t="s">
        <v>821</v>
      </c>
      <c r="G636" s="47" t="s">
        <v>30</v>
      </c>
      <c r="H636" s="47" t="s">
        <v>91</v>
      </c>
      <c r="I636" s="47">
        <v>0</v>
      </c>
      <c r="J636" s="47">
        <v>0</v>
      </c>
      <c r="K636" s="47">
        <v>1</v>
      </c>
      <c r="L636" s="47">
        <v>1</v>
      </c>
      <c r="M636" s="47">
        <v>1</v>
      </c>
      <c r="N636" s="47">
        <v>1</v>
      </c>
      <c r="O636" s="47">
        <v>1</v>
      </c>
      <c r="P636" s="47">
        <v>1</v>
      </c>
      <c r="Q636" s="47">
        <v>1</v>
      </c>
      <c r="R636" s="47" t="s">
        <v>977</v>
      </c>
      <c r="S636" s="47" t="s">
        <v>1046</v>
      </c>
      <c r="T636" s="47" t="s">
        <v>1047</v>
      </c>
      <c r="U636" s="47">
        <v>170</v>
      </c>
      <c r="V636" s="47">
        <v>0</v>
      </c>
      <c r="W636" s="47">
        <v>0</v>
      </c>
      <c r="X636" s="47">
        <v>120</v>
      </c>
      <c r="Y636" s="49">
        <v>12.9</v>
      </c>
      <c r="Z636" s="47">
        <v>72.2</v>
      </c>
      <c r="AA636" s="47" t="s">
        <v>44</v>
      </c>
      <c r="AB636" s="47"/>
      <c r="AC636" s="47" t="s">
        <v>57</v>
      </c>
      <c r="AD636" s="47"/>
      <c r="AE636" s="47" t="s">
        <v>32</v>
      </c>
      <c r="AF636" s="47"/>
      <c r="AG636" s="47" t="s">
        <v>66</v>
      </c>
      <c r="AH636" s="47"/>
      <c r="AI636" s="47"/>
      <c r="AJ636" s="47">
        <v>2</v>
      </c>
      <c r="AK636" s="50" t="str">
        <f>VLOOKUP(Table2[[#This Row],[record_id]],TblDeriven[],2,FALSE)</f>
        <v>"ImageDescription":"DCIM\100GOPRO\GOPR1317.JPG" | "Make":"GoPro" | "Model":"HERO10 Black" | "Orientation":"1" | "XResolution":"72.0" | "YResolution":"72.0" | "ResolutionUnit":"2" | "Software":"H21.01.01.50.00" | "DateTime":"2023:11:21 08:56:33" | "YCbCrPositioning":"1" | "ExposureTime":"0.004166666666666667" | "FNumber":"2.5" | "ExifOffset":"158" | "ExposureProgram":"2" | "GPSInfo":"{1: 'N', 2: (45.0, 46.0, 44.7657599), 3: 'E', 4: (4.0, 55.0, 26.6818799), 5: b'\x00', 6: 231.961, 7: (7.0, 56.0, 33.0), 29: '2023:11:21'}" | "ISOSpeedRatings":"387" | "ExifVersion":"b'0221'" | "DateTimeOriginal":"2023:11:21 08:56:33" | "DateTimeDigitized":"2023:11:21 08:56:33"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H\x00\x04\x0e!\x85U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001317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tw\x1e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b?\x19\x18\x00\x00\xff\x7f\x00\x00\x00\x00\x00\x00\xff\x7f\x00\x00\x00\x00\x00\x00A\x03\x86\x7f\x82\xf5\x01B\xf0\xe4\xd9M\x00\x00\x00\x00\xa4\x91\x1a@\x00\x00\x00\x00\xf0\xe4\xd9M\x00\x00\x00\x00\xcc\x91\x1a@\x00\x00\x00\x00p\x02\x13D\x00\x00\x00\x00p\xeb\x12D\x00\x00\x00\x00\xf0\xe4\xd9M\x00\x00\x00\x00\xb0\x91\x1a@\x00\x00\x00\x00'" | "SubsecTime":"1350" | "SubsecTimeOriginal":"1350" | "SubsecTimeDigitized":"1350"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3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"bit_rate":"99359974"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'2023-11-21T08:56:49.000000Z', 'language': 'eng', 'handler_name': '\x0bGoPro H.265', 'encoder': 'GoPro H.265 encoder', 'timecode': '09:14:46:27'}"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'2023-11-21T08:56:49.000000Z', 'language': 'eng', 'handler_name': '\x0bGoPro AAC  ', 'timecode': '09:14:46:27'}"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'2023-11-21T08:56:49.000000Z', 'language': 'eng', 'handler_name': '\x0bGoPro TCD  ', 'timecode': '09:14:46:27'}"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'2023-11-21T08:56:49.000000Z', 'language': 'eng', 'handler_name': '\x0bGoPro MET  '}"</v>
      </c>
      <c r="AM636" s="50" t="str">
        <f>VLOOKUP(Table2[[#This Row],[record_id]],TblDeriven[],4,FALSE)</f>
        <v>"Model":"K-10" | "Serial Number":"DEMO6957" | "Start Time":"11/21/2023 08:57:25.318 " | "End Time":"11/21/2023 08:58:25.067 "</v>
      </c>
      <c r="AN63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"Date":"2023-11-21 00:00:00" | "Time":"08:57:09" | "Seconds since midnight 01.01.1900":"3909545829.445" | "Calibration file":"#2 Diffusor Oct23" | "Sync. frequency [Hz]":"0" | "Integration Time [ms]":"4 * 1000.000" | "Averages":"1"</v>
      </c>
      <c r="AO63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3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36" s="50" t="str">
        <f>VLOOKUP(Table2[[#This Row],[record_id]],TblDeriven[],8,FALSE)</f>
        <v>-</v>
      </c>
      <c r="AR636" s="50" t="str">
        <f>VLOOKUP(Table2[[#This Row],[record_id]],TblDeriven[],9,FALSE)</f>
        <v>-</v>
      </c>
    </row>
    <row r="637" spans="1:44" x14ac:dyDescent="0.25">
      <c r="A637" s="47">
        <v>635</v>
      </c>
      <c r="B637" s="47" t="s">
        <v>27</v>
      </c>
      <c r="C637" s="47">
        <v>1036</v>
      </c>
      <c r="D637" s="47" t="s">
        <v>1086</v>
      </c>
      <c r="E637" s="47">
        <v>20231121</v>
      </c>
      <c r="F637" s="48" t="s">
        <v>822</v>
      </c>
      <c r="G637" s="47" t="s">
        <v>30</v>
      </c>
      <c r="H637" s="47" t="s">
        <v>91</v>
      </c>
      <c r="I637" s="47">
        <v>0</v>
      </c>
      <c r="J637" s="47">
        <v>0</v>
      </c>
      <c r="K637" s="47">
        <v>1</v>
      </c>
      <c r="L637" s="47">
        <v>1</v>
      </c>
      <c r="M637" s="47">
        <v>1</v>
      </c>
      <c r="N637" s="47">
        <v>1</v>
      </c>
      <c r="O637" s="47">
        <v>1</v>
      </c>
      <c r="P637" s="47">
        <v>1</v>
      </c>
      <c r="Q637" s="47">
        <v>1</v>
      </c>
      <c r="R637" s="47" t="s">
        <v>977</v>
      </c>
      <c r="S637" s="47" t="s">
        <v>1048</v>
      </c>
      <c r="T637" s="47" t="s">
        <v>1049</v>
      </c>
      <c r="U637" s="47">
        <v>170</v>
      </c>
      <c r="V637" s="47">
        <v>0</v>
      </c>
      <c r="W637" s="47">
        <v>0</v>
      </c>
      <c r="X637" s="47">
        <v>120</v>
      </c>
      <c r="Y637" s="49">
        <v>10.199999999999999</v>
      </c>
      <c r="Z637" s="47">
        <v>86.6</v>
      </c>
      <c r="AA637" s="47" t="s">
        <v>44</v>
      </c>
      <c r="AB637" s="47"/>
      <c r="AC637" s="47" t="s">
        <v>60</v>
      </c>
      <c r="AD637" s="47"/>
      <c r="AE637" s="47" t="s">
        <v>32</v>
      </c>
      <c r="AF637" s="47"/>
      <c r="AG637" s="47" t="s">
        <v>66</v>
      </c>
      <c r="AH637" s="47"/>
      <c r="AI637" s="47"/>
      <c r="AJ637" s="47">
        <v>2</v>
      </c>
      <c r="AK637" s="50" t="str">
        <f>VLOOKUP(Table2[[#This Row],[record_id]],TblDeriven[],2,FALSE)</f>
        <v>"ImageDescription":"DCIM\100GOPRO\GOPR1319.JPG" | "Make":"GoPro" | "Model":"HERO10 Black" | "Orientation":"1" | "XResolution":"72.0" | "YResolution":"72.0" | "ResolutionUnit":"2" | "Software":"H21.01.01.50.00" | "DateTime":"2023:11:21 09:28:36" | "YCbCrPositioning":"1" | "ExposureTime":"0.004166666666666667" | "FNumber":"2.5" | "ExifOffset":"158" | "ExposureProgram":"2" | "GPSInfo":"{1: 'N', 2: (45.0, 46.0, 41.67624), 3: 'E', 4: (4.0, 55.0, 23.88576), 5: b'\x00', 6: 233.74, 7: (8.0, 28.0, 36.0), 29: '2023:11:21'}" | "ISOSpeedRatings":"124" | "ExifVersion":"b'0221'" | "DateTimeOriginal":"2023:11:21 09:28:36" | "DateTimeDigitized":"2023:11:21 09:28:36"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I\x00\x02\x07$%\xc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03\x00\x00\x00\x00\x00\x00\x00X\xe0\xd9M\x00\x00\x00\x00\x00\xed\xcbD\x00\x00\x00\x00@\xe0\xd9M\x00\x00\x00\x00@\xe0\xd9M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\x03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001319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f\x18K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6?4\x13\x00\x00\xff\x7f\x00\x00\x00\x00\x00\x00\xff\x7f\x00\x00\x00\x00\x00\x00\xd2\xff\x95\x7f\xb8\xf5\x01B\xf0\xe4\xd9M\x00\x00\x00\x00\xa4\x91\x1a@\x00\x00\x00\x00\xf0\xe4\xd9M\x00\x00\x00\x00\xcc\x91\x1a@\x00\x00\x00\x00p\x02\x13D\x00\x00\x00\x00p\xeb\x12D\x00\x00\x00\x00\xf0\xe4\xd9M\x00\x00\x00\x00\xb0\x91\x1a@\x00\x00\x00\x00'" | "SubsecTime":"3910" | "SubsecTimeOriginal":"3910" | "SubsecTimeDigitized":"3910"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3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"bit_rate":"97048785"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'2023-11-21T09:28:49.000000Z', 'language': 'eng', 'handler_name': '\x0bGoPro H.265', 'encoder': 'GoPro H.265 encoder', 'timecode': '09:47:51:11'}"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'2023-11-21T09:28:49.000000Z', 'language': 'eng', 'handler_name': '\x0bGoPro AAC  ', 'timecode': '09:47:51:11'}"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'2023-11-21T09:28:49.000000Z', 'language': 'eng', 'handler_name': '\x0bGoPro TCD  ', 'timecode': '09:47:51:11'}"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'2023-11-21T09:28:49.000000Z', 'language': 'eng', 'handler_name': '\x0bGoPro MET  '}"</v>
      </c>
      <c r="AM637" s="50" t="str">
        <f>VLOOKUP(Table2[[#This Row],[record_id]],TblDeriven[],4,FALSE)</f>
        <v>"Model":"K-10" | "Serial Number":"DEMO6957" | "Start Time":"11/21/2023 09:29:12.448 " | "End Time":"11/21/2023 09:30:12.266 "</v>
      </c>
      <c r="AN637" s="50" t="str">
        <f>VLOOKUP(Table2[[#This Row],[record_id]],TblDeriven[],5,FALSE)</f>
        <v>"Device number":"1510507" | "Battery voltage":"4.130000114440918" | "Battery percentage":"100" | "Name":"#1" | "Measuring mode":"Irradiance" | "Correction":"Offset" | "Date":"2023-11-21 00:00:00" | "Time":"09:29:02" | "Seconds since midnight 01.01.1900":"3909547743.112" | "Calibration file":"#2 Diffusor Oct23" | "Sync. frequency [Hz]":"0" | "Integration Time [ms]":"1 * 572.180" | "Averages":"1"</v>
      </c>
      <c r="AO63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3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37" s="50" t="str">
        <f>VLOOKUP(Table2[[#This Row],[record_id]],TblDeriven[],8,FALSE)</f>
        <v>-</v>
      </c>
      <c r="AR637" s="50" t="str">
        <f>VLOOKUP(Table2[[#This Row],[record_id]],TblDeriven[],9,FALSE)</f>
        <v>-</v>
      </c>
    </row>
    <row r="638" spans="1:44" x14ac:dyDescent="0.25">
      <c r="A638" s="47">
        <v>636</v>
      </c>
      <c r="B638" s="47" t="s">
        <v>27</v>
      </c>
      <c r="C638" s="47">
        <v>1036</v>
      </c>
      <c r="D638" s="47" t="s">
        <v>1085</v>
      </c>
      <c r="E638" s="47">
        <v>20231121</v>
      </c>
      <c r="F638" s="48" t="s">
        <v>823</v>
      </c>
      <c r="G638" s="47" t="s">
        <v>30</v>
      </c>
      <c r="H638" s="47" t="s">
        <v>91</v>
      </c>
      <c r="I638" s="47">
        <v>0</v>
      </c>
      <c r="J638" s="47">
        <v>0</v>
      </c>
      <c r="K638" s="47">
        <v>1</v>
      </c>
      <c r="L638" s="47">
        <v>1</v>
      </c>
      <c r="M638" s="47">
        <v>1</v>
      </c>
      <c r="N638" s="47">
        <v>1</v>
      </c>
      <c r="O638" s="47">
        <v>1</v>
      </c>
      <c r="P638" s="47">
        <v>1</v>
      </c>
      <c r="Q638" s="47">
        <v>1</v>
      </c>
      <c r="R638" s="47" t="s">
        <v>977</v>
      </c>
      <c r="S638" s="47" t="s">
        <v>1050</v>
      </c>
      <c r="T638" s="47" t="s">
        <v>1051</v>
      </c>
      <c r="U638" s="47">
        <v>170</v>
      </c>
      <c r="V638" s="47">
        <v>2</v>
      </c>
      <c r="W638" s="47">
        <v>0</v>
      </c>
      <c r="X638" s="47">
        <v>110</v>
      </c>
      <c r="Y638" s="49">
        <v>18.2</v>
      </c>
      <c r="Z638" s="47">
        <v>54</v>
      </c>
      <c r="AA638" s="47" t="s">
        <v>46</v>
      </c>
      <c r="AB638" s="47"/>
      <c r="AC638" s="47" t="s">
        <v>52</v>
      </c>
      <c r="AD638" s="47"/>
      <c r="AE638" s="47" t="s">
        <v>1042</v>
      </c>
      <c r="AF638" s="47"/>
      <c r="AG638" s="47" t="s">
        <v>70</v>
      </c>
      <c r="AH638" s="47"/>
      <c r="AI638" s="47"/>
      <c r="AJ638" s="47">
        <v>2</v>
      </c>
      <c r="AK638" s="50" t="str">
        <f>VLOOKUP(Table2[[#This Row],[record_id]],TblDeriven[],2,FALSE)</f>
        <v>"ImageDescription":"DCIM\100GOPRO\GOPR1321.JPG" | "Make":"GoPro" | "Model":"HERO10 Black" | "Orientation":"1" | "XResolution":"72.0" | "YResolution":"72.0" | "ResolutionUnit":"2" | "Software":"H21.01.01.50.00" | "DateTime":"2023:11:21 09:58:48" | "YCbCrPositioning":"1" | "ExposureTime":"0.004166666666666667" | "FNumber":"2.5" | "ExifOffset":"146" | "ExposureProgram":"2" | "ISOSpeedRatings":"337" | "ExifVersion":"b'0221'" | "DateTimeOriginal":"2023:11:21 09:58:48" | "DateTimeDigitized":"2023:11:21 09:58:48"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I\x00\x02\x0e\xb1\x13r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001321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1\xfd\t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a?e\x12\x00\x00\xff\x7f\x00\x00\x00\x00\x00\x00\xff\x7f\x00\x00\x00\x00\x00\x00t\xff\x9e\x7f2\xf6\x01B\xf0\xe4\xd9M\x00\x00\x00\x00\xa4\x91\x1a@\x00\x00\x00\x00\xf0\xe4\xd9M\x00\x00\x00\x00\xcc\x91\x1a@\x00\x00\x00\x00p\x02\x13D\x00\x00\x00\x00p\xeb\x12D\x00\x00\x00\x00\xf0\xe4\xd9M\x00\x00\x00\x00\xb0\x91\x1a@\x00\x00\x00\x00'" | "SubsecTime":"8510" | "SubsecTimeOriginal":"8510" | "SubsecTimeDigitized":"8510"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3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"bit_rate":"93283689"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'2023-11-21T09:59:00.000000Z', 'language': 'eng', 'handler_name': '\x0bGoPro H.265', 'encoder': 'GoPro H.265 encoder', 'timecode': '10:19:02:22'}"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'2023-11-21T09:59:00.000000Z', 'language': 'eng', 'handler_name': '\x0bGoPro AAC  ', 'timecode': '10:19:02:22'}"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'2023-11-21T09:59:00.000000Z', 'language': 'eng', 'handler_name': '\x0bGoPro TCD  ', 'timecode': '10:19:02:22'}"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'2023-11-21T09:59:00.000000Z', 'language': 'eng', 'handler_name': '\x0bGoPro MET  '}"</v>
      </c>
      <c r="AM638" s="50" t="str">
        <f>VLOOKUP(Table2[[#This Row],[record_id]],TblDeriven[],4,FALSE)</f>
        <v>"Model":"K-10" | "Serial Number":"DEMO6957" | "Start Time":"11/21/2023 09:59:35.895 " | "End Time":"11/21/2023 10:00:35.704 "</v>
      </c>
      <c r="AN638" s="50" t="str">
        <f>VLOOKUP(Table2[[#This Row],[record_id]],TblDeriven[],5,FALSE)</f>
        <v>"Device number":"1510507" | "Battery voltage":"4.130000114440918" | "Battery percentage":"100" | "Name":"#1" | "Measuring mode":"Irradiance" | "Correction":"Offset" | "Date":"2023-11-21 00:00:00" | "Time":"09:59:21" | "Seconds since midnight 01.01.1900":"3909549561.546" | "Calibration file":"#2 Diffusor Oct23" | "Sync. frequency [Hz]":"0" | "Integration Time [ms]":"4 * 1000.000" | "Averages":"1"</v>
      </c>
      <c r="AO63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3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38" s="50" t="str">
        <f>VLOOKUP(Table2[[#This Row],[record_id]],TblDeriven[],8,FALSE)</f>
        <v>-</v>
      </c>
      <c r="AR638" s="50" t="str">
        <f>VLOOKUP(Table2[[#This Row],[record_id]],TblDeriven[],9,FALSE)</f>
        <v>-</v>
      </c>
    </row>
    <row r="639" spans="1:44" x14ac:dyDescent="0.25">
      <c r="A639" s="47">
        <v>637</v>
      </c>
      <c r="B639" s="47" t="s">
        <v>27</v>
      </c>
      <c r="C639" s="47">
        <v>1036</v>
      </c>
      <c r="D639" s="47" t="s">
        <v>1084</v>
      </c>
      <c r="E639" s="47">
        <v>20231121</v>
      </c>
      <c r="F639" s="48" t="s">
        <v>824</v>
      </c>
      <c r="G639" s="47" t="s">
        <v>30</v>
      </c>
      <c r="H639" s="47" t="s">
        <v>91</v>
      </c>
      <c r="I639" s="47">
        <v>0</v>
      </c>
      <c r="J639" s="47">
        <v>0</v>
      </c>
      <c r="K639" s="47">
        <v>1</v>
      </c>
      <c r="L639" s="47">
        <v>1</v>
      </c>
      <c r="M639" s="47">
        <v>1</v>
      </c>
      <c r="N639" s="47">
        <v>1</v>
      </c>
      <c r="O639" s="47">
        <v>1</v>
      </c>
      <c r="P639" s="47">
        <v>1</v>
      </c>
      <c r="Q639" s="47">
        <v>1</v>
      </c>
      <c r="R639" s="47" t="s">
        <v>977</v>
      </c>
      <c r="S639" s="47" t="s">
        <v>1050</v>
      </c>
      <c r="T639" s="47" t="s">
        <v>1051</v>
      </c>
      <c r="U639" s="47">
        <v>170</v>
      </c>
      <c r="V639" s="47">
        <v>2</v>
      </c>
      <c r="W639" s="47">
        <v>0</v>
      </c>
      <c r="X639" s="47">
        <v>110</v>
      </c>
      <c r="Y639" s="49">
        <v>18.8</v>
      </c>
      <c r="Z639" s="47">
        <v>51.9</v>
      </c>
      <c r="AA639" s="47" t="s">
        <v>40</v>
      </c>
      <c r="AB639" s="47"/>
      <c r="AC639" s="47" t="s">
        <v>52</v>
      </c>
      <c r="AD639" s="47"/>
      <c r="AE639" s="47" t="s">
        <v>1042</v>
      </c>
      <c r="AF639" s="47"/>
      <c r="AG639" s="47" t="s">
        <v>70</v>
      </c>
      <c r="AH639" s="47"/>
      <c r="AI639" s="47"/>
      <c r="AJ639" s="47">
        <v>2</v>
      </c>
      <c r="AK639" s="50" t="str">
        <f>VLOOKUP(Table2[[#This Row],[record_id]],TblDeriven[],2,FALSE)</f>
        <v>"ImageDescription":"DCIM\100GOPRO\GOPR1323.JPG" | "Make":"GoPro" | "Model":"HERO10 Black" | "Orientation":"1" | "XResolution":"72.0" | "YResolution":"72.0" | "ResolutionUnit":"2" | "Software":"H21.01.01.50.00" | "DateTime":"2023:11:21 10:30:53" | "YCbCrPositioning":"1" | "ExposureTime":"0.004166666666666667" | "FNumber":"2.5" | "ExifOffset":"158" | "ExposureProgram":"2" | "GPSInfo":"{1: 'N', 2: (45.0, 46.0, 42.50352), 3: 'E', 4: (4.0, 55.0, 21.74088), 5: b'\x00', 6: 233.638, 7: (9.0, 30.0, 54.0), 29: '2023:11:21'}" | "ISOSpeedRatings":"114" | "ExifVersion":"b'0221'" | "DateTimeOriginal":"2023:11:21 10:30:53" | "DateTimeDigitized":"2023:11:21 10:30:53"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\xb5J\x00\x00\x07\xb6\x92$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02\x00\x00\x00\x00\x00\x00\x00\x15\x00\x00\x00\x00\x00\x00\x00X\xec\x12D\x00\x00\x00\x00X\xedMB\x00\x00\x00\x00\x00\x00\x00\x00\x00\x00\x00\x00\x00\x00\x00\x00\x00\x00\x00\x001323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t\xb8: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3?\xf9\x12\x00\x00\xff\x7f\x00\x00\x00\x00\x00\x00\xff\x7f\x00\x00\x00\x00\x00\x00p\xff\x9d\x7f'\xf6\x01B\xf0\xe4\xd9M\x00\x00\x00\x00\xa4\x91\x1a@\x00\x00\x00\x00\xf0\xe4\xd9M\x00\x00\x00\x00\xcc\x91\x1a@\x00\x00\x00\x00p\x02\x13D\x00\x00\x00\x00p\xeb\x12D\x00\x00\x00\x00\xf0\xe4\xd9M\x00\x00\x00\x00\xb0\x91\x1a@\x00\x00\x00\x00"" | "SubsecTime":"8380" | "SubsecTimeOriginal":"8380" | "SubsecTimeDigitized":"8380"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3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"bit_rate":"93621263"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'2023-11-21T10:31:17.000000Z', 'language': 'eng', 'handler_name': '\x0bGoPro H.265', 'encoder': 'GoPro H.265 encoder', 'timecode': '10:52:24:21'}"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'2023-11-21T10:31:17.000000Z', 'language': 'eng', 'handler_name': '\x0bGoPro AAC  ', 'timecode': '10:52:24:21'}"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'2023-11-21T10:31:17.000000Z', 'language': 'eng', 'handler_name': '\x0bGoPro TCD  ', 'timecode': '10:52:24:21'}"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'2023-11-21T10:31:17.000000Z', 'language': 'eng', 'handler_name': '\x0bGoPro MET  '}"</v>
      </c>
      <c r="AM639" s="50" t="str">
        <f>VLOOKUP(Table2[[#This Row],[record_id]],TblDeriven[],4,FALSE)</f>
        <v>"Model":"K-10" | "Serial Number":"DEMO6957" | "Start Time":"11/21/2023 10:31:49.842 " | "End Time":"11/21/2023 10:32:49.766 "</v>
      </c>
      <c r="AN639" s="50" t="str">
        <f>VLOOKUP(Table2[[#This Row],[record_id]],TblDeriven[],5,FALSE)</f>
        <v>"Device number":"1510507" | "Battery voltage":"4.119999885559082" | "Battery percentage":"100" | "Name":"#1" | "Measuring mode":"Irradiance" | "Correction":"Offset" | "Date":"2023-11-21 00:00:00" | "Time":"10:31:54" | "Seconds since midnight 01.01.1900":"3909551514.656" | "Calibration file":"#2 Diffusor Oct23" | "Sync. frequency [Hz]":"0" | "Integration Time [ms]":"1 * 950.690" | "Averages":"1"</v>
      </c>
      <c r="AO63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3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39" s="50" t="str">
        <f>VLOOKUP(Table2[[#This Row],[record_id]],TblDeriven[],8,FALSE)</f>
        <v>-</v>
      </c>
      <c r="AR639" s="50" t="str">
        <f>VLOOKUP(Table2[[#This Row],[record_id]],TblDeriven[],9,FALSE)</f>
        <v>-</v>
      </c>
    </row>
    <row r="640" spans="1:44" x14ac:dyDescent="0.25">
      <c r="A640" s="47">
        <v>638</v>
      </c>
      <c r="B640" s="47" t="s">
        <v>27</v>
      </c>
      <c r="C640" s="47">
        <v>1036</v>
      </c>
      <c r="D640" s="47" t="s">
        <v>1083</v>
      </c>
      <c r="E640" s="47">
        <v>20231121</v>
      </c>
      <c r="F640" s="48" t="s">
        <v>825</v>
      </c>
      <c r="G640" s="47" t="s">
        <v>30</v>
      </c>
      <c r="H640" s="47" t="s">
        <v>91</v>
      </c>
      <c r="I640" s="47">
        <v>0</v>
      </c>
      <c r="J640" s="47">
        <v>0</v>
      </c>
      <c r="K640" s="47">
        <v>1</v>
      </c>
      <c r="L640" s="47">
        <v>1</v>
      </c>
      <c r="M640" s="47">
        <v>1</v>
      </c>
      <c r="N640" s="47">
        <v>1</v>
      </c>
      <c r="O640" s="47">
        <v>1</v>
      </c>
      <c r="P640" s="47">
        <v>1</v>
      </c>
      <c r="Q640" s="47">
        <v>1</v>
      </c>
      <c r="R640" s="47" t="s">
        <v>977</v>
      </c>
      <c r="S640" s="47" t="s">
        <v>1050</v>
      </c>
      <c r="T640" s="47" t="s">
        <v>1051</v>
      </c>
      <c r="U640" s="47">
        <v>170</v>
      </c>
      <c r="V640" s="47">
        <v>2</v>
      </c>
      <c r="W640" s="47">
        <v>0</v>
      </c>
      <c r="X640" s="47">
        <v>110</v>
      </c>
      <c r="Y640" s="49">
        <v>19.100000000000001</v>
      </c>
      <c r="Z640" s="47">
        <v>54</v>
      </c>
      <c r="AA640" s="47" t="s">
        <v>38</v>
      </c>
      <c r="AB640" s="47"/>
      <c r="AC640" s="47" t="s">
        <v>52</v>
      </c>
      <c r="AD640" s="47"/>
      <c r="AE640" s="47" t="s">
        <v>1042</v>
      </c>
      <c r="AF640" s="47"/>
      <c r="AG640" s="47" t="s">
        <v>70</v>
      </c>
      <c r="AH640" s="47"/>
      <c r="AI640" s="47"/>
      <c r="AJ640" s="47">
        <v>2</v>
      </c>
      <c r="AK640" s="50" t="str">
        <f>VLOOKUP(Table2[[#This Row],[record_id]],TblDeriven[],2,FALSE)</f>
        <v>"ImageDescription":"DCIM\100GOPRO\GOPR1325.JPG" | "Make":"GoPro" | "Model":"HERO10 Black" | "Orientation":"1" | "XResolution":"72.0" | "YResolution":"72.0" | "ResolutionUnit":"2" | "Software":"H21.01.01.50.00" | "DateTime":"2023:11:21 10:58:40" | "YCbCrPositioning":"1" | "ExposureTime":"0.004166666666666667" | "FNumber":"2.5" | "ExifOffset":"146" | "ExposureProgram":"2" | "ISOSpeedRatings":"100" | "ExifVersion":"b'0221'" | "DateTimeOriginal":"2023:11:21 10:58:40" | "DateTimeDigitized":"2023:11:21 10:58:40"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J\x00\x00\x0e\xa8\x86\xb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001325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d?\xb1\x14\x00\x00\xff\x7f\x00\x00\x00\x00\x00\x00\xff\x7f\x00\x00\x00\x00\x00\x00q\xff\x9f\x7f&gt;\xf6\x01B\xf0\xe4\xd9M\x00\x00\x00\x00\xa4\x91\x1a@\x00\x00\x00\x00\xf0\xe4\xd9M\x00\x00\x00\x00\xcc\x91\x1a@\x00\x00\x00\x00p\x02\x13D\x00\x00\x00\x00p\xeb\x12D\x00\x00\x00\x00\xf0\xe4\xd9M\x00\x00\x00\x00\xb0\x91\x1a@\x00\x00\x00\x00'" | "SubsecTime":"1870" | "SubsecTimeOriginal":"1870" | "SubsecTimeDigitized":"1870"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4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"bit_rate":"93218583"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'2023-11-21T10:59:09.000000Z', 'language': 'eng', 'handler_name': '\x0bGoPro H.265', 'encoder': 'GoPro H.265 encoder', 'timecode': '11:21:12:18'}"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"bit_rate":"189587"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'2023-11-21T10:59:09.000000Z', 'language': 'eng', 'handler_name': '\x0bGoPro AAC  ', 'timecode': '11:21:12:18'}"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'2023-11-21T10:59:09.000000Z', 'language': 'eng', 'handler_name': '\x0bGoPro TCD  ', 'timecode': '11:21:12:18'}"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'2023-11-21T10:59:09.000000Z', 'language': 'eng', 'handler_name': '\x0bGoPro MET  '}"</v>
      </c>
      <c r="AM640" s="50" t="str">
        <f>VLOOKUP(Table2[[#This Row],[record_id]],TblDeriven[],4,FALSE)</f>
        <v>"Model":"K-10" | "Serial Number":"DEMO6957" | "Start Time":"11/21/2023 10:59:25.883 " | "End Time":"11/21/2023 11:00:25.744 "</v>
      </c>
      <c r="AN64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"Date":"2023-11-21 00:00:00" | "Time":"10:59:32" | "Seconds since midnight 01.01.1900":"3909553172.001" | "Calibration file":"#2 Diffusor Oct23" | "Sync. frequency [Hz]":"0" | "Integration Time [ms]":"1 * 844.510" | "Averages":"1"</v>
      </c>
      <c r="AO64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4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40" s="50" t="str">
        <f>VLOOKUP(Table2[[#This Row],[record_id]],TblDeriven[],8,FALSE)</f>
        <v>-</v>
      </c>
      <c r="AR640" s="50" t="str">
        <f>VLOOKUP(Table2[[#This Row],[record_id]],TblDeriven[],9,FALSE)</f>
        <v>-</v>
      </c>
    </row>
    <row r="641" spans="1:44" x14ac:dyDescent="0.25">
      <c r="A641" s="47">
        <v>639</v>
      </c>
      <c r="B641" s="47" t="s">
        <v>27</v>
      </c>
      <c r="C641" s="47">
        <v>1036</v>
      </c>
      <c r="D641" s="47" t="s">
        <v>1082</v>
      </c>
      <c r="E641" s="47">
        <v>20231121</v>
      </c>
      <c r="F641" s="48" t="s">
        <v>826</v>
      </c>
      <c r="G641" s="47" t="s">
        <v>30</v>
      </c>
      <c r="H641" s="47" t="s">
        <v>91</v>
      </c>
      <c r="I641" s="47">
        <v>0</v>
      </c>
      <c r="J641" s="47">
        <v>0</v>
      </c>
      <c r="K641" s="47">
        <v>1</v>
      </c>
      <c r="L641" s="47">
        <v>1</v>
      </c>
      <c r="M641" s="47">
        <v>1</v>
      </c>
      <c r="N641" s="47">
        <v>1</v>
      </c>
      <c r="O641" s="47">
        <v>1</v>
      </c>
      <c r="P641" s="47">
        <v>1</v>
      </c>
      <c r="Q641" s="47">
        <v>1</v>
      </c>
      <c r="R641" s="47" t="s">
        <v>977</v>
      </c>
      <c r="S641" s="47" t="s">
        <v>1050</v>
      </c>
      <c r="T641" s="47" t="s">
        <v>1051</v>
      </c>
      <c r="U641" s="47">
        <v>170</v>
      </c>
      <c r="V641" s="47">
        <v>2</v>
      </c>
      <c r="W641" s="47">
        <v>0</v>
      </c>
      <c r="X641" s="47">
        <v>110</v>
      </c>
      <c r="Y641" s="49">
        <v>19.600000000000001</v>
      </c>
      <c r="Z641" s="47">
        <v>48.8</v>
      </c>
      <c r="AA641" s="47" t="s">
        <v>41</v>
      </c>
      <c r="AB641" s="47"/>
      <c r="AC641" s="47" t="s">
        <v>52</v>
      </c>
      <c r="AD641" s="47"/>
      <c r="AE641" s="47" t="s">
        <v>1042</v>
      </c>
      <c r="AF641" s="47"/>
      <c r="AG641" s="47" t="s">
        <v>70</v>
      </c>
      <c r="AH641" s="47"/>
      <c r="AI641" s="47"/>
      <c r="AJ641" s="47">
        <v>2</v>
      </c>
      <c r="AK641" s="50" t="str">
        <f>VLOOKUP(Table2[[#This Row],[record_id]],TblDeriven[],2,FALSE)</f>
        <v>"ImageDescription":"DCIM\100GOPRO\GOPR1327.JPG" | "Make":"GoPro" | "Model":"HERO10 Black" | "Orientation":"1" | "XResolution":"72.0" | "YResolution":"72.0" | "ResolutionUnit":"2" | "Software":"H21.01.01.50.00" | "DateTime":"2023:11:21 11:31:48" | "YCbCrPositioning":"1" | "ExposureTime":"0.003401360544217687" | "FNumber":"2.5" | "ExifOffset":"146" | "ExposureProgram":"2" | "ISOSpeedRatings":"100" | "ExifVersion":"b'0221'" | "DateTimeOriginal":"2023:11:21 11:31:48" | "DateTimeDigitized":"2023:11:21 11:31:48"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K\x00\x00\x07\xf09\xc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001327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7?\x17\x13\x00\x00\xff\x7f\x00\x00\x00\x00\x00\x00\xff\x7f\x00\x00\x00\x00\x00\x00b\xff\x9e\x7f1\xf6\x01B\xf0\xe4\xd9M\x00\x00\x00\x00\xa4\x91\x1a@\x00\x00\x00\x00\xf0\xe4\xd9M\x00\x00\x00\x00\xcc\x91\x1a@\x00\x00\x00\x00p\x02\x13D\x00\x00\x00\x00p\xeb\x12D\x00\x00\x00\x00\xf0\xe4\xd9M\x00\x00\x00\x00\xb0\x91\x1a@\x00\x00\x00\x00'" | "SubsecTime":"5560" | "SubsecTimeOriginal":"5560" | "SubsecTimeDigitized":"5560"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4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"bit_rate":"92460166"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'2023-11-21T11:31:55.000000Z', 'language': 'eng', 'handler_name': '\x0bGoPro H.265', 'encoder': 'GoPro H.265 encoder', 'timecode': '11:55:04:14'}"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'2023-11-21T11:31:55.000000Z', 'language': 'eng', 'handler_name': '\x0bGoPro AAC  ', 'timecode': '11:55:04:14'}"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'2023-11-21T11:31:55.000000Z', 'language': 'eng', 'handler_name': '\x0bGoPro TCD  ', 'timecode': '11:55:04:14'}"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'2023-11-21T11:31:55.000000Z', 'language': 'eng', 'handler_name': '\x0bGoPro MET  '}"</v>
      </c>
      <c r="AM641" s="50" t="str">
        <f>VLOOKUP(Table2[[#This Row],[record_id]],TblDeriven[],4,FALSE)</f>
        <v>"Model":"K-10" | "Serial Number":"DEMO6957" | "Start Time":"11/21/2023 11:32:26.329 " | "End Time":"11/21/2023 11:33:26.180 "</v>
      </c>
      <c r="AN64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"Date":"2023-11-21 00:00:00" | "Time":"11:32:31" | "Seconds since midnight 01.01.1900":"3909555151.551" | "Calibration file":"#2 Diffusor Oct23" | "Sync. frequency [Hz]":"0" | "Integration Time [ms]":"1 * 720.680" | "Averages":"1"</v>
      </c>
      <c r="AO64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4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41" s="50" t="str">
        <f>VLOOKUP(Table2[[#This Row],[record_id]],TblDeriven[],8,FALSE)</f>
        <v>-</v>
      </c>
      <c r="AR641" s="50" t="str">
        <f>VLOOKUP(Table2[[#This Row],[record_id]],TblDeriven[],9,FALSE)</f>
        <v>-</v>
      </c>
    </row>
    <row r="642" spans="1:44" x14ac:dyDescent="0.25">
      <c r="A642" s="47">
        <v>640</v>
      </c>
      <c r="B642" s="47" t="s">
        <v>27</v>
      </c>
      <c r="C642" s="47">
        <v>1036</v>
      </c>
      <c r="D642" s="47" t="s">
        <v>1081</v>
      </c>
      <c r="E642" s="47">
        <v>20231121</v>
      </c>
      <c r="F642" s="48" t="s">
        <v>827</v>
      </c>
      <c r="G642" s="47" t="s">
        <v>30</v>
      </c>
      <c r="H642" s="47" t="s">
        <v>91</v>
      </c>
      <c r="I642" s="47">
        <v>0</v>
      </c>
      <c r="J642" s="47">
        <v>0</v>
      </c>
      <c r="K642" s="47">
        <v>1</v>
      </c>
      <c r="L642" s="47">
        <v>1</v>
      </c>
      <c r="M642" s="47">
        <v>1</v>
      </c>
      <c r="N642" s="47">
        <v>1</v>
      </c>
      <c r="O642" s="47">
        <v>1</v>
      </c>
      <c r="P642" s="47">
        <v>1</v>
      </c>
      <c r="Q642" s="47">
        <v>1</v>
      </c>
      <c r="R642" s="47" t="s">
        <v>977</v>
      </c>
      <c r="S642" s="47" t="s">
        <v>1050</v>
      </c>
      <c r="T642" s="47" t="s">
        <v>1051</v>
      </c>
      <c r="U642" s="47">
        <v>170</v>
      </c>
      <c r="V642" s="47">
        <v>2</v>
      </c>
      <c r="W642" s="47">
        <v>0</v>
      </c>
      <c r="X642" s="47">
        <v>110</v>
      </c>
      <c r="Y642" s="49">
        <v>19.600000000000001</v>
      </c>
      <c r="Z642" s="47">
        <v>48.4</v>
      </c>
      <c r="AA642" s="47" t="s">
        <v>39</v>
      </c>
      <c r="AB642" s="47"/>
      <c r="AC642" s="47" t="s">
        <v>52</v>
      </c>
      <c r="AD642" s="47"/>
      <c r="AE642" s="47" t="s">
        <v>1042</v>
      </c>
      <c r="AF642" s="47"/>
      <c r="AG642" s="47" t="s">
        <v>70</v>
      </c>
      <c r="AH642" s="47"/>
      <c r="AI642" s="47"/>
      <c r="AJ642" s="47">
        <v>2</v>
      </c>
      <c r="AK642" s="50" t="str">
        <f>VLOOKUP(Table2[[#This Row],[record_id]],TblDeriven[],2,FALSE)</f>
        <v>"ImageDescription":"DCIM\100GOPRO\GOPR1329.JPG" | "Make":"GoPro" | "Model":"HERO10 Black" | "Orientation":"1" | "XResolution":"72.0" | "YResolution":"72.0" | "ResolutionUnit":"2" | "Software":"H21.01.01.50.00" | "DateTime":"2023:11:21 12:00:02" | "YCbCrPositioning":"1" | "ExposureTime":"0.002079002079002079" | "FNumber":"2.5" | "ExifOffset":"146" | "ExposureProgram":"2" | "ISOSpeedRatings":"100" | "ExifVersion":"b'0221'" | "DateTimeOriginal":"2023:11:21 12:00:02" | "DateTimeDigitized":"2023:11:21 12:00:02"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L\x00\x01\x00\x02Q\xd4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001329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1?C\x13\x00\x00\xff\x7f\x00\x00\x00\x00\x00\x00\xff\x7f\x00\x00\x00\x00\x00\x00h\xff\x9b\x7f\x0c\xf6\x01B\xf0\xe4\xd9M\x00\x00\x00\x00\xa4\x91\x1a@\x00\x00\x00\x00\xf0\xe4\xd9M\x00\x00\x00\x00\xcc\x91\x1a@\x00\x00\x00\x00p\x02\x13D\x00\x00\x00\x00p\xeb\x12D\x00\x00\x00\x00\xf0\xe4\xd9M\x00\x00\x00\x00\xb0\x91\x1a@\x00\x00\x00\x00'" | "SubsecTime":"1880" | "SubsecTimeOriginal":"1880" | "SubsecTimeDigitized":"1880"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4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"bit_rate":"93610668"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'2023-11-21T12:00:33.000000Z', 'language': 'eng', 'handler_name': '\x0bGoPro H.265', 'encoder': 'GoPro H.265 encoder', 'timecode': '12:24:39:07'}"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"bit_rate":"189485"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'2023-11-21T12:00:33.000000Z', 'language': 'eng', 'handler_name': '\x0bGoPro AAC  ', 'timecode': '12:24:39:07'}"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'2023-11-21T12:00:33.000000Z', 'language': 'eng', 'handler_name': '\x0bGoPro TCD  ', 'timecode': '12:24:39:07'}"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'2023-11-21T12:00:33.000000Z', 'language': 'eng', 'handler_name': '\x0bGoPro MET  '}"</v>
      </c>
      <c r="AM642" s="50" t="str">
        <f>VLOOKUP(Table2[[#This Row],[record_id]],TblDeriven[],4,FALSE)</f>
        <v>"Model":"K-10" | "Serial Number":"DEMO6957" | "Start Time":"11/21/2023 12:00:50.970 " | "End Time":"11/21/2023 12:01:50.850 "</v>
      </c>
      <c r="AN64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"Date":"2023-11-21 00:00:00" | "Time":"12:00:55" | "Seconds since midnight 01.01.1900":"3909556855.135" | "Calibration file":"#2 Diffusor Oct23" | "Sync. frequency [Hz]":"0" | "Integration Time [ms]":"2 * 436.120" | "Averages":"1"</v>
      </c>
      <c r="AO64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4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42" s="50" t="str">
        <f>VLOOKUP(Table2[[#This Row],[record_id]],TblDeriven[],8,FALSE)</f>
        <v>-</v>
      </c>
      <c r="AR642" s="50" t="str">
        <f>VLOOKUP(Table2[[#This Row],[record_id]],TblDeriven[],9,FALSE)</f>
        <v>-</v>
      </c>
    </row>
    <row r="643" spans="1:44" x14ac:dyDescent="0.25">
      <c r="A643" s="47">
        <v>641</v>
      </c>
      <c r="B643" s="47" t="s">
        <v>27</v>
      </c>
      <c r="C643" s="47">
        <v>1036</v>
      </c>
      <c r="D643" s="47" t="s">
        <v>1080</v>
      </c>
      <c r="E643" s="47">
        <v>20231121</v>
      </c>
      <c r="F643" s="48" t="s">
        <v>828</v>
      </c>
      <c r="G643" s="47" t="s">
        <v>30</v>
      </c>
      <c r="H643" s="47" t="s">
        <v>91</v>
      </c>
      <c r="I643" s="47">
        <v>0</v>
      </c>
      <c r="J643" s="47">
        <v>0</v>
      </c>
      <c r="K643" s="47">
        <v>1</v>
      </c>
      <c r="L643" s="47">
        <v>1</v>
      </c>
      <c r="M643" s="47">
        <v>1</v>
      </c>
      <c r="N643" s="47">
        <v>1</v>
      </c>
      <c r="O643" s="47">
        <v>1</v>
      </c>
      <c r="P643" s="47">
        <v>1</v>
      </c>
      <c r="Q643" s="47">
        <v>1</v>
      </c>
      <c r="R643" s="47" t="s">
        <v>977</v>
      </c>
      <c r="S643" s="47" t="s">
        <v>1050</v>
      </c>
      <c r="T643" s="47" t="s">
        <v>1051</v>
      </c>
      <c r="U643" s="47">
        <v>170</v>
      </c>
      <c r="V643" s="47">
        <v>2</v>
      </c>
      <c r="W643" s="47">
        <v>0</v>
      </c>
      <c r="X643" s="47">
        <v>110</v>
      </c>
      <c r="Y643" s="49">
        <v>19.5</v>
      </c>
      <c r="Z643" s="47">
        <v>48.5</v>
      </c>
      <c r="AA643" s="47" t="s">
        <v>40</v>
      </c>
      <c r="AB643" s="47"/>
      <c r="AC643" s="47" t="s">
        <v>52</v>
      </c>
      <c r="AD643" s="47"/>
      <c r="AE643" s="47" t="s">
        <v>1042</v>
      </c>
      <c r="AF643" s="47"/>
      <c r="AG643" s="47" t="s">
        <v>70</v>
      </c>
      <c r="AH643" s="47"/>
      <c r="AI643" s="47"/>
      <c r="AJ643" s="47">
        <v>2</v>
      </c>
      <c r="AK643" s="50" t="str">
        <f>VLOOKUP(Table2[[#This Row],[record_id]],TblDeriven[],2,FALSE)</f>
        <v>"ImageDescription":"DCIM\100GOPRO\GOPR1331.JPG" | "Make":"GoPro" | "Model":"HERO10 Black" | "Orientation":"1" | "XResolution":"72.0" | "YResolution":"72.0" | "ResolutionUnit":"2" | "Software":"H21.01.01.50.00" | "DateTime":"2023:11:21 12:30:45" | "YCbCrPositioning":"1" | "ExposureTime":"0.004166666666666667" | "FNumber":"2.5" | "ExifOffset":"146" | "ExposureProgram":"2" | "ISOSpeedRatings":"115" | "ExifVersion":"b'0221'" | "DateTimeOriginal":"2023:11:21 12:30:45" | "DateTimeDigitized":"2023:11:21 12:30:45"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L\x00\x00\x07\xaej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001331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U[&lt;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8\x12\x00\x00\xff\x7f\x00\x00\x00\x00\x00\x00\xff\x7f\x00\x00\x00\x00\x00\x00m\xff\x9c\x7f\x15\xf6\x01B\xf0\xe4\xd9M\x00\x00\x00\x00\xa4\x91\x1a@\x00\x00\x00\x00\xf0\xe4\xd9M\x00\x00\x00\x00\xcc\x91\x1a@\x00\x00\x00\x00p\x02\x13D\x00\x00\x00\x00p\xeb\x12D\x00\x00\x00\x00\xf0\xe4\xd9M\x00\x00\x00\x00\xb0\x91\x1a@\x00\x00\x00\x00'" | "SubsecTime":"7070" | "SubsecTimeOriginal":"7070" | "SubsecTimeDigitized":"7070"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4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"bit_rate":"92990751"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'2023-11-21T12:30:56.000000Z', 'language': 'eng', 'handler_name': '\x0bGoPro H.265', 'encoder': 'GoPro H.265 encoder', 'timecode': '12:56:03:15'}"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'2023-11-21T12:30:56.000000Z', 'language': 'eng', 'handler_name': '\x0bGoPro AAC  ', 'timecode': '12:56:03:15'}"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'2023-11-21T12:30:56.000000Z', 'language': 'eng', 'handler_name': '\x0bGoPro TCD  ', 'timecode': '12:56:03:15'}"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'2023-11-21T12:30:56.000000Z', 'language': 'eng', 'handler_name': '\x0bGoPro MET  '}"</v>
      </c>
      <c r="AM643" s="50" t="str">
        <f>VLOOKUP(Table2[[#This Row],[record_id]],TblDeriven[],4,FALSE)</f>
        <v>"Model":"K-10" | "Serial Number":"DEMO6957" | "Start Time":"11/21/2023 12:31:36.136 " | "End Time":"11/21/2023 12:32:35.989 "</v>
      </c>
      <c r="AN64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"Date":"2023-11-21 00:00:00" | "Time":"12:31:42" | "Seconds since midnight 01.01.1900":"3909558702.715" | "Calibration file":"#2 Diffusor Oct23" | "Sync. frequency [Hz]":"0" | "Integration Time [ms]":"1 * 1000.000" | "Averages":"1"</v>
      </c>
      <c r="AO64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4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43" s="50" t="str">
        <f>VLOOKUP(Table2[[#This Row],[record_id]],TblDeriven[],8,FALSE)</f>
        <v>-</v>
      </c>
      <c r="AR643" s="50" t="str">
        <f>VLOOKUP(Table2[[#This Row],[record_id]],TblDeriven[],9,FALSE)</f>
        <v>-</v>
      </c>
    </row>
    <row r="644" spans="1:44" x14ac:dyDescent="0.25">
      <c r="A644" s="47">
        <v>642</v>
      </c>
      <c r="B644" s="47" t="s">
        <v>27</v>
      </c>
      <c r="C644" s="47">
        <v>1036</v>
      </c>
      <c r="D644" s="47" t="s">
        <v>1079</v>
      </c>
      <c r="E644" s="47">
        <v>20231121</v>
      </c>
      <c r="F644" s="48" t="s">
        <v>829</v>
      </c>
      <c r="G644" s="47" t="s">
        <v>30</v>
      </c>
      <c r="H644" s="47" t="s">
        <v>91</v>
      </c>
      <c r="I644" s="47">
        <v>0</v>
      </c>
      <c r="J644" s="47">
        <v>0</v>
      </c>
      <c r="K644" s="47">
        <v>1</v>
      </c>
      <c r="L644" s="47">
        <v>1</v>
      </c>
      <c r="M644" s="47">
        <v>1</v>
      </c>
      <c r="N644" s="47">
        <v>1</v>
      </c>
      <c r="O644" s="47">
        <v>1</v>
      </c>
      <c r="P644" s="47">
        <v>1</v>
      </c>
      <c r="Q644" s="47">
        <v>1</v>
      </c>
      <c r="R644" s="47" t="s">
        <v>977</v>
      </c>
      <c r="S644" s="47" t="s">
        <v>1052</v>
      </c>
      <c r="T644" s="47" t="s">
        <v>339</v>
      </c>
      <c r="U644" s="47">
        <v>170</v>
      </c>
      <c r="V644" s="47">
        <v>0</v>
      </c>
      <c r="W644" s="47">
        <v>0</v>
      </c>
      <c r="X644" s="47">
        <v>120</v>
      </c>
      <c r="Y644" s="49">
        <v>18.399999999999999</v>
      </c>
      <c r="Z644" s="47">
        <v>60.1</v>
      </c>
      <c r="AA644" s="47" t="s">
        <v>40</v>
      </c>
      <c r="AB644" s="47"/>
      <c r="AC644" s="47" t="s">
        <v>53</v>
      </c>
      <c r="AD644" s="47"/>
      <c r="AE644" s="47" t="s">
        <v>1042</v>
      </c>
      <c r="AF644" s="47"/>
      <c r="AG644" s="47" t="s">
        <v>68</v>
      </c>
      <c r="AH644" s="47"/>
      <c r="AI644" s="47"/>
      <c r="AJ644" s="47">
        <v>2</v>
      </c>
      <c r="AK644" s="50" t="str">
        <f>VLOOKUP(Table2[[#This Row],[record_id]],TblDeriven[],2,FALSE)</f>
        <v>"ImageDescription":"DCIM\100GOPRO\GOPR1333.JPG" | "Make":"GoPro" | "Model":"HERO10 Black" | "Orientation":"1" | "XResolution":"72.0" | "YResolution":"72.0" | "ResolutionUnit":"2" | "Software":"H21.01.01.50.00" | "DateTime":"2023:11:21 12:58:52" | "YCbCrPositioning":"1" | "ExposureTime":"0.004166666666666667" | "FNumber":"2.5" | "ExifOffset":"146" | "ExposureProgram":"2" | "ISOSpeedRatings":"104" | "ExifVersion":"b'0221'" | "DateTimeOriginal":"2023:11:21 12:58:52" | "DateTimeDigitized":"2023:11:21 12:58:52"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L\x00\x00\x0e\xb5[t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001333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12W*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3?\x9a\x1a\x00\x00\xff\x7f\x00\x00\x00\x00\x00\x00\xff\x7f\x00\x00\x00\x00\x00\x00s\xff\x94\x7f\xb5\xf5\x01B\xf0\xe4\xd9M\x00\x00\x00\x00\xa4\x91\x1a@\x00\x00\x00\x00\xf0\xe4\xd9M\x00\x00\x00\x00\xcc\x91\x1a@\x00\x00\x00\x00p\x02\x13D\x00\x00\x00\x00p\xeb\x12D\x00\x00\x00\x00\xf0\xe4\xd9M\x00\x00\x00\x00\xb0\x91\x1a@\x00\x00\x00\x00'" | "SubsecTime":"9590" | "SubsecTimeOriginal":"9590" | "SubsecTimeDigitized":"9590"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4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"bit_rate":"92418013"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'2023-11-21T12:59:04.000000Z', 'language': 'eng', 'handler_name': '\x0bGoPro H.265', 'encoder': 'GoPro H.265 encoder', 'timecode': '13:25:07:22'}"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'2023-11-21T12:59:04.000000Z', 'language': 'eng', 'handler_name': '\x0bGoPro AAC  ', 'timecode': '13:25:07:22'}"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'2023-11-21T12:59:04.000000Z', 'language': 'eng', 'handler_name': '\x0bGoPro TCD  ', 'timecode': '13:25:07:22'}"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'2023-11-21T12:59:04.000000Z', 'language': 'eng', 'handler_name': '\x0bGoPro MET  '}"</v>
      </c>
      <c r="AM644" s="50" t="str">
        <f>VLOOKUP(Table2[[#This Row],[record_id]],TblDeriven[],4,FALSE)</f>
        <v>"Model":"K-10" | "Serial Number":"DEMO6957" | "Start Time":"11/21/2023 01:01:53.079 " | "End Time":"11/21/2023 01:02:52.906 "</v>
      </c>
      <c r="AN64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"Date":"2023-11-21 00:00:00" | "Time":"12:59:40" | "Seconds since midnight 01.01.1900":"3909560380.445" | "Calibration file":"#2 Diffusor Oct23" | "Sync. frequency [Hz]":"0" | "Integration Time [ms]":"1 * 721.740" | "Averages":"1"</v>
      </c>
      <c r="AO64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4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44" s="50" t="str">
        <f>VLOOKUP(Table2[[#This Row],[record_id]],TblDeriven[],8,FALSE)</f>
        <v>-</v>
      </c>
      <c r="AR644" s="50" t="str">
        <f>VLOOKUP(Table2[[#This Row],[record_id]],TblDeriven[],9,FALSE)</f>
        <v>-</v>
      </c>
    </row>
    <row r="645" spans="1:44" x14ac:dyDescent="0.25">
      <c r="A645" s="47">
        <v>643</v>
      </c>
      <c r="B645" s="47" t="s">
        <v>27</v>
      </c>
      <c r="C645" s="47">
        <v>1036</v>
      </c>
      <c r="D645" s="47" t="s">
        <v>1078</v>
      </c>
      <c r="E645" s="47">
        <v>20231121</v>
      </c>
      <c r="F645" s="48" t="s">
        <v>830</v>
      </c>
      <c r="G645" s="47" t="s">
        <v>30</v>
      </c>
      <c r="H645" s="47" t="s">
        <v>91</v>
      </c>
      <c r="I645" s="47">
        <v>0</v>
      </c>
      <c r="J645" s="47">
        <v>0</v>
      </c>
      <c r="K645" s="47">
        <v>1</v>
      </c>
      <c r="L645" s="47">
        <v>1</v>
      </c>
      <c r="M645" s="47">
        <v>1</v>
      </c>
      <c r="N645" s="47">
        <v>1</v>
      </c>
      <c r="O645" s="47">
        <v>1</v>
      </c>
      <c r="P645" s="47">
        <v>1</v>
      </c>
      <c r="Q645" s="47">
        <v>1</v>
      </c>
      <c r="R645" s="47" t="s">
        <v>977</v>
      </c>
      <c r="S645" s="47" t="s">
        <v>1050</v>
      </c>
      <c r="T645" s="47" t="s">
        <v>1053</v>
      </c>
      <c r="U645" s="47">
        <v>170</v>
      </c>
      <c r="V645" s="47">
        <v>0</v>
      </c>
      <c r="W645" s="47">
        <v>0</v>
      </c>
      <c r="X645" s="47">
        <v>120</v>
      </c>
      <c r="Y645" s="49">
        <v>12.7</v>
      </c>
      <c r="Z645" s="47">
        <v>70.900000000000006</v>
      </c>
      <c r="AA645" s="47" t="s">
        <v>41</v>
      </c>
      <c r="AB645" s="47"/>
      <c r="AC645" s="47" t="s">
        <v>60</v>
      </c>
      <c r="AD645" s="47"/>
      <c r="AE645" s="47" t="s">
        <v>32</v>
      </c>
      <c r="AF645" s="47"/>
      <c r="AG645" s="47" t="s">
        <v>66</v>
      </c>
      <c r="AH645" s="47"/>
      <c r="AI645" s="47"/>
      <c r="AJ645" s="47">
        <v>2</v>
      </c>
      <c r="AK645" s="50" t="str">
        <f>VLOOKUP(Table2[[#This Row],[record_id]],TblDeriven[],2,FALSE)</f>
        <v>"ImageDescription":"DCIM\100GOPRO\GOPR1335.JPG" | "Make":"GoPro" | "Model":"HERO10 Black" | "Orientation":"1" | "XResolution":"72.0" | "YResolution":"72.0" | "ResolutionUnit":"2" | "Software":"H21.01.01.50.00" | "DateTime":"2023:11:21 13:26:24" | "YCbCrPositioning":"1" | "ExposureTime":"0.0010964912280701754" | "FNumber":"2.5" | "ExifOffset":"146" | "ExposureProgram":"2" | "ISOSpeedRatings":"100" | "ExifVersion":"b'0221'" | "DateTimeOriginal":"2023:11:21 13:26:24" | "DateTimeDigitized":"2023:11:21 13:26:24" | "ComponentsConfiguration":"b'\x01\x02\x03\x00'" | "CompressedBitsPerPixel":"0.004" | "ShutterSpeedValue":"10.0"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M\x00\x00\x06\x99\x96\x88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02\x00\x00\x00\x00\x00\x00\x00\x15\x00\x00\x00\x00\x00\x00\x00X\xec\x12D\x00\x00\x00\x00X\xedMB\x00\x00\x00\x00\x00\x00\x00\x00\x00\x00\x00\x00\x00\x00\x00\x00\x00\x00\x00\x001335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c?\xc6\x15\x00\x00\xff\x7f\x00\x00\x00\x00\x00\x00\xff\x7f\x00\x00\x00\x00\x00\x00\x1a\xff\x89\x7f1\xf5\x01B\xf0\xe4\xd9M\x00\x00\x00\x00\xa4\x91\x1a@\x00\x00\x00\x00\xf0\xe4\xd9M\x00\x00\x00\x00\xcc\x91\x1a@\x00\x00\x00\x00p\x02\x13D\x00\x00\x00\x00p\xeb\x12D\x00\x00\x00\x00\xf0\xe4\xd9M\x00\x00\x00\x00\xb0\x91\x1a@\x00\x00\x00\x00'" | "SubsecTime":"9010" | "SubsecTimeOriginal":"9010" | "SubsecTimeDigitized":"9010"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4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"bit_rate":"96085994"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'2023-11-21T13:26:36.000000Z', 'language': 'eng', 'handler_name': '\x0bGoPro H.265', 'encoder': 'GoPro H.265 encoder', 'timecode': '13:53:35:06'}"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"bit_rate":"189706"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'2023-11-21T13:26:36.000000Z', 'language': 'eng', 'handler_name': '\x0bGoPro AAC  ', 'timecode': '13:53:35:06'}"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'2023-11-21T13:26:36.000000Z', 'language': 'eng', 'handler_name': '\x0bGoPro TCD  ', 'timecode': '13:53:35:06'}"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'2023-11-21T13:26:36.000000Z', 'language': 'eng', 'handler_name': '\x0bGoPro MET  '}"</v>
      </c>
      <c r="AM645" s="50" t="str">
        <f>VLOOKUP(Table2[[#This Row],[record_id]],TblDeriven[],4,FALSE)</f>
        <v>"Model":"K-10" | "Serial Number":"DEMO6957" | "Start Time":"11/21/2023 01:27:14.952 " | "End Time":"11/21/2023 01:28:14.772 "</v>
      </c>
      <c r="AN64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"Date":"2023-11-21 00:00:00" | "Time":"13:26:26" | "Seconds since midnight 01.01.1900":"3909561986.378" | "Calibration file":"#2 Diffusor Oct23" | "Sync. frequency [Hz]":"0" | "Integration Time [ms]":"3 * 255.460" | "Averages":"1"</v>
      </c>
      <c r="AO64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4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45" s="50" t="str">
        <f>VLOOKUP(Table2[[#This Row],[record_id]],TblDeriven[],8,FALSE)</f>
        <v>-</v>
      </c>
      <c r="AR645" s="50" t="str">
        <f>VLOOKUP(Table2[[#This Row],[record_id]],TblDeriven[],9,FALSE)</f>
        <v>-</v>
      </c>
    </row>
    <row r="646" spans="1:44" x14ac:dyDescent="0.25">
      <c r="A646" s="47">
        <v>644</v>
      </c>
      <c r="B646" s="47" t="s">
        <v>27</v>
      </c>
      <c r="C646" s="47">
        <v>1036</v>
      </c>
      <c r="D646" s="47" t="s">
        <v>1077</v>
      </c>
      <c r="E646" s="47">
        <v>20231121</v>
      </c>
      <c r="F646" s="48" t="s">
        <v>831</v>
      </c>
      <c r="G646" s="47" t="s">
        <v>30</v>
      </c>
      <c r="H646" s="47" t="s">
        <v>91</v>
      </c>
      <c r="I646" s="47">
        <v>0</v>
      </c>
      <c r="J646" s="47">
        <v>0</v>
      </c>
      <c r="K646" s="47">
        <v>1</v>
      </c>
      <c r="L646" s="47">
        <v>1</v>
      </c>
      <c r="M646" s="47">
        <v>1</v>
      </c>
      <c r="N646" s="47">
        <v>1</v>
      </c>
      <c r="O646" s="47">
        <v>1</v>
      </c>
      <c r="P646" s="47">
        <v>1</v>
      </c>
      <c r="Q646" s="47">
        <v>1</v>
      </c>
      <c r="R646" s="47" t="s">
        <v>977</v>
      </c>
      <c r="S646" s="47" t="s">
        <v>1050</v>
      </c>
      <c r="T646" s="47" t="s">
        <v>342</v>
      </c>
      <c r="U646" s="47">
        <v>170</v>
      </c>
      <c r="V646" s="47">
        <v>2</v>
      </c>
      <c r="W646" s="47">
        <v>0</v>
      </c>
      <c r="X646" s="47">
        <v>110</v>
      </c>
      <c r="Y646" s="49">
        <v>19</v>
      </c>
      <c r="Z646" s="47">
        <v>51.6</v>
      </c>
      <c r="AA646" s="47" t="s">
        <v>39</v>
      </c>
      <c r="AB646" s="47"/>
      <c r="AC646" s="47" t="s">
        <v>52</v>
      </c>
      <c r="AD646" s="47"/>
      <c r="AE646" s="47" t="s">
        <v>1042</v>
      </c>
      <c r="AF646" s="47"/>
      <c r="AG646" s="47" t="s">
        <v>70</v>
      </c>
      <c r="AH646" s="47"/>
      <c r="AI646" s="47"/>
      <c r="AJ646" s="47">
        <v>2</v>
      </c>
      <c r="AK646" s="50" t="str">
        <f>VLOOKUP(Table2[[#This Row],[record_id]],TblDeriven[],2,FALSE)</f>
        <v>"ImageDescription":"DCIM\100GOPRO\GOPR1337.JPG" | "Make":"GoPro" | "Model":"HERO10 Black" | "Orientation":"1" | "XResolution":"72.0" | "YResolution":"72.0" | "ResolutionUnit":"2" | "Software":"H21.01.01.50.00" | "DateTime":"2023:11:21 13:59:12" | "YCbCrPositioning":"1" | "ExposureTime":"0.0019723865877712033" | "FNumber":"2.5" | "ExifOffset":"146" | "ExposureProgram":"2" | "ISOSpeedRatings":"100" | "ExifVersion":"b'0221'" | "DateTimeOriginal":"2023:11:21 13:59:12" | "DateTimeDigitized":"2023:11:21 13:59:12"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M\x00\x01\x0e\xcc}\xc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001337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9?\xea\x12\x00\x00\xff\x7f\x00\x00\x00\x00\x00\x00\xff\x7f\x00\x00\x00\x00\x00\x00\x15\x00\xa5\x7f\x8e\xf6\x01B\xf0\xe4\xd9M\x00\x00\x00\x00\xa4\x91\x1a@\x00\x00\x00\x00\xf0\xe4\xd9M\x00\x00\x00\x00\xcc\x91\x1a@\x00\x00\x00\x00p\x02\x13D\x00\x00\x00\x00p\xeb\x12D\x00\x00\x00\x00\xf0\xe4\xd9M\x00\x00\x00\x00\xb0\x91\x1a@\x00\x00\x00\x00'" | "SubsecTime":"4740" | "SubsecTimeOriginal":"4740" | "SubsecTimeDigitized":"4740"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4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"bit_rate":"94841201"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'2023-11-21T13:59:23.000000Z', 'language': 'eng', 'handler_name': '\x0bGoPro H.265', 'encoder': 'GoPro H.265 encoder', 'timecode': '14:27:27:25'}"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'2023-11-21T13:59:23.000000Z', 'language': 'eng', 'handler_name': '\x0bGoPro AAC  ', 'timecode': '14:27:27:25'}"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'2023-11-21T13:59:23.000000Z', 'language': 'eng', 'handler_name': '\x0bGoPro TCD  ', 'timecode': '14:27:27:25'}"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'2023-11-21T13:59:23.000000Z', 'language': 'eng', 'handler_name': '\x0bGoPro MET  '}"</v>
      </c>
      <c r="AM646" s="50" t="str">
        <f>VLOOKUP(Table2[[#This Row],[record_id]],TblDeriven[],4,FALSE)</f>
        <v>"Model":"K-10" | "Serial Number":"DEMO6957" | "Start Time":"11/21/2023 01:59:53.298 " | "End Time":"11/21/2023 02:00:53.187 "</v>
      </c>
      <c r="AN64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"Date":"2023-11-21 00:00:00" | "Time":"13:59:58" | "Seconds since midnight 01.01.1900":"3909563998.432" | "Calibration file":"#2 Diffusor Oct23" | "Sync. frequency [Hz]":"0" | "Integration Time [ms]":"2 * 361.930" | "Averages":"1"</v>
      </c>
      <c r="AO64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4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46" s="50" t="str">
        <f>VLOOKUP(Table2[[#This Row],[record_id]],TblDeriven[],8,FALSE)</f>
        <v>-</v>
      </c>
      <c r="AR646" s="50" t="str">
        <f>VLOOKUP(Table2[[#This Row],[record_id]],TblDeriven[],9,FALSE)</f>
        <v>-</v>
      </c>
    </row>
    <row r="647" spans="1:44" x14ac:dyDescent="0.25">
      <c r="A647" s="47">
        <v>645</v>
      </c>
      <c r="B647" s="47" t="s">
        <v>27</v>
      </c>
      <c r="C647" s="47">
        <v>1036</v>
      </c>
      <c r="D647" s="47" t="s">
        <v>1076</v>
      </c>
      <c r="E647" s="47">
        <v>20231121</v>
      </c>
      <c r="F647" s="48" t="s">
        <v>832</v>
      </c>
      <c r="G647" s="47" t="s">
        <v>30</v>
      </c>
      <c r="H647" s="47" t="s">
        <v>91</v>
      </c>
      <c r="I647" s="47">
        <v>0</v>
      </c>
      <c r="J647" s="47">
        <v>0</v>
      </c>
      <c r="K647" s="47">
        <v>1</v>
      </c>
      <c r="L647" s="47">
        <v>1</v>
      </c>
      <c r="M647" s="47">
        <v>1</v>
      </c>
      <c r="N647" s="47">
        <v>1</v>
      </c>
      <c r="O647" s="47">
        <v>1</v>
      </c>
      <c r="P647" s="47">
        <v>1</v>
      </c>
      <c r="Q647" s="47">
        <v>1</v>
      </c>
      <c r="R647" s="47" t="s">
        <v>977</v>
      </c>
      <c r="S647" s="47" t="s">
        <v>1050</v>
      </c>
      <c r="T647" s="47" t="s">
        <v>342</v>
      </c>
      <c r="U647" s="47">
        <v>170</v>
      </c>
      <c r="V647" s="47">
        <v>2</v>
      </c>
      <c r="W647" s="47">
        <v>0</v>
      </c>
      <c r="X647" s="47">
        <v>110</v>
      </c>
      <c r="Y647" s="49">
        <v>19.600000000000001</v>
      </c>
      <c r="Z647" s="47">
        <v>49.3</v>
      </c>
      <c r="AA647" s="47" t="s">
        <v>39</v>
      </c>
      <c r="AB647" s="47"/>
      <c r="AC647" s="47" t="s">
        <v>52</v>
      </c>
      <c r="AD647" s="47"/>
      <c r="AE647" s="47" t="s">
        <v>1042</v>
      </c>
      <c r="AF647" s="47"/>
      <c r="AG647" s="47" t="s">
        <v>70</v>
      </c>
      <c r="AH647" s="47"/>
      <c r="AI647" s="47"/>
      <c r="AJ647" s="47">
        <v>2</v>
      </c>
      <c r="AK647" s="50" t="str">
        <f>VLOOKUP(Table2[[#This Row],[record_id]],TblDeriven[],2,FALSE)</f>
        <v>"ImageDescription":"DCIM\100GOPRO\GOPR1339.JPG" | "Make":"GoPro" | "Model":"HERO10 Black" | "Orientation":"1" | "XResolution":"72.0" | "YResolution":"72.0" | "ResolutionUnit":"2" | "Software":"H21.01.01.50.00" | "DateTime":"2023:11:21 14:29:06" | "YCbCrPositioning":"1" | "ExposureTime":"0.0020325203252032522" | "FNumber":"2.5" | "ExifOffset":"146" | "ExposureProgram":"2" | "ISOSpeedRatings":"100" | "ExifVersion":"b'0221'" | "DateTimeOriginal":"2023:11:21 14:29:06" | "DateTimeDigitized":"2023:11:21 14:29:06"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N\x00\x00\x07F\\G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001339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0?\xa0\x12\x00\x00\xff\x7f\x00\x00\x00\x00\x00\x00\xff\x7f\x00\x00\x00\x00\x00\x00 \x00\xa5\x7f\x8c\xf6\x01B\xf0\xe4\xd9M\x00\x00\x00\x00\xa4\x91\x1a@\x00\x00\x00\x00\xf0\xe4\xd9M\x00\x00\x00\x00\xcc\x91\x1a@\x00\x00\x00\x00p\x02\x13D\x00\x00\x00\x00p\xeb\x12D\x00\x00\x00\x00\xf0\xe4\xd9M\x00\x00\x00\x00\xb0\x91\x1a@\x00\x00\x00\x00'" | "SubsecTime":"2410" | "SubsecTimeOriginal":"2410" | "SubsecTimeDigitized":"2410"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4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"bit_rate":"94426570"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'2023-11-21T14:29:16.000000Z', 'language': 'eng', 'handler_name': '\x0bGoPro H.265', 'encoder': 'GoPro H.265 encoder', 'timecode': '14:58:21:09'}"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'2023-11-21T14:29:16.000000Z', 'language': 'eng', 'handler_name': '\x0bGoPro AAC  ', 'timecode': '14:58:21:09'}"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'2023-11-21T14:29:16.000000Z', 'language': 'eng', 'handler_name': '\x0bGoPro TCD  ', 'timecode': '14:58:21:09'}"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'2023-11-21T14:29:16.000000Z', 'language': 'eng', 'handler_name': '\x0bGoPro MET  '}"</v>
      </c>
      <c r="AM647" s="50" t="str">
        <f>VLOOKUP(Table2[[#This Row],[record_id]],TblDeriven[],4,FALSE)</f>
        <v>"Model":"K-10" | "Serial Number":"DEMO6957" | "Start Time":"11/21/2023 02:29:46.968 " | "End Time":"11/21/2023 02:30:46.658 "</v>
      </c>
      <c r="AN64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"Date":"2023-11-21 00:00:00" | "Time":"14:29:52" | "Seconds since midnight 01.01.1900":"3909565792.572" | "Calibration file":"#2 Diffusor Oct23" | "Sync. frequency [Hz]":"0" | "Integration Time [ms]":"2 * 360.870" | "Averages":"1"</v>
      </c>
      <c r="AO64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4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47" s="50" t="str">
        <f>VLOOKUP(Table2[[#This Row],[record_id]],TblDeriven[],8,FALSE)</f>
        <v>-</v>
      </c>
      <c r="AR647" s="50" t="str">
        <f>VLOOKUP(Table2[[#This Row],[record_id]],TblDeriven[],9,FALSE)</f>
        <v>-</v>
      </c>
    </row>
    <row r="648" spans="1:44" x14ac:dyDescent="0.25">
      <c r="A648" s="47">
        <v>646</v>
      </c>
      <c r="B648" s="47" t="s">
        <v>27</v>
      </c>
      <c r="C648" s="47">
        <v>1036</v>
      </c>
      <c r="D648" s="47" t="s">
        <v>1075</v>
      </c>
      <c r="E648" s="47">
        <v>20231121</v>
      </c>
      <c r="F648" s="48" t="s">
        <v>833</v>
      </c>
      <c r="G648" s="47" t="s">
        <v>30</v>
      </c>
      <c r="H648" s="47" t="s">
        <v>91</v>
      </c>
      <c r="I648" s="47">
        <v>0</v>
      </c>
      <c r="J648" s="47">
        <v>0</v>
      </c>
      <c r="K648" s="47">
        <v>1</v>
      </c>
      <c r="L648" s="47">
        <v>1</v>
      </c>
      <c r="M648" s="47">
        <v>1</v>
      </c>
      <c r="N648" s="47">
        <v>1</v>
      </c>
      <c r="O648" s="47">
        <v>1</v>
      </c>
      <c r="P648" s="47">
        <v>1</v>
      </c>
      <c r="Q648" s="47">
        <v>1</v>
      </c>
      <c r="R648" s="47" t="s">
        <v>977</v>
      </c>
      <c r="S648" s="47" t="s">
        <v>1050</v>
      </c>
      <c r="T648" s="47" t="s">
        <v>342</v>
      </c>
      <c r="U648" s="47">
        <v>170</v>
      </c>
      <c r="V648" s="47">
        <v>2</v>
      </c>
      <c r="W648" s="47">
        <v>0</v>
      </c>
      <c r="X648" s="47">
        <v>110</v>
      </c>
      <c r="Y648" s="49">
        <v>19.899999999999999</v>
      </c>
      <c r="Z648" s="47">
        <v>48.8</v>
      </c>
      <c r="AA648" s="47" t="s">
        <v>41</v>
      </c>
      <c r="AB648" s="47"/>
      <c r="AC648" s="47" t="s">
        <v>52</v>
      </c>
      <c r="AD648" s="47"/>
      <c r="AE648" s="47" t="s">
        <v>1042</v>
      </c>
      <c r="AF648" s="47"/>
      <c r="AG648" s="47" t="s">
        <v>70</v>
      </c>
      <c r="AH648" s="47"/>
      <c r="AI648" s="47"/>
      <c r="AJ648" s="47">
        <v>2</v>
      </c>
      <c r="AK648" s="50" t="str">
        <f>VLOOKUP(Table2[[#This Row],[record_id]],TblDeriven[],2,FALSE)</f>
        <v>"ImageDescription":"DCIM\100GOPRO\GOPR1341.JPG" | "Make":"GoPro" | "Model":"HERO10 Black" | "Orientation":"1" | "XResolution":"72.0" | "YResolution":"72.0" | "ResolutionUnit":"2" | "Software":"H21.01.01.50.00" | "DateTime":"2023:11:21 14:59:58" | "YCbCrPositioning":"1" | "ExposureTime":"0.004166666666666667" | "FNumber":"2.5" | "ExifOffset":"146" | "ExposureProgram":"2" | "ISOSpeedRatings":"124" | "ExifVersion":"b'0221'" | "DateTimeOriginal":"2023:11:21 14:59:58" | "DateTimeDigitized":"2023:11:21 14:59:58"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"\r\x00\x10\r\x00\xc0FF\x00\x00LKO1111802402836\x00\x00\x00\x00\x00\x00\x00\x00\x00\x00\x00\x00\x00\x00\x00\x00\x00\x00\x00\x00\x00\x00\x00\x00\x00\x00\x00\x00\x00\x00\x00\x00\xd9M\x00\x00\x00\x00\xe8\xb6CM\xae\xa1SXE\xc7\xe4\xe20\x9e\xb0\xc6\x07\xe7\xb5N\x00\x00\x0e\xfa'$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001341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f\x18K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c?\xa0\x12\x00\x00\xff\x7f\x00\x00\x00\x00\x00\x00\xff\x7f\x00\x00\x00\x00\x00\x00\x16\x00\xa6\x7f\x96\xf6\x01B\xf0\xe4\xd9M\x00\x00\x00\x00\xa4\x91\x1a@\x00\x00\x00\x00\xf0\xe4\xd9M\x00\x00\x00\x00\xcc\x91\x1a@\x00\x00\x00\x00p\x02\x13D\x00\x00\x00\x00p\xeb\x12D\x00\x00\x00\x00\xf0\xe4\xd9M\x00\x00\x00\x00\xb0\x91\x1a@\x00\x00\x00\x00"" | "SubsecTime":"7540" | "SubsecTimeOriginal":"7540" | "SubsecTimeDigitized":"7540"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4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"bit_rate":"94011770"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'2023-11-21T15:00:05.000000Z', 'language': 'eng', 'handler_name': '\x0bGoPro H.265', 'encoder': 'GoPro H.265 encoder', 'timecode': '15:30:11:20'}"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'2023-11-21T15:00:05.000000Z', 'language': 'eng', 'handler_name': '\x0bGoPro AAC  ', 'timecode': '15:30:11:20'}"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'2023-11-21T15:00:05.000000Z', 'language': 'eng', 'handler_name': '\x0bGoPro TCD  ', 'timecode': '15:30:11:20'}"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'2023-11-21T15:00:05.000000Z', 'language': 'eng', 'handler_name': '\x0bGoPro MET  '}"</v>
      </c>
      <c r="AM648" s="50" t="str">
        <f>VLOOKUP(Table2[[#This Row],[record_id]],TblDeriven[],4,FALSE)</f>
        <v>"Model":"K-10" | "Serial Number":"DEMO6957" | "Start Time":"11/21/2023 03:00:32.054 " | "End Time":"11/21/2023 03:01:31.888 "</v>
      </c>
      <c r="AN64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"Date":"2023-11-21 00:00:00" | "Time":"15:00:37" | "Seconds since midnight 01.01.1900":"3909567637.333" | "Calibration file":"#2 Diffusor Oct23" | "Sync. frequency [Hz]":"0" | "Integration Time [ms]":"2 * 1000.000" | "Averages":"1"</v>
      </c>
      <c r="AO64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4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48" s="50" t="str">
        <f>VLOOKUP(Table2[[#This Row],[record_id]],TblDeriven[],8,FALSE)</f>
        <v>-</v>
      </c>
      <c r="AR648" s="50" t="str">
        <f>VLOOKUP(Table2[[#This Row],[record_id]],TblDeriven[],9,FALSE)</f>
        <v>-</v>
      </c>
    </row>
    <row r="649" spans="1:44" x14ac:dyDescent="0.25">
      <c r="A649" s="47">
        <v>647</v>
      </c>
      <c r="B649" s="47" t="s">
        <v>27</v>
      </c>
      <c r="C649" s="47">
        <v>1036</v>
      </c>
      <c r="D649" s="47" t="s">
        <v>1074</v>
      </c>
      <c r="E649" s="47">
        <v>20231121</v>
      </c>
      <c r="F649" s="48" t="s">
        <v>834</v>
      </c>
      <c r="G649" s="47" t="s">
        <v>30</v>
      </c>
      <c r="H649" s="47" t="s">
        <v>91</v>
      </c>
      <c r="I649" s="47">
        <v>0</v>
      </c>
      <c r="J649" s="47">
        <v>0</v>
      </c>
      <c r="K649" s="47">
        <v>1</v>
      </c>
      <c r="L649" s="47">
        <v>1</v>
      </c>
      <c r="M649" s="47">
        <v>1</v>
      </c>
      <c r="N649" s="47">
        <v>1</v>
      </c>
      <c r="O649" s="47">
        <v>1</v>
      </c>
      <c r="P649" s="47">
        <v>1</v>
      </c>
      <c r="Q649" s="47">
        <v>1</v>
      </c>
      <c r="R649" s="47" t="s">
        <v>977</v>
      </c>
      <c r="S649" s="47" t="s">
        <v>1050</v>
      </c>
      <c r="T649" s="47" t="s">
        <v>342</v>
      </c>
      <c r="U649" s="47">
        <v>170</v>
      </c>
      <c r="V649" s="47">
        <v>2</v>
      </c>
      <c r="W649" s="47">
        <v>0</v>
      </c>
      <c r="X649" s="47">
        <v>110</v>
      </c>
      <c r="Y649" s="49">
        <v>19.8</v>
      </c>
      <c r="Z649" s="47">
        <v>48.7</v>
      </c>
      <c r="AA649" s="47" t="s">
        <v>41</v>
      </c>
      <c r="AB649" s="47"/>
      <c r="AC649" s="47" t="s">
        <v>52</v>
      </c>
      <c r="AD649" s="47"/>
      <c r="AE649" s="47" t="s">
        <v>1042</v>
      </c>
      <c r="AF649" s="47"/>
      <c r="AG649" s="47" t="s">
        <v>70</v>
      </c>
      <c r="AH649" s="47"/>
      <c r="AI649" s="47"/>
      <c r="AJ649" s="47">
        <v>2</v>
      </c>
      <c r="AK649" s="50" t="str">
        <f>VLOOKUP(Table2[[#This Row],[record_id]],TblDeriven[],2,FALSE)</f>
        <v>"ImageDescription":"DCIM\100GOPRO\GOPR1343.JPG" | "Make":"GoPro" | "Model":"HERO10 Black" | "Orientation":"1" | "XResolution":"72.0" | "YResolution":"72.0" | "ResolutionUnit":"2" | "Software":"H21.01.01.50.00" | "DateTime":"2023:11:21 15:26:38" | "YCbCrPositioning":"1" | "ExposureTime":"0.004166666666666667" | "FNumber":"2.5" | "ExifOffset":"146" | "ExposureProgram":"2" | "ISOSpeedRatings":"209" | "ExifVersion":"b'0221'" | "DateTimeOriginal":"2023:11:21 15:26:38" | "DateTimeDigitized":"2023:11:21 15:26:38"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O\x00\x00\x06\xa6\xf7\xd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001343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97(\xab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9?e\x16\x00\x00\xff\x7f\x00\x00\x00\x00\x00\x00\xff\x7f\x00\x00\x00\x00\x00\x00*\x00\xa4\x7f}\xf6\x01B\xf0\xe4\xd9M\x00\x00\x00\x00\xa4\x91\x1a@\x00\x00\x00\x00\xf0\xe4\xd9M\x00\x00\x00\x00\xcc\x91\x1a@\x00\x00\x00\x00p\x02\x13D\x00\x00\x00\x00p\xeb\x12D\x00\x00\x00\x00\xf0\xe4\xd9M\x00\x00\x00\x00\xb0\x91\x1a@\x00\x00\x00\x00'" | "SubsecTime":"4750" | "SubsecTimeOriginal":"4750" | "SubsecTimeDigitized":"4750"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4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"bit_rate":"93458091"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'2023-11-21T15:26:48.000000Z', 'language': 'eng', 'handler_name': '\x0bGoPro H.265', 'encoder': 'GoPro H.265 encoder', 'timecode': '15:57:48:20'}"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'2023-11-21T15:26:48.000000Z', 'language': 'eng', 'handler_name': '\x0bGoPro AAC  ', 'timecode': '15:57:48:20'}"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'2023-11-21T15:26:48.000000Z', 'language': 'eng', 'handler_name': '\x0bGoPro TCD  ', 'timecode': '15:57:48:20'}"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'2023-11-21T15:26:48.000000Z', 'language': 'eng', 'handler_name': '\x0bGoPro MET  '}"</v>
      </c>
      <c r="AM649" s="50" t="str">
        <f>VLOOKUP(Table2[[#This Row],[record_id]],TblDeriven[],4,FALSE)</f>
        <v>"Model":"K-10" | "Serial Number":"DEMO6957" | "Start Time":"11/21/2023 03:27:18.076 " | "End Time":"11/21/2023 03:28:17.964 "</v>
      </c>
      <c r="AN64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"Date":"2023-11-21 00:00:00" | "Time":"15:27:24" | "Seconds since midnight 01.01.1900":"3909569244.384" | "Calibration file":"#2 Diffusor Oct23" | "Sync. frequency [Hz]":"0" | "Integration Time [ms]":"3 * 1000.000" | "Averages":"1"</v>
      </c>
      <c r="AO64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4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49" s="50" t="str">
        <f>VLOOKUP(Table2[[#This Row],[record_id]],TblDeriven[],8,FALSE)</f>
        <v>-</v>
      </c>
      <c r="AR649" s="50" t="str">
        <f>VLOOKUP(Table2[[#This Row],[record_id]],TblDeriven[],9,FALSE)</f>
        <v>-</v>
      </c>
    </row>
    <row r="650" spans="1:44" x14ac:dyDescent="0.25">
      <c r="A650" s="47">
        <v>648</v>
      </c>
      <c r="B650" s="47" t="s">
        <v>27</v>
      </c>
      <c r="C650" s="47">
        <v>1036</v>
      </c>
      <c r="D650" s="47" t="s">
        <v>1073</v>
      </c>
      <c r="E650" s="47">
        <v>20231121</v>
      </c>
      <c r="F650" s="48" t="s">
        <v>835</v>
      </c>
      <c r="G650" s="47" t="s">
        <v>30</v>
      </c>
      <c r="H650" s="47" t="s">
        <v>91</v>
      </c>
      <c r="I650" s="47">
        <v>0</v>
      </c>
      <c r="J650" s="47">
        <v>0</v>
      </c>
      <c r="K650" s="47">
        <v>1</v>
      </c>
      <c r="L650" s="47">
        <v>1</v>
      </c>
      <c r="M650" s="47">
        <v>1</v>
      </c>
      <c r="N650" s="47">
        <v>1</v>
      </c>
      <c r="O650" s="47">
        <v>1</v>
      </c>
      <c r="P650" s="47">
        <v>1</v>
      </c>
      <c r="Q650" s="47">
        <v>1</v>
      </c>
      <c r="R650" s="47" t="s">
        <v>977</v>
      </c>
      <c r="S650" s="47" t="s">
        <v>1050</v>
      </c>
      <c r="T650" s="47" t="s">
        <v>342</v>
      </c>
      <c r="U650" s="47">
        <v>170</v>
      </c>
      <c r="V650" s="47">
        <v>2</v>
      </c>
      <c r="W650" s="47">
        <v>0</v>
      </c>
      <c r="X650" s="47">
        <v>110</v>
      </c>
      <c r="Y650" s="49">
        <v>19.3</v>
      </c>
      <c r="Z650" s="47">
        <v>49.2</v>
      </c>
      <c r="AA650" s="47" t="s">
        <v>39</v>
      </c>
      <c r="AB650" s="47"/>
      <c r="AC650" s="47" t="s">
        <v>52</v>
      </c>
      <c r="AD650" s="47"/>
      <c r="AE650" s="47" t="s">
        <v>1042</v>
      </c>
      <c r="AF650" s="47"/>
      <c r="AG650" s="47" t="s">
        <v>70</v>
      </c>
      <c r="AH650" s="47"/>
      <c r="AI650" s="47"/>
      <c r="AJ650" s="47">
        <v>2</v>
      </c>
      <c r="AK650" s="50" t="str">
        <f>VLOOKUP(Table2[[#This Row],[record_id]],TblDeriven[],2,FALSE)</f>
        <v>"ImageDescription":"DCIM\100GOPRO\GOPR1345.JPG" | "Make":"GoPro" | "Model":"HERO10 Black" | "Orientation":"1" | "XResolution":"72.0" | "YResolution":"72.0" | "ResolutionUnit":"2" | "Software":"H21.01.01.50.00" | "DateTime":"2023:11:21 15:57:34" | "YCbCrPositioning":"1" | "ExposureTime":"0.004166666666666667" | "FNumber":"2.5" | "ExifOffset":"146" | "ExposureProgram":"2" | "ISOSpeedRatings":"179" | "ExifVersion":"b'0221'" | "DateTimeOriginal":"2023:11:21 15:57:34" | "DateTimeDigitized":"2023:11:21 15:57:34"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O\x00\x01\x0ec\x7f\x9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001345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00%\x97\x929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9?\x82\x12\x00\x00\xff\x7f\x00\x00\x00\x00\x00\x00\xff\x7f\x00\x00\x00\x00\x00\x002\x00\xa4\x7fy\xf6\x01B\xf0\xe4\xd9M\x00\x00\x00\x00\xa4\x91\x1a@\x00\x00\x00\x00\xf0\xe4\xd9M\x00\x00\x00\x00\xcc\x91\x1a@\x00\x00\x00\x00p\x02\x13D\x00\x00\x00\x00p\xeb\x12D\x00\x00\x00\x00\xf0\xe4\xd9M\x00\x00\x00\x00\xb0\x91\x1a@\x00\x00\x00\x00'" | "SubsecTime":"9280" | "SubsecTimeOriginal":"9280" | "SubsecTimeDigitized":"9280"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5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"bit_rate":"93857944"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'2023-11-21T15:57:54.000000Z', 'language': 'eng', 'handler_name': '\x0bGoPro H.265', 'encoder': 'GoPro H.265 encoder', 'timecode': '16:29:56:14'}"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'2023-11-21T15:57:54.000000Z', 'language': 'eng', 'handler_name': '\x0bGoPro AAC  ', 'timecode': '16:29:56:14'}"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'2023-11-21T15:57:54.000000Z', 'language': 'eng', 'handler_name': '\x0bGoPro TCD  ', 'timecode': '16:29:56:14'}"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'2023-11-21T15:57:54.000000Z', 'language': 'eng', 'handler_name': '\x0bGoPro MET  '}"</v>
      </c>
      <c r="AM650" s="50" t="str">
        <f>VLOOKUP(Table2[[#This Row],[record_id]],TblDeriven[],4,FALSE)</f>
        <v>"Model":"K-10" | "Serial Number":"DEMO6957" | "Start Time":"11/21/2023 03:58:12.806 " | "End Time":"11/21/2023 03:59:12.680 "</v>
      </c>
      <c r="AN65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"Date":"2023-11-21 00:00:00" | "Time":"15:58:21" | "Seconds since midnight 01.01.1900":"3909571101.087" | "Calibration file":"#2 Diffusor Oct23" | "Sync. frequency [Hz]":"0" | "Integration Time [ms]":"3 * 1000.000" | "Averages":"1"</v>
      </c>
      <c r="AO65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5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50" s="50" t="str">
        <f>VLOOKUP(Table2[[#This Row],[record_id]],TblDeriven[],8,FALSE)</f>
        <v>-</v>
      </c>
      <c r="AR650" s="50" t="str">
        <f>VLOOKUP(Table2[[#This Row],[record_id]],TblDeriven[],9,FALSE)</f>
        <v>-</v>
      </c>
    </row>
    <row r="651" spans="1:44" x14ac:dyDescent="0.25">
      <c r="A651" s="47">
        <v>649</v>
      </c>
      <c r="B651" s="47" t="s">
        <v>27</v>
      </c>
      <c r="C651" s="47">
        <v>1036</v>
      </c>
      <c r="D651" s="47" t="s">
        <v>1072</v>
      </c>
      <c r="E651" s="47">
        <v>20231121</v>
      </c>
      <c r="F651" s="48" t="s">
        <v>836</v>
      </c>
      <c r="G651" s="47" t="s">
        <v>30</v>
      </c>
      <c r="H651" s="47" t="s">
        <v>91</v>
      </c>
      <c r="I651" s="47">
        <v>0</v>
      </c>
      <c r="J651" s="47">
        <v>0</v>
      </c>
      <c r="K651" s="47">
        <v>1</v>
      </c>
      <c r="L651" s="47">
        <v>1</v>
      </c>
      <c r="M651" s="47">
        <v>1</v>
      </c>
      <c r="N651" s="47">
        <v>1</v>
      </c>
      <c r="O651" s="47">
        <v>1</v>
      </c>
      <c r="P651" s="47">
        <v>1</v>
      </c>
      <c r="Q651" s="47">
        <v>1</v>
      </c>
      <c r="R651" s="47" t="s">
        <v>977</v>
      </c>
      <c r="S651" s="47" t="s">
        <v>1087</v>
      </c>
      <c r="T651" s="47" t="s">
        <v>1088</v>
      </c>
      <c r="U651" s="47">
        <v>170</v>
      </c>
      <c r="V651" s="47">
        <v>0</v>
      </c>
      <c r="W651" s="47">
        <v>0</v>
      </c>
      <c r="X651" s="47">
        <v>120</v>
      </c>
      <c r="Y651" s="49">
        <v>10.1</v>
      </c>
      <c r="Z651" s="47">
        <v>77.8</v>
      </c>
      <c r="AA651" s="47" t="s">
        <v>40</v>
      </c>
      <c r="AB651" s="47"/>
      <c r="AC651" s="47" t="s">
        <v>60</v>
      </c>
      <c r="AD651" s="47"/>
      <c r="AE651" s="47" t="s">
        <v>32</v>
      </c>
      <c r="AF651" s="47"/>
      <c r="AG651" s="47" t="s">
        <v>66</v>
      </c>
      <c r="AH651" s="47"/>
      <c r="AI651" s="47"/>
      <c r="AJ651" s="47">
        <v>2</v>
      </c>
      <c r="AK651" s="50" t="str">
        <f>VLOOKUP(Table2[[#This Row],[record_id]],TblDeriven[],2,FALSE)</f>
        <v>"ImageDescription":"DCIM\100GOPRO\GOPR1347.JPG" | "Make":"GoPro" | "Model":"HERO10 Black" | "Orientation":"1" | "XResolution":"72.0" | "YResolution":"72.0" | "ResolutionUnit":"2" | "Software":"H21.01.01.50.00" | "DateTime":"2023:11:21 16:32:06" | "YCbCrPositioning":"1" | "ExposureTime":"0.004166666666666667" | "FNumber":"2.5" | "ExifOffset":"146" | "ExposureProgram":"2" | "ISOSpeedRatings":"206" | "ExifVersion":"b'0221'" | "DateTimeOriginal":"2023:11:21 16:32:06" | "DateTimeDigitized":"2023:11:21 16:32:06"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P\x00\x00\x08\x06\xe1;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001347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5\xb3\xa89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7?\x06\x19\x00\x00\xff\x7f\x00\x00\x00\x00\x00\x00\xff\x7f\x00\x00\x00\x00\x00\x00G\x01\x98\x7f\xfa\xf5\x01B\xf0\xe4\xd9M\x00\x00\x00\x00\xa4\x91\x1a@\x00\x00\x00\x00\xf0\xe4\xd9M\x00\x00\x00\x00\xcc\x91\x1a@\x00\x00\x00\x00p\x02\x13D\x00\x00\x00\x00p\xeb\x12D\x00\x00\x00\x00\xf0\xe4\xd9M\x00\x00\x00\x00\xb0\x91\x1a@\x00\x00\x00\x00'" | "SubsecTime":"2920" | "SubsecTimeOriginal":"2920" | "SubsecTimeDigitized":"2920"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5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"bit_rate":"95995805"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'2023-11-21T16:32:24.000000Z', 'language': 'eng', 'handler_name': '\x0bGoPro H.265', 'encoder': 'GoPro H.265 encoder', 'timecode': '17:05:36:01'}"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"bit_rate":"189339"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'2023-11-21T16:32:24.000000Z', 'language': 'eng', 'handler_name': '\x0bGoPro AAC  ', 'timecode': '17:05:36:01'}"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'2023-11-21T16:32:24.000000Z', 'language': 'eng', 'handler_name': '\x0bGoPro TCD  ', 'timecode': '17:05:36:01'}"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'2023-11-21T16:32:24.000000Z', 'language': 'eng', 'handler_name': '\x0bGoPro MET  '}"</v>
      </c>
      <c r="AM651" s="50" t="str">
        <f>VLOOKUP(Table2[[#This Row],[record_id]],TblDeriven[],4,FALSE)</f>
        <v>"Model":"K-10" | "Serial Number":"DEMO6957" | "Start Time":"11/21/2023 04:32:58.464 " | "End Time":"11/21/2023 04:33:58.286 "</v>
      </c>
      <c r="AN65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"Date":"2023-11-21 00:00:00" | "Time":"16:32:41" | "Seconds since midnight 01.01.1900":"3909573161.856" | "Calibration file":"#2 Diffusor Oct23" | "Sync. frequency [Hz]":"0" | "Integration Time [ms]":"3 * 1000.000" | "Averages":"1"</v>
      </c>
      <c r="AO65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5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51" s="50" t="str">
        <f>VLOOKUP(Table2[[#This Row],[record_id]],TblDeriven[],8,FALSE)</f>
        <v>-</v>
      </c>
      <c r="AR651" s="50" t="str">
        <f>VLOOKUP(Table2[[#This Row],[record_id]],TblDeriven[],9,FALSE)</f>
        <v>-</v>
      </c>
    </row>
    <row r="652" spans="1:44" x14ac:dyDescent="0.25">
      <c r="A652" s="47">
        <v>650</v>
      </c>
      <c r="B652" s="47" t="s">
        <v>27</v>
      </c>
      <c r="C652" s="47">
        <v>1036</v>
      </c>
      <c r="D652" s="47" t="s">
        <v>1071</v>
      </c>
      <c r="E652" s="47">
        <v>20231121</v>
      </c>
      <c r="F652" s="48" t="s">
        <v>837</v>
      </c>
      <c r="G652" s="47" t="s">
        <v>30</v>
      </c>
      <c r="H652" s="47" t="s">
        <v>91</v>
      </c>
      <c r="I652" s="47">
        <v>0</v>
      </c>
      <c r="J652" s="47">
        <v>0</v>
      </c>
      <c r="K652" s="47">
        <v>1</v>
      </c>
      <c r="L652" s="47">
        <v>1</v>
      </c>
      <c r="M652" s="47">
        <v>1</v>
      </c>
      <c r="N652" s="47">
        <v>1</v>
      </c>
      <c r="O652" s="47">
        <v>1</v>
      </c>
      <c r="P652" s="47">
        <v>1</v>
      </c>
      <c r="Q652" s="47">
        <v>1</v>
      </c>
      <c r="R652" s="47" t="s">
        <v>977</v>
      </c>
      <c r="S652" s="47" t="s">
        <v>1087</v>
      </c>
      <c r="T652" s="47" t="s">
        <v>1088</v>
      </c>
      <c r="U652" s="47">
        <v>170</v>
      </c>
      <c r="V652" s="47">
        <v>0</v>
      </c>
      <c r="W652" s="47">
        <v>0</v>
      </c>
      <c r="X652" s="47">
        <v>120</v>
      </c>
      <c r="Y652" s="49">
        <v>9.5</v>
      </c>
      <c r="Z652" s="47">
        <v>79.7</v>
      </c>
      <c r="AA652" s="47" t="s">
        <v>40</v>
      </c>
      <c r="AB652" s="47"/>
      <c r="AC652" s="47" t="s">
        <v>60</v>
      </c>
      <c r="AD652" s="47"/>
      <c r="AE652" s="47" t="s">
        <v>32</v>
      </c>
      <c r="AF652" s="47"/>
      <c r="AG652" s="47" t="s">
        <v>66</v>
      </c>
      <c r="AH652" s="47"/>
      <c r="AI652" s="47"/>
      <c r="AJ652" s="47">
        <v>2</v>
      </c>
      <c r="AK652" s="50" t="str">
        <f>VLOOKUP(Table2[[#This Row],[record_id]],TblDeriven[],2,FALSE)</f>
        <v>"ImageDescription":"DCIM\100GOPRO\GOPR1349.JPG" | "Make":"GoPro" | "Model":"HERO10 Black" | "Orientation":"1" | "XResolution":"72.0" | "YResolution":"72.0" | "ResolutionUnit":"2" | "Software":"H21.01.01.50.00" | "DateTime":"2023:11:21 16:59:40" | "YCbCrPositioning":"1" | "ExposureTime":"0.004166666666666667" | "FNumber":"2.5" | "ExifOffset":"146" | "ExposureProgram":"2" | "ISOSpeedRatings":"379" | "ExifVersion":"b'0221'" | "DateTimeOriginal":"2023:11:21 16:59:40" | "DateTimeDigitized":"2023:11:21 16:59:40"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P\x00\x00\x0e\xe8\xcd\xd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001349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q0\x1b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0?\xbd\x1f\x00\x00\xff\x7f\x00\x00\x00\x00\x00\x00\xff\x7f\x00\x00\x00\x00\x00\x00N\x01\x9c\x7f,\xf6\x01B\xf0\xe4\xd9M\x00\x00\x00\x00\xa4\x91\x1a@\x00\x00\x00\x00\xf0\xe4\xd9M\x00\x00\x00\x00\xcc\x91\x1a@\x00\x00\x00\x00p\x02\x13D\x00\x00\x00\x00p\xeb\x12D\x00\x00\x00\x00\xf0\xe4\xd9M\x00\x00\x00\x00\xb0\x91\x1a@\x00\x00\x00\x00'" | "SubsecTime":"3910" | "SubsecTimeOriginal":"3910" | "SubsecTimeDigitized":"3910"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5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"bit_rate":"96012007" | "nb_frames":"450" | "disposition":"{'default': 1, 'dub': 0, 'original': 0, 'comment': 0, 'lyrics': 0, 'karaoke': 0, 'forced': 0, 'hearing_impaired': 0, 'visual_impaired': 0, 'clean_effects': 0, 'attached_pic': 0, 'timed_thumbnails': 0}" | "tags":"{'creation_time': '2023-11-21T16:59:46.000000Z', 'language': 'eng', 'handler_name': '\x0bGoPro H.265', 'encoder': 'GoPro H.265 encoder', 'timecode': '17:33:52:18'}"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"bit_rate":"189367"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'2023-11-21T16:59:46.000000Z', 'language': 'eng', 'handler_name': '\x0bGoPro AAC  ', 'timecode': '17:33:52:18'}"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'2023-11-21T16:59:46.000000Z', 'language': 'eng', 'handler_name': '\x0bGoPro TCD  ', 'timecode': '17:33:52:18'}"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'2023-11-21T16:59:46.000000Z', 'language': 'eng', 'handler_name': '\x0bGoPro MET  '}"</v>
      </c>
      <c r="AM652" s="50" t="str">
        <f>VLOOKUP(Table2[[#This Row],[record_id]],TblDeriven[],4,FALSE)</f>
        <v>"Model":"K-10" | "Serial Number":"DEMO6957" | "Start Time":"11/21/2023 04:59:35.925 " | "End Time":"11/21/2023 05:00:35.788 "</v>
      </c>
      <c r="AN65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"Date":"2023-11-21 00:00:00" | "Time":"16:59:41" | "Seconds since midnight 01.01.1900":"3909574781.9" | "Calibration file":"#2 Diffusor Oct23" | "Sync. frequency [Hz]":"0" | "Integration Time [ms]":"4 * 1000.000" | "Averages":"1"</v>
      </c>
      <c r="AO65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5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52" s="50" t="str">
        <f>VLOOKUP(Table2[[#This Row],[record_id]],TblDeriven[],8,FALSE)</f>
        <v>-</v>
      </c>
      <c r="AR652" s="50" t="str">
        <f>VLOOKUP(Table2[[#This Row],[record_id]],TblDeriven[],9,FALSE)</f>
        <v>-</v>
      </c>
    </row>
    <row r="653" spans="1:44" x14ac:dyDescent="0.25">
      <c r="A653" s="47">
        <v>651</v>
      </c>
      <c r="B653" s="47" t="s">
        <v>27</v>
      </c>
      <c r="C653" s="47">
        <v>1037</v>
      </c>
      <c r="D653" s="47" t="s">
        <v>1055</v>
      </c>
      <c r="E653" s="47">
        <v>20231122</v>
      </c>
      <c r="F653" s="48" t="s">
        <v>822</v>
      </c>
      <c r="G653" s="47" t="s">
        <v>29</v>
      </c>
      <c r="H653" s="47" t="s">
        <v>91</v>
      </c>
      <c r="I653" s="47">
        <v>0</v>
      </c>
      <c r="J653" s="47">
        <v>0</v>
      </c>
      <c r="K653" s="47">
        <v>1</v>
      </c>
      <c r="L653" s="47">
        <v>1</v>
      </c>
      <c r="M653" s="47">
        <v>1</v>
      </c>
      <c r="N653" s="47">
        <v>1</v>
      </c>
      <c r="O653" s="47">
        <v>1</v>
      </c>
      <c r="P653" s="47">
        <v>1</v>
      </c>
      <c r="Q653" s="47">
        <v>1</v>
      </c>
      <c r="R653" s="47" t="s">
        <v>977</v>
      </c>
      <c r="S653" s="47" t="s">
        <v>1089</v>
      </c>
      <c r="T653" s="47" t="s">
        <v>1090</v>
      </c>
      <c r="U653" s="47">
        <v>170</v>
      </c>
      <c r="V653" s="47">
        <v>0</v>
      </c>
      <c r="W653" s="47">
        <v>0</v>
      </c>
      <c r="X653" s="47">
        <v>110</v>
      </c>
      <c r="Y653" s="49">
        <v>18.8</v>
      </c>
      <c r="Z653" s="47">
        <v>50.5</v>
      </c>
      <c r="AA653" s="47" t="s">
        <v>41</v>
      </c>
      <c r="AB653" s="47"/>
      <c r="AC653" s="47" t="s">
        <v>56</v>
      </c>
      <c r="AD653" s="47"/>
      <c r="AE653" s="47" t="s">
        <v>1043</v>
      </c>
      <c r="AF653" s="47"/>
      <c r="AG653" s="47" t="s">
        <v>70</v>
      </c>
      <c r="AH653" s="47"/>
      <c r="AI653" s="47"/>
      <c r="AJ653" s="47">
        <v>2</v>
      </c>
      <c r="AK653" s="50" t="str">
        <f>VLOOKUP(Table2[[#This Row],[record_id]],TblDeriven[],2,FALSE)</f>
        <v>"ImageDescription":"DCIM\100GOPRO\GOPR1351.JPG" | "Make":"GoPro" | "Model":"HERO10 Black" | "Orientation":"1" | "XResolution":"72.0" | "YResolution":"72.0" | "ResolutionUnit":"2" | "Software":"H21.01.01.50.00" | "DateTime":"2023:11:22 09:30:10" | "YCbCrPositioning":"1" | "ExposureTime":"0.008333333333333333" | "FNumber":"2.5" | "ExifOffset":"146" | "ExposureProgram":"2" | "ISOSpeedRatings":"1024" | "ExifVersion":"b'0221'" | "DateTimeOriginal":"2023:11:22 09:30:10" | "DateTimeDigitized":"2023:11:22 09:30:10"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89\x00\x00\x07\x8a\xdc\xa4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001351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9\xa5\xd1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14@\xae\x0e\x00\x00\xff\x7f\x00\x00\x00\x00\x00\x00\xff\x7f\x00\x00\x00\x00\x00\x00\xe0\xff\xa4\x7f\x85\xf6\x01B\xf0\xe4\xd9M\x00\x00\x00\x00\xa4\x91\x1a@\x00\x00\x00\x00\xf0\xe4\xd9M\x00\x00\x00\x00\xcc\x91\x1a@\x00\x00\x00\x00p\x02\x13D\x00\x00\x00\x00p\xeb\x12D\x00\x00\x00\x00\xf0\xe4\xd9M\x00\x00\x00\x00\xb0\x91\x1a@\x00\x00\x00\x00'" | "SubsecTime":" 620" | "SubsecTimeOriginal":" 620" | "SubsecTimeDigitized":" 620"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5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"bit_rate":"95807787"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'2023-11-22T09:30:36.000000Z', 'language': 'eng', 'handler_name': '\x0bGoPro H.265', 'encoder': 'GoPro H.265 encoder', 'timecode': '09:49:41:25'}"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'2023-11-22T09:30:36.000000Z', 'language': 'eng', 'handler_name': '\x0bGoPro AAC  ', 'timecode': '09:49:41:25'}"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'2023-11-22T09:30:36.000000Z', 'language': 'eng', 'handler_name': '\x0bGoPro TCD  ', 'timecode': '09:49:41:25'}"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'2023-11-22T09:30:36.000000Z', 'language': 'eng', 'handler_name': '\x0bGoPro MET  '}"</v>
      </c>
      <c r="AM653" s="50" t="str">
        <f>VLOOKUP(Table2[[#This Row],[record_id]],TblDeriven[],4,FALSE)</f>
        <v>"Model":"K-10" | "Serial Number":"DEMO6957" | "Start Time":"11/22/2023 09:31:09.091 " | "End Time":"11/22/2023 09:32:08.520 "</v>
      </c>
      <c r="AN653" s="50" t="str">
        <f>VLOOKUP(Table2[[#This Row],[record_id]],TblDeriven[],5,FALSE)</f>
        <v>"Device number":"1510507" | "Battery voltage":"4.119999885559082" | "Battery percentage":"100" | "Name":"#1" | "Measuring mode":"Irradiance" | "Correction":"Offset" | "Date":"2023-11-22 00:00:00" | "Time":"09:30:56" | "Seconds since midnight 01.01.1900":"3909634256.904" | "Calibration file":"#2 Diffusor Oct23" | "Sync. frequency [Hz]":"0" | "Integration Time [ms]":"11 * 1000.000" | "Averages":"1"</v>
      </c>
      <c r="AO65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5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53" s="50" t="str">
        <f>VLOOKUP(Table2[[#This Row],[record_id]],TblDeriven[],8,FALSE)</f>
        <v>-</v>
      </c>
      <c r="AR653" s="50" t="str">
        <f>VLOOKUP(Table2[[#This Row],[record_id]],TblDeriven[],9,FALSE)</f>
        <v>-</v>
      </c>
    </row>
    <row r="654" spans="1:44" x14ac:dyDescent="0.25">
      <c r="A654" s="47">
        <v>652</v>
      </c>
      <c r="B654" s="47" t="s">
        <v>27</v>
      </c>
      <c r="C654" s="47">
        <v>1037</v>
      </c>
      <c r="D654" s="47" t="s">
        <v>1056</v>
      </c>
      <c r="E654" s="47">
        <v>20231122</v>
      </c>
      <c r="F654" s="48" t="s">
        <v>823</v>
      </c>
      <c r="G654" s="47" t="s">
        <v>29</v>
      </c>
      <c r="H654" s="47" t="s">
        <v>91</v>
      </c>
      <c r="I654" s="47">
        <v>0</v>
      </c>
      <c r="J654" s="47">
        <v>0</v>
      </c>
      <c r="K654" s="47">
        <v>1</v>
      </c>
      <c r="L654" s="47">
        <v>1</v>
      </c>
      <c r="M654" s="47">
        <v>1</v>
      </c>
      <c r="N654" s="47">
        <v>1</v>
      </c>
      <c r="O654" s="47">
        <v>1</v>
      </c>
      <c r="P654" s="47">
        <v>1</v>
      </c>
      <c r="Q654" s="47">
        <v>1</v>
      </c>
      <c r="R654" s="47" t="s">
        <v>977</v>
      </c>
      <c r="S654" s="47" t="s">
        <v>1089</v>
      </c>
      <c r="T654" s="47" t="s">
        <v>1090</v>
      </c>
      <c r="U654" s="47">
        <v>170</v>
      </c>
      <c r="V654" s="47">
        <v>0</v>
      </c>
      <c r="W654" s="47">
        <v>0</v>
      </c>
      <c r="X654" s="47">
        <v>110</v>
      </c>
      <c r="Y654" s="49">
        <v>18.7</v>
      </c>
      <c r="Z654" s="47">
        <v>51</v>
      </c>
      <c r="AA654" s="47" t="s">
        <v>41</v>
      </c>
      <c r="AB654" s="47"/>
      <c r="AC654" s="47" t="s">
        <v>56</v>
      </c>
      <c r="AD654" s="47"/>
      <c r="AE654" s="47" t="s">
        <v>1043</v>
      </c>
      <c r="AF654" s="47"/>
      <c r="AG654" s="47" t="s">
        <v>70</v>
      </c>
      <c r="AH654" s="47"/>
      <c r="AI654" s="47"/>
      <c r="AJ654" s="47">
        <v>2</v>
      </c>
      <c r="AK654" s="50" t="str">
        <f>VLOOKUP(Table2[[#This Row],[record_id]],TblDeriven[],2,FALSE)</f>
        <v>"ImageDescription":"DCIM\100GOPRO\GOPR1353.JPG" | "Make":"GoPro" | "Model":"HERO10 Black" | "Orientation":"1" | "XResolution":"72.0" | "YResolution":"72.0" | "ResolutionUnit":"2" | "Software":"H21.01.01.50.00" | "DateTime":"2023:11:22 10:00:11" | "YCbCrPositioning":"1" | "ExposureTime":"0.008333333333333333" | "FNumber":"2.5" | "ExifOffset":"146" | "ExposureProgram":"2" | "ISOSpeedRatings":"1484" | "ExifVersion":"b'0221'" | "DateTimeOriginal":"2023:11:22 10:00:11" | "DateTimeDigitized":"2023:11:22 10:00:11"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a\x00\x00\x00\x0c-&gt;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001353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8\xe9\x17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c@&amp;\x0e\x00\x00\xff\x7f\x00\x00\x00\x00\x00\x00\xff\x7f\x00\x00\x00\x00\x00\x00\xd6\xff\xa4\x7f\x86\xf6\x01B\xf0\xe4\xd9M\x00\x00\x00\x00\xa4\x91\x1a@\x00\x00\x00\x00\xf0\xe4\xd9M\x00\x00\x00\x00\xcc\x91\x1a@\x00\x00\x00\x00p\x02\x13D\x00\x00\x00\x00p\xeb\x12D\x00\x00\x00\x00\xf0\xe4\xd9M\x00\x00\x00\x00\xb0\x91\x1a@\x00\x00\x00\x00'" | "SubsecTime":"9410" | "SubsecTimeOriginal":"9410" | "SubsecTimeDigitized":"9410"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5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"bit_rate":"95775139"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'2023-11-22T10:00:16.000000Z', 'language': 'eng', 'handler_name': '\x0bGoPro H.265', 'encoder': 'GoPro H.265 encoder', 'timecode': '10:20:21:14'}"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'2023-11-22T10:00:16.000000Z', 'language': 'eng', 'handler_name': '\x0bGoPro AAC  ', 'timecode': '10:20:21:14'}"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'2023-11-22T10:00:16.000000Z', 'language': 'eng', 'handler_name': '\x0bGoPro TCD  ', 'timecode': '10:20:21:14'}"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'2023-11-22T10:00:16.000000Z', 'language': 'eng', 'handler_name': '\x0bGoPro MET  '}"</v>
      </c>
      <c r="AM654" s="50" t="str">
        <f>VLOOKUP(Table2[[#This Row],[record_id]],TblDeriven[],4,FALSE)</f>
        <v>"Model":"K-10" | "Serial Number":"DEMO6957" | "Start Time":"11/22/2023 10:00:53.860 " | "End Time":"11/22/2023 10:01:53.095 "</v>
      </c>
      <c r="AN65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"Date":"2023-11-22 00:00:00" | "Time":"10:00:58" | "Seconds since midnight 01.01.1900":"3909636058.542" | "Calibration file":"#2 Diffusor Oct23" | "Sync. frequency [Hz]":"0" | "Integration Time [ms]":"13 * 1000.000" | "Averages":"1"</v>
      </c>
      <c r="AO65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5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54" s="50" t="str">
        <f>VLOOKUP(Table2[[#This Row],[record_id]],TblDeriven[],8,FALSE)</f>
        <v>-</v>
      </c>
      <c r="AR654" s="50" t="str">
        <f>VLOOKUP(Table2[[#This Row],[record_id]],TblDeriven[],9,FALSE)</f>
        <v>-</v>
      </c>
    </row>
    <row r="655" spans="1:44" x14ac:dyDescent="0.25">
      <c r="A655" s="47">
        <v>653</v>
      </c>
      <c r="B655" s="47" t="s">
        <v>27</v>
      </c>
      <c r="C655" s="47">
        <v>1037</v>
      </c>
      <c r="D655" s="47" t="s">
        <v>1057</v>
      </c>
      <c r="E655" s="47">
        <v>20231122</v>
      </c>
      <c r="F655" s="48" t="s">
        <v>824</v>
      </c>
      <c r="G655" s="47" t="s">
        <v>29</v>
      </c>
      <c r="H655" s="47" t="s">
        <v>91</v>
      </c>
      <c r="I655" s="47">
        <v>0</v>
      </c>
      <c r="J655" s="47">
        <v>0</v>
      </c>
      <c r="K655" s="47">
        <v>1</v>
      </c>
      <c r="L655" s="47">
        <v>1</v>
      </c>
      <c r="M655" s="47">
        <v>1</v>
      </c>
      <c r="N655" s="47">
        <v>1</v>
      </c>
      <c r="O655" s="47">
        <v>1</v>
      </c>
      <c r="P655" s="47">
        <v>1</v>
      </c>
      <c r="Q655" s="47">
        <v>1</v>
      </c>
      <c r="R655" s="47" t="s">
        <v>977</v>
      </c>
      <c r="S655" s="47" t="s">
        <v>1089</v>
      </c>
      <c r="T655" s="47" t="s">
        <v>1090</v>
      </c>
      <c r="U655" s="47">
        <v>170</v>
      </c>
      <c r="V655" s="47">
        <v>0</v>
      </c>
      <c r="W655" s="47">
        <v>0</v>
      </c>
      <c r="X655" s="47">
        <v>110</v>
      </c>
      <c r="Y655" s="49">
        <v>18.899999999999999</v>
      </c>
      <c r="Z655" s="47">
        <v>50</v>
      </c>
      <c r="AA655" s="47" t="s">
        <v>41</v>
      </c>
      <c r="AB655" s="47"/>
      <c r="AC655" s="47" t="s">
        <v>56</v>
      </c>
      <c r="AD655" s="47"/>
      <c r="AE655" s="47" t="s">
        <v>1043</v>
      </c>
      <c r="AF655" s="47"/>
      <c r="AG655" s="47" t="s">
        <v>70</v>
      </c>
      <c r="AH655" s="47"/>
      <c r="AI655" s="47"/>
      <c r="AJ655" s="47">
        <v>2</v>
      </c>
      <c r="AK655" s="50" t="str">
        <f>VLOOKUP(Table2[[#This Row],[record_id]],TblDeriven[],2,FALSE)</f>
        <v>"ImageDescription":"DCIM\100GOPRO\GOPR1355.JPG" | "Make":"GoPro" | "Model":"HERO10 Black" | "Orientation":"1" | "XResolution":"72.0" | "YResolution":"72.0" | "ResolutionUnit":"2" | "Software":"H21.01.01.50.00" | "DateTime":"2023:11:22 10:30:21" | "YCbCrPositioning":"1" | "ExposureTime":"0.008333333333333333" | "FNumber":"2.5" | "ExifOffset":"146" | "ExposureProgram":"2" | "ISOSpeedRatings":"1125" | "ExifVersion":"b'0221'" | "DateTimeOriginal":"2023:11:22 10:30:21" | "DateTimeDigitized":"2023:11:22 10:30:21"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a\x00\x00\x07\x95&amp;\x88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001355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86S\xe6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17@\x87\x0e\x00\x00\xff\x7f\x00\x00\x00\x00\x00\x00\xff\x7f\x00\x00\x00\x00\x00\x00\xe1\xff\xa3\x7fq\xf6\x01B\xf0\xe4\xd9M\x00\x00\x00\x00\xa4\x91\x1a@\x00\x00\x00\x00\xf0\xe4\xd9M\x00\x00\x00\x00\xcc\x91\x1a@\x00\x00\x00\x00p\x02\x13D\x00\x00\x00\x00p\xeb\x12D\x00\x00\x00\x00\xf0\xe4\xd9M\x00\x00\x00\x00\xb0\x91\x1a@\x00\x00\x00\x00'" | "SubsecTime":"2790" | "SubsecTimeOriginal":"2790" | "SubsecTimeDigitized":"2790"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5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"bit_rate":"95522635"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'2023-11-22T10:30:27.000000Z', 'language': 'eng', 'handler_name': '\x0bGoPro H.265', 'encoder': 'GoPro H.265 encoder', 'timecode': '10:51:32:21'}"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"bit_rate":"189695"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'2023-11-22T10:30:27.000000Z', 'language': 'eng', 'handler_name': '\x0bGoPro AAC  ', 'timecode': '10:51:32:21'}"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'2023-11-22T10:30:27.000000Z', 'language': 'eng', 'handler_name': '\x0bGoPro TCD  ', 'timecode': '10:51:32:21'}"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'2023-11-22T10:30:27.000000Z', 'language': 'eng', 'handler_name': '\x0bGoPro MET  '}"</v>
      </c>
      <c r="AM655" s="50" t="str">
        <f>VLOOKUP(Table2[[#This Row],[record_id]],TblDeriven[],4,FALSE)</f>
        <v>"Model":"K-10" | "Serial Number":"DEMO6957" | "Start Time":"11/22/2023 10:30:58.293 " | "End Time":"11/22/2023 10:31:57.771 "</v>
      </c>
      <c r="AN65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"Date":"2023-11-22 00:00:00" | "Time":"10:31:01" | "Seconds since midnight 01.01.1900":"3909637861.921" | "Calibration file":"#2 Diffusor Oct23" | "Sync. frequency [Hz]":"0" | "Integration Time [ms]":"11 * 1000.000" | "Averages":"1"</v>
      </c>
      <c r="AO65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5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55" s="50" t="str">
        <f>VLOOKUP(Table2[[#This Row],[record_id]],TblDeriven[],8,FALSE)</f>
        <v>-</v>
      </c>
      <c r="AR655" s="50" t="str">
        <f>VLOOKUP(Table2[[#This Row],[record_id]],TblDeriven[],9,FALSE)</f>
        <v>-</v>
      </c>
    </row>
    <row r="656" spans="1:44" x14ac:dyDescent="0.25">
      <c r="A656" s="47">
        <v>654</v>
      </c>
      <c r="B656" s="47" t="s">
        <v>27</v>
      </c>
      <c r="C656" s="47">
        <v>1037</v>
      </c>
      <c r="D656" s="47" t="s">
        <v>1058</v>
      </c>
      <c r="E656" s="47">
        <v>20231122</v>
      </c>
      <c r="F656" s="48" t="s">
        <v>825</v>
      </c>
      <c r="G656" s="47" t="s">
        <v>29</v>
      </c>
      <c r="H656" s="47" t="s">
        <v>91</v>
      </c>
      <c r="I656" s="47">
        <v>0</v>
      </c>
      <c r="J656" s="47">
        <v>0</v>
      </c>
      <c r="K656" s="47">
        <v>1</v>
      </c>
      <c r="L656" s="47">
        <v>1</v>
      </c>
      <c r="M656" s="47">
        <v>1</v>
      </c>
      <c r="N656" s="47">
        <v>1</v>
      </c>
      <c r="O656" s="47">
        <v>1</v>
      </c>
      <c r="P656" s="47">
        <v>1</v>
      </c>
      <c r="Q656" s="47">
        <v>1</v>
      </c>
      <c r="R656" s="47" t="s">
        <v>977</v>
      </c>
      <c r="S656" s="47" t="s">
        <v>1089</v>
      </c>
      <c r="T656" s="47" t="s">
        <v>1090</v>
      </c>
      <c r="U656" s="47">
        <v>170</v>
      </c>
      <c r="V656" s="47">
        <v>0</v>
      </c>
      <c r="W656" s="47">
        <v>0</v>
      </c>
      <c r="X656" s="47">
        <v>110</v>
      </c>
      <c r="Y656" s="49">
        <v>19.2</v>
      </c>
      <c r="Z656" s="47">
        <v>49.3</v>
      </c>
      <c r="AA656" s="47" t="s">
        <v>41</v>
      </c>
      <c r="AB656" s="47"/>
      <c r="AC656" s="47" t="s">
        <v>56</v>
      </c>
      <c r="AD656" s="47"/>
      <c r="AE656" s="47" t="s">
        <v>1043</v>
      </c>
      <c r="AF656" s="47"/>
      <c r="AG656" s="47" t="s">
        <v>70</v>
      </c>
      <c r="AH656" s="47"/>
      <c r="AI656" s="47"/>
      <c r="AJ656" s="47">
        <v>2</v>
      </c>
      <c r="AK656" s="50" t="str">
        <f>VLOOKUP(Table2[[#This Row],[record_id]],TblDeriven[],2,FALSE)</f>
        <v>"ImageDescription":"DCIM\100GOPRO\GOPR1357.JPG" | "Make":"GoPro" | "Model":"HERO10 Black" | "Orientation":"1" | "XResolution":"72.0" | "YResolution":"72.0" | "ResolutionUnit":"2" | "Software":"H21.01.01.50.00" | "DateTime":"2023:11:22 10:58:47" | "YCbCrPositioning":"1" | "ExposureTime":"0.008333333333333333" | "FNumber":"2.5" | "ExifOffset":"146" | "ExposureProgram":"2" | "ISOSpeedRatings":"806" | "ExifVersion":"b'0221'" | "DateTimeOriginal":"2023:11:22 10:58:47" | "DateTimeDigitized":"2023:11:22 10:58:47"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a\x00\x00\x0e\xaf(b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001357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17\x04\xa5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d@C\x0e\x00\x00\xff\x7f\x00\x00\x00\x00\x00\x00\xff\x7f\x00\x00\x00\x00\x00\x00\xde\xff\xa3\x7fl\xf6\x01B\xf0\xe4\xd9M\x00\x00\x00\x00\xa4\x91\x1a@\x00\x00\x00\x00\xf0\xe4\xd9M\x00\x00\x00\x00\xcc\x91\x1a@\x00\x00\x00\x00p\x02\x13D\x00\x00\x00\x00p\xeb\x12D\x00\x00\x00\x00\xf0\xe4\xd9M\x00\x00\x00\x00\xb0\x91\x1a@\x00\x00\x00\x00'" | "SubsecTime":"  80" | "SubsecTimeOriginal":"  80" | "SubsecTimeDigitized":"  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5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"bit_rate":"95460127"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'2023-11-22T10:58:52.000000Z', 'language': 'eng', 'handler_name': '\x0bGoPro H.265', 'encoder': 'GoPro H.265 encoder', 'timecode': '11:20:54:21'}"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'2023-11-22T10:58:52.000000Z', 'language': 'eng', 'handler_name': '\x0bGoPro AAC  ', 'timecode': '11:20:54:21'}"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'2023-11-22T10:58:52.000000Z', 'language': 'eng', 'handler_name': '\x0bGoPro TCD  ', 'timecode': '11:20:54:21'}"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'2023-11-22T10:58:52.000000Z', 'language': 'eng', 'handler_name': '\x0bGoPro MET  '}"</v>
      </c>
      <c r="AM656" s="50" t="str">
        <f>VLOOKUP(Table2[[#This Row],[record_id]],TblDeriven[],4,FALSE)</f>
        <v>"Model":"K-10" | "Serial Number":"DEMO6957" | "Start Time":"11/22/2023 10:59:28.124 " | "End Time":"11/22/2023 11:00:27.775 "</v>
      </c>
      <c r="AN65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"Date":"2023-11-22 00:00:00" | "Time":"10:59:33" | "Seconds since midnight 01.01.1900":"3909639573.728" | "Calibration file":"#2 Diffusor Oct23" | "Sync. frequency [Hz]":"0" | "Integration Time [ms]":"9 * 1000.000" | "Averages":"1"</v>
      </c>
      <c r="AO65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5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56" s="50" t="str">
        <f>VLOOKUP(Table2[[#This Row],[record_id]],TblDeriven[],8,FALSE)</f>
        <v>-</v>
      </c>
      <c r="AR656" s="50" t="str">
        <f>VLOOKUP(Table2[[#This Row],[record_id]],TblDeriven[],9,FALSE)</f>
        <v>-</v>
      </c>
    </row>
    <row r="657" spans="1:44" x14ac:dyDescent="0.25">
      <c r="A657" s="47">
        <v>655</v>
      </c>
      <c r="B657" s="47" t="s">
        <v>27</v>
      </c>
      <c r="C657" s="47">
        <v>1037</v>
      </c>
      <c r="D657" s="47" t="s">
        <v>1059</v>
      </c>
      <c r="E657" s="47">
        <v>20231122</v>
      </c>
      <c r="F657" s="48" t="s">
        <v>826</v>
      </c>
      <c r="G657" s="47" t="s">
        <v>29</v>
      </c>
      <c r="H657" s="47" t="s">
        <v>91</v>
      </c>
      <c r="I657" s="47">
        <v>0</v>
      </c>
      <c r="J657" s="47">
        <v>0</v>
      </c>
      <c r="K657" s="47">
        <v>1</v>
      </c>
      <c r="L657" s="47">
        <v>1</v>
      </c>
      <c r="M657" s="47">
        <v>1</v>
      </c>
      <c r="N657" s="47">
        <v>1</v>
      </c>
      <c r="O657" s="47">
        <v>1</v>
      </c>
      <c r="P657" s="47">
        <v>1</v>
      </c>
      <c r="Q657" s="47">
        <v>1</v>
      </c>
      <c r="R657" s="47" t="s">
        <v>977</v>
      </c>
      <c r="S657" s="47" t="s">
        <v>1089</v>
      </c>
      <c r="T657" s="47" t="s">
        <v>1090</v>
      </c>
      <c r="U657" s="47">
        <v>170</v>
      </c>
      <c r="V657" s="47">
        <v>0</v>
      </c>
      <c r="W657" s="47">
        <v>0</v>
      </c>
      <c r="X657" s="47">
        <v>110</v>
      </c>
      <c r="Y657" s="49">
        <v>19.399999999999999</v>
      </c>
      <c r="Z657" s="47">
        <v>48.6</v>
      </c>
      <c r="AA657" s="47" t="s">
        <v>41</v>
      </c>
      <c r="AB657" s="47"/>
      <c r="AC657" s="47" t="s">
        <v>56</v>
      </c>
      <c r="AD657" s="47"/>
      <c r="AE657" s="47" t="s">
        <v>1043</v>
      </c>
      <c r="AF657" s="47"/>
      <c r="AG657" s="47" t="s">
        <v>70</v>
      </c>
      <c r="AH657" s="47"/>
      <c r="AI657" s="47"/>
      <c r="AJ657" s="47">
        <v>2</v>
      </c>
      <c r="AK657" s="50" t="str">
        <f>VLOOKUP(Table2[[#This Row],[record_id]],TblDeriven[],2,FALSE)</f>
        <v>"ImageDescription":"DCIM\100GOPRO\GOPR1359.JPG" | "Make":"GoPro" | "Model":"HERO10 Black" | "Orientation":"1" | "XResolution":"72.0" | "YResolution":"72.0" | "ResolutionUnit":"2" | "Software":"H21.01.01.50.00" | "DateTime":"2023:11:22 11:29:40" | "YCbCrPositioning":"1" | "ExposureTime":"0.008333333333333333" | "FNumber":"2.5" | "ExifOffset":"146" | "ExposureProgram":"2" | "ISOSpeedRatings":"1066" | "ExifVersion":"b'0221'" | "DateTimeOriginal":"2023:11:22 11:29:40" | "DateTimeDigitized":"2023:11:22 11:29:40"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b\x00\x00\x07iC\\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001359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007?\xda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0c@\x80\x0f\x00\x00\xff\x7f\x00\x00\x00\x00\x00\x00\xff\x7f\x00\x00\x00\x00\x00\x00\xd9\xff\xa4\x7fy\xf6\x01B\xf0\xe4\xd9M\x00\x00\x00\x00\xa4\x91\x1a@\x00\x00\x00\x00\xf0\xe4\xd9M\x00\x00\x00\x00\xcc\x91\x1a@\x00\x00\x00\x00p\x02\x13D\x00\x00\x00\x00p\xeb\x12D\x00\x00\x00\x00\xf0\xe4\xd9M\x00\x00\x00\x00\xb0\x91\x1a@\x00\x00\x00\x00'" | "SubsecTime":"8440" | "SubsecTimeOriginal":"8440" | "SubsecTimeDigitized":"8440"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5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"bit_rate":"95442987"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'2023-11-22T11:29:50.000000Z', 'language': 'eng', 'handler_name': '\x0bGoPro H.265', 'encoder': 'GoPro H.265 encoder', 'timecode': '11:52:54:28'}"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'2023-11-22T11:29:50.000000Z', 'language': 'eng', 'handler_name': '\x0bGoPro AAC  ', 'timecode': '11:52:54:28'}"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'2023-11-22T11:29:50.000000Z', 'language': 'eng', 'handler_name': '\x0bGoPro TCD  ', 'timecode': '11:52:54:28'}"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'2023-11-22T11:29:50.000000Z', 'language': 'eng', 'handler_name': '\x0bGoPro MET  '}"</v>
      </c>
      <c r="AM657" s="50" t="str">
        <f>VLOOKUP(Table2[[#This Row],[record_id]],TblDeriven[],4,FALSE)</f>
        <v>"Model":"K-10" | "Serial Number":"DEMO6957" | "Start Time":"11/22/2023 11:30:25.934 " | "End Time":"11/22/2023 11:31:25.318 "</v>
      </c>
      <c r="AN65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"Date":"2023-11-22 00:00:00" | "Time":"11:30:29" | "Seconds since midnight 01.01.1900":"3909641429.088" | "Calibration file":"#2 Diffusor Oct23" | "Sync. frequency [Hz]":"0" | "Integration Time [ms]":"10 * 1000.000" | "Averages":"1"</v>
      </c>
      <c r="AO65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5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57" s="50" t="str">
        <f>VLOOKUP(Table2[[#This Row],[record_id]],TblDeriven[],8,FALSE)</f>
        <v>-</v>
      </c>
      <c r="AR657" s="50" t="str">
        <f>VLOOKUP(Table2[[#This Row],[record_id]],TblDeriven[],9,FALSE)</f>
        <v>-</v>
      </c>
    </row>
    <row r="658" spans="1:44" x14ac:dyDescent="0.25">
      <c r="A658" s="47">
        <v>656</v>
      </c>
      <c r="B658" s="47" t="s">
        <v>27</v>
      </c>
      <c r="C658" s="47">
        <v>1037</v>
      </c>
      <c r="D658" s="47" t="s">
        <v>1060</v>
      </c>
      <c r="E658" s="47">
        <v>20231122</v>
      </c>
      <c r="F658" s="48" t="s">
        <v>827</v>
      </c>
      <c r="G658" s="47" t="s">
        <v>29</v>
      </c>
      <c r="H658" s="47" t="s">
        <v>91</v>
      </c>
      <c r="I658" s="47">
        <v>0</v>
      </c>
      <c r="J658" s="47">
        <v>0</v>
      </c>
      <c r="K658" s="47">
        <v>1</v>
      </c>
      <c r="L658" s="47">
        <v>1</v>
      </c>
      <c r="M658" s="47">
        <v>1</v>
      </c>
      <c r="N658" s="47">
        <v>1</v>
      </c>
      <c r="O658" s="47">
        <v>1</v>
      </c>
      <c r="P658" s="47">
        <v>1</v>
      </c>
      <c r="Q658" s="47">
        <v>1</v>
      </c>
      <c r="R658" s="47" t="s">
        <v>977</v>
      </c>
      <c r="S658" s="47" t="s">
        <v>1089</v>
      </c>
      <c r="T658" s="47" t="s">
        <v>1090</v>
      </c>
      <c r="U658" s="47">
        <v>170</v>
      </c>
      <c r="V658" s="47">
        <v>0</v>
      </c>
      <c r="W658" s="47">
        <v>0</v>
      </c>
      <c r="X658" s="47">
        <v>110</v>
      </c>
      <c r="Y658" s="49">
        <v>19.5</v>
      </c>
      <c r="Z658" s="47">
        <v>48.2</v>
      </c>
      <c r="AA658" s="47" t="s">
        <v>35</v>
      </c>
      <c r="AB658" s="47"/>
      <c r="AC658" s="47" t="s">
        <v>56</v>
      </c>
      <c r="AD658" s="47"/>
      <c r="AE658" s="47" t="s">
        <v>1043</v>
      </c>
      <c r="AF658" s="47"/>
      <c r="AG658" s="47" t="s">
        <v>70</v>
      </c>
      <c r="AH658" s="47"/>
      <c r="AI658" s="47"/>
      <c r="AJ658" s="47">
        <v>2</v>
      </c>
      <c r="AK658" s="50" t="str">
        <f>VLOOKUP(Table2[[#This Row],[record_id]],TblDeriven[],2,FALSE)</f>
        <v>"ImageDescription":"DCIM\100GOPRO\GOPR1361.JPG" | "Make":"GoPro" | "Model":"HERO10 Black" | "Orientation":"1" | "XResolution":"72.0" | "YResolution":"72.0" | "ResolutionUnit":"2" | "Software":"H21.01.01.50.00" | "DateTime":"2023:11:22 12:00:01" | "YCbCrPositioning":"1" | "ExposureTime":"0.008333333333333333" | "FNumber":"2.5" | "ExifOffset":"146" | "ExposureProgram":"2" | "ISOSpeedRatings":"691" | "ExifVersion":"b'0221'" | "DateTimeOriginal":"2023:11:22 12:00:01" | "DateTimeDigitized":"2023:11:22 12:00:01"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c\x00\x00\x00\x01#\t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001361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ax\x8d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d?*\x12\x00\x00\xff\x7f\x00\x00\x00\x00\x00\x00\xff\x7f\x00\x00\x00\x00\x00\x00\xe2\xff\xa2\x7fg\xf6\x01B\xf0\xe4\xd9M\x00\x00\x00\x00\xa4\x91\x1a@\x00\x00\x00\x00\xf0\xe4\xd9M\x00\x00\x00\x00\xcc\x91\x1a@\x00\x00\x00\x00p\x02\x13D\x00\x00\x00\x00p\xeb\x12D\x00\x00\x00\x00\xf0\xe4\xd9M\x00\x00\x00\x00\xb0\x91\x1a@\x00\x00\x00\x00'" | "SubsecTime":"6590" | "SubsecTimeOriginal":"6590" | "SubsecTimeDigitized":"6590"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5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"bit_rate":"95502308"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'2023-11-22T12:00:07.000000Z', 'language': 'eng', 'handler_name': '\x0bGoPro H.265', 'encoder': 'GoPro H.265 encoder', 'timecode': '12:24:12:11'}"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'2023-11-22T12:00:07.000000Z', 'language': 'eng', 'handler_name': '\x0bGoPro AAC  ', 'timecode': '12:24:12:11'}"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'2023-11-22T12:00:07.000000Z', 'language': 'eng', 'handler_name': '\x0bGoPro TCD  ', 'timecode': '12:24:12:11'}"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'2023-11-22T12:00:07.000000Z', 'language': 'eng', 'handler_name': '\x0bGoPro MET  '}"</v>
      </c>
      <c r="AM658" s="50" t="str">
        <f>VLOOKUP(Table2[[#This Row],[record_id]],TblDeriven[],4,FALSE)</f>
        <v>"Model":"K-10" | "Serial Number":"DEMO6957" | "Start Time":"11/22/2023 12:00:39.130 " | "End Time":"11/22/2023 12:01:38.835 "</v>
      </c>
      <c r="AN65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"Date":"2023-11-22 00:00:00" | "Time":"12:00:42" | "Seconds since midnight 01.01.1900":"3909643242.378" | "Calibration file":"#2 Diffusor Oct23" | "Sync. frequency [Hz]":"0" | "Integration Time [ms]":"6 * 1000.000" | "Averages":"1"</v>
      </c>
      <c r="AO65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5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58" s="50" t="str">
        <f>VLOOKUP(Table2[[#This Row],[record_id]],TblDeriven[],8,FALSE)</f>
        <v>-</v>
      </c>
      <c r="AR658" s="50" t="str">
        <f>VLOOKUP(Table2[[#This Row],[record_id]],TblDeriven[],9,FALSE)</f>
        <v>-</v>
      </c>
    </row>
    <row r="659" spans="1:44" x14ac:dyDescent="0.25">
      <c r="A659" s="47">
        <v>657</v>
      </c>
      <c r="B659" s="47" t="s">
        <v>27</v>
      </c>
      <c r="C659" s="47">
        <v>1037</v>
      </c>
      <c r="D659" s="47" t="s">
        <v>1061</v>
      </c>
      <c r="E659" s="47">
        <v>20231122</v>
      </c>
      <c r="F659" s="48" t="s">
        <v>828</v>
      </c>
      <c r="G659" s="47" t="s">
        <v>29</v>
      </c>
      <c r="H659" s="47" t="s">
        <v>91</v>
      </c>
      <c r="I659" s="47">
        <v>0</v>
      </c>
      <c r="J659" s="47">
        <v>0</v>
      </c>
      <c r="K659" s="47">
        <v>1</v>
      </c>
      <c r="L659" s="47">
        <v>1</v>
      </c>
      <c r="M659" s="47">
        <v>1</v>
      </c>
      <c r="N659" s="47">
        <v>1</v>
      </c>
      <c r="O659" s="47">
        <v>1</v>
      </c>
      <c r="P659" s="47">
        <v>1</v>
      </c>
      <c r="Q659" s="47">
        <v>1</v>
      </c>
      <c r="R659" s="47" t="s">
        <v>977</v>
      </c>
      <c r="S659" s="47" t="s">
        <v>1089</v>
      </c>
      <c r="T659" s="47" t="s">
        <v>1090</v>
      </c>
      <c r="U659" s="47">
        <v>170</v>
      </c>
      <c r="V659" s="47">
        <v>0</v>
      </c>
      <c r="W659" s="47">
        <v>0</v>
      </c>
      <c r="X659" s="47">
        <v>110</v>
      </c>
      <c r="Y659" s="49">
        <v>19.600000000000001</v>
      </c>
      <c r="Z659" s="47">
        <v>47.7</v>
      </c>
      <c r="AA659" s="47" t="s">
        <v>35</v>
      </c>
      <c r="AB659" s="47"/>
      <c r="AC659" s="47" t="s">
        <v>56</v>
      </c>
      <c r="AD659" s="47"/>
      <c r="AE659" s="47" t="s">
        <v>1043</v>
      </c>
      <c r="AF659" s="47"/>
      <c r="AG659" s="47" t="s">
        <v>70</v>
      </c>
      <c r="AH659" s="47"/>
      <c r="AI659" s="47"/>
      <c r="AJ659" s="47">
        <v>2</v>
      </c>
      <c r="AK659" s="50" t="str">
        <f>VLOOKUP(Table2[[#This Row],[record_id]],TblDeriven[],2,FALSE)</f>
        <v>"ImageDescription":"DCIM\100GOPRO\GOPR1363.JPG" | "Make":"GoPro" | "Model":"HERO10 Black" | "Orientation":"1" | "XResolution":"72.0" | "YResolution":"72.0" | "ResolutionUnit":"2" | "Software":"H21.01.01.50.00" | "DateTime":"2023:11:22 12:29:03" | "YCbCrPositioning":"1" | "ExposureTime":"0.008333333333333333" | "FNumber":"2.5" | "ExifOffset":"146" | "ExposureProgram":"2" | "ISOSpeedRatings":"620" | "ExifVersion":"b'0221'" | "DateTimeOriginal":"2023:11:22 12:29:03" | "DateTimeDigitized":"2023:11:22 12:29:03"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c\x00\x00\x07C,\xe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001363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8\xde}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04@&lt;\x11\x00\x00\xff\x7f\x00\x00\x00\x00\x00\x00\xff\x7f\x00\x00\x00\x00\x00\x00\xd7\xff\xa4\x7f\x83\xf6\x01B\xf0\xe4\xd9M\x00\x00\x00\x00\xa4\x91\x1a@\x00\x00\x00\x00\xf0\xe4\xd9M\x00\x00\x00\x00\xcc\x91\x1a@\x00\x00\x00\x00p\x02\x13D\x00\x00\x00\x00p\xeb\x12D\x00\x00\x00\x00\xf0\xe4\xd9M\x00\x00\x00\x00\xb0\x91\x1a@\x00\x00\x00\x00'" | "SubsecTime":"1960" | "SubsecTimeOriginal":"1960" | "SubsecTimeDigitized":"1960"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5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"bit_rate":"94634201"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'2023-11-22T12:29:11.000000Z', 'language': 'eng', 'handler_name': '\x0bGoPro H.265', 'encoder': 'GoPro H.265 encoder', 'timecode': '12:54:15:08'}"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'2023-11-22T12:29:11.000000Z', 'language': 'eng', 'handler_name': '\x0bGoPro AAC  ', 'timecode': '12:54:15:08'}"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'2023-11-22T12:29:11.000000Z', 'language': 'eng', 'handler_name': '\x0bGoPro TCD  ', 'timecode': '12:54:15:08'}"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'2023-11-22T12:29:11.000000Z', 'language': 'eng', 'handler_name': '\x0bGoPro MET  '}"</v>
      </c>
      <c r="AM659" s="50" t="str">
        <f>VLOOKUP(Table2[[#This Row],[record_id]],TblDeriven[],4,FALSE)</f>
        <v>"Model":"K-10" | "Serial Number":"DEMO6957" | "Start Time":"11/22/2023 12:29:43.660 " | "End Time":"11/22/2023 12:30:43.324 "</v>
      </c>
      <c r="AN65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"Date":"2023-11-22 00:00:00" | "Time":"12:29:49" | "Seconds since midnight 01.01.1900":"3909644989.184" | "Calibration file":"#2 Diffusor Oct23" | "Sync. frequency [Hz]":"0" | "Integration Time [ms]":"6 * 1000.000" | "Averages":"1"</v>
      </c>
      <c r="AO65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5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59" s="50" t="str">
        <f>VLOOKUP(Table2[[#This Row],[record_id]],TblDeriven[],8,FALSE)</f>
        <v>-</v>
      </c>
      <c r="AR659" s="50" t="str">
        <f>VLOOKUP(Table2[[#This Row],[record_id]],TblDeriven[],9,FALSE)</f>
        <v>-</v>
      </c>
    </row>
    <row r="660" spans="1:44" x14ac:dyDescent="0.25">
      <c r="A660" s="47">
        <v>658</v>
      </c>
      <c r="B660" s="47" t="s">
        <v>27</v>
      </c>
      <c r="C660" s="47">
        <v>1037</v>
      </c>
      <c r="D660" s="47" t="s">
        <v>1062</v>
      </c>
      <c r="E660" s="47">
        <v>20231122</v>
      </c>
      <c r="F660" s="48" t="s">
        <v>829</v>
      </c>
      <c r="G660" s="47" t="s">
        <v>29</v>
      </c>
      <c r="H660" s="47" t="s">
        <v>91</v>
      </c>
      <c r="I660" s="47">
        <v>0</v>
      </c>
      <c r="J660" s="47">
        <v>0</v>
      </c>
      <c r="K660" s="47">
        <v>1</v>
      </c>
      <c r="L660" s="47">
        <v>1</v>
      </c>
      <c r="M660" s="47">
        <v>1</v>
      </c>
      <c r="N660" s="47">
        <v>1</v>
      </c>
      <c r="O660" s="47">
        <v>1</v>
      </c>
      <c r="P660" s="47">
        <v>1</v>
      </c>
      <c r="Q660" s="47">
        <v>1</v>
      </c>
      <c r="R660" s="47" t="s">
        <v>977</v>
      </c>
      <c r="S660" s="47" t="s">
        <v>1089</v>
      </c>
      <c r="T660" s="47" t="s">
        <v>1090</v>
      </c>
      <c r="U660" s="47">
        <v>170</v>
      </c>
      <c r="V660" s="47">
        <v>0</v>
      </c>
      <c r="W660" s="47">
        <v>0</v>
      </c>
      <c r="X660" s="47">
        <v>110</v>
      </c>
      <c r="Y660" s="49">
        <v>20.3</v>
      </c>
      <c r="Z660" s="47">
        <v>45.9</v>
      </c>
      <c r="AA660" s="47" t="s">
        <v>35</v>
      </c>
      <c r="AB660" s="47"/>
      <c r="AC660" s="47" t="s">
        <v>56</v>
      </c>
      <c r="AD660" s="47"/>
      <c r="AE660" s="47" t="s">
        <v>1043</v>
      </c>
      <c r="AF660" s="47"/>
      <c r="AG660" s="47" t="s">
        <v>70</v>
      </c>
      <c r="AH660" s="47"/>
      <c r="AI660" s="47"/>
      <c r="AJ660" s="47">
        <v>2</v>
      </c>
      <c r="AK660" s="50" t="str">
        <f>VLOOKUP(Table2[[#This Row],[record_id]],TblDeriven[],2,FALSE)</f>
        <v>"ImageDescription":"DCIM\100GOPRO\GOPR1365.JPG" | "Make":"GoPro" | "Model":"HERO10 Black" | "Orientation":"1" | "XResolution":"72.0" | "YResolution":"72.0" | "ResolutionUnit":"2" | "Software":"H21.01.01.50.00" | "DateTime":"2023:11:22 13:01:45" | "YCbCrPositioning":"1" | "ExposureTime":"0.004166666666666667" | "FNumber":"2.5" | "ExifOffset":"146" | "ExposureProgram":"2" | "ISOSpeedRatings":"196" | "ExifVersion":"b'0221'" | "DateTimeOriginal":"2023:11:22 13:01:45" | "DateTimeDigitized":"2023:11:22 13:01:45"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d\x00\x00\x00m-\x1b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001365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80x\x98Z\x02\x00\x00\x00\x00\x00\x00\x00\x00\x00\x00\x00\x98\xe4\xd9M\x00\x00\x00\x00L\xe4\xd9M\x00\x00\x00\x00@w\x98Z\x02\x00\x00\x00\x00\x00\x00\x00\x00\x00\x00\x00\xf0\xe3\xd9M\x00\x00\x00\x00\x00\x00\x00\x00\x00\x00\x00\x00\xf8\xe3\xd9M\x00\x00\x00\x00X\xec\x12D\x00\x00\x00\x00\x00\x00\x00\x00\x00\x00\x00\x00\x00\x00\x00\x00\x00\x00\x00\x00\x00\x00\x00\x00\x00\x00\x00\x00\x00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05\x00\x00@\x00\x00\x00\x00h"\x08@\x00\x00\x00\x00`\xe3\xd9M\x00\x00\x00\x00\x14i&lt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00)\x83\xa09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0?\xaf\x12\x00\x00\xff\x7f\x00\x00\x00\x00\x00\x00\xff\x7f\x00\x00\x00\x00\x00\x00\xe0\xff\xa3\x7fs\xf6\x01B\xf0\xe4\xd9M\x00\x00\x00\x00\xa4\x91\x1a@\x00\x00\x00\x00\xf0\xe4\xd9M\x00\x00\x00\x00\xcc\x91\x1a@\x00\x00\x00\x00p\x02\x13D\x00\x00\x00\x00p\xeb\x12D\x00\x00\x00\x00\xf0\xe4\xd9M\x00\x00\x00\x00\xb0\x91\x1a@\x00\x00\x00\x00'" | "SubsecTime":"1870" | "SubsecTimeOriginal":"1870" | "SubsecTimeDigitized":"1870"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6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"bit_rate":"94555448"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'2023-11-22T13:01:51.000000Z', 'language': 'eng', 'handler_name': '\x0bGoPro H.265', 'encoder': 'GoPro H.265 encoder', 'timecode': '13:28:00:24'}"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'2023-11-22T13:01:51.000000Z', 'language': 'eng', 'handler_name': '\x0bGoPro AAC  ', 'timecode': '13:28:00:24'}"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'2023-11-22T13:01:51.000000Z', 'language': 'eng', 'handler_name': '\x0bGoPro TCD  ', 'timecode': '13:28:00:24'}"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'2023-11-22T13:01:51.000000Z', 'language': 'eng', 'handler_name': '\x0bGoPro MET  '}"</v>
      </c>
      <c r="AM660" s="50" t="str">
        <f>VLOOKUP(Table2[[#This Row],[record_id]],TblDeriven[],4,FALSE)</f>
        <v>"Model":"K-10" | "Serial Number":"DEMO6957" | "Start Time":"11/22/2023 01:02:24.599 " | "End Time":"11/22/2023 01:03:24.502 "</v>
      </c>
      <c r="AN66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"Date":"2023-11-22 00:00:00" | "Time":"13:02:29" | "Seconds since midnight 01.01.1900":"3909646949.426" | "Calibration file":"#2 Diffusor Oct23" | "Sync. frequency [Hz]":"0" | "Integration Time [ms]":"1 * 908.520" | "Averages":"1"</v>
      </c>
      <c r="AO66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6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60" s="50" t="str">
        <f>VLOOKUP(Table2[[#This Row],[record_id]],TblDeriven[],8,FALSE)</f>
        <v>-</v>
      </c>
      <c r="AR660" s="50" t="str">
        <f>VLOOKUP(Table2[[#This Row],[record_id]],TblDeriven[],9,FALSE)</f>
        <v>-</v>
      </c>
    </row>
    <row r="661" spans="1:44" x14ac:dyDescent="0.25">
      <c r="A661" s="47">
        <v>659</v>
      </c>
      <c r="B661" s="47" t="s">
        <v>27</v>
      </c>
      <c r="C661" s="47">
        <v>1037</v>
      </c>
      <c r="D661" s="47" t="s">
        <v>1063</v>
      </c>
      <c r="E661" s="47">
        <v>20231122</v>
      </c>
      <c r="F661" s="48" t="s">
        <v>830</v>
      </c>
      <c r="G661" s="47" t="s">
        <v>29</v>
      </c>
      <c r="H661" s="47" t="s">
        <v>91</v>
      </c>
      <c r="I661" s="47">
        <v>0</v>
      </c>
      <c r="J661" s="47">
        <v>0</v>
      </c>
      <c r="K661" s="47">
        <v>1</v>
      </c>
      <c r="L661" s="47">
        <v>1</v>
      </c>
      <c r="M661" s="47">
        <v>1</v>
      </c>
      <c r="N661" s="47">
        <v>1</v>
      </c>
      <c r="O661" s="47">
        <v>1</v>
      </c>
      <c r="P661" s="47">
        <v>1</v>
      </c>
      <c r="Q661" s="47">
        <v>1</v>
      </c>
      <c r="R661" s="47" t="s">
        <v>977</v>
      </c>
      <c r="S661" s="47" t="s">
        <v>1089</v>
      </c>
      <c r="T661" s="47" t="s">
        <v>1090</v>
      </c>
      <c r="U661" s="47">
        <v>170</v>
      </c>
      <c r="V661" s="47">
        <v>0</v>
      </c>
      <c r="W661" s="47">
        <v>0</v>
      </c>
      <c r="X661" s="47">
        <v>110</v>
      </c>
      <c r="Y661" s="49">
        <v>20.6</v>
      </c>
      <c r="Z661" s="47">
        <v>45</v>
      </c>
      <c r="AA661" s="47" t="s">
        <v>35</v>
      </c>
      <c r="AB661" s="47"/>
      <c r="AC661" s="47" t="s">
        <v>56</v>
      </c>
      <c r="AD661" s="47"/>
      <c r="AE661" s="47" t="s">
        <v>1043</v>
      </c>
      <c r="AF661" s="47"/>
      <c r="AG661" s="47" t="s">
        <v>70</v>
      </c>
      <c r="AH661" s="47"/>
      <c r="AI661" s="47"/>
      <c r="AJ661" s="47">
        <v>2</v>
      </c>
      <c r="AK661" s="50" t="str">
        <f>VLOOKUP(Table2[[#This Row],[record_id]],TblDeriven[],2,FALSE)</f>
        <v>"ImageDescription":"DCIM\100GOPRO\GOPR1367.JPG" | "Make":"GoPro" | "Model":"HERO10 Black" | "Orientation":"1" | "XResolution":"72.0" | "YResolution":"72.0" | "ResolutionUnit":"2" | "Software":"H21.01.01.50.00" | "DateTime":"2023:11:22 13:29:46" | "YCbCrPositioning":"1" | "ExposureTime":"0.004166666666666667" | "FNumber":"2.5" | "ExifOffset":"146" | "ExposureProgram":"2" | "ISOSpeedRatings":"128" | "ExifVersion":"b'0221'" | "DateTimeOriginal":"2023:11:22 13:29:46" | "DateTimeDigitized":"2023:11:22 13:29:46"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d\x00\x00\x07n)\x91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001367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.\xa6Q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8?%\x13\x00\x00\xff\x7f\x00\x00\x00\x00\x00\x00\xff\x7f\x00\x00\x00\x00\x00\x00\xd2\xff\xa3\x7fw\xf6\x01B\xf0\xe4\xd9M\x00\x00\x00\x00\xa4\x91\x1a@\x00\x00\x00\x00\xf0\xe4\xd9M\x00\x00\x00\x00\xcc\x91\x1a@\x00\x00\x00\x00p\x02\x13D\x00\x00\x00\x00p\xeb\x12D\x00\x00\x00\x00\xf0\xe4\xd9M\x00\x00\x00\x00\xb0\x91\x1a@\x00\x00\x00\x00'" | "SubsecTime":"3280" | "SubsecTimeOriginal":"3280" | "SubsecTimeDigitized":"3280"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6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"bit_rate":"94231633"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'2023-11-22T13:29:59.000000Z', 'language': 'eng', 'handler_name': '\x0bGoPro H.265', 'encoder': 'GoPro H.265 encoder', 'timecode': '13:57:05:16'}"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"bit_rate":"189697"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'2023-11-22T13:29:59.000000Z', 'language': 'eng', 'handler_name': '\x0bGoPro AAC  ', 'timecode': '13:57:05:16'}"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'2023-11-22T13:29:59.000000Z', 'language': 'eng', 'handler_name': '\x0bGoPro TCD  ', 'timecode': '13:57:05:16'}"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'2023-11-22T13:29:59.000000Z', 'language': 'eng', 'handler_name': '\x0bGoPro MET  '}"</v>
      </c>
      <c r="AM661" s="50" t="str">
        <f>VLOOKUP(Table2[[#This Row],[record_id]],TblDeriven[],4,FALSE)</f>
        <v>"Model":"K-10" | "Serial Number":"DEMO6957" | "Start Time":"11/22/2023 01:30:34.239 " | "End Time":"11/22/2023 01:31:34.041 "</v>
      </c>
      <c r="AN661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"Date":"2023-11-22 00:00:00" | "Time":"13:30:37" | "Seconds since midnight 01.01.1900":"3909648637.797" | "Calibration file":"#2 Diffusor Oct23" | "Sync. frequency [Hz]":"0" | "Integration Time [ms]":"2 * 479.990" | "Averages":"1"</v>
      </c>
      <c r="AO66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6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61" s="50" t="str">
        <f>VLOOKUP(Table2[[#This Row],[record_id]],TblDeriven[],8,FALSE)</f>
        <v>-</v>
      </c>
      <c r="AR661" s="50" t="str">
        <f>VLOOKUP(Table2[[#This Row],[record_id]],TblDeriven[],9,FALSE)</f>
        <v>-</v>
      </c>
    </row>
    <row r="662" spans="1:44" x14ac:dyDescent="0.25">
      <c r="A662" s="47">
        <v>660</v>
      </c>
      <c r="B662" s="47" t="s">
        <v>27</v>
      </c>
      <c r="C662" s="47">
        <v>1037</v>
      </c>
      <c r="D662" s="47" t="s">
        <v>1064</v>
      </c>
      <c r="E662" s="47">
        <v>20231122</v>
      </c>
      <c r="F662" s="48" t="s">
        <v>831</v>
      </c>
      <c r="G662" s="47" t="s">
        <v>29</v>
      </c>
      <c r="H662" s="47" t="s">
        <v>91</v>
      </c>
      <c r="I662" s="47">
        <v>0</v>
      </c>
      <c r="J662" s="47">
        <v>0</v>
      </c>
      <c r="K662" s="47">
        <v>1</v>
      </c>
      <c r="L662" s="47">
        <v>1</v>
      </c>
      <c r="M662" s="47">
        <v>1</v>
      </c>
      <c r="N662" s="47">
        <v>1</v>
      </c>
      <c r="O662" s="47">
        <v>1</v>
      </c>
      <c r="P662" s="47">
        <v>1</v>
      </c>
      <c r="Q662" s="47">
        <v>1</v>
      </c>
      <c r="R662" s="47" t="s">
        <v>977</v>
      </c>
      <c r="S662" s="47" t="s">
        <v>1089</v>
      </c>
      <c r="T662" s="47" t="s">
        <v>1090</v>
      </c>
      <c r="U662" s="47">
        <v>170</v>
      </c>
      <c r="V662" s="47">
        <v>0</v>
      </c>
      <c r="W662" s="47">
        <v>0</v>
      </c>
      <c r="X662" s="47">
        <v>110</v>
      </c>
      <c r="Y662" s="49">
        <v>21.1</v>
      </c>
      <c r="Z662" s="47">
        <v>44.4</v>
      </c>
      <c r="AA662" s="47" t="s">
        <v>35</v>
      </c>
      <c r="AB662" s="47"/>
      <c r="AC662" s="47" t="s">
        <v>56</v>
      </c>
      <c r="AD662" s="47"/>
      <c r="AE662" s="47" t="s">
        <v>1043</v>
      </c>
      <c r="AF662" s="47"/>
      <c r="AG662" s="47" t="s">
        <v>70</v>
      </c>
      <c r="AH662" s="47"/>
      <c r="AI662" s="47"/>
      <c r="AJ662" s="47">
        <v>2</v>
      </c>
      <c r="AK662" s="50" t="str">
        <f>VLOOKUP(Table2[[#This Row],[record_id]],TblDeriven[],2,FALSE)</f>
        <v>"ImageDescription":"DCIM\100GOPRO\GOPR1369.JPG" | "Make":"GoPro" | "Model":"HERO10 Black" | "Orientation":"1" | "XResolution":"72.0" | "YResolution":"72.0" | "ResolutionUnit":"2" | "Software":"H21.01.01.50.00" | "DateTime":"2023:11:22 14:02:01" | "YCbCrPositioning":"1" | "ExposureTime":"0.004166666666666667" | "FNumber":"2.5" | "ExifOffset":"146" | "ExposureProgram":"2" | "ISOSpeedRatings":"167" | "ExifVersion":"b'0221'" | "DateTimeOriginal":"2023:11:22 14:02:01" | "DateTimeDigitized":"2023:11:22 14:02:01"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e\x00\x00\x00\x81S\xf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\x00\x00\x00\x00\x00\x00\x00\x00\xaa\xaa\xaa\xaa\xaa\xaa\xaa\xaa\x00\x00\x00\x00\x00\x00\x00\x00\x00#BF\x00\x00\x00\x00\xc8\xdf\xd9M\x00\x00\x00\x00\x01\x00\x00\x00\x00\x00\x00\x00\x00\x00\x00\x00\x00\x00\x00\x00\xc8\xe2\xd9M\x00\x00\x00\x00\x00\x00\x00\x00\x00\x00\x00\x00\x02\x00\x00\x00\x00\x00\x00\x00\x00\x00\x00\x00\x00\x00\x00\x00\x80\xdf\xd9M\x00\x00\x00\x00\x00\x00\x00\x00\x00\x00\x00\x00\x00\x00\x00\x00\x00\x00\x00\x00\x01\x00\x00\x00\x00\x00\x00\x00\x00\x00\x00\x00\x00\x00\x00\x00\x00\x00\x00\x00\x00\x00\x00\x00\x00\x00\x00\x00\x00\x00\x00\x00\x00\x00\x00\x00\x00\x00\x00\x00\xc8\xdf\xd9M\x00\x00\x00\x00\x0e\x00\x00\x00\x00\x00\x00\x00\x00\x00\x00\x00\x00\x00\x00\x00\x0e\x00\x00\x00\x00\x00\x00\x00\x0e\x00\x00\x00\x00\x00\x00\x00\x00\xe4\xd9M\x00\x00\x00\x00\x80\xba\xcbD\x00\x00\x00\x00\x10\xe1\xd9M\x00\x00\x00\x00P$BF\x00\x00\x00\x00\x90\xf7f@\x00\x00\x00\x00\xb8\x00\x00\x00\x00\x00\x00\x00\x02\x00\x00\x00\x00\x00\x00\x00\x00\x00\x00\x00\x00\x00\x00\x00\x05\x00\x00`\x00\x00\x00\x00X\x02\x08@\x00\x00\x00\x00\xf0\xde\xd9M\x00\x00\x00\x00\xb4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\x80\xba\xcbD\x00\x00\x00\x00\x10\xe1\xd9M\x00\x00\x00\x00\x00\x00\x00\x00\x00\x00\x00\x00\x00\x00\x00\x00\x00\x00\x00\x00\x00\xe4\xd9M\x00\x00\x00\x00\x80\xff\xff\xff\x00\x00\x00\x00\x00\x00\x00\x00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\xaa\xaa\xaa\xaa\xaa\xaa\xaa\xaa\x7f\x00\x00\x00\x00\x00\x00\x00\x00\xed\xcbD\x00\x00\x00\x00\x01\x00\x00\x00\x00\x00\x00\x00 \xba\xcbD\x00\x00\x00\x00\x15\x00\x00\x00\x00\x00\x00\x00X\xec\x12D\x00\x00\x00\x00X\xedMB\x00\x00\x00\x00\x00\x00\x00\x00\x00\x00\x00\x00\x00\x00\x00\x00\x00\x00\x00\x001369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0\xe4\xd9M\x00\x00\x00\x00\xf0\xff\xff\xff\x00\x00\x00\x00\xb0\xe4\xd9M\x00\x00\x00\x00\xb0\xe4\xd9M\x00\x00\x00\x00\xb0\xe4\xd9M\x00\x00\x00\x00\x88\xeb\x18@\x00\x00\x00\x00\x10\x06MB\x00\x00\x00\x00\xd8\x04MB\x00\x00\x00\x00\x00pUD\x00\x00\x00\x00\xf8\xff\xff\xff\xff\xff\xff\xff\xc0\xe4\xd9M\x00\x00\x00\x00\x04\xd5\x1a@\x00\x00\x00\x00\x00\x00\xf3?G\x12\x00\x00\xff\x7f\x00\x00\x00\x00\x00\x00\xff\x7f\x00\x00\x00\x00\x00\x00\xd8\xff\xa3\x7fq\xf6\x01B\xf0\xe4\xd9M\x00\x00\x00\x00\xa4\x91\x1a@\x00\x00\x00\x00\xf0\xe4\xd9M\x00\x00\x00\x00\xcc\x91\x1a@\x00\x00\x00\x00p\x02\x13D\x00\x00\x00\x00p\xeb\x12D\x00\x00\x00\x00\xf0\xe4\xd9M\x00\x00\x00\x00\xb0\x91\x1a@\x00\x00\x00\x00'" | "SubsecTime":"1590" | "SubsecTimeOriginal":"1590" | "SubsecTimeDigitized":"1590"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6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"bit_rate":"94445615"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'2023-11-22T14:02:09.000000Z', 'language': 'eng', 'handler_name': '\x0bGoPro H.265', 'encoder': 'GoPro H.265 encoder', 'timecode': '14:30:19:25'}"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"bit_rate":"189483"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'2023-11-22T14:02:09.000000Z', 'language': 'eng', 'handler_name': '\x0bGoPro AAC  ', 'timecode': '14:30:19:25'}"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'2023-11-22T14:02:09.000000Z', 'language': 'eng', 'handler_name': '\x0bGoPro TCD  ', 'timecode': '14:30:19:25'}"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'2023-11-22T14:02:09.000000Z', 'language': 'eng', 'handler_name': '\x0bGoPro MET  '}"</v>
      </c>
      <c r="AM662" s="50" t="str">
        <f>VLOOKUP(Table2[[#This Row],[record_id]],TblDeriven[],4,FALSE)</f>
        <v>"Model":"K-10" | "Serial Number":"DEMO6957" | "Start Time":"11/22/2023 02:02:43.410 " | "End Time":"11/22/2023 02:03:43.301 "</v>
      </c>
      <c r="AN662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"Date":"2023-11-22 00:00:00" | "Time":"14:02:47" | "Seconds since midnight 01.01.1900":"3909650567.676" | "Calibration file":"#2 Diffusor Oct23" | "Sync. frequency [Hz]":"0" | "Integration Time [ms]":"3 * 1000.000" | "Averages":"1"</v>
      </c>
      <c r="AO66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6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62" s="50" t="str">
        <f>VLOOKUP(Table2[[#This Row],[record_id]],TblDeriven[],8,FALSE)</f>
        <v>-</v>
      </c>
      <c r="AR662" s="50" t="str">
        <f>VLOOKUP(Table2[[#This Row],[record_id]],TblDeriven[],9,FALSE)</f>
        <v>-</v>
      </c>
    </row>
    <row r="663" spans="1:44" x14ac:dyDescent="0.25">
      <c r="A663" s="47">
        <v>661</v>
      </c>
      <c r="B663" s="47" t="s">
        <v>27</v>
      </c>
      <c r="C663" s="47">
        <v>1037</v>
      </c>
      <c r="D663" s="47" t="s">
        <v>1065</v>
      </c>
      <c r="E663" s="47">
        <v>20231122</v>
      </c>
      <c r="F663" s="48" t="s">
        <v>832</v>
      </c>
      <c r="G663" s="47" t="s">
        <v>29</v>
      </c>
      <c r="H663" s="47" t="s">
        <v>91</v>
      </c>
      <c r="I663" s="47">
        <v>0</v>
      </c>
      <c r="J663" s="47">
        <v>0</v>
      </c>
      <c r="K663" s="47">
        <v>1</v>
      </c>
      <c r="L663" s="47">
        <v>1</v>
      </c>
      <c r="M663" s="47">
        <v>1</v>
      </c>
      <c r="N663" s="47">
        <v>1</v>
      </c>
      <c r="O663" s="47">
        <v>1</v>
      </c>
      <c r="P663" s="47">
        <v>1</v>
      </c>
      <c r="Q663" s="47">
        <v>1</v>
      </c>
      <c r="R663" s="47" t="s">
        <v>977</v>
      </c>
      <c r="S663" s="47" t="s">
        <v>1089</v>
      </c>
      <c r="T663" s="47" t="s">
        <v>1090</v>
      </c>
      <c r="U663" s="47">
        <v>170</v>
      </c>
      <c r="V663" s="47">
        <v>0</v>
      </c>
      <c r="W663" s="47">
        <v>0</v>
      </c>
      <c r="X663" s="47">
        <v>110</v>
      </c>
      <c r="Y663" s="49">
        <v>21.5</v>
      </c>
      <c r="Z663" s="47">
        <v>42.1</v>
      </c>
      <c r="AA663" s="47" t="s">
        <v>35</v>
      </c>
      <c r="AB663" s="47"/>
      <c r="AC663" s="47" t="s">
        <v>56</v>
      </c>
      <c r="AD663" s="47"/>
      <c r="AE663" s="47" t="s">
        <v>1043</v>
      </c>
      <c r="AF663" s="47"/>
      <c r="AG663" s="47" t="s">
        <v>70</v>
      </c>
      <c r="AH663" s="47"/>
      <c r="AI663" s="47"/>
      <c r="AJ663" s="47">
        <v>2</v>
      </c>
      <c r="AK663" s="50" t="str">
        <f>VLOOKUP(Table2[[#This Row],[record_id]],TblDeriven[],2,FALSE)</f>
        <v>"ImageDescription":"DCIM\100GOPRO\GOPR1371.JPG" | "Make":"GoPro" | "Model":"HERO10 Black" | "Orientation":"1" | "XResolution":"72.0" | "YResolution":"72.0" | "ResolutionUnit":"2" | "Software":"H21.01.01.50.00" | "DateTime":"2023:11:22 14:31:06" | "YCbCrPositioning":"1" | "ExposureTime":"0.004166666666666667" | "FNumber":"2.5" | "ExifOffset":"146" | "ExposureProgram":"2" | "ISOSpeedRatings":"390" | "ExifVersion":"b'0221'" | "DateTimeOriginal":"2023:11:22 14:31:06" | "DateTimeDigitized":"2023:11:22 14:31:06"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e\x00\x00\x07\xc6$k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001371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83\xb1\x1f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0b@\x14\x10\x00\x00\xff\x7f\x00\x00\x00\x00\x00\x00\xff\x7f\x00\x00\x00\x00\x00\x00\xf1\xff\x9e\x7f4\xf6\x01B\xf0\xe4\xd9M\x00\x00\x00\x00\xa4\x91\x1a@\x00\x00\x00\x00\xf0\xe4\xd9M\x00\x00\x00\x00\xcc\x91\x1a@\x00\x00\x00\x00p\x02\x13D\x00\x00\x00\x00p\xeb\x12D\x00\x00\x00\x00\xf0\xe4\xd9M\x00\x00\x00\x00\xb0\x91\x1a@\x00\x00\x00\x00'" | "SubsecTime":" 580" | "SubsecTimeOriginal":" 580" | "SubsecTimeDigitized":" 580"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6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"bit_rate":"95603572"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'2023-11-22T14:31:11.000000Z', 'language': 'eng', 'handler_name': '\x0bGoPro H.265', 'encoder': 'GoPro H.265 encoder', 'timecode': '15:00:20:01'}"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'2023-11-22T14:31:11.000000Z', 'language': 'eng', 'handler_name': '\x0bGoPro AAC  ', 'timecode': '15:00:20:01'}"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'2023-11-22T14:31:11.000000Z', 'language': 'eng', 'handler_name': '\x0bGoPro TCD  ', 'timecode': '15:00:20:01'}"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'2023-11-22T14:31:11.000000Z', 'language': 'eng', 'handler_name': '\x0bGoPro MET  '}"</v>
      </c>
      <c r="AM663" s="50" t="str">
        <f>VLOOKUP(Table2[[#This Row],[record_id]],TblDeriven[],4,FALSE)</f>
        <v>"Model":"K-10" | "Serial Number":"DEMO6957" | "Start Time":"11/22/2023 02:31:42.795 " | "End Time":"11/22/2023 02:32:42.738 "</v>
      </c>
      <c r="AN663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"Date":"2023-11-22 00:00:00" | "Time":"14:32:15" | "Seconds since midnight 01.01.1900":"3909652335.979" | "Calibration file":"#2 Diffusor Oct23" | "Sync. frequency [Hz]":"0" | "Integration Time [ms]":"5 * 1000.000" | "Averages":"1"</v>
      </c>
      <c r="AO66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6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63" s="50" t="str">
        <f>VLOOKUP(Table2[[#This Row],[record_id]],TblDeriven[],8,FALSE)</f>
        <v>-</v>
      </c>
      <c r="AR663" s="50" t="str">
        <f>VLOOKUP(Table2[[#This Row],[record_id]],TblDeriven[],9,FALSE)</f>
        <v>-</v>
      </c>
    </row>
    <row r="664" spans="1:44" x14ac:dyDescent="0.25">
      <c r="A664" s="47">
        <v>662</v>
      </c>
      <c r="B664" s="47" t="s">
        <v>27</v>
      </c>
      <c r="C664" s="47">
        <v>1037</v>
      </c>
      <c r="D664" s="47" t="s">
        <v>1066</v>
      </c>
      <c r="E664" s="47">
        <v>20231122</v>
      </c>
      <c r="F664" s="48" t="s">
        <v>833</v>
      </c>
      <c r="G664" s="47" t="s">
        <v>29</v>
      </c>
      <c r="H664" s="47" t="s">
        <v>91</v>
      </c>
      <c r="I664" s="47">
        <v>0</v>
      </c>
      <c r="J664" s="47">
        <v>0</v>
      </c>
      <c r="K664" s="47">
        <v>1</v>
      </c>
      <c r="L664" s="47">
        <v>1</v>
      </c>
      <c r="M664" s="47">
        <v>1</v>
      </c>
      <c r="N664" s="47">
        <v>1</v>
      </c>
      <c r="O664" s="47">
        <v>1</v>
      </c>
      <c r="P664" s="47">
        <v>1</v>
      </c>
      <c r="Q664" s="47">
        <v>1</v>
      </c>
      <c r="R664" s="47" t="s">
        <v>977</v>
      </c>
      <c r="S664" s="47" t="s">
        <v>1089</v>
      </c>
      <c r="T664" s="47" t="s">
        <v>1090</v>
      </c>
      <c r="U664" s="47">
        <v>170</v>
      </c>
      <c r="V664" s="47">
        <v>0</v>
      </c>
      <c r="W664" s="47">
        <v>0</v>
      </c>
      <c r="X664" s="47">
        <v>110</v>
      </c>
      <c r="Y664" s="49">
        <v>21.3</v>
      </c>
      <c r="Z664" s="47">
        <v>42.8</v>
      </c>
      <c r="AA664" s="47" t="s">
        <v>39</v>
      </c>
      <c r="AB664" s="47"/>
      <c r="AC664" s="47" t="s">
        <v>56</v>
      </c>
      <c r="AD664" s="47"/>
      <c r="AE664" s="47" t="s">
        <v>1043</v>
      </c>
      <c r="AF664" s="47"/>
      <c r="AG664" s="47" t="s">
        <v>70</v>
      </c>
      <c r="AH664" s="47"/>
      <c r="AI664" s="47"/>
      <c r="AJ664" s="47">
        <v>2</v>
      </c>
      <c r="AK664" s="50" t="str">
        <f>VLOOKUP(Table2[[#This Row],[record_id]],TblDeriven[],2,FALSE)</f>
        <v>"ImageDescription":"DCIM\100GOPRO\GOPR1373.JPG" | "Make":"GoPro" | "Model":"HERO10 Black" | "Orientation":"1" | "XResolution":"72.0" | "YResolution":"72.0" | "ResolutionUnit":"2" | "Software":"H21.01.01.50.00" | "DateTime":"2023:11:22 15:00:31" | "YCbCrPositioning":"1" | "ExposureTime":"0.004629629629629629" | "FNumber":"2.5" | "ExifOffset":"146" | "ExposureProgram":"2" | "ISOSpeedRatings":"598" | "ExifVersion":"b'0221'" | "DateTimeOriginal":"2023:11:22 15:00:31" | "DateTimeDigitized":"2023:11:22 15:00:31"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f\x00\x00\x00 ;A\x00\x00\x00\x00\x00\x00\xaa\xaa\xaa\xaa\xaa\xaa\xaa\xaa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001373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f@\xf5\r\x00\x00\xff\x7f\x00\x00\x00\x00\x00\x00\xff\x7f\x00\x00\x00\x00\x00\x00\xdc\xff\xa2\x7ff\xf6\x01B\xf0\xe4\xd9M\x00\x00\x00\x00\xa4\x91\x1a@\x00\x00\x00\x00\xf0\xe4\xd9M\x00\x00\x00\x00\xcc\x91\x1a@\x00\x00\x00\x00p\x02\x13D\x00\x00\x00\x00p\xeb\x12D\x00\x00\x00\x00\xf0\xe4\xd9M\x00\x00\x00\x00\xb0\x91\x1a@\x00\x00\x00\x00'" | "SubsecTime":"9180" | "SubsecTimeOriginal":"9180" | "SubsecTimeDigitized":"9180"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6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"bit_rate":"96585810"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'2023-11-22T15:00:41.000000Z', 'language': 'eng', 'handler_name': '\x0bGoPro H.265', 'encoder': 'GoPro H.265 encoder', 'timecode': '15:30:48:21'}"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'2023-11-22T15:00:41.000000Z', 'language': 'eng', 'handler_name': '\x0bGoPro AAC  ', 'timecode': '15:30:48:21'}"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'2023-11-22T15:00:41.000000Z', 'language': 'eng', 'handler_name': '\x0bGoPro TCD  ', 'timecode': '15:30:48:21'}"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'2023-11-22T15:00:41.000000Z', 'language': 'eng', 'handler_name': '\x0bGoPro MET  '}"</v>
      </c>
      <c r="AM664" s="50" t="str">
        <f>VLOOKUP(Table2[[#This Row],[record_id]],TblDeriven[],4,FALSE)</f>
        <v>"Model":"K-10" | "Serial Number":"DEMO6957" | "Start Time":"11/22/2023 03:01:11.788 " | "End Time":"11/22/2023 03:02:11.591 "</v>
      </c>
      <c r="AN664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"Date":"2023-11-22 00:00:00" | "Time":"15:01:17" | "Seconds since midnight 01.01.1900":"3909654077.131" | "Calibration file":"#2 Diffusor Oct23" | "Sync. frequency [Hz]":"0" | "Integration Time [ms]":"5 * 1000.000" | "Averages":"1"</v>
      </c>
      <c r="AO66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6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64" s="50" t="str">
        <f>VLOOKUP(Table2[[#This Row],[record_id]],TblDeriven[],8,FALSE)</f>
        <v>-</v>
      </c>
      <c r="AR664" s="50" t="str">
        <f>VLOOKUP(Table2[[#This Row],[record_id]],TblDeriven[],9,FALSE)</f>
        <v>-</v>
      </c>
    </row>
    <row r="665" spans="1:44" x14ac:dyDescent="0.25">
      <c r="A665" s="47">
        <v>663</v>
      </c>
      <c r="B665" s="47" t="s">
        <v>27</v>
      </c>
      <c r="C665" s="47">
        <v>1037</v>
      </c>
      <c r="D665" s="47" t="s">
        <v>1067</v>
      </c>
      <c r="E665" s="47">
        <v>20231122</v>
      </c>
      <c r="F665" s="48" t="s">
        <v>834</v>
      </c>
      <c r="G665" s="47" t="s">
        <v>29</v>
      </c>
      <c r="H665" s="47" t="s">
        <v>91</v>
      </c>
      <c r="I665" s="47">
        <v>0</v>
      </c>
      <c r="J665" s="47">
        <v>0</v>
      </c>
      <c r="K665" s="47">
        <v>1</v>
      </c>
      <c r="L665" s="47">
        <v>1</v>
      </c>
      <c r="M665" s="47">
        <v>1</v>
      </c>
      <c r="N665" s="47">
        <v>1</v>
      </c>
      <c r="O665" s="47">
        <v>1</v>
      </c>
      <c r="P665" s="47">
        <v>1</v>
      </c>
      <c r="Q665" s="47">
        <v>1</v>
      </c>
      <c r="R665" s="47" t="s">
        <v>977</v>
      </c>
      <c r="S665" s="47" t="s">
        <v>1089</v>
      </c>
      <c r="T665" s="47" t="s">
        <v>1090</v>
      </c>
      <c r="U665" s="47">
        <v>170</v>
      </c>
      <c r="V665" s="47">
        <v>0</v>
      </c>
      <c r="W665" s="47">
        <v>0</v>
      </c>
      <c r="X665" s="47">
        <v>110</v>
      </c>
      <c r="Y665" s="49">
        <v>21.6</v>
      </c>
      <c r="Z665" s="47">
        <v>42.4</v>
      </c>
      <c r="AA665" s="47" t="s">
        <v>39</v>
      </c>
      <c r="AB665" s="47"/>
      <c r="AC665" s="47" t="s">
        <v>56</v>
      </c>
      <c r="AD665" s="47"/>
      <c r="AE665" s="47" t="s">
        <v>1043</v>
      </c>
      <c r="AF665" s="47"/>
      <c r="AG665" s="47" t="s">
        <v>70</v>
      </c>
      <c r="AH665" s="47"/>
      <c r="AI665" s="47"/>
      <c r="AJ665" s="47">
        <v>2</v>
      </c>
      <c r="AK665" s="50" t="str">
        <f>VLOOKUP(Table2[[#This Row],[record_id]],TblDeriven[],2,FALSE)</f>
        <v>"ImageDescription":"DCIM\100GOPRO\GOPR1375.JPG" | "Make":"GoPro" | "Model":"HERO10 Black" | "Orientation":"1" | "XResolution":"72.0" | "YResolution":"72.0" | "ResolutionUnit":"2" | "Software":"H21.01.01.50.00" | "DateTime":"2023:11:22 15:29:36" | "YCbCrPositioning":"1" | "ExposureTime":"0.004166666666666667" | "FNumber":"2.5" | "ExifOffset":"146" | "ExposureProgram":"2" | "ISOSpeedRatings":"509" | "ExifVersion":"b'0221'" | "DateTimeOriginal":"2023:11:22 15:29:36" | "DateTimeDigitized":"2023:11:22 15:29:36" | "ComponentsConfiguration":"b'\x01\x02\x03\x00'" | "CompressedBitsPerPixel":"0.004" | "ShutterSpeedValue":"8.0"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f\x00\x00\x07e\x92\x9d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001375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akP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80-@\x02\r\x00\x00\xff\x7f\x00\x00\x00\x00\x00\x00\xff\x7f\x00\x00\x00\x00\x00\x00\xe5\xff\xa1\x7f]\xf6\x01B\xf0\xe4\xd9M\x00\x00\x00\x00\xa4\x91\x1a@\x00\x00\x00\x00\xf0\xe4\xd9M\x00\x00\x00\x00\xcc\x91\x1a@\x00\x00\x00\x00p\x02\x13D\x00\x00\x00\x00p\xeb\x12D\x00\x00\x00\x00\xf0\xe4\xd9M\x00\x00\x00\x00\xb0\x91\x1a@\x00\x00\x00\x00'" | "SubsecTime":"9950" | "SubsecTimeOriginal":"9950" | "SubsecTimeDigitized":"9950"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6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"bit_rate":"95267277"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'2023-11-22T15:29:47.000000Z', 'language': 'eng', 'handler_name': '\x0bGoPro H.265', 'encoder': 'GoPro H.265 encoder', 'timecode': '16:00:54:00'}"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'2023-11-22T15:29:47.000000Z', 'language': 'eng', 'handler_name': '\x0bGoPro AAC  ', 'timecode': '16:00:54:00'}"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'2023-11-22T15:29:47.000000Z', 'language': 'eng', 'handler_name': '\x0bGoPro TCD  ', 'timecode': '16:00:54:00'}"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'2023-11-22T15:29:47.000000Z', 'language': 'eng', 'handler_name': '\x0bGoPro MET  '}"</v>
      </c>
      <c r="AM665" s="50" t="str">
        <f>VLOOKUP(Table2[[#This Row],[record_id]],TblDeriven[],4,FALSE)</f>
        <v>"Model":"K-10" | "Serial Number":"DEMO6957" | "Start Time":"11/22/2023 03:30:21.153 " | "End Time":"11/22/2023 03:31:20.984 "</v>
      </c>
      <c r="AN665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"Date":"2023-11-22 00:00:00" | "Time":"15:30:25" | "Seconds since midnight 01.01.1900":"3909655825.241" | "Calibration file":"#2 Diffusor Oct23" | "Sync. frequency [Hz]":"0" | "Integration Time [ms]":"4 * 1000.000" | "Averages":"1"</v>
      </c>
      <c r="AO66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6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65" s="50" t="str">
        <f>VLOOKUP(Table2[[#This Row],[record_id]],TblDeriven[],8,FALSE)</f>
        <v>-</v>
      </c>
      <c r="AR665" s="50" t="str">
        <f>VLOOKUP(Table2[[#This Row],[record_id]],TblDeriven[],9,FALSE)</f>
        <v>-</v>
      </c>
    </row>
    <row r="666" spans="1:44" x14ac:dyDescent="0.25">
      <c r="A666" s="47">
        <v>664</v>
      </c>
      <c r="B666" s="47" t="s">
        <v>27</v>
      </c>
      <c r="C666" s="47">
        <v>1037</v>
      </c>
      <c r="D666" s="47" t="s">
        <v>1068</v>
      </c>
      <c r="E666" s="47">
        <v>20231122</v>
      </c>
      <c r="F666" s="48" t="s">
        <v>835</v>
      </c>
      <c r="G666" s="47" t="s">
        <v>29</v>
      </c>
      <c r="H666" s="47" t="s">
        <v>91</v>
      </c>
      <c r="I666" s="47">
        <v>0</v>
      </c>
      <c r="J666" s="47">
        <v>0</v>
      </c>
      <c r="K666" s="47">
        <v>1</v>
      </c>
      <c r="L666" s="47">
        <v>1</v>
      </c>
      <c r="M666" s="47">
        <v>1</v>
      </c>
      <c r="N666" s="47">
        <v>1</v>
      </c>
      <c r="O666" s="47">
        <v>1</v>
      </c>
      <c r="P666" s="47">
        <v>1</v>
      </c>
      <c r="Q666" s="47">
        <v>1</v>
      </c>
      <c r="R666" s="47" t="s">
        <v>977</v>
      </c>
      <c r="S666" s="47" t="s">
        <v>1089</v>
      </c>
      <c r="T666" s="47" t="s">
        <v>1090</v>
      </c>
      <c r="U666" s="47">
        <v>170</v>
      </c>
      <c r="V666" s="47">
        <v>0</v>
      </c>
      <c r="W666" s="47">
        <v>0</v>
      </c>
      <c r="X666" s="47">
        <v>110</v>
      </c>
      <c r="Y666" s="49">
        <v>20.9</v>
      </c>
      <c r="Z666" s="47">
        <v>42.1</v>
      </c>
      <c r="AA666" s="47" t="s">
        <v>39</v>
      </c>
      <c r="AB666" s="47"/>
      <c r="AC666" s="47" t="s">
        <v>56</v>
      </c>
      <c r="AD666" s="47"/>
      <c r="AE666" s="47" t="s">
        <v>1043</v>
      </c>
      <c r="AF666" s="47"/>
      <c r="AG666" s="47" t="s">
        <v>70</v>
      </c>
      <c r="AH666" s="47"/>
      <c r="AI666" s="47"/>
      <c r="AJ666" s="47">
        <v>2</v>
      </c>
      <c r="AK666" s="50" t="str">
        <f>VLOOKUP(Table2[[#This Row],[record_id]],TblDeriven[],2,FALSE)</f>
        <v>"ImageDescription":"DCIM\100GOPRO\GOPR1377.JPG" | "Make":"GoPro" | "Model":"HERO10 Black" | "Orientation":"1" | "XResolution":"72.0" | "YResolution":"72.0" | "ResolutionUnit":"2" | "Software":"H21.01.01.50.00" | "DateTime":"2023:11:22 15:59:45" | "YCbCrPositioning":"1" | "ExposureTime":"0.008333333333333333" | "FNumber":"2.5" | "ExifOffset":"146" | "ExposureProgram":"2" | "ISOSpeedRatings":"1484" | "ExifVersion":"b'0221'" | "DateTimeOriginal":"2023:11:22 15:59:45" | "DateTimeDigitized":"2023:11:22 15:59:45"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8f\x00\x00\x0e\xeeH\x18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001377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8\xe9\x17;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@\x1b@\xd8\r\x00\x00\xff\x7f\x00\x00\x00\x00\x00\x00\xff\x7f\x00\x00\x00\x00\x00\x00\xdf\xff\xa1\x7fY\xf6\x01B\xf0\xe4\xd9M\x00\x00\x00\x00\xa4\x91\x1a@\x00\x00\x00\x00\xf0\xe4\xd9M\x00\x00\x00\x00\xcc\x91\x1a@\x00\x00\x00\x00p\x02\x13D\x00\x00\x00\x00p\xeb\x12D\x00\x00\x00\x00\xf0\xe4\xd9M\x00\x00\x00\x00\xb0\x91\x1a@\x00\x00\x00\x00'" | "SubsecTime":"7020" | "SubsecTimeOriginal":"7020" | "SubsecTimeDigitized":"7020"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6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"bit_rate":"95679744"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'2023-11-22T15:59:55.000000Z', 'language': 'eng', 'handler_name': '\x0bGoPro H.265', 'encoder': 'GoPro H.265 encoder', 'timecode': '16:32:02:00'}"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'2023-11-22T15:59:55.000000Z', 'language': 'eng', 'handler_name': '\x0bGoPro AAC  ', 'timecode': '16:32:02:00'}"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'2023-11-22T15:59:55.000000Z', 'language': 'eng', 'handler_name': '\x0bGoPro TCD  ', 'timecode': '16:32:02:00'}"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'2023-11-22T15:59:55.000000Z', 'language': 'eng', 'handler_name': '\x0bGoPro MET  '}"</v>
      </c>
      <c r="AM666" s="50" t="str">
        <f>VLOOKUP(Table2[[#This Row],[record_id]],TblDeriven[],4,FALSE)</f>
        <v>"Model":"K-10" | "Serial Number":"DEMO6957" | "Start Time":"11/22/2023 04:00:30.791 " | "End Time":"11/22/2023 04:01:30.021 "</v>
      </c>
      <c r="AN666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"Date":"2023-11-22 00:00:00" | "Time":"16:00:33" | "Seconds since midnight 01.01.1900":"3909657633.256" | "Calibration file":"#2 Diffusor Oct23" | "Sync. frequency [Hz]":"0" | "Integration Time [ms]":"13 * 1000.000" | "Averages":"1"</v>
      </c>
      <c r="AO66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6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66" s="50" t="str">
        <f>VLOOKUP(Table2[[#This Row],[record_id]],TblDeriven[],8,FALSE)</f>
        <v>-</v>
      </c>
      <c r="AR666" s="50" t="str">
        <f>VLOOKUP(Table2[[#This Row],[record_id]],TblDeriven[],9,FALSE)</f>
        <v>-</v>
      </c>
    </row>
    <row r="667" spans="1:44" x14ac:dyDescent="0.25">
      <c r="A667" s="47">
        <v>665</v>
      </c>
      <c r="B667" s="47" t="s">
        <v>27</v>
      </c>
      <c r="C667" s="47">
        <v>1037</v>
      </c>
      <c r="D667" s="47" t="s">
        <v>1069</v>
      </c>
      <c r="E667" s="47">
        <v>20231122</v>
      </c>
      <c r="F667" s="48" t="s">
        <v>836</v>
      </c>
      <c r="G667" s="47" t="s">
        <v>29</v>
      </c>
      <c r="H667" s="47" t="s">
        <v>91</v>
      </c>
      <c r="I667" s="47">
        <v>0</v>
      </c>
      <c r="J667" s="47">
        <v>0</v>
      </c>
      <c r="K667" s="47">
        <v>1</v>
      </c>
      <c r="L667" s="47">
        <v>1</v>
      </c>
      <c r="M667" s="47">
        <v>1</v>
      </c>
      <c r="N667" s="47">
        <v>1</v>
      </c>
      <c r="O667" s="47">
        <v>1</v>
      </c>
      <c r="P667" s="47">
        <v>1</v>
      </c>
      <c r="Q667" s="47">
        <v>1</v>
      </c>
      <c r="R667" s="47" t="s">
        <v>977</v>
      </c>
      <c r="S667" s="47" t="s">
        <v>1089</v>
      </c>
      <c r="T667" s="47" t="s">
        <v>1090</v>
      </c>
      <c r="U667" s="47">
        <v>170</v>
      </c>
      <c r="V667" s="47">
        <v>0</v>
      </c>
      <c r="W667" s="47">
        <v>0</v>
      </c>
      <c r="X667" s="47">
        <v>110</v>
      </c>
      <c r="Y667" s="49">
        <v>20.6</v>
      </c>
      <c r="Z667" s="47">
        <v>42.5</v>
      </c>
      <c r="AA667" s="47" t="s">
        <v>39</v>
      </c>
      <c r="AB667" s="47"/>
      <c r="AC667" s="47" t="s">
        <v>56</v>
      </c>
      <c r="AD667" s="47"/>
      <c r="AE667" s="47" t="s">
        <v>1043</v>
      </c>
      <c r="AF667" s="47"/>
      <c r="AG667" s="47" t="s">
        <v>70</v>
      </c>
      <c r="AH667" s="47"/>
      <c r="AI667" s="47"/>
      <c r="AJ667" s="47">
        <v>2</v>
      </c>
      <c r="AK667" s="50" t="str">
        <f>VLOOKUP(Table2[[#This Row],[record_id]],TblDeriven[],2,FALSE)</f>
        <v>"ImageDescription":"DCIM\100GOPRO\GOPR1379.JPG" | "Make":"GoPro" | "Model":"HERO10 Black" | "Orientation":"1" | "XResolution":"72.0" | "YResolution":"72.0" | "ResolutionUnit":"2" | "Software":"H21.01.01.50.00" | "DateTime":"2023:11:22 16:30:03" | "YCbCrPositioning":"1" | "ExposureTime":"0.008333333333333333" | "FNumber":"2.5" | "ExifOffset":"146" | "ExposureProgram":"2" | "ISOSpeedRatings":"2133" | "ExifVersion":"b'0221'" | "DateTimeOriginal":"2023:11:22 16:30:03" | "DateTimeDigitized":"2023:11:22 16:30:03"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90\x00\x00\x07\x835H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001379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lYZ;\x00\x00\x00\x00\x00\x00\x00\x00\x00\x00\x00\x00N\x98Q5\x00\x00\x00\x00\x00\x00\x00\x00\x00\x00\x00\x00\xb0\xe4\xd9M\x00\x00\x00\x00\x88\xeb\x18@\x00\x00\x00\x00\x10\x06MB\x00\x00\x00\x00\xd8\x04MB\x00\x00\x00\x00\x00pUD\x00\x00\x00\x00\x00\x00\x00\x00\x00\x00\x00\x00\xc0\xe4\xd9M\x00\x00\x00\x00\x04\xd5\x1a@\x00\x00\x00\x00\x00\xc0\x1a@\xd8\r\x00\x00\xff\x7f\x00\x00\x00\x00\x00\x00\xff\x7f\x00\x00\x00\x00\x00\x00\xd2\xff\xa2\x7fa\xf6\x01B\xf0\xe4\xd9M\x00\x00\x00\x00\xa4\x91\x1a@\x00\x00\x00\x00\xf0\xe4\xd9M\x00\x00\x00\x00\xcc\x91\x1a@\x00\x00\x00\x00p\x02\x13D\x00\x00\x00\x00p\xeb\x12D\x00\x00\x00\x00\xf0\xe4\xd9M\x00\x00\x00\x00\xb0\x91\x1a@\x00\x00\x00\x00'" | "SubsecTime":" 690" | "SubsecTimeOriginal":" 690" | "SubsecTimeDigitized":" 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6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"bit_rate":"95502466"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'2023-11-22T16:30:08.000000Z', 'language': 'eng', 'handler_name': '\x0bGoPro H.265', 'encoder': 'GoPro H.265 encoder', 'timecode': '17:03:15:18'}"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"bit_rate":"189599"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'2023-11-22T16:30:08.000000Z', 'language': 'eng', 'handler_name': '\x0bGoPro AAC  ', 'timecode': '17:03:15:18'}"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'2023-11-22T16:30:08.000000Z', 'language': 'eng', 'handler_name': '\x0bGoPro TCD  ', 'timecode': '17:03:15:18'}"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'2023-11-22T16:30:08.000000Z', 'language': 'eng', 'handler_name': '\x0bGoPro MET  '}"</v>
      </c>
      <c r="AM667" s="50" t="str">
        <f>VLOOKUP(Table2[[#This Row],[record_id]],TblDeriven[],4,FALSE)</f>
        <v>"Model":"K-10" | "Serial Number":"DEMO6957" | "Start Time":"11/22/2023 04:30:31.739 " | "End Time":"11/22/2023 04:31:30.697 "</v>
      </c>
      <c r="AN667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"Date":"2023-11-22 00:00:00" | "Time":"16:30:35" | "Seconds since midnight 01.01.1900":"3909659435.311" | "Calibration file":"#2 Diffusor Oct23" | "Sync. frequency [Hz]":"0" | "Integration Time [ms]":"15 * 1000.000" | "Averages":"1"</v>
      </c>
      <c r="AO66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6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67" s="50" t="str">
        <f>VLOOKUP(Table2[[#This Row],[record_id]],TblDeriven[],8,FALSE)</f>
        <v>-</v>
      </c>
      <c r="AR667" s="50" t="str">
        <f>VLOOKUP(Table2[[#This Row],[record_id]],TblDeriven[],9,FALSE)</f>
        <v>-</v>
      </c>
    </row>
    <row r="668" spans="1:44" x14ac:dyDescent="0.25">
      <c r="A668" s="47">
        <v>666</v>
      </c>
      <c r="B668" s="47" t="s">
        <v>27</v>
      </c>
      <c r="C668" s="47">
        <v>1037</v>
      </c>
      <c r="D668" s="47" t="s">
        <v>1070</v>
      </c>
      <c r="E668" s="47">
        <v>20231122</v>
      </c>
      <c r="F668" s="48" t="s">
        <v>837</v>
      </c>
      <c r="G668" s="47" t="s">
        <v>29</v>
      </c>
      <c r="H668" s="47" t="s">
        <v>91</v>
      </c>
      <c r="I668" s="47">
        <v>0</v>
      </c>
      <c r="J668" s="47">
        <v>0</v>
      </c>
      <c r="K668" s="47">
        <v>1</v>
      </c>
      <c r="L668" s="47">
        <v>1</v>
      </c>
      <c r="M668" s="47">
        <v>1</v>
      </c>
      <c r="N668" s="47">
        <v>1</v>
      </c>
      <c r="O668" s="47">
        <v>1</v>
      </c>
      <c r="P668" s="47">
        <v>1</v>
      </c>
      <c r="Q668" s="47">
        <v>1</v>
      </c>
      <c r="R668" s="47" t="s">
        <v>977</v>
      </c>
      <c r="S668" s="47" t="s">
        <v>1089</v>
      </c>
      <c r="T668" s="47" t="s">
        <v>1090</v>
      </c>
      <c r="U668" s="47">
        <v>170</v>
      </c>
      <c r="V668" s="47">
        <v>0</v>
      </c>
      <c r="W668" s="47">
        <v>0</v>
      </c>
      <c r="X668" s="47">
        <v>110</v>
      </c>
      <c r="Y668" s="49">
        <v>20.2</v>
      </c>
      <c r="Z668" s="47">
        <v>42.8</v>
      </c>
      <c r="AA668" s="47" t="s">
        <v>39</v>
      </c>
      <c r="AB668" s="47"/>
      <c r="AC668" s="47" t="s">
        <v>56</v>
      </c>
      <c r="AD668" s="47"/>
      <c r="AE668" s="47" t="s">
        <v>1043</v>
      </c>
      <c r="AF668" s="47"/>
      <c r="AG668" s="47" t="s">
        <v>70</v>
      </c>
      <c r="AH668" s="47"/>
      <c r="AI668" s="47"/>
      <c r="AJ668" s="47">
        <v>2</v>
      </c>
      <c r="AK668" s="50" t="str">
        <f>VLOOKUP(Table2[[#This Row],[record_id]],TblDeriven[],2,FALSE)</f>
        <v>"ImageDescription":"DCIM\100GOPRO\GOPR1381.JPG" | "Make":"GoPro" | "Model":"HERO10 Black" | "Orientation":"1" | "XResolution":"72.0" | "YResolution":"72.0" | "ResolutionUnit":"2" | "Software":"H21.01.01.50.00" | "DateTime":"2023:11:22 16:59:09" | "YCbCrPositioning":"1" | "ExposureTime":"0.008333333333333333" | "FNumber":"2.5" | "ExifOffset":"146" | "ExposureProgram":"2" | "ISOSpeedRatings":"3150" | "ExifVersion":"b'0221'" | "DateTimeOriginal":"2023:11:22 16:59:09" | "DateTimeDigitized":"2023:11:22 16:59:09" | "ComponentsConfiguration":"b'\x01\x02\x03\x00'" | "CompressedBitsPerPixel":"0.004" | "ShutterSpeedValue":"7.0" | "ApertureValue":"2.5" | "ExposureBiasValue":"0.0" | "MaxApertureValue":"2.5" | "SubjectDistance":"0.0" | "MeteringMode":"1" | "LightSource":"3"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b5\x90\x00\x03\x0e\xca\xbb\x11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001381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x:\xa1;\x00\x00\x00\x00\x00\x00\x00\x00\x00\x00\x00\x00N\x98Q5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19@m\r\x00\x00\xff\x7f\x00\x00\x00\x00\x00\x00\xff\x7f\x00\x00\x00\x00\x00\x00\xe1\xff\x9f\x7f9\xf6\x01B\xf0\xe4\xd9M\x00\x00\x00\x00\xa4\x91\x1a@\x00\x00\x00\x00\xf0\xe4\xd9M\x00\x00\x00\x00\xcc\x91\x1a@\x00\x00\x00\x00p\x02\x13D\x00\x00\x00\x00p\xeb\x12D\x00\x00\x00\x00\xf0\xe4\xd9M\x00\x00\x00\x00\xb0\x91\x1a@\x00\x00\x00\x00'" | "SubsecTime":"8930" | "SubsecTimeOriginal":"8930" | "SubsecTimeDigitized":"8930"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6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"bit_rate":"94901289" | "nb_frames":"450" | "disposition":"{'default': 1, 'dub': 0, 'original': 0, 'comment': 0, 'lyrics': 0, 'karaoke': 0, 'forced': 0, 'hearing_impaired': 0, 'visual_impaired': 0, 'clean_effects': 0, 'attached_pic': 0, 'timed_thumbnails': 0}" | "tags":"{'creation_time': '2023-11-22T16:59:16.000000Z', 'language': 'eng', 'handler_name': '\x0bGoPro H.265', 'encoder': 'GoPro H.265 encoder', 'timecode': '17:33:21:23'}"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'2023-11-22T16:59:16.000000Z', 'language': 'eng', 'handler_name': '\x0bGoPro AAC  ', 'timecode': '17:33:21:23'}"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'2023-11-22T16:59:16.000000Z', 'language': 'eng', 'handler_name': '\x0bGoPro TCD  ', 'timecode': '17:33:21:23'}"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'2023-11-22T16:59:16.000000Z', 'language': 'eng', 'handler_name': '\x0bGoPro MET  '}"</v>
      </c>
      <c r="AM668" s="50" t="str">
        <f>VLOOKUP(Table2[[#This Row],[record_id]],TblDeriven[],4,FALSE)</f>
        <v>"Model":"K-10" | "Serial Number":"DEMO6957" | "Start Time":"11/22/2023 04:59:50.785 " | "End Time":"11/22/2023 05:00:49.522 "</v>
      </c>
      <c r="AN668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"Date":"2023-11-22 00:00:00" | "Time":"16:59:54" | "Seconds since midnight 01.01.1900":"3909661194.073" | "Calibration file":"#2 Diffusor Oct23" | "Sync. frequency [Hz]":"0" | "Integration Time [ms]":"18 * 1000.000" | "Averages":"1"</v>
      </c>
      <c r="AO66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Port":"\\?\usb#vid_8086&amp;pid_0b5c&amp;mi_03#8&amp;21099db9&amp;2&amp;0003#{e5323777-f976-4f5b-9b55-b94699c46e44}\global"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6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68" s="50" t="str">
        <f>VLOOKUP(Table2[[#This Row],[record_id]],TblDeriven[],8,FALSE)</f>
        <v>-</v>
      </c>
      <c r="AR668" s="50" t="str">
        <f>VLOOKUP(Table2[[#This Row],[record_id]],TblDeriven[],9,FALSE)</f>
        <v>-</v>
      </c>
    </row>
    <row r="669" spans="1:44" x14ac:dyDescent="0.25">
      <c r="A669" s="47">
        <v>667</v>
      </c>
      <c r="B669" s="47" t="s">
        <v>27</v>
      </c>
      <c r="C669" s="47">
        <v>1038</v>
      </c>
      <c r="D669" s="47" t="s">
        <v>1162</v>
      </c>
      <c r="E669" s="47">
        <v>20231202</v>
      </c>
      <c r="F669" s="48" t="s">
        <v>823</v>
      </c>
      <c r="G669" s="47" t="s">
        <v>29</v>
      </c>
      <c r="H669" s="47" t="s">
        <v>91</v>
      </c>
      <c r="I669" s="47">
        <v>0</v>
      </c>
      <c r="J669" s="47">
        <v>0</v>
      </c>
      <c r="K669" s="47">
        <v>1</v>
      </c>
      <c r="L669" s="47">
        <v>1</v>
      </c>
      <c r="M669" s="47">
        <v>1</v>
      </c>
      <c r="N669" s="47">
        <v>1</v>
      </c>
      <c r="O669" s="47">
        <v>1</v>
      </c>
      <c r="P669" s="47">
        <v>1</v>
      </c>
      <c r="Q669" s="47">
        <v>1</v>
      </c>
      <c r="R669" s="47" t="s">
        <v>866</v>
      </c>
      <c r="S669" s="47" t="s">
        <v>1163</v>
      </c>
      <c r="T669" s="47" t="s">
        <v>185</v>
      </c>
      <c r="U669" s="47">
        <v>450</v>
      </c>
      <c r="V669" s="47">
        <v>2</v>
      </c>
      <c r="W669" s="47">
        <v>0</v>
      </c>
      <c r="X669" s="47">
        <v>120</v>
      </c>
      <c r="Y669" s="49">
        <v>-0.7</v>
      </c>
      <c r="Z669" s="47">
        <v>81.2</v>
      </c>
      <c r="AA669" s="47" t="s">
        <v>48</v>
      </c>
      <c r="AB669" s="47"/>
      <c r="AC669" s="47" t="s">
        <v>57</v>
      </c>
      <c r="AD669" s="47"/>
      <c r="AE669" s="47" t="s">
        <v>32</v>
      </c>
      <c r="AF669" s="47"/>
      <c r="AG669" s="47" t="s">
        <v>66</v>
      </c>
      <c r="AH669" s="47"/>
      <c r="AI669" s="47"/>
      <c r="AJ669" s="47">
        <v>2</v>
      </c>
      <c r="AK669" s="50" t="str">
        <f>VLOOKUP(Table2[[#This Row],[record_id]],TblDeriven[],2,FALSE)</f>
        <v>"ImageDescription":"DCIM\100GOPRO\GOPR1383.JPG" | "Make":"GoPro" | "Model":"HERO10 Black" | "Orientation":"1" | "XResolution":"72.0" | "YResolution":"72.0" | "ResolutionUnit":"2" | "Software":"H21.01.01.50.00" | "DateTime":"2023:12:02 10:07:04" | "YCbCrPositioning":"1" | "ExposureTime":"0.004166666666666667" | "FNumber":"2.5" | "ExifOffset":"146" | "ExposureProgram":"2" | "ISOSpeedRatings":"171" | "ExifVersion":"b'0221'" | "DateTimeOriginal":"2023:12:02 10:07:04" | "DateTimeDigitized":"2023:12:02 10:07:04"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a\x00\t\x01\xc4\x8b\x17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001383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5\t\x8c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e?\xdc\x19\x00\x00\xff\x7f\x00\x00\x00\x00\x00\x00\xff\x7f\x00\x00\x00\x00\x00\x00\xda\xffq\x7f\x1c\xf4\x01B\xf0\xe4\xd9M\x00\x00\x00\x00\xa4\x91\x1a@\x00\x00\x00\x00\xf0\xe4\xd9M\x00\x00\x00\x00\xcc\x91\x1a@\x00\x00\x00\x00p\x02\x13D\x00\x00\x00\x00p\xeb\x12D\x00\x00\x00\x00\xf0\xe4\xd9M\x00\x00\x00\x00\xb0\x91\x1a@\x00\x00\x00\x00'" | "SubsecTime":"5630" | "SubsecTimeOriginal":"5630" | "SubsecTimeDigitized":"5630"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6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"bit_rate":"94631303"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'2023-12-02T10:07:28.000000Z', 'language': 'eng', 'handler_name': '\x0bGoPro H.265', 'encoder': 'GoPro H.265 encoder', 'timecode': '10:27:47:25'}"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'2023-12-02T10:07:28.000000Z', 'language': 'eng', 'handler_name': '\x0bGoPro AAC  ', 'timecode': '10:27:47:25'}"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'2023-12-02T10:07:28.000000Z', 'language': 'eng', 'handler_name': '\x0bGoPro TCD  ', 'timecode': '10:27:47:25'}"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'2023-12-02T10:07:28.000000Z', 'language': 'eng', 'handler_name': '\x0bGoPro MET  '}"</v>
      </c>
      <c r="AM669" s="50" t="str">
        <f>VLOOKUP(Table2[[#This Row],[record_id]],TblDeriven[],4,FALSE)</f>
        <v>"Model":"K-10" | "Serial Number":"DEMO6957" | "Start Time":"12/02/2023 10:08:11.139 " | "End Time":"12/02/2023 10:09:10.921 "</v>
      </c>
      <c r="AN669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"Date":"2023-12-02 00:00:00" | "Time":"10:08:28" | "Seconds since midnight 01.01.1900":"3910500508.799" | "Calibration file":"#2 Diffusor Oct23" | "Sync. frequency [Hz]":"0" | "Integration Time [ms]":"1 * 715.440" | "Averages":"1"</v>
      </c>
      <c r="AO66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6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69" s="50" t="str">
        <f>VLOOKUP(Table2[[#This Row],[record_id]],TblDeriven[],8,FALSE)</f>
        <v>-</v>
      </c>
      <c r="AR669" s="50" t="str">
        <f>VLOOKUP(Table2[[#This Row],[record_id]],TblDeriven[],9,FALSE)</f>
        <v>-</v>
      </c>
    </row>
    <row r="670" spans="1:44" x14ac:dyDescent="0.25">
      <c r="A670" s="47">
        <v>668</v>
      </c>
      <c r="B670" s="47" t="s">
        <v>27</v>
      </c>
      <c r="C670" s="47">
        <v>1038</v>
      </c>
      <c r="D670" s="47" t="s">
        <v>1164</v>
      </c>
      <c r="E670" s="47">
        <v>20231202</v>
      </c>
      <c r="F670" s="48" t="s">
        <v>824</v>
      </c>
      <c r="G670" s="47" t="s">
        <v>29</v>
      </c>
      <c r="H670" s="47" t="s">
        <v>91</v>
      </c>
      <c r="I670" s="47">
        <v>0</v>
      </c>
      <c r="J670" s="47">
        <v>0</v>
      </c>
      <c r="K670" s="47">
        <v>1</v>
      </c>
      <c r="L670" s="47">
        <v>1</v>
      </c>
      <c r="M670" s="47">
        <v>1</v>
      </c>
      <c r="N670" s="47">
        <v>1</v>
      </c>
      <c r="O670" s="47">
        <v>1</v>
      </c>
      <c r="P670" s="47">
        <v>1</v>
      </c>
      <c r="Q670" s="47">
        <v>1</v>
      </c>
      <c r="R670" s="47" t="s">
        <v>866</v>
      </c>
      <c r="S670" s="47" t="s">
        <v>1163</v>
      </c>
      <c r="T670" s="47" t="s">
        <v>185</v>
      </c>
      <c r="U670" s="47">
        <v>450</v>
      </c>
      <c r="V670" s="47">
        <v>2</v>
      </c>
      <c r="W670" s="47">
        <v>0</v>
      </c>
      <c r="X670" s="47">
        <v>120</v>
      </c>
      <c r="Y670" s="49">
        <v>-1.2</v>
      </c>
      <c r="Z670" s="47">
        <v>84</v>
      </c>
      <c r="AA670" s="47" t="s">
        <v>48</v>
      </c>
      <c r="AB670" s="47"/>
      <c r="AC670" s="47" t="s">
        <v>57</v>
      </c>
      <c r="AD670" s="47"/>
      <c r="AE670" s="47" t="s">
        <v>32</v>
      </c>
      <c r="AF670" s="47"/>
      <c r="AG670" s="47" t="s">
        <v>66</v>
      </c>
      <c r="AH670" s="47"/>
      <c r="AI670" s="47"/>
      <c r="AJ670" s="47">
        <v>2</v>
      </c>
      <c r="AK670" s="50" t="str">
        <f>VLOOKUP(Table2[[#This Row],[record_id]],TblDeriven[],2,FALSE)</f>
        <v>"ImageDescription":"DCIM\100GOPRO\GOPR1385.JPG" | "Make":"GoPro" | "Model":"HERO10 Black" | "Orientation":"1" | "XResolution":"72.0" | "YResolution":"72.0" | "ResolutionUnit":"2" | "Software":"H21.01.01.50.00" | "DateTime":"2023:12:02 10:32:32" | "YCbCrPositioning":"1" | "ExposureTime":"0.004166666666666667" | "FNumber":"2.5" | "ExifOffset":"146" | "ExposureProgram":"2" | "ISOSpeedRatings":"113" | "ExifVersion":"b'0221'" | "DateTimeOriginal":"2023:12:02 10:32:32" | "DateTimeDigitized":"2023:12:02 10:32:32"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a\x00\x00\x08 +l\x00\x00\x00\x00\x00\x00\xaa\xaa\xaa\xaa\xaa\xaa\xaa\xaa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001385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d\x1499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f?\xdc\x19\x00\x00\xff\x7f\x00\x00\x00\x00\x00\x00\xff\x7f\x00\x00\x00\x00\x00\x00\xa1\xffy\x7fw\xf4\x01B\xf0\xe4\xd9M\x00\x00\x00\x00\xa4\x91\x1a@\x00\x00\x00\x00\xf0\xe4\xd9M\x00\x00\x00\x00\xcc\x91\x1a@\x00\x00\x00\x00p\x02\x13D\x00\x00\x00\x00p\xeb\x12D\x00\x00\x00\x00\xf0\xe4\xd9M\x00\x00\x00\x00\xb0\x91\x1a@\x00\x00\x00\x00'" | "SubsecTime":"6860" | "SubsecTimeOriginal":"6860" | "SubsecTimeDigitized":"6860"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7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"bit_rate":"95268450"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'2023-12-02T10:32:52.000000Z', 'language': 'eng', 'handler_name': '\x0bGoPro H.265', 'encoder': 'GoPro H.265 encoder', 'timecode': '10:54:03:02'}"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'2023-12-02T10:32:52.000000Z', 'language': 'eng', 'handler_name': '\x0bGoPro AAC  ', 'timecode': '10:54:03:02'}"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'2023-12-02T10:32:52.000000Z', 'language': 'eng', 'handler_name': '\x0bGoPro TCD  ', 'timecode': '10:54:03:02'}"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"bit_rate":"53804"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'2023-12-02T10:32:52.000000Z', 'language': 'eng', 'handler_name': '\x0bGoPro MET  '}"</v>
      </c>
      <c r="AM670" s="50" t="str">
        <f>VLOOKUP(Table2[[#This Row],[record_id]],TblDeriven[],4,FALSE)</f>
        <v>"Model":"K-10" | "Serial Number":"DEMO6957" | "Start Time":"12/02/2023 10:33:28.044 " | "End Time":"12/02/2023 10:34:27.905 "</v>
      </c>
      <c r="AN670" s="50" t="str">
        <f>VLOOKUP(Table2[[#This Row],[record_id]],TblDeriven[],5,FALSE)</f>
        <v>"Device number":"1510507" | "Battery voltage":"4.110000133514404" | "Battery percentage":"100" | "Name":"#1" | "Measuring mode":"Irradiance" | "Correction":"Offset" | "Date":"2023-12-02 00:00:00" | "Time":"10:33:38" | "Seconds since midnight 01.01.1900":"3910502018.298" | "Calibration file":"#2 Diffusor Oct23" | "Sync. frequency [Hz]":"0" | "Integration Time [ms]":"1 * 501.020" | "Averages":"1"</v>
      </c>
      <c r="AO67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7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70" s="50" t="str">
        <f>VLOOKUP(Table2[[#This Row],[record_id]],TblDeriven[],8,FALSE)</f>
        <v>-</v>
      </c>
      <c r="AR670" s="50" t="str">
        <f>VLOOKUP(Table2[[#This Row],[record_id]],TblDeriven[],9,FALSE)</f>
        <v>-</v>
      </c>
    </row>
    <row r="671" spans="1:44" x14ac:dyDescent="0.25">
      <c r="A671" s="47">
        <v>669</v>
      </c>
      <c r="B671" s="47" t="s">
        <v>27</v>
      </c>
      <c r="C671" s="47">
        <v>1038</v>
      </c>
      <c r="D671" s="47" t="s">
        <v>3188</v>
      </c>
      <c r="E671" s="47">
        <v>20231202</v>
      </c>
      <c r="F671" s="48" t="s">
        <v>825</v>
      </c>
      <c r="G671" s="47" t="s">
        <v>29</v>
      </c>
      <c r="H671" s="47" t="s">
        <v>91</v>
      </c>
      <c r="I671" s="47">
        <v>0</v>
      </c>
      <c r="J671" s="47">
        <v>0</v>
      </c>
      <c r="K671" s="47">
        <v>1</v>
      </c>
      <c r="L671" s="47">
        <v>1</v>
      </c>
      <c r="M671" s="47">
        <v>1</v>
      </c>
      <c r="N671" s="47">
        <v>1</v>
      </c>
      <c r="O671" s="47">
        <v>1</v>
      </c>
      <c r="P671" s="47">
        <v>1</v>
      </c>
      <c r="Q671" s="47">
        <v>1</v>
      </c>
      <c r="R671" s="47" t="s">
        <v>866</v>
      </c>
      <c r="S671" s="47" t="s">
        <v>1163</v>
      </c>
      <c r="T671" s="47" t="s">
        <v>185</v>
      </c>
      <c r="U671" s="47">
        <v>450</v>
      </c>
      <c r="V671" s="47">
        <v>2</v>
      </c>
      <c r="W671" s="47">
        <v>0</v>
      </c>
      <c r="X671" s="47">
        <v>120</v>
      </c>
      <c r="Y671" s="49">
        <v>-1.3</v>
      </c>
      <c r="Z671" s="47">
        <v>83.8</v>
      </c>
      <c r="AA671" s="47" t="s">
        <v>48</v>
      </c>
      <c r="AB671" s="47"/>
      <c r="AC671" s="47" t="s">
        <v>57</v>
      </c>
      <c r="AD671" s="47"/>
      <c r="AE671" s="47" t="s">
        <v>32</v>
      </c>
      <c r="AF671" s="47"/>
      <c r="AG671" s="47" t="s">
        <v>66</v>
      </c>
      <c r="AH671" s="47"/>
      <c r="AI671" s="47"/>
      <c r="AJ671" s="47">
        <v>2</v>
      </c>
      <c r="AK671" s="50" t="str">
        <f>VLOOKUP(Table2[[#This Row],[record_id]],TblDeriven[],2,FALSE)</f>
        <v>"ImageDescription":"DCIM\100GOPRO\GOPR1387.JPG" | "Make":"GoPro" | "Model":"HERO10 Black" | "Orientation":"1" | "XResolution":"72.0" | "YResolution":"72.0" | "ResolutionUnit":"2" | "Software":"H21.01.01.50.00" | "DateTime":"2023:12:02 10:58:30" | "YCbCrPositioning":"1" | "ExposureTime":"0.002890173410404624" | "FNumber":"2.5" | "ExifOffset":"146" | "ExposureProgram":"2" | "ISOSpeedRatings":"100" | "ExifVersion":"b'0221'" | "DateTimeOriginal":"2023:12:02 10:58:30" | "DateTimeDigitized":"2023:12:02 10:58:30"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a\x00\x01\x0e\x9f\x1eM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001387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e?\x0c\x1a\x00\x00\xff\x7f\x00\x00\x00\x00\x00\x00\xff\x7f\x00\x00\x00\x00\x00\x00\xa4\xff~\x7f\xad\xf4\x01B\xf0\xe4\xd9M\x00\x00\x00\x00\xa4\x91\x1a@\x00\x00\x00\x00\xf0\xe4\xd9M\x00\x00\x00\x00\xcc\x91\x1a@\x00\x00\x00\x00p\x02\x13D\x00\x00\x00\x00p\xeb\x12D\x00\x00\x00\x00\xf0\xe4\xd9M\x00\x00\x00\x00\xb0\x91\x1a@\x00\x00\x00\x00'" | "SubsecTime":"8390" | "SubsecTimeOriginal":"8390" | "SubsecTimeDigitized":"8390"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7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"bit_rate":"94482245"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'2023-12-02T10:58:35.000000Z', 'language': 'eng', 'handler_name': '\x0bGoPro H.265', 'encoder': 'GoPro H.265 encoder', 'timecode': '11:20:37:13'}"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'2023-12-02T10:58:35.000000Z', 'language': 'eng', 'handler_name': '\x0bGoPro AAC  ', 'timecode': '11:20:37:13'}"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'2023-12-02T10:58:35.000000Z', 'language': 'eng', 'handler_name': '\x0bGoPro TCD  ', 'timecode': '11:20:37:13'}"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'2023-12-02T10:58:35.000000Z', 'language': 'eng', 'handler_name': '\x0bGoPro MET  '}"</v>
      </c>
      <c r="AM671" s="50" t="str">
        <f>VLOOKUP(Table2[[#This Row],[record_id]],TblDeriven[],4,FALSE)</f>
        <v>"Model":"K-10" | "Serial Number":"DEMO6957" | "Start Time":"12/02/2023 10:59:18.076 " | "End Time":"12/02/2023 11:00:18.016 "</v>
      </c>
      <c r="AN671" s="50" t="str">
        <f>VLOOKUP(Table2[[#This Row],[record_id]],TblDeriven[],5,FALSE)</f>
        <v>"Device number":"1510507" | "Battery voltage":"4.119999885559082" | "Battery percentage":"100" | "Name":"#1" | "Measuring mode":"Irradiance" | "Correction":"Offset" | "Date":"2023-12-02 00:00:00" | "Time":"10:59:23" | "Seconds since midnight 01.01.1900":"3910503563.351" | "Calibration file":"#2 Diffusor Oct23" | "Sync. frequency [Hz]":"0" | "Integration Time [ms]":"2 * 313.260" | "Averages":"1"</v>
      </c>
      <c r="AO67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7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71" s="50" t="str">
        <f>VLOOKUP(Table2[[#This Row],[record_id]],TblDeriven[],8,FALSE)</f>
        <v>-</v>
      </c>
      <c r="AR671" s="50" t="str">
        <f>VLOOKUP(Table2[[#This Row],[record_id]],TblDeriven[],9,FALSE)</f>
        <v>-</v>
      </c>
    </row>
    <row r="672" spans="1:44" x14ac:dyDescent="0.25">
      <c r="A672" s="47">
        <v>670</v>
      </c>
      <c r="B672" s="47" t="s">
        <v>27</v>
      </c>
      <c r="C672" s="47">
        <v>1038</v>
      </c>
      <c r="D672" s="47" t="s">
        <v>1165</v>
      </c>
      <c r="E672" s="47">
        <v>20231202</v>
      </c>
      <c r="F672" s="48" t="s">
        <v>826</v>
      </c>
      <c r="G672" s="47" t="s">
        <v>29</v>
      </c>
      <c r="H672" s="47" t="s">
        <v>91</v>
      </c>
      <c r="I672" s="47">
        <v>0</v>
      </c>
      <c r="J672" s="47">
        <v>0</v>
      </c>
      <c r="K672" s="47">
        <v>1</v>
      </c>
      <c r="L672" s="47">
        <v>1</v>
      </c>
      <c r="M672" s="47">
        <v>1</v>
      </c>
      <c r="N672" s="47">
        <v>1</v>
      </c>
      <c r="O672" s="47">
        <v>1</v>
      </c>
      <c r="P672" s="47">
        <v>1</v>
      </c>
      <c r="Q672" s="47">
        <v>1</v>
      </c>
      <c r="R672" s="47" t="s">
        <v>866</v>
      </c>
      <c r="S672" s="47" t="s">
        <v>1163</v>
      </c>
      <c r="T672" s="47" t="s">
        <v>185</v>
      </c>
      <c r="U672" s="47">
        <v>450</v>
      </c>
      <c r="V672" s="47">
        <v>2</v>
      </c>
      <c r="W672" s="47">
        <v>0</v>
      </c>
      <c r="X672" s="47">
        <v>120</v>
      </c>
      <c r="Y672" s="49">
        <v>-0.8</v>
      </c>
      <c r="Z672" s="47">
        <v>82.6</v>
      </c>
      <c r="AA672" s="47" t="s">
        <v>48</v>
      </c>
      <c r="AB672" s="47"/>
      <c r="AC672" s="47" t="s">
        <v>57</v>
      </c>
      <c r="AD672" s="47"/>
      <c r="AE672" s="47" t="s">
        <v>32</v>
      </c>
      <c r="AF672" s="47"/>
      <c r="AG672" s="47" t="s">
        <v>66</v>
      </c>
      <c r="AH672" s="47"/>
      <c r="AI672" s="47"/>
      <c r="AJ672" s="47">
        <v>2</v>
      </c>
      <c r="AK672" s="50" t="str">
        <f>VLOOKUP(Table2[[#This Row],[record_id]],TblDeriven[],2,FALSE)</f>
        <v>"ImageDescription":"DCIM\100GOPRO\GOPR1389.JPG" | "Make":"GoPro" | "Model":"HERO10 Black" | "Orientation":"1" | "XResolution":"72.0" | "YResolution":"72.0" | "ResolutionUnit":"2" | "Software":"H21.01.01.50.00" | "DateTime":"2023:12:02 11:29:05" | "YCbCrPositioning":"1" | "ExposureTime":"0.0022935779816513763" | "FNumber":"2.5" | "ExifOffset":"146" | "ExposureProgram":"2" | "ISOSpeedRatings":"100" | "ExifVersion":"b'0221'" | "DateTimeOriginal":"2023:12:02 11:29:05" | "DateTimeDigitized":"2023:12:02 11:29:05"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b\x00\x00\x07EH\xfa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001389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f?\xc4\x19\x00\x00\xff\x7f\x00\x00\x00\x00\x00\x00\xff\x7f\x00\x00\x00\x00\x00\x00\x8d\xff\x80\x7f\xc2\xf4\x01B\xf0\xe4\xd9M\x00\x00\x00\x00\xa4\x91\x1a@\x00\x00\x00\x00\xf0\xe4\xd9M\x00\x00\x00\x00\xcc\x91\x1a@\x00\x00\x00\x00p\x02\x13D\x00\x00\x00\x00p\xeb\x12D\x00\x00\x00\x00\xf0\xe4\xd9M\x00\x00\x00\x00\xb0\x91\x1a@\x00\x00\x00\x00'" | "SubsecTime":"7640" | "SubsecTimeOriginal":"7640" | "SubsecTimeDigitized":"7640"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7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"bit_rate":"93211693"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'2023-12-02T11:29:15.000000Z', 'language': 'eng', 'handler_name': '\x0bGoPro H.265', 'encoder': 'GoPro H.265 encoder', 'timecode': '11:52:19:02'}"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'2023-12-02T11:29:15.000000Z', 'language': 'eng', 'handler_name': '\x0bGoPro AAC  ', 'timecode': '11:52:19:02'}"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'2023-12-02T11:29:15.000000Z', 'language': 'eng', 'handler_name': '\x0bGoPro TCD  ', 'timecode': '11:52:19:02'}"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'2023-12-02T11:29:15.000000Z', 'language': 'eng', 'handler_name': '\x0bGoPro MET  '}"</v>
      </c>
      <c r="AM672" s="50" t="str">
        <f>VLOOKUP(Table2[[#This Row],[record_id]],TblDeriven[],4,FALSE)</f>
        <v>"Model":"K-10" | "Serial Number":"DEMO6957" | "Start Time":"12/02/2023 11:29:56.684 " | "End Time":"12/02/2023 11:30:56.517 "</v>
      </c>
      <c r="AN672" s="50" t="str">
        <f>VLOOKUP(Table2[[#This Row],[record_id]],TblDeriven[],5,FALSE)</f>
        <v>"Device number":"1510507" | "Battery voltage":"4.130000114440918" | "Battery percentage":"100" | "Name":"#1" | "Measuring mode":"Irradiance" | "Correction":"Offset" | "Date":"2023-12-02 00:00:00" | "Time":"11:30:00" | "Seconds since midnight 01.01.1900":"3910505400.344" | "Calibration file":"#2 Diffusor Oct23" | "Sync. frequency [Hz]":"0" | "Integration Time [ms]":"3 * 254.140" | "Averages":"1"</v>
      </c>
      <c r="AO67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7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72" s="50" t="str">
        <f>VLOOKUP(Table2[[#This Row],[record_id]],TblDeriven[],8,FALSE)</f>
        <v>-</v>
      </c>
      <c r="AR672" s="50" t="str">
        <f>VLOOKUP(Table2[[#This Row],[record_id]],TblDeriven[],9,FALSE)</f>
        <v>-</v>
      </c>
    </row>
    <row r="673" spans="1:44" x14ac:dyDescent="0.25">
      <c r="A673" s="47">
        <v>671</v>
      </c>
      <c r="B673" s="47" t="s">
        <v>27</v>
      </c>
      <c r="C673" s="47">
        <v>1038</v>
      </c>
      <c r="D673" s="47" t="s">
        <v>1166</v>
      </c>
      <c r="E673" s="47">
        <v>20231202</v>
      </c>
      <c r="F673" s="48" t="s">
        <v>827</v>
      </c>
      <c r="G673" s="47" t="s">
        <v>29</v>
      </c>
      <c r="H673" s="47" t="s">
        <v>91</v>
      </c>
      <c r="I673" s="47">
        <v>0</v>
      </c>
      <c r="J673" s="47">
        <v>0</v>
      </c>
      <c r="K673" s="47">
        <v>1</v>
      </c>
      <c r="L673" s="47">
        <v>1</v>
      </c>
      <c r="M673" s="47">
        <v>1</v>
      </c>
      <c r="N673" s="47">
        <v>1</v>
      </c>
      <c r="O673" s="47">
        <v>1</v>
      </c>
      <c r="P673" s="47">
        <v>1</v>
      </c>
      <c r="Q673" s="47">
        <v>1</v>
      </c>
      <c r="R673" s="47" t="s">
        <v>866</v>
      </c>
      <c r="S673" s="47" t="s">
        <v>1163</v>
      </c>
      <c r="T673" s="47" t="s">
        <v>185</v>
      </c>
      <c r="U673" s="47">
        <v>450</v>
      </c>
      <c r="V673" s="47">
        <v>2</v>
      </c>
      <c r="W673" s="47">
        <v>0</v>
      </c>
      <c r="X673" s="47">
        <v>120</v>
      </c>
      <c r="Y673" s="49">
        <v>-0.6</v>
      </c>
      <c r="Z673" s="47">
        <v>79.2</v>
      </c>
      <c r="AA673" s="47" t="s">
        <v>48</v>
      </c>
      <c r="AB673" s="47"/>
      <c r="AC673" s="47" t="s">
        <v>57</v>
      </c>
      <c r="AD673" s="47"/>
      <c r="AE673" s="47" t="s">
        <v>32</v>
      </c>
      <c r="AF673" s="47"/>
      <c r="AG673" s="47" t="s">
        <v>66</v>
      </c>
      <c r="AH673" s="47"/>
      <c r="AI673" s="47"/>
      <c r="AJ673" s="47">
        <v>2</v>
      </c>
      <c r="AK673" s="50" t="str">
        <f>VLOOKUP(Table2[[#This Row],[record_id]],TblDeriven[],2,FALSE)</f>
        <v>"ImageDescription":"DCIM\100GOPRO\GOPR1391.JPG" | "Make":"GoPro" | "Model":"HERO10 Black" | "Orientation":"1" | "XResolution":"72.0" | "YResolution":"72.0" | "ResolutionUnit":"2" | "Software":"H21.01.01.50.00" | "DateTime":"2023:12:02 11:59:24" | "YCbCrPositioning":"1" | "ExposureTime":"0.0020876826722338203" | "FNumber":"2.5" | "ExifOffset":"146" | "ExposureProgram":"2" | "ISOSpeedRatings":"100" | "ExifVersion":"b'0221'" | "DateTimeOriginal":"2023:12:02 11:59:24" | "DateTimeDigitized":"2023:12:02 11:59:24"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b\x00\x00\x0e\xd9\xa5\xd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001391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f?\xc4\x19\x00\x00\xff\x7f\x00\x00\x00\x00\x00\x00\xff\x7f\x00\x00\x00\x00\x00\x00\x93\xff|\x7f\x95\xf4\x01B\xf0\xe4\xd9M\x00\x00\x00\x00\xa4\x91\x1a@\x00\x00\x00\x00\xf0\xe4\xd9M\x00\x00\x00\x00\xcc\x91\x1a@\x00\x00\x00\x00p\x02\x13D\x00\x00\x00\x00p\xeb\x12D\x00\x00\x00\x00\xf0\xe4\xd9M\x00\x00\x00\x00\xb0\x91\x1a@\x00\x00\x00\x00'" | "SubsecTime":"8390" | "SubsecTimeOriginal":"8390" | "SubsecTimeDigitized":"8390"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7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"bit_rate":"92635630"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'2023-12-02T11:59:34.000000Z', 'language': 'eng', 'handler_name': '\x0bGoPro H.265', 'encoder': 'GoPro H.265 encoder', 'timecode': '12:23:39:02'}"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'2023-12-02T11:59:34.000000Z', 'language': 'eng', 'handler_name': '\x0bGoPro AAC  ', 'timecode': '12:23:39:02'}"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'2023-12-02T11:59:34.000000Z', 'language': 'eng', 'handler_name': '\x0bGoPro TCD  ', 'timecode': '12:23:39:02'}"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"bit_rate":"53804"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'2023-12-02T11:59:34.000000Z', 'language': 'eng', 'handler_name': '\x0bGoPro MET  '}"</v>
      </c>
      <c r="AM673" s="50" t="str">
        <f>VLOOKUP(Table2[[#This Row],[record_id]],TblDeriven[],4,FALSE)</f>
        <v>"Model":"K-10" | "Serial Number":"DEMO6957" | "Start Time":"12/02/2023 12:00:18.522 " | "End Time":"12/02/2023 12:01:18.363 "</v>
      </c>
      <c r="AN673" s="50" t="str">
        <f>VLOOKUP(Table2[[#This Row],[record_id]],TblDeriven[],5,FALSE)</f>
        <v>"Device number":"1510507" | "Battery voltage":"4.130000114440918" | "Battery percentage":"100" | "Name":"#1" | "Measuring mode":"Irradiance" | "Correction":"Offset" | "Date":"2023-12-02 00:00:00" | "Time":"12:00:13" | "Seconds since midnight 01.01.1900":"3910507213.617" | "Calibration file":"#2 Diffusor Oct23" | "Sync. frequency [Hz]":"0" | "Integration Time [ms]":"3 * 228.390" | "Averages":"1"</v>
      </c>
      <c r="AO67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7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73" s="50" t="str">
        <f>VLOOKUP(Table2[[#This Row],[record_id]],TblDeriven[],8,FALSE)</f>
        <v>-</v>
      </c>
      <c r="AR673" s="50" t="str">
        <f>VLOOKUP(Table2[[#This Row],[record_id]],TblDeriven[],9,FALSE)</f>
        <v>-</v>
      </c>
    </row>
    <row r="674" spans="1:44" x14ac:dyDescent="0.25">
      <c r="A674" s="47">
        <v>672</v>
      </c>
      <c r="B674" s="47" t="s">
        <v>27</v>
      </c>
      <c r="C674" s="47">
        <v>1038</v>
      </c>
      <c r="D674" s="47" t="s">
        <v>1167</v>
      </c>
      <c r="E674" s="47">
        <v>20231202</v>
      </c>
      <c r="F674" s="48" t="s">
        <v>828</v>
      </c>
      <c r="G674" s="47" t="s">
        <v>29</v>
      </c>
      <c r="H674" s="47" t="s">
        <v>91</v>
      </c>
      <c r="I674" s="47">
        <v>0</v>
      </c>
      <c r="J674" s="47">
        <v>0</v>
      </c>
      <c r="K674" s="47">
        <v>1</v>
      </c>
      <c r="L674" s="47">
        <v>1</v>
      </c>
      <c r="M674" s="47">
        <v>1</v>
      </c>
      <c r="N674" s="47">
        <v>1</v>
      </c>
      <c r="O674" s="47">
        <v>1</v>
      </c>
      <c r="P674" s="47">
        <v>1</v>
      </c>
      <c r="Q674" s="47">
        <v>1</v>
      </c>
      <c r="R674" s="47" t="s">
        <v>866</v>
      </c>
      <c r="S674" s="47" t="s">
        <v>1163</v>
      </c>
      <c r="T674" s="47" t="s">
        <v>185</v>
      </c>
      <c r="U674" s="47">
        <v>450</v>
      </c>
      <c r="V674" s="47">
        <v>2</v>
      </c>
      <c r="W674" s="47">
        <v>0</v>
      </c>
      <c r="X674" s="47">
        <v>120</v>
      </c>
      <c r="Y674" s="49">
        <v>-1.3</v>
      </c>
      <c r="Z674" s="47">
        <v>82.4</v>
      </c>
      <c r="AA674" s="47" t="s">
        <v>48</v>
      </c>
      <c r="AB674" s="47"/>
      <c r="AC674" s="47" t="s">
        <v>57</v>
      </c>
      <c r="AD674" s="47"/>
      <c r="AE674" s="47" t="s">
        <v>32</v>
      </c>
      <c r="AF674" s="47"/>
      <c r="AG674" s="47" t="s">
        <v>66</v>
      </c>
      <c r="AH674" s="47"/>
      <c r="AI674" s="47"/>
      <c r="AJ674" s="47">
        <v>2</v>
      </c>
      <c r="AK674" s="50" t="str">
        <f>VLOOKUP(Table2[[#This Row],[record_id]],TblDeriven[],2,FALSE)</f>
        <v>"ImageDescription":"DCIM\100GOPRO\GOPR1393.JPG" | "Make":"GoPro" | "Model":"HERO10 Black" | "Orientation":"1" | "XResolution":"72.0" | "YResolution":"72.0" | "ResolutionUnit":"2" | "Software":"H21.01.01.50.00" | "DateTime":"2023:12:02 12:30:27" | "YCbCrPositioning":"1" | "ExposureTime":"0.002380952380952381" | "FNumber":"2.5" | "ExifOffset":"146" | "ExposureProgram":"2" | "ISOSpeedRatings":"100" | "ExifVersion":"b'0221'" | "DateTimeOriginal":"2023:12:02 12:30:27" | "DateTimeDigitized":"2023:12:02 12:30:27"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c\x00\x00\x07\x9bL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\xaa\xaa\xaa\xaa\xaa\xaa\xaa\xaa\x00\x00\x00\x00\x00\x00\x00\x00\x00\xed\xcbD\x00\x00\x00\x00\x9a\x00\x00\x01\x00\x00\x00\x00P\x16DF\x00\x00\x00\x00\x15\x00\x00\x00\x00\x00\x00\x00X\xec\x12D\x00\x00\x00\x00X\xedMB\x00\x00\x00\x00\x00\x00\x00\x00\x00\x00\x00\x00\x00\x00\x00\x00\x00\x00\x00\x001393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01\x00\x00\x00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e?\xdc\x19\x00\x00\xff\x7f\x00\x00\x00\x00\x00\x00\xff\x7f\x00\x00\x00\x00\x00\x00\x8a\xff\x80\x7f\xc1\xf4\x01B\xf0\xe4\xd9M\x00\x00\x00\x00\xa4\x91\x1a@\x00\x00\x00\x00\xf0\xe4\xd9M\x00\x00\x00\x00\xcc\x91\x1a@\x00\x00\x00\x00p\x02\x13D\x00\x00\x00\x00p\xeb\x12D\x00\x00\x00\x00\xf0\xe4\xd9M\x00\x00\x00\x00\xb0\x91\x1a@\x00\x00\x00\x00'" | "SubsecTime":"7470" | "SubsecTimeOriginal":"7470" | "SubsecTimeDigitized":"7470"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7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"bit_rate":"94106540"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'2023-12-02T12:30:39.000000Z', 'language': 'eng', 'handler_name': '\x0bGoPro H.265', 'encoder': 'GoPro H.265 encoder', 'timecode': '12:55:46:04'}"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'2023-12-02T12:30:39.000000Z', 'language': 'eng', 'handler_name': '\x0bGoPro AAC  ', 'timecode': '12:55:46:04'}"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'2023-12-02T12:30:39.000000Z', 'language': 'eng', 'handler_name': '\x0bGoPro TCD  ', 'timecode': '12:55:46:04'}"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'2023-12-02T12:30:39.000000Z', 'language': 'eng', 'handler_name': '\x0bGoPro MET  '}"</v>
      </c>
      <c r="AM674" s="50" t="str">
        <f>VLOOKUP(Table2[[#This Row],[record_id]],TblDeriven[],4,FALSE)</f>
        <v>"Model":"K-10" | "Serial Number":"DEMO6957" | "Start Time":"12/02/2023 12:31:21.034 " | "End Time":"12/02/2023 12:32:20.889 "</v>
      </c>
      <c r="AN674" s="50" t="str">
        <f>VLOOKUP(Table2[[#This Row],[record_id]],TblDeriven[],5,FALSE)</f>
        <v>"Device number":"1510507" | "Battery voltage":"4.130000114440918" | "Battery percentage":"100" | "Name":"#1" | "Measuring mode":"Irradiance" | "Correction":"Offset" | "Date":"2023-12-02 00:00:00" | "Time":"12:31:24" | "Seconds since midnight 01.01.1900":"3910509084.845" | "Calibration file":"#2 Diffusor Oct23" | "Sync. frequency [Hz]":"0" | "Integration Time [ms]":"3 * 257.600" | "Averages":"1"</v>
      </c>
      <c r="AO67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7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74" s="50" t="str">
        <f>VLOOKUP(Table2[[#This Row],[record_id]],TblDeriven[],8,FALSE)</f>
        <v>-</v>
      </c>
      <c r="AR674" s="50" t="str">
        <f>VLOOKUP(Table2[[#This Row],[record_id]],TblDeriven[],9,FALSE)</f>
        <v>-</v>
      </c>
    </row>
    <row r="675" spans="1:44" x14ac:dyDescent="0.25">
      <c r="A675" s="47">
        <v>673</v>
      </c>
      <c r="B675" s="47" t="s">
        <v>27</v>
      </c>
      <c r="C675" s="47">
        <v>1038</v>
      </c>
      <c r="D675" s="47" t="s">
        <v>1168</v>
      </c>
      <c r="E675" s="47">
        <v>20231202</v>
      </c>
      <c r="F675" s="48" t="s">
        <v>829</v>
      </c>
      <c r="G675" s="47" t="s">
        <v>29</v>
      </c>
      <c r="H675" s="47" t="s">
        <v>91</v>
      </c>
      <c r="I675" s="47">
        <v>0</v>
      </c>
      <c r="J675" s="47">
        <v>0</v>
      </c>
      <c r="K675" s="47">
        <v>1</v>
      </c>
      <c r="L675" s="47">
        <v>1</v>
      </c>
      <c r="M675" s="47">
        <v>1</v>
      </c>
      <c r="N675" s="47">
        <v>1</v>
      </c>
      <c r="O675" s="47">
        <v>1</v>
      </c>
      <c r="P675" s="47">
        <v>1</v>
      </c>
      <c r="Q675" s="47">
        <v>1</v>
      </c>
      <c r="R675" s="47" t="s">
        <v>866</v>
      </c>
      <c r="S675" s="47" t="s">
        <v>1163</v>
      </c>
      <c r="T675" s="47" t="s">
        <v>185</v>
      </c>
      <c r="U675" s="47">
        <v>450</v>
      </c>
      <c r="V675" s="47">
        <v>2</v>
      </c>
      <c r="W675" s="47">
        <v>0</v>
      </c>
      <c r="X675" s="47">
        <v>120</v>
      </c>
      <c r="Y675" s="49">
        <v>-1.4</v>
      </c>
      <c r="Z675" s="47">
        <v>82.1</v>
      </c>
      <c r="AA675" s="47" t="s">
        <v>48</v>
      </c>
      <c r="AB675" s="47"/>
      <c r="AC675" s="47" t="s">
        <v>57</v>
      </c>
      <c r="AD675" s="47"/>
      <c r="AE675" s="47" t="s">
        <v>32</v>
      </c>
      <c r="AF675" s="47"/>
      <c r="AG675" s="47" t="s">
        <v>66</v>
      </c>
      <c r="AH675" s="47"/>
      <c r="AI675" s="47"/>
      <c r="AJ675" s="47">
        <v>2</v>
      </c>
      <c r="AK675" s="50" t="str">
        <f>VLOOKUP(Table2[[#This Row],[record_id]],TblDeriven[],2,FALSE)</f>
        <v>"ImageDescription":"DCIM\100GOPRO\GOPR1395.JPG" | "Make":"GoPro" | "Model":"HERO10 Black" | "Orientation":"1" | "XResolution":"72.0" | "YResolution":"72.0" | "ResolutionUnit":"2" | "Software":"H21.01.01.50.00" | "DateTime":"2023:12:02 13:00:34" | "YCbCrPositioning":"1" | "ExposureTime":"0.0029940119760479044" | "FNumber":"2.5" | "ExifOffset":"146" | "ExposureProgram":"2" | "ISOSpeedRatings":"100" | "ExifVersion":"b'0221'" | "DateTimeOriginal":"2023:12:02 13:00:34" | "DateTimeDigitized":"2023:12:02 13:00:34"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d\x00\x00\x00"/\xb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001395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e?\xdc\x19\x00\x00\xff\x7f\x00\x00\x00\x00\x00\x00\xff\x7f\x00\x00\x00\x00\x00\x00\x86\xff\x7f\x7f\xba\xf4\x01B\xf0\xe4\xd9M\x00\x00\x00\x00\xa4\x91\x1a@\x00\x00\x00\x00\xf0\xe4\xd9M\x00\x00\x00\x00\xcc\x91\x1a@\x00\x00\x00\x00p\x02\x13D\x00\x00\x00\x00p\xeb\x12D\x00\x00\x00\x00\xf0\xe4\xd9M\x00\x00\x00\x00\xb0\x91\x1a@\x00\x00\x00\x00'" | "SubsecTime":"5660" | "SubsecTimeOriginal":"5660" | "SubsecTimeDigitized":"5660"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7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"bit_rate":"93560400"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'2023-12-02T13:00:43.000000Z', 'language': 'eng', 'handler_name': '\x0bGoPro H.265', 'encoder': 'GoPro H.265 encoder', 'timecode': '13:26:50:21'}"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'2023-12-02T13:00:43.000000Z', 'language': 'eng', 'handler_name': '\x0bGoPro AAC  ', 'timecode': '13:26:50:21'}"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'2023-12-02T13:00:43.000000Z', 'language': 'eng', 'handler_name': '\x0bGoPro TCD  ', 'timecode': '13:26:50:21'}"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"bit_rate":"53660"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'2023-12-02T13:00:43.000000Z', 'language': 'eng', 'handler_name': '\x0bGoPro MET  '}"</v>
      </c>
      <c r="AM675" s="50" t="str">
        <f>VLOOKUP(Table2[[#This Row],[record_id]],TblDeriven[],4,FALSE)</f>
        <v>"Model":"K-10" | "Serial Number":"DEMO6957" | "Start Time":"12/02/2023 01:01:17.954 " | "End Time":"12/02/2023 01:02:17.829 "</v>
      </c>
      <c r="AN675" s="50" t="str">
        <f>VLOOKUP(Table2[[#This Row],[record_id]],TblDeriven[],5,FALSE)</f>
        <v>"Device number":"1510507" | "Battery voltage":"4.130000114440918" | "Battery percentage":"100" | "Name":"#1" | "Measuring mode":"Irradiance" | "Correction":"Offset" | "Date":"2023-12-02 00:00:00" | "Time":"13:01:23" | "Seconds since midnight 01.01.1900":"3910510883.124" | "Calibration file":"#2 Diffusor Oct23" | "Sync. frequency [Hz]":"0" | "Integration Time [ms]":"2 * 325.500" | "Averages":"1"</v>
      </c>
      <c r="AO67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7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75" s="50" t="str">
        <f>VLOOKUP(Table2[[#This Row],[record_id]],TblDeriven[],8,FALSE)</f>
        <v>-</v>
      </c>
      <c r="AR675" s="50" t="str">
        <f>VLOOKUP(Table2[[#This Row],[record_id]],TblDeriven[],9,FALSE)</f>
        <v>-</v>
      </c>
    </row>
    <row r="676" spans="1:44" x14ac:dyDescent="0.25">
      <c r="A676" s="47">
        <v>674</v>
      </c>
      <c r="B676" s="47" t="s">
        <v>27</v>
      </c>
      <c r="C676" s="47">
        <v>1038</v>
      </c>
      <c r="D676" s="47" t="s">
        <v>1169</v>
      </c>
      <c r="E676" s="47">
        <v>20231202</v>
      </c>
      <c r="F676" s="48" t="s">
        <v>830</v>
      </c>
      <c r="G676" s="47" t="s">
        <v>29</v>
      </c>
      <c r="H676" s="47" t="s">
        <v>91</v>
      </c>
      <c r="I676" s="47">
        <v>0</v>
      </c>
      <c r="J676" s="47">
        <v>0</v>
      </c>
      <c r="K676" s="47">
        <v>1</v>
      </c>
      <c r="L676" s="47">
        <v>1</v>
      </c>
      <c r="M676" s="47">
        <v>1</v>
      </c>
      <c r="N676" s="47">
        <v>1</v>
      </c>
      <c r="O676" s="47">
        <v>1</v>
      </c>
      <c r="P676" s="47">
        <v>1</v>
      </c>
      <c r="Q676" s="47">
        <v>1</v>
      </c>
      <c r="R676" s="47" t="s">
        <v>866</v>
      </c>
      <c r="S676" s="47" t="s">
        <v>1163</v>
      </c>
      <c r="T676" s="47" t="s">
        <v>185</v>
      </c>
      <c r="U676" s="47">
        <v>450</v>
      </c>
      <c r="V676" s="47">
        <v>2</v>
      </c>
      <c r="W676" s="47">
        <v>0</v>
      </c>
      <c r="X676" s="47">
        <v>120</v>
      </c>
      <c r="Y676" s="49">
        <v>-1.7</v>
      </c>
      <c r="Z676" s="47">
        <v>82.7</v>
      </c>
      <c r="AA676" s="47" t="s">
        <v>48</v>
      </c>
      <c r="AB676" s="47"/>
      <c r="AC676" s="47" t="s">
        <v>57</v>
      </c>
      <c r="AD676" s="47"/>
      <c r="AE676" s="47" t="s">
        <v>32</v>
      </c>
      <c r="AF676" s="47"/>
      <c r="AG676" s="47" t="s">
        <v>66</v>
      </c>
      <c r="AH676" s="47"/>
      <c r="AI676" s="47"/>
      <c r="AJ676" s="47">
        <v>2</v>
      </c>
      <c r="AK676" s="50" t="str">
        <f>VLOOKUP(Table2[[#This Row],[record_id]],TblDeriven[],2,FALSE)</f>
        <v>"ImageDescription":"DCIM\100GOPRO\GOPR1397.JPG" | "Make":"GoPro" | "Model":"HERO10 Black" | "Orientation":"1" | "XResolution":"72.0" | "YResolution":"72.0" | "ResolutionUnit":"2" | "Software":"H21.01.01.50.00" | "DateTime":"2023:12:02 13:31:23" | "YCbCrPositioning":"1" | "ExposureTime":"0.002512562814070352" | "FNumber":"2.5" | "ExifOffset":"146" | "ExposureProgram":"2" | "ISOSpeedRatings":"100" | "ExifVersion":"b'0221'" | "DateTimeOriginal":"2023:12:02 13:31:23" | "DateTimeDigitized":"2023:12:02 13:31:23"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d\x00\x00\x07\xd72\x1c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03\x00\x00\x00\x00\x00\x00\x00X\xe0\xd9M\x00\x00\x00\x00\x00\xed\xcbD\x00\x00\x00\x00@\xe0\xd9M\x00\x00\x00\x00@\xe0\xd9M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\x03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001397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e?\xf4\x19\x00\x00\xff\x7f\x00\x00\x00\x00\x00\x00\xff\x7f\x00\x00\x00\x00\x00\x00\x8a\xff\x81\x7f\xcf\xf4\x01B\xf0\xe4\xd9M\x00\x00\x00\x00\xa4\x91\x1a@\x00\x00\x00\x00\xf0\xe4\xd9M\x00\x00\x00\x00\xcc\x91\x1a@\x00\x00\x00\x00p\x02\x13D\x00\x00\x00\x00p\xeb\x12D\x00\x00\x00\x00\xf0\xe4\xd9M\x00\x00\x00\x00\xb0\x91\x1a@\x00\x00\x00\x00'" | "SubsecTime":"3510" | "SubsecTimeOriginal":"3510" | "SubsecTimeDigitized":"3510"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76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"bit_rate":"93755015"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'2023-12-02T13:31:39.000000Z', 'language': 'eng', 'handler_name': '\x0bGoPro H.265', 'encoder': 'GoPro H.265 encoder', 'timecode': '13:58:48:06'}"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'2023-12-02T13:31:39.000000Z', 'language': 'eng', 'handler_name': '\x0bGoPro AAC  ', 'timecode': '13:58:48:06'}"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'2023-12-02T13:31:39.000000Z', 'language': 'eng', 'handler_name': '\x0bGoPro TCD  ', 'timecode': '13:58:48:06'}"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"bit_rate":"53804"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'2023-12-02T13:31:39.000000Z', 'language': 'eng', 'handler_name': '\x0bGoPro MET  '}"</v>
      </c>
      <c r="AM676" s="50" t="str">
        <f>VLOOKUP(Table2[[#This Row],[record_id]],TblDeriven[],4,FALSE)</f>
        <v>"Model":"K-10" | "Serial Number":"DEMO6957" | "Start Time":"12/02/2023 01:32:18.720 " | "End Time":"12/02/2023 01:33:18.632 "</v>
      </c>
      <c r="AN676" s="50" t="str">
        <f>VLOOKUP(Table2[[#This Row],[record_id]],TblDeriven[],5,FALSE)</f>
        <v>"Device number":"1510507" | "Battery voltage":"4.130000114440918" | "Battery percentage":"100" | "Name":"#1" | "Measuring mode":"Irradiance" | "Correction":"Offset" | "Date":"2023-12-02 00:00:00" | "Time":"13:32:23" | "Seconds since midnight 01.01.1900":"3910512743.278" | "Calibration file":"#2 Diffusor Oct23" | "Sync. frequency [Hz]":"0" | "Integration Time [ms]":"3 * 276.750" | "Averages":"1"</v>
      </c>
      <c r="AO676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76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76" s="50" t="str">
        <f>VLOOKUP(Table2[[#This Row],[record_id]],TblDeriven[],8,FALSE)</f>
        <v>-</v>
      </c>
      <c r="AR676" s="50" t="str">
        <f>VLOOKUP(Table2[[#This Row],[record_id]],TblDeriven[],9,FALSE)</f>
        <v>-</v>
      </c>
    </row>
    <row r="677" spans="1:44" x14ac:dyDescent="0.25">
      <c r="A677" s="47">
        <v>675</v>
      </c>
      <c r="B677" s="47" t="s">
        <v>27</v>
      </c>
      <c r="C677" s="47">
        <v>1038</v>
      </c>
      <c r="D677" s="47" t="s">
        <v>1170</v>
      </c>
      <c r="E677" s="47">
        <v>20231202</v>
      </c>
      <c r="F677" s="48" t="s">
        <v>831</v>
      </c>
      <c r="G677" s="47" t="s">
        <v>29</v>
      </c>
      <c r="H677" s="47" t="s">
        <v>91</v>
      </c>
      <c r="I677" s="47">
        <v>0</v>
      </c>
      <c r="J677" s="47">
        <v>0</v>
      </c>
      <c r="K677" s="47">
        <v>1</v>
      </c>
      <c r="L677" s="47">
        <v>1</v>
      </c>
      <c r="M677" s="47">
        <v>1</v>
      </c>
      <c r="N677" s="47">
        <v>1</v>
      </c>
      <c r="O677" s="47">
        <v>1</v>
      </c>
      <c r="P677" s="47">
        <v>1</v>
      </c>
      <c r="Q677" s="47">
        <v>1</v>
      </c>
      <c r="R677" s="47" t="s">
        <v>866</v>
      </c>
      <c r="S677" s="47" t="s">
        <v>1163</v>
      </c>
      <c r="T677" s="47" t="s">
        <v>185</v>
      </c>
      <c r="U677" s="47">
        <v>450</v>
      </c>
      <c r="V677" s="47">
        <v>2</v>
      </c>
      <c r="W677" s="47">
        <v>0</v>
      </c>
      <c r="X677" s="47">
        <v>120</v>
      </c>
      <c r="Y677" s="49">
        <v>-1.9</v>
      </c>
      <c r="Z677" s="47">
        <v>83.6</v>
      </c>
      <c r="AA677" s="47" t="s">
        <v>48</v>
      </c>
      <c r="AB677" s="47"/>
      <c r="AC677" s="47" t="s">
        <v>57</v>
      </c>
      <c r="AD677" s="47"/>
      <c r="AE677" s="47" t="s">
        <v>32</v>
      </c>
      <c r="AF677" s="47"/>
      <c r="AG677" s="47" t="s">
        <v>66</v>
      </c>
      <c r="AH677" s="47"/>
      <c r="AI677" s="47"/>
      <c r="AJ677" s="47">
        <v>2</v>
      </c>
      <c r="AK677" s="50" t="str">
        <f>VLOOKUP(Table2[[#This Row],[record_id]],TblDeriven[],2,FALSE)</f>
        <v>"ImageDescription":"DCIM\100GOPRO\GOPR1399.JPG" | "Make":"GoPro" | "Model":"HERO10 Black" | "Orientation":"1" | "XResolution":"72.0" | "YResolution":"72.0" | "ResolutionUnit":"2" | "Software":"H21.01.01.50.00" | "DateTime":"2023:12:02 14:00:59" | "YCbCrPositioning":"1" | "ExposureTime":"0.004166666666666667" | "FNumber":"2.5" | "ExifOffset":"146" | "ExposureProgram":"2" | "ISOSpeedRatings":"118" | "ExifVersion":"b'0221'" | "DateTimeOriginal":"2023:12:02 14:00:59" | "DateTimeDigitized":"2023:12:02 14:00:59"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e\x00\x00\x00;5\x96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001399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008EA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e?y\x1d\x00\x00\xff\x7f\x00\x00\x00\x00\x00\x00\xff\x7f\x00\x00\x00\x00\x00\x00\x84\xff\x7f\x7f\xbe\xf4\x01B\xf0\xe4\xd9M\x00\x00\x00\x00\xa4\x91\x1a@\x00\x00\x00\x00\xf0\xe4\xd9M\x00\x00\x00\x00\xcc\x91\x1a@\x00\x00\x00\x00p\x02\x13D\x00\x00\x00\x00p\xeb\x12D\x00\x00\x00\x00\xf0\xe4\xd9M\x00\x00\x00\x00\xb0\x91\x1a@\x00\x00\x00\x00'" | "SubsecTime":"2170" | "SubsecTimeOriginal":"2170" | "SubsecTimeDigitized":"2170"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77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"bit_rate":"92777477"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'2023-12-02T14:01:22.000000Z', 'language': 'eng', 'handler_name': '\x0bGoPro H.265', 'encoder': 'GoPro H.265 encoder', 'timecode': '14:29:30:26'}"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'2023-12-02T14:01:22.000000Z', 'language': 'eng', 'handler_name': '\x0bGoPro AAC  ', 'timecode': '14:29:30:26'}"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'2023-12-02T14:01:22.000000Z', 'language': 'eng', 'handler_name': '\x0bGoPro TCD  ', 'timecode': '14:29:30:26'}"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"bit_rate":"53819"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'2023-12-02T14:01:22.000000Z', 'language': 'eng', 'handler_name': '\x0bGoPro MET  '}"</v>
      </c>
      <c r="AM677" s="50" t="str">
        <f>VLOOKUP(Table2[[#This Row],[record_id]],TblDeriven[],4,FALSE)</f>
        <v>"Model":"K-10" | "Serial Number":"DEMO6957" | "Start Time":"12/02/2023 02:02:09.004 " | "End Time":"12/02/2023 02:03:08.789 "</v>
      </c>
      <c r="AN677" s="50" t="str">
        <f>VLOOKUP(Table2[[#This Row],[record_id]],TblDeriven[],5,FALSE)</f>
        <v>"Device number":"1510507" | "Battery voltage":"4.130000114440918" | "Battery percentage":"100" | "Name":"#1" | "Measuring mode":"Irradiance" | "Correction":"Offset" | "Date":"2023-12-02 00:00:00" | "Time":"14:02:03" | "Seconds since midnight 01.01.1900":"3910514523.794" | "Calibration file":"#2 Diffusor Oct23" | "Sync. frequency [Hz]":"0" | "Integration Time [ms]":"2 * 494.470" | "Averages":"1"</v>
      </c>
      <c r="AO677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77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77" s="50" t="str">
        <f>VLOOKUP(Table2[[#This Row],[record_id]],TblDeriven[],8,FALSE)</f>
        <v>-</v>
      </c>
      <c r="AR677" s="50" t="str">
        <f>VLOOKUP(Table2[[#This Row],[record_id]],TblDeriven[],9,FALSE)</f>
        <v>-</v>
      </c>
    </row>
    <row r="678" spans="1:44" x14ac:dyDescent="0.25">
      <c r="A678" s="47">
        <v>676</v>
      </c>
      <c r="B678" s="47" t="s">
        <v>27</v>
      </c>
      <c r="C678" s="47">
        <v>1038</v>
      </c>
      <c r="D678" s="47" t="s">
        <v>1171</v>
      </c>
      <c r="E678" s="47">
        <v>20231202</v>
      </c>
      <c r="F678" s="48" t="s">
        <v>832</v>
      </c>
      <c r="G678" s="47" t="s">
        <v>29</v>
      </c>
      <c r="H678" s="47" t="s">
        <v>91</v>
      </c>
      <c r="I678" s="47">
        <v>0</v>
      </c>
      <c r="J678" s="47">
        <v>0</v>
      </c>
      <c r="K678" s="47">
        <v>1</v>
      </c>
      <c r="L678" s="47">
        <v>1</v>
      </c>
      <c r="M678" s="47">
        <v>1</v>
      </c>
      <c r="N678" s="47">
        <v>1</v>
      </c>
      <c r="O678" s="47">
        <v>1</v>
      </c>
      <c r="P678" s="47">
        <v>1</v>
      </c>
      <c r="Q678" s="47">
        <v>1</v>
      </c>
      <c r="R678" s="47" t="s">
        <v>866</v>
      </c>
      <c r="S678" s="47" t="s">
        <v>1163</v>
      </c>
      <c r="T678" s="47" t="s">
        <v>185</v>
      </c>
      <c r="U678" s="47">
        <v>450</v>
      </c>
      <c r="V678" s="47">
        <v>2</v>
      </c>
      <c r="W678" s="47">
        <v>0</v>
      </c>
      <c r="X678" s="47">
        <v>120</v>
      </c>
      <c r="Y678" s="49">
        <v>-1.8</v>
      </c>
      <c r="Z678" s="47">
        <v>81.5</v>
      </c>
      <c r="AA678" s="47" t="s">
        <v>48</v>
      </c>
      <c r="AB678" s="47"/>
      <c r="AC678" s="47" t="s">
        <v>57</v>
      </c>
      <c r="AD678" s="47"/>
      <c r="AE678" s="47" t="s">
        <v>32</v>
      </c>
      <c r="AF678" s="47"/>
      <c r="AG678" s="47" t="s">
        <v>66</v>
      </c>
      <c r="AH678" s="47"/>
      <c r="AI678" s="47"/>
      <c r="AJ678" s="47">
        <v>2</v>
      </c>
      <c r="AK678" s="50" t="str">
        <f>VLOOKUP(Table2[[#This Row],[record_id]],TblDeriven[],2,FALSE)</f>
        <v>"ImageDescription":"DCIM\100GOPRO\GOPR1401.JPG" | "Make":"GoPro" | "Model":"HERO10 Black" | "Orientation":"1" | "XResolution":"72.0" | "YResolution":"72.0" | "ResolutionUnit":"2" | "Software":"H21.01.01.50.00" | "DateTime":"2023:12:02 14:30:16" | "YCbCrPositioning":"1" | "ExposureTime":"0.0035335689045936395" | "FNumber":"2.5" | "ExifOffset":"146" | "ExposureProgram":"2" | "ISOSpeedRatings":"100" | "ExifVersion":"b'0221'" | "DateTimeOriginal":"2023:12:02 14:30:16" | "DateTimeDigitized":"2023:12:02 14:30:16"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e\x00\x00\x07\x90f\x93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001401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8?Y\x1b\x00\x00\xff\x7f\x00\x00\x00\x00\x00\x00\xff\x7f\x00\x00\x00\x00\x00\x00\x8d\xff|\x7f\x95\xf4\x01B\xf0\xe4\xd9M\x00\x00\x00\x00\xa4\x91\x1a@\x00\x00\x00\x00\xf0\xe4\xd9M\x00\x00\x00\x00\xcc\x91\x1a@\x00\x00\x00\x00p\x02\x13D\x00\x00\x00\x00p\xeb\x12D\x00\x00\x00\x00\xf0\xe4\xd9M\x00\x00\x00\x00\xb0\x91\x1a@\x00\x00\x00\x00'" | "SubsecTime":"4080" | "SubsecTimeOriginal":"4080" | "SubsecTimeDigitized":"4080"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78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"bit_rate":"92433024"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'2023-12-02T14:30:26.000000Z', 'language': 'eng', 'handler_name': '\x0bGoPro H.265', 'encoder': 'GoPro H.265 encoder', 'timecode': '14:59:33:22'}"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'2023-12-02T14:30:26.000000Z', 'language': 'eng', 'handler_name': '\x0bGoPro AAC  ', 'timecode': '14:59:33:22'}"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'2023-12-02T14:30:26.000000Z', 'language': 'eng', 'handler_name': '\x0bGoPro TCD  ', 'timecode': '14:59:33:22'}"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"bit_rate":"53804"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'2023-12-02T14:30:26.000000Z', 'language': 'eng', 'handler_name': '\x0bGoPro MET  '}"</v>
      </c>
      <c r="AM678" s="50" t="str">
        <f>VLOOKUP(Table2[[#This Row],[record_id]],TblDeriven[],4,FALSE)</f>
        <v>"Model":"K-10" | "Serial Number":"DEMO6957" | "Start Time":"12/02/2023 02:31:05.308 " | "End Time":"12/02/2023 02:32:05.254 "</v>
      </c>
      <c r="AN678" s="50" t="str">
        <f>VLOOKUP(Table2[[#This Row],[record_id]],TblDeriven[],5,FALSE)</f>
        <v>"Device number":"1510507" | "Battery voltage":"4.130000114440918" | "Battery percentage":"100" | "Name":"#1" | "Measuring mode":"Irradiance" | "Correction":"Offset" | "Date":"2023-12-02 00:00:00" | "Time":"14:31:10" | "Seconds since midnight 01.01.1900":"3910516270.675" | "Calibration file":"#2 Diffusor Oct23" | "Sync. frequency [Hz]":"0" | "Integration Time [ms]":"2 * 386.400" | "Averages":"1"</v>
      </c>
      <c r="AO678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78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78" s="50" t="str">
        <f>VLOOKUP(Table2[[#This Row],[record_id]],TblDeriven[],8,FALSE)</f>
        <v>-</v>
      </c>
      <c r="AR678" s="50" t="str">
        <f>VLOOKUP(Table2[[#This Row],[record_id]],TblDeriven[],9,FALSE)</f>
        <v>-</v>
      </c>
    </row>
    <row r="679" spans="1:44" x14ac:dyDescent="0.25">
      <c r="A679" s="47">
        <v>677</v>
      </c>
      <c r="B679" s="47" t="s">
        <v>27</v>
      </c>
      <c r="C679" s="47">
        <v>1038</v>
      </c>
      <c r="D679" s="47" t="s">
        <v>1172</v>
      </c>
      <c r="E679" s="47">
        <v>20231202</v>
      </c>
      <c r="F679" s="48" t="s">
        <v>833</v>
      </c>
      <c r="G679" s="47" t="s">
        <v>29</v>
      </c>
      <c r="H679" s="47" t="s">
        <v>91</v>
      </c>
      <c r="I679" s="47">
        <v>0</v>
      </c>
      <c r="J679" s="47">
        <v>0</v>
      </c>
      <c r="K679" s="47">
        <v>1</v>
      </c>
      <c r="L679" s="47">
        <v>1</v>
      </c>
      <c r="M679" s="47">
        <v>1</v>
      </c>
      <c r="N679" s="47">
        <v>1</v>
      </c>
      <c r="O679" s="47">
        <v>1</v>
      </c>
      <c r="P679" s="47">
        <v>1</v>
      </c>
      <c r="Q679" s="47">
        <v>1</v>
      </c>
      <c r="R679" s="47" t="s">
        <v>866</v>
      </c>
      <c r="S679" s="47" t="s">
        <v>1163</v>
      </c>
      <c r="T679" s="47" t="s">
        <v>185</v>
      </c>
      <c r="U679" s="47">
        <v>450</v>
      </c>
      <c r="V679" s="47">
        <v>2</v>
      </c>
      <c r="W679" s="47">
        <v>0</v>
      </c>
      <c r="X679" s="47">
        <v>120</v>
      </c>
      <c r="Y679" s="49">
        <v>-1.8</v>
      </c>
      <c r="Z679" s="47">
        <v>83</v>
      </c>
      <c r="AA679" s="47" t="s">
        <v>48</v>
      </c>
      <c r="AB679" s="47"/>
      <c r="AC679" s="47" t="s">
        <v>57</v>
      </c>
      <c r="AD679" s="47"/>
      <c r="AE679" s="47" t="s">
        <v>32</v>
      </c>
      <c r="AF679" s="47"/>
      <c r="AG679" s="47" t="s">
        <v>66</v>
      </c>
      <c r="AH679" s="47"/>
      <c r="AI679" s="47"/>
      <c r="AJ679" s="47">
        <v>2</v>
      </c>
      <c r="AK679" s="50" t="str">
        <f>VLOOKUP(Table2[[#This Row],[record_id]],TblDeriven[],2,FALSE)</f>
        <v>"ImageDescription":"DCIM\100GOPRO\GOPR1403.JPG" | "Make":"GoPro" | "Model":"HERO10 Black" | "Orientation":"1" | "XResolution":"72.0" | "YResolution":"72.0" | "ResolutionUnit":"2" | "Software":"H21.01.01.50.00" | "DateTime":"2023:12:02 15:01:37" | "YCbCrPositioning":"1" | "ExposureTime":"0.004166666666666667" | "FNumber":"2.5" | "ExifOffset":"146" | "ExposureProgram":"2" | "ISOSpeedRatings":"140" | "ExifVersion":"b'0221'" | "DateTimeOriginal":"2023:12:02 15:01:37" | "DateTimeDigitized":"2023:12:02 15:01:37"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f\x00\x00\x00eX\x05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01\x00\x00\x00\x00\x00\x00\x00\x15\x00\x00\x00\x00\x00\x00\x00X\xec\x12D\x00\x00\x00\x00X\xedMB\x00\x00\x00\x00\x00\x00\x00\x00\x00\x00\x00\x00\x00\x00\x00\x00\x00\x00\x00\x001403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00\x00\x00\x00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bcMe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9?\xca\x1a\x00\x00\xff\x7f\x00\x00\x00\x00\x00\x00\xff\x7f\x00\x00\x00\x00\x00\x00\x89\xff}\x7f\xa3\xf4\x01B\xf0\xe4\xd9M\x00\x00\x00\x00\xa4\x91\x1a@\x00\x00\x00\x00\xf0\xe4\xd9M\x00\x00\x00\x00\xcc\x91\x1a@\x00\x00\x00\x00p\x02\x13D\x00\x00\x00\x00p\xeb\x12D\x00\x00\x00\x00\xf0\xe4\xd9M\x00\x00\x00\x00\xb0\x91\x1a@\x00\x00\x00\x00'" | "SubsecTime":"1980" | "SubsecTimeOriginal":"1980" | "SubsecTimeDigitized":"1980"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79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"bit_rate":"92980744"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'2023-12-02T15:01:49.000000Z', 'language': 'eng', 'handler_name': '\x0bGoPro H.265', 'encoder': 'GoPro H.265 encoder', 'timecode': '15:31:59:24'}"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'2023-12-02T15:01:49.000000Z', 'language': 'eng', 'handler_name': '\x0bGoPro AAC  ', 'timecode': '15:31:59:24'}"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'2023-12-02T15:01:49.000000Z', 'language': 'eng', 'handler_name': '\x0bGoPro TCD  ', 'timecode': '15:31:59:24'}"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"bit_rate":"53674"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'2023-12-02T15:01:49.000000Z', 'language': 'eng', 'handler_name': '\x0bGoPro MET  '}"</v>
      </c>
      <c r="AM679" s="50" t="str">
        <f>VLOOKUP(Table2[[#This Row],[record_id]],TblDeriven[],4,FALSE)</f>
        <v>"Model":"K-10" | "Serial Number":"DEMO6957" | "Start Time":"12/02/2023 03:02:30.661 " | "End Time":"12/02/2023 03:03:30.540 "</v>
      </c>
      <c r="AN679" s="50" t="str">
        <f>VLOOKUP(Table2[[#This Row],[record_id]],TblDeriven[],5,FALSE)</f>
        <v>"Device number":"1510507" | "Battery voltage":"4.130000114440918" | "Battery percentage":"100" | "Name":"#1" | "Measuring mode":"Irradiance" | "Correction":"Offset" | "Date":"2023-12-02 00:00:00" | "Time":"15:02:36" | "Seconds since midnight 01.01.1900":"3910518156.309" | "Calibration file":"#2 Diffusor Oct23" | "Sync. frequency [Hz]":"0" | "Integration Time [ms]":"1 * 640.820" | "Averages":"1"</v>
      </c>
      <c r="AO679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79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79" s="50" t="str">
        <f>VLOOKUP(Table2[[#This Row],[record_id]],TblDeriven[],8,FALSE)</f>
        <v>-</v>
      </c>
      <c r="AR679" s="50" t="str">
        <f>VLOOKUP(Table2[[#This Row],[record_id]],TblDeriven[],9,FALSE)</f>
        <v>-</v>
      </c>
    </row>
    <row r="680" spans="1:44" x14ac:dyDescent="0.25">
      <c r="A680" s="47">
        <v>678</v>
      </c>
      <c r="B680" s="47" t="s">
        <v>27</v>
      </c>
      <c r="C680" s="47">
        <v>1038</v>
      </c>
      <c r="D680" s="47" t="s">
        <v>1173</v>
      </c>
      <c r="E680" s="47">
        <v>20231202</v>
      </c>
      <c r="F680" s="48" t="s">
        <v>834</v>
      </c>
      <c r="G680" s="47" t="s">
        <v>29</v>
      </c>
      <c r="H680" s="47" t="s">
        <v>91</v>
      </c>
      <c r="I680" s="47">
        <v>0</v>
      </c>
      <c r="J680" s="47">
        <v>0</v>
      </c>
      <c r="K680" s="47">
        <v>1</v>
      </c>
      <c r="L680" s="47">
        <v>1</v>
      </c>
      <c r="M680" s="47">
        <v>1</v>
      </c>
      <c r="N680" s="47">
        <v>1</v>
      </c>
      <c r="O680" s="47">
        <v>1</v>
      </c>
      <c r="P680" s="47">
        <v>1</v>
      </c>
      <c r="Q680" s="47">
        <v>1</v>
      </c>
      <c r="R680" s="47" t="s">
        <v>866</v>
      </c>
      <c r="S680" s="47" t="s">
        <v>1163</v>
      </c>
      <c r="T680" s="47" t="s">
        <v>185</v>
      </c>
      <c r="U680" s="47">
        <v>450</v>
      </c>
      <c r="V680" s="47">
        <v>2</v>
      </c>
      <c r="W680" s="47">
        <v>0</v>
      </c>
      <c r="X680" s="47">
        <v>120</v>
      </c>
      <c r="Y680" s="49">
        <v>-2.2999999999999998</v>
      </c>
      <c r="Z680" s="47">
        <v>81.099999999999994</v>
      </c>
      <c r="AA680" s="47" t="s">
        <v>48</v>
      </c>
      <c r="AB680" s="47"/>
      <c r="AC680" s="47" t="s">
        <v>57</v>
      </c>
      <c r="AD680" s="47"/>
      <c r="AE680" s="47" t="s">
        <v>32</v>
      </c>
      <c r="AF680" s="47"/>
      <c r="AG680" s="47" t="s">
        <v>66</v>
      </c>
      <c r="AH680" s="47"/>
      <c r="AI680" s="47"/>
      <c r="AJ680" s="47">
        <v>2</v>
      </c>
      <c r="AK680" s="50" t="str">
        <f>VLOOKUP(Table2[[#This Row],[record_id]],TblDeriven[],2,FALSE)</f>
        <v>"ImageDescription":"DCIM\100GOPRO\GOPR1405.JPG" | "Make":"GoPro" | "Model":"HERO10 Black" | "Orientation":"1" | "XResolution":"72.0" | "YResolution":"72.0" | "ResolutionUnit":"2" | "Software":"H21.01.01.50.00" | "DateTime":"2023:12:02 15:31:47" | "YCbCrPositioning":"1" | "ExposureTime":"0.004166666666666667" | "FNumber":"2.5" | "ExifOffset":"146" | "ExposureProgram":"2" | "ISOSpeedRatings":"289" | "ExifVersion":"b'0221'" | "DateTimeOriginal":"2023:12:02 15:31:47" | "DateTimeDigitized":"2023:12:02 15:31:47"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8f\x00\x00\x07\xf0[\x9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001405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~\xac\xec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4?\xff\x1b\x00\x00\xff\x7f\x00\x00\x00\x00\x00\x00\xff\x7f\x00\x00\x00\x00\x00\x00\x86\xff}\x7f\xa8\xf4\x01B\xf0\xe4\xd9M\x00\x00\x00\x00\xa4\x91\x1a@\x00\x00\x00\x00\xf0\xe4\xd9M\x00\x00\x00\x00\xcc\x91\x1a@\x00\x00\x00\x00p\x02\x13D\x00\x00\x00\x00p\xeb\x12D\x00\x00\x00\x00\xf0\xe4\xd9M\x00\x00\x00\x00\xb0\x91\x1a@\x00\x00\x00\x00'" | "SubsecTime":"9060" | "SubsecTimeOriginal":"9060" | "SubsecTimeDigitized":"9060"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80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"bit_rate":"93454438"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'2023-12-02T15:32:02.000000Z', 'language': 'eng', 'handler_name': '\x0bGoPro H.265', 'encoder': 'GoPro H.265 encoder', 'timecode': '16:03:13:07'}"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'2023-12-02T15:32:02.000000Z', 'language': 'eng', 'handler_name': '\x0bGoPro AAC  ', 'timecode': '16:03:13:07'}"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'2023-12-02T15:32:02.000000Z', 'language': 'eng', 'handler_name': '\x0bGoPro TCD  ', 'timecode': '16:03:13:07'}"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'2023-12-02T15:32:02.000000Z', 'language': 'eng', 'handler_name': '\x0bGoPro MET  '}"</v>
      </c>
      <c r="AM680" s="50" t="str">
        <f>VLOOKUP(Table2[[#This Row],[record_id]],TblDeriven[],4,FALSE)</f>
        <v>"Model":"K-10" | "Serial Number":"DEMO6957" | "Start Time":"12/02/2023 03:32:41.431 " | "End Time":"12/02/2023 03:33:41.291 "</v>
      </c>
      <c r="AN680" s="50" t="str">
        <f>VLOOKUP(Table2[[#This Row],[record_id]],TblDeriven[],5,FALSE)</f>
        <v>"Device number":"1510507" | "Battery voltage":"4.130000114440918" | "Battery percentage":"100" | "Name":"#1" | "Measuring mode":"Irradiance" | "Correction":"Offset" | "Date":"2023-12-02 00:00:00" | "Time":"15:32:45" | "Seconds since midnight 01.01.1900":"3910519965.176" | "Calibration file":"#2 Diffusor Oct23" | "Sync. frequency [Hz]":"0" | "Integration Time [ms]":"2 * 1000.000" | "Averages":"1"</v>
      </c>
      <c r="AO680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80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80" s="50" t="str">
        <f>VLOOKUP(Table2[[#This Row],[record_id]],TblDeriven[],8,FALSE)</f>
        <v>-</v>
      </c>
      <c r="AR680" s="50" t="str">
        <f>VLOOKUP(Table2[[#This Row],[record_id]],TblDeriven[],9,FALSE)</f>
        <v>-</v>
      </c>
    </row>
    <row r="681" spans="1:44" x14ac:dyDescent="0.25">
      <c r="A681" s="47">
        <v>679</v>
      </c>
      <c r="B681" s="47" t="s">
        <v>27</v>
      </c>
      <c r="C681" s="47">
        <v>1038</v>
      </c>
      <c r="D681" s="47" t="s">
        <v>1174</v>
      </c>
      <c r="E681" s="47">
        <v>20231202</v>
      </c>
      <c r="F681" s="48" t="s">
        <v>835</v>
      </c>
      <c r="G681" s="47" t="s">
        <v>29</v>
      </c>
      <c r="H681" s="47" t="s">
        <v>91</v>
      </c>
      <c r="I681" s="47">
        <v>0</v>
      </c>
      <c r="J681" s="47">
        <v>0</v>
      </c>
      <c r="K681" s="47">
        <v>1</v>
      </c>
      <c r="L681" s="47">
        <v>1</v>
      </c>
      <c r="M681" s="47">
        <v>1</v>
      </c>
      <c r="N681" s="47">
        <v>1</v>
      </c>
      <c r="O681" s="47">
        <v>1</v>
      </c>
      <c r="P681" s="47">
        <v>1</v>
      </c>
      <c r="Q681" s="47">
        <v>1</v>
      </c>
      <c r="R681" s="47" t="s">
        <v>866</v>
      </c>
      <c r="S681" s="47" t="s">
        <v>1163</v>
      </c>
      <c r="T681" s="47" t="s">
        <v>185</v>
      </c>
      <c r="U681" s="47">
        <v>450</v>
      </c>
      <c r="V681" s="47">
        <v>2</v>
      </c>
      <c r="W681" s="47">
        <v>0</v>
      </c>
      <c r="X681" s="47">
        <v>120</v>
      </c>
      <c r="Y681" s="49">
        <v>-2.4</v>
      </c>
      <c r="Z681" s="47">
        <v>82.1</v>
      </c>
      <c r="AA681" s="47" t="s">
        <v>48</v>
      </c>
      <c r="AB681" s="47"/>
      <c r="AC681" s="47" t="s">
        <v>57</v>
      </c>
      <c r="AD681" s="47"/>
      <c r="AE681" s="47" t="s">
        <v>32</v>
      </c>
      <c r="AF681" s="47"/>
      <c r="AG681" s="47" t="s">
        <v>66</v>
      </c>
      <c r="AH681" s="47"/>
      <c r="AI681" s="47"/>
      <c r="AJ681" s="47">
        <v>2</v>
      </c>
      <c r="AK681" s="50" t="str">
        <f>VLOOKUP(Table2[[#This Row],[record_id]],TblDeriven[],2,FALSE)</f>
        <v>"ImageDescription":"DCIM\100GOPRO\GOPR1407.JPG" | "Make":"GoPro" | "Model":"HERO10 Black" | "Orientation":"1" | "XResolution":"72.0" | "YResolution":"72.0" | "ResolutionUnit":"2" | "Software":"H21.01.01.50.00" | "DateTime":"2023:12:02 16:02:23" | "YCbCrPositioning":"1" | "ExposureTime":"0.004166666666666667" | "FNumber":"2.5" | "ExifOffset":"146" | "ExposureProgram":"2" | "ISOSpeedRatings":"530" | "ExifVersion":"b'0221'" | "DateTimeOriginal":"2023:12:02 16:02:23" | "DateTimeDigitized":"2023:12:02 16:02:23"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90\x00\x00\x00\x97\x8a&gt;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001407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6\x04Y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b6?\xd5!\x00\x00\xff\x7f\x00\x00\x00\x00\x00\x00\xff\x7f\x00\x00\x00\x00\x00\x00\x8b\xff}\x7f\xa6\xf4\x01B\xf0\xe4\xd9M\x00\x00\x00\x00\xa4\x91\x1a@\x00\x00\x00\x00\xf0\xe4\xd9M\x00\x00\x00\x00\xcc\x91\x1a@\x00\x00\x00\x00p\x02\x13D\x00\x00\x00\x00p\xeb\x12D\x00\x00\x00\x00\xf0\xe4\xd9M\x00\x00\x00\x00\xb0\x91\x1a@\x00\x00\x00\x00'" | "SubsecTime":"2130" | "SubsecTimeOriginal":"2130" | "SubsecTimeDigitized":"2130"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81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"bit_rate":"95182748"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'2023-12-02T16:02:34.000000Z', 'language': 'eng', 'handler_name': '\x0bGoPro H.265', 'encoder': 'GoPro H.265 encoder', 'timecode': '16:34:46:17'}"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'2023-12-02T16:02:34.000000Z', 'language': 'eng', 'handler_name': '\x0bGoPro AAC  ', 'timecode': '16:34:46:17'}"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'2023-12-02T16:02:34.000000Z', 'language': 'eng', 'handler_name': '\x0bGoPro TCD  ', 'timecode': '16:34:46:17'}"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'2023-12-02T16:02:34.000000Z', 'language': 'eng', 'handler_name': '\x0bGoPro MET  '}"</v>
      </c>
      <c r="AM681" s="50" t="str">
        <f>VLOOKUP(Table2[[#This Row],[record_id]],TblDeriven[],4,FALSE)</f>
        <v>"Model":"K-10" | "Serial Number":"DEMO6957" | "Start Time":"12/02/2023 04:03:17.606 " | "End Time":"12/02/2023 04:04:17.544 "</v>
      </c>
      <c r="AN681" s="50" t="str">
        <f>VLOOKUP(Table2[[#This Row],[record_id]],TblDeriven[],5,FALSE)</f>
        <v>"Device number":"1510507" | "Battery voltage":"4.130000114440918" | "Battery percentage":"100" | "Name":"#1" | "Measuring mode":"Irradiance" | "Correction":"Offset" | "Date":"2023-12-02 00:00:00" | "Time":"16:03:21" | "Seconds since midnight 01.01.1900":"3910521801.662" | "Calibration file":"#2 Diffusor Oct23" | "Sync. frequency [Hz]":"0" | "Integration Time [ms]":"4 * 1000.000" | "Averages":"1"</v>
      </c>
      <c r="AO681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81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81" s="50" t="str">
        <f>VLOOKUP(Table2[[#This Row],[record_id]],TblDeriven[],8,FALSE)</f>
        <v>-</v>
      </c>
      <c r="AR681" s="50" t="str">
        <f>VLOOKUP(Table2[[#This Row],[record_id]],TblDeriven[],9,FALSE)</f>
        <v>-</v>
      </c>
    </row>
    <row r="682" spans="1:44" x14ac:dyDescent="0.25">
      <c r="A682" s="47">
        <v>680</v>
      </c>
      <c r="B682" s="47" t="s">
        <v>27</v>
      </c>
      <c r="C682" s="47">
        <v>1038</v>
      </c>
      <c r="D682" s="47" t="s">
        <v>1175</v>
      </c>
      <c r="E682" s="47">
        <v>20231202</v>
      </c>
      <c r="F682" s="48" t="s">
        <v>836</v>
      </c>
      <c r="G682" s="47" t="s">
        <v>29</v>
      </c>
      <c r="H682" s="47" t="s">
        <v>91</v>
      </c>
      <c r="I682" s="47">
        <v>0</v>
      </c>
      <c r="J682" s="47">
        <v>0</v>
      </c>
      <c r="K682" s="47">
        <v>1</v>
      </c>
      <c r="L682" s="47">
        <v>1</v>
      </c>
      <c r="M682" s="47">
        <v>1</v>
      </c>
      <c r="N682" s="47">
        <v>1</v>
      </c>
      <c r="O682" s="47">
        <v>1</v>
      </c>
      <c r="P682" s="47">
        <v>1</v>
      </c>
      <c r="Q682" s="47">
        <v>1</v>
      </c>
      <c r="R682" s="47" t="s">
        <v>866</v>
      </c>
      <c r="S682" s="47" t="s">
        <v>1163</v>
      </c>
      <c r="T682" s="47" t="s">
        <v>185</v>
      </c>
      <c r="U682" s="47">
        <v>450</v>
      </c>
      <c r="V682" s="47">
        <v>2</v>
      </c>
      <c r="W682" s="47">
        <v>0</v>
      </c>
      <c r="X682" s="47">
        <v>120</v>
      </c>
      <c r="Y682" s="49">
        <v>-2.6</v>
      </c>
      <c r="Z682" s="47">
        <v>81.3</v>
      </c>
      <c r="AA682" s="47" t="s">
        <v>48</v>
      </c>
      <c r="AB682" s="47"/>
      <c r="AC682" s="47" t="s">
        <v>57</v>
      </c>
      <c r="AD682" s="47"/>
      <c r="AE682" s="47" t="s">
        <v>32</v>
      </c>
      <c r="AF682" s="47"/>
      <c r="AG682" s="47" t="s">
        <v>66</v>
      </c>
      <c r="AH682" s="47"/>
      <c r="AI682" s="47"/>
      <c r="AJ682" s="47">
        <v>2</v>
      </c>
      <c r="AK682" s="50" t="str">
        <f>VLOOKUP(Table2[[#This Row],[record_id]],TblDeriven[],2,FALSE)</f>
        <v>"ImageDescription":"DCIM\100GOPRO\GOPR1409.JPG" | "Make":"GoPro" | "Model":"HERO10 Black" | "Orientation":"1" | "XResolution":"72.0" | "YResolution":"72.0" | "ResolutionUnit":"2" | "Software":"H21.01.01.50.00" | "DateTime":"2023:12:02 16:35:03" | "YCbCrPositioning":"1" | "ExposureTime":"0.008333333333333333" | "FNumber":"2.5" | "ExifOffset":"146" | "ExposureProgram":"2" | "ISOSpeedRatings":"825" | "ExifVersion":"b'0221'" | "DateTimeOriginal":"2023:12:02 16:35:03" | "DateTimeDigitized":"2023:12:02 16:35:03" | "ComponentsConfiguration":"b'\x01\x02\x03\x00'" | "CompressedBitsPerPixel":"0.004" | "ShutterSpeedValue":"7.0"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90\x00\x00\x08\xc3A\xa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001409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b\xe7\xa8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a7?\xd8%\x00\x00\xff\x7f\x00\x00\x00\x00\x00\x00\xff\x7f\x00\x00\x00\x00\x00\x00\x86\xff\x81\x7f\xcc\xf4\x01B\xf0\xe4\xd9M\x00\x00\x00\x00\xa4\x91\x1a@\x00\x00\x00\x00\xf0\xe4\xd9M\x00\x00\x00\x00\xcc\x91\x1a@\x00\x00\x00\x00p\x02\x13D\x00\x00\x00\x00p\xeb\x12D\x00\x00\x00\x00\xf0\xe4\xd9M\x00\x00\x00\x00\xb0\x91\x1a@\x00\x00\x00\x00'" | "SubsecTime":"4520" | "SubsecTimeOriginal":"4520" | "SubsecTimeDigitized":"4520"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82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"bit_rate":"92584856"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'2023-12-02T16:35:12.000000Z', 'language': 'eng', 'handler_name': '\x0bGoPro H.265', 'encoder': 'GoPro H.265 encoder', 'timecode': '17:08:29:17'}"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"bit_rate":"189411"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'2023-12-02T16:35:12.000000Z', 'language': 'eng', 'handler_name': '\x0bGoPro AAC  ', 'timecode': '17:08:29:17'}"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'2023-12-02T16:35:12.000000Z', 'language': 'eng', 'handler_name': '\x0bGoPro TCD  ', 'timecode': '17:08:29:17'}"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"bit_rate":"53674"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'2023-12-02T16:35:12.000000Z', 'language': 'eng', 'handler_name': '\x0bGoPro MET  '}"</v>
      </c>
      <c r="AM682" s="50" t="str">
        <f>VLOOKUP(Table2[[#This Row],[record_id]],TblDeriven[],4,FALSE)</f>
        <v>"Model":"K-10" | "Serial Number":"DEMO6957" | "Start Time":"12/02/2023 04:37:52.776 " | "End Time":"12/02/2023 04:38:52.150 "</v>
      </c>
      <c r="AN682" s="50" t="str">
        <f>VLOOKUP(Table2[[#This Row],[record_id]],TblDeriven[],5,FALSE)</f>
        <v>"Device number":"1510507" | "Battery voltage":"4.130000114440918" | "Battery percentage":"100" | "Name":"#1" | "Measuring mode":"Irradiance" | "Correction":"Offset" | "Date":"2023-12-02 00:00:00" | "Time":"16:36:00" | "Seconds since midnight 01.01.1900":"3910523760.678" | "Calibration file":"#2 Diffusor Oct23" | "Sync. frequency [Hz]":"0" | "Integration Time [ms]":"16 * 1000.000" | "Averages":"1"</v>
      </c>
      <c r="AO682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82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82" s="50" t="str">
        <f>VLOOKUP(Table2[[#This Row],[record_id]],TblDeriven[],8,FALSE)</f>
        <v>-</v>
      </c>
      <c r="AR682" s="50" t="str">
        <f>VLOOKUP(Table2[[#This Row],[record_id]],TblDeriven[],9,FALSE)</f>
        <v>-</v>
      </c>
    </row>
    <row r="683" spans="1:44" x14ac:dyDescent="0.25">
      <c r="A683" s="47">
        <v>681</v>
      </c>
      <c r="B683" s="47" t="s">
        <v>27</v>
      </c>
      <c r="C683" s="47">
        <v>1038</v>
      </c>
      <c r="D683" s="47" t="s">
        <v>1176</v>
      </c>
      <c r="E683" s="47">
        <v>20231202</v>
      </c>
      <c r="F683" s="48" t="s">
        <v>837</v>
      </c>
      <c r="G683" s="47" t="s">
        <v>29</v>
      </c>
      <c r="H683" s="47" t="s">
        <v>91</v>
      </c>
      <c r="I683" s="47">
        <v>0</v>
      </c>
      <c r="J683" s="47">
        <v>0</v>
      </c>
      <c r="K683" s="47">
        <v>1</v>
      </c>
      <c r="L683" s="47">
        <v>1</v>
      </c>
      <c r="M683" s="47">
        <v>1</v>
      </c>
      <c r="N683" s="47">
        <v>1</v>
      </c>
      <c r="O683" s="47">
        <v>1</v>
      </c>
      <c r="P683" s="47">
        <v>1</v>
      </c>
      <c r="Q683" s="47">
        <v>1</v>
      </c>
      <c r="R683" s="47" t="s">
        <v>866</v>
      </c>
      <c r="S683" s="47" t="s">
        <v>1163</v>
      </c>
      <c r="T683" s="47" t="s">
        <v>185</v>
      </c>
      <c r="U683" s="47">
        <v>450</v>
      </c>
      <c r="V683" s="47">
        <v>2</v>
      </c>
      <c r="W683" s="47">
        <v>0</v>
      </c>
      <c r="X683" s="47">
        <v>120</v>
      </c>
      <c r="Y683" s="49">
        <v>-2.8</v>
      </c>
      <c r="Z683" s="47">
        <v>83.8</v>
      </c>
      <c r="AA683" s="47" t="s">
        <v>48</v>
      </c>
      <c r="AB683" s="47"/>
      <c r="AC683" s="47" t="s">
        <v>57</v>
      </c>
      <c r="AD683" s="47"/>
      <c r="AE683" s="47" t="s">
        <v>32</v>
      </c>
      <c r="AF683" s="47"/>
      <c r="AG683" s="47" t="s">
        <v>66</v>
      </c>
      <c r="AH683" s="47"/>
      <c r="AI683" s="47"/>
      <c r="AJ683" s="47">
        <v>2</v>
      </c>
      <c r="AK683" s="50" t="str">
        <f>VLOOKUP(Table2[[#This Row],[record_id]],TblDeriven[],2,FALSE)</f>
        <v>"ImageDescription":"DCIM\100GOPRO\GOPR1411.JPG" | "Make":"GoPro" | "Model":"HERO10 Black" | "Orientation":"1" | "XResolution":"72.0" | "YResolution":"72.0" | "ResolutionUnit":"2" | "Software":"H21.01.01.50.00" | "DateTime":"2023:12:02 17:00:10" | "YCbCrPositioning":"1" | "ExposureTime":"0.08333333333333333" | "FNumber":"2.5" | "ExifOffset":"146" | "ExposureProgram":"2" | "ISOSpeedRatings":"2133" | "ExifVersion":"b'0221'" | "DateTimeOriginal":"2023:12:02 17:00:10" | "DateTimeDigitized":"2023:12:02 17:00:10" | "ComponentsConfiguration":"b'\x01\x02\x03\x00'" | "CompressedBitsPerPixel":"0.004" | "ShutterSpeedValue":"4.0"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91\x00\x00\x00\nV\x05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001411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lYZ;\x00\x00\x00\x00\x00\x00\x00\x00\x00\x00\x00\x00N\x98Q5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ac?U\x19\x00\x00\xff\x7f\x00\x00\x00\x00\x00\x00\xff\x7f\x00\x00\x00\x00\x00\x00~\xff}\x7f\xa8\xf4\x01B\xf0\xe4\xd9M\x00\x00\x00\x00\xa4\x91\x1a@\x00\x00\x00\x00\xf0\xe4\xd9M\x00\x00\x00\x00\xcc\x91\x1a@\x00\x00\x00\x00p\x02\x13D\x00\x00\x00\x00p\xeb\x12D\x00\x00\x00\x00\xf0\xe4\xd9M\x00\x00\x00\x00\xb0\x91\x1a@\x00\x00\x00\x00'" | "SubsecTime":"3550" | "SubsecTimeOriginal":"3550" | "SubsecTimeDigitized":"3550"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83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"bit_rate":"95064803"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'2023-12-02T17:00:16.000000Z', 'language': 'eng', 'handler_name': '\x0bGoPro H.265', 'encoder': 'GoPro H.265 encoder', 'timecode': '17:34:23:20'}"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'2023-12-02T17:00:16.000000Z', 'language': 'eng', 'handler_name': '\x0bGoPro AAC  ', 'timecode': '17:34:23:20'}"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'2023-12-02T17:00:16.000000Z', 'language': 'eng', 'handler_name': '\x0bGoPro TCD  ', 'timecode': '17:34:23:20'}"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"bit_rate":"53804"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'2023-12-02T17:00:16.000000Z', 'language': 'eng', 'handler_name': '\x0bGoPro MET  '}"</v>
      </c>
      <c r="AM683" s="50" t="str">
        <f>VLOOKUP(Table2[[#This Row],[record_id]],TblDeriven[],4,FALSE)</f>
        <v>"Model":"K-10" | "Serial Number":"DEMO6957" | "Start Time":"12/02/2023 05:00:58.209 " | "End Time":"12/02/2023 05:01:56.067 "</v>
      </c>
      <c r="AN683" s="50" t="str">
        <f>VLOOKUP(Table2[[#This Row],[record_id]],TblDeriven[],5,FALSE)</f>
        <v>"Device number":"1510507" | "Battery voltage":"4.130000114440918" | "Battery percentage":"100" | "Name":"#1" | "Measuring mode":"Irradiance" | "Correction":"Offset" | "Date":"2023-12-02 00:00:00" | "Time":"17:01:01" | "Seconds since midnight 01.01.1900":"3910525261.435" | "Calibration file":"#2 Diffusor Oct23" | "Sync. frequency [Hz]":"0" | "Integration Time [ms]":"60 * 1000.000" | "Averages":"1"</v>
      </c>
      <c r="AO683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83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83" s="50" t="str">
        <f>VLOOKUP(Table2[[#This Row],[record_id]],TblDeriven[],8,FALSE)</f>
        <v>-</v>
      </c>
      <c r="AR683" s="50" t="str">
        <f>VLOOKUP(Table2[[#This Row],[record_id]],TblDeriven[],9,FALSE)</f>
        <v>-</v>
      </c>
    </row>
    <row r="684" spans="1:44" x14ac:dyDescent="0.25">
      <c r="A684" s="47">
        <v>682</v>
      </c>
      <c r="B684" s="47" t="s">
        <v>27</v>
      </c>
      <c r="C684" s="47">
        <v>1038</v>
      </c>
      <c r="D684" s="47" t="s">
        <v>1177</v>
      </c>
      <c r="E684" s="47">
        <v>20231202</v>
      </c>
      <c r="F684" s="48" t="s">
        <v>838</v>
      </c>
      <c r="G684" s="47" t="s">
        <v>29</v>
      </c>
      <c r="H684" s="47" t="s">
        <v>91</v>
      </c>
      <c r="I684" s="47">
        <v>0</v>
      </c>
      <c r="J684" s="47">
        <v>0</v>
      </c>
      <c r="K684" s="47">
        <v>1</v>
      </c>
      <c r="L684" s="47">
        <v>1</v>
      </c>
      <c r="M684" s="47">
        <v>1</v>
      </c>
      <c r="N684" s="47">
        <v>1</v>
      </c>
      <c r="O684" s="47">
        <v>1</v>
      </c>
      <c r="P684" s="47">
        <v>1</v>
      </c>
      <c r="Q684" s="47">
        <v>1</v>
      </c>
      <c r="R684" s="47" t="s">
        <v>866</v>
      </c>
      <c r="S684" s="47" t="s">
        <v>1163</v>
      </c>
      <c r="T684" s="47" t="s">
        <v>185</v>
      </c>
      <c r="U684" s="47">
        <v>450</v>
      </c>
      <c r="V684" s="47">
        <v>2</v>
      </c>
      <c r="W684" s="47">
        <v>0</v>
      </c>
      <c r="X684" s="47">
        <v>120</v>
      </c>
      <c r="Y684" s="49">
        <v>-3</v>
      </c>
      <c r="Z684" s="47">
        <v>82.8</v>
      </c>
      <c r="AA684" s="47" t="s">
        <v>48</v>
      </c>
      <c r="AB684" s="47"/>
      <c r="AC684" s="47" t="s">
        <v>57</v>
      </c>
      <c r="AD684" s="47"/>
      <c r="AE684" s="47" t="s">
        <v>32</v>
      </c>
      <c r="AF684" s="47"/>
      <c r="AG684" s="47" t="s">
        <v>67</v>
      </c>
      <c r="AH684" s="47"/>
      <c r="AI684" s="47"/>
      <c r="AJ684" s="47">
        <v>2</v>
      </c>
      <c r="AK684" s="50" t="str">
        <f>VLOOKUP(Table2[[#This Row],[record_id]],TblDeriven[],2,FALSE)</f>
        <v>"ImageDescription":"DCIM\100GOPRO\GOPR1413.JPG" | "Make":"GoPro" | "Model":"HERO10 Black" | "Orientation":"1" | "XResolution":"72.0" | "YResolution":"72.0" | "ResolutionUnit":"2" | "Software":"H21.01.01.50.00" | "DateTime":"2023:12:02 17:31:58" | "YCbCrPositioning":"1" | "ExposureTime":"0.125" | "FNumber":"2.5" | "ExifOffset":"146" | "ExposureProgram":"2" | "ISOSpeedRatings":"3200" | "ExifVersion":"b'0221'" | "DateTimeOriginal":"2023:12:02 17:31:58" | "DateTimeDigitized":"2023:12:02 17:31:58" | "ComponentsConfiguration":"b'\x01\x02\x03\x00'" | "CompressedBitsPerPixel":"0.004" | "ShutterSpeedValue":"3.0"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91\x00\x00\x07\xfa\x9c\x9f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001413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e\xc9\xa3;\x00\x00\x00\x00\x00\x00\x00\x00\x00\x00\x00\x00\x00\x00\x80;\x00\x00\x00\x00\x00\x00\x00\x00\x00\x00\x00\x00\xb0\xe4\xd9M\x00\x00\x00\x00\x88\xeb\x18@\x00\x00\x00\x00\x10\x06MB\x00\x00\x00\x00\xd8\x04MB\x00\x00\x00\x00\x00pUD\x00\x00\x00\x00\x00\x00\x00\x00\x00\x00\x00\x00\xc0\xe4\xd9M\x00\x00\x00\x00\x04\xd5\x1a@\x00\x00\x00\x00\x00@\x15@\xcc\x0e\x00\x00\xff\x7f\x00\x00\x00\x00\x00\x00\xff\x7f\x00\x00\x00\x00\x00\x00\x89\xff~\x7f\xaa\xf4\x01B\xf0\xe4\xd9M\x00\x00\x00\x00\xa4\x91\x1a@\x00\x00\x00\x00\xf0\xe4\xd9M\x00\x00\x00\x00\xcc\x91\x1a@\x00\x00\x00\x00p\x02\x13D\x00\x00\x00\x00p\xeb\x12D\x00\x00\x00\x00\xf0\xe4\xd9M\x00\x00\x00\x00\xb0\x91\x1a@\x00\x00\x00\x00'" | "SubsecTime":"1770" | "SubsecTimeOriginal":"1770" | "SubsecTimeDigitized":"1770"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84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"bit_rate":"92285871"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'2023-12-02T17:32:11.000000Z', 'language': 'eng', 'handler_name': '\x0bGoPro H.265', 'encoder': 'GoPro H.265 encoder', 'timecode': '18:07:23:17'}"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'2023-12-02T17:32:11.000000Z', 'language': 'eng', 'handler_name': '\x0bGoPro AAC  ', 'timecode': '18:07:23:17'}"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'2023-12-02T17:32:11.000000Z', 'language': 'eng', 'handler_name': '\x0bGoPro TCD  ', 'timecode': '18:07:23:17'}"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'2023-12-02T17:32:11.000000Z', 'language': 'eng', 'handler_name': '\x0bGoPro MET  '}"</v>
      </c>
      <c r="AM684" s="50" t="str">
        <f>VLOOKUP(Table2[[#This Row],[record_id]],TblDeriven[],4,FALSE)</f>
        <v>"Model":"K-10" | "Serial Number":"DEMO6957" | "Start Time":"12/02/2023 05:32:55.734 " | "End Time":"12/02/2023 05:33:52.489 "</v>
      </c>
      <c r="AN684" s="50" t="str">
        <f>VLOOKUP(Table2[[#This Row],[record_id]],TblDeriven[],5,FALSE)</f>
        <v>"Device number":"1510507" | "Battery voltage":"4.130000114440918" | "Battery percentage":"100" | "Name":"#1" | "Measuring mode":"Irradiance" | "Correction":"Offset" | "Date":"2023-12-02 00:00:00" | "Time":"17:32:57" | "Seconds since midnight 01.01.1900":"3910527177.662" | "Calibration file":"#2 Diffusor Oct23" | "Sync. frequency [Hz]":"0" | "Integration Time [ms]":"60 * 1000.000" | "Averages":"1"</v>
      </c>
      <c r="AO684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84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84" s="50" t="str">
        <f>VLOOKUP(Table2[[#This Row],[record_id]],TblDeriven[],8,FALSE)</f>
        <v>-</v>
      </c>
      <c r="AR684" s="50" t="str">
        <f>VLOOKUP(Table2[[#This Row],[record_id]],TblDeriven[],9,FALSE)</f>
        <v>-</v>
      </c>
    </row>
    <row r="685" spans="1:44" x14ac:dyDescent="0.25">
      <c r="A685" s="47">
        <v>683</v>
      </c>
      <c r="B685" s="47" t="s">
        <v>27</v>
      </c>
      <c r="C685" s="47">
        <v>1038</v>
      </c>
      <c r="D685" s="47" t="s">
        <v>1178</v>
      </c>
      <c r="E685" s="47">
        <v>20231202</v>
      </c>
      <c r="F685" s="48" t="s">
        <v>839</v>
      </c>
      <c r="G685" s="47" t="s">
        <v>29</v>
      </c>
      <c r="H685" s="47" t="s">
        <v>91</v>
      </c>
      <c r="I685" s="47">
        <v>0</v>
      </c>
      <c r="J685" s="47">
        <v>0</v>
      </c>
      <c r="K685" s="47">
        <v>1</v>
      </c>
      <c r="L685" s="47">
        <v>1</v>
      </c>
      <c r="M685" s="47">
        <v>1</v>
      </c>
      <c r="N685" s="47">
        <v>1</v>
      </c>
      <c r="O685" s="47">
        <v>1</v>
      </c>
      <c r="P685" s="47">
        <v>1</v>
      </c>
      <c r="Q685" s="47">
        <v>1</v>
      </c>
      <c r="R685" s="47" t="s">
        <v>866</v>
      </c>
      <c r="S685" s="47" t="s">
        <v>1163</v>
      </c>
      <c r="T685" s="47" t="s">
        <v>185</v>
      </c>
      <c r="U685" s="47">
        <v>450</v>
      </c>
      <c r="V685" s="47">
        <v>2</v>
      </c>
      <c r="W685" s="47">
        <v>0</v>
      </c>
      <c r="X685" s="47">
        <v>120</v>
      </c>
      <c r="Y685" s="49">
        <v>-2.7</v>
      </c>
      <c r="Z685" s="47">
        <v>81.3</v>
      </c>
      <c r="AA685" s="47" t="s">
        <v>48</v>
      </c>
      <c r="AB685" s="47"/>
      <c r="AC685" s="47" t="s">
        <v>57</v>
      </c>
      <c r="AD685" s="47"/>
      <c r="AE685" s="47" t="s">
        <v>32</v>
      </c>
      <c r="AF685" s="47"/>
      <c r="AG685" s="47" t="s">
        <v>67</v>
      </c>
      <c r="AH685" s="47"/>
      <c r="AI685" s="47"/>
      <c r="AJ685" s="47">
        <v>2</v>
      </c>
      <c r="AK685" s="50" t="str">
        <f>VLOOKUP(Table2[[#This Row],[record_id]],TblDeriven[],2,FALSE)</f>
        <v>"ImageDescription":"DCIM\100GOPRO\GOPR1415.JPG" | "Make":"GoPro" | "Model":"HERO10 Black" | "Orientation":"1" | "XResolution":"72.0" | "YResolution":"72.0" | "ResolutionUnit":"2" | "Software":"H21.01.01.50.00" | "DateTime":"2023:12:02 17:59:17" | "YCbCrPositioning":"1" | "ExposureTime":"0.125" | "FNumber":"2.5" | "ExifOffset":"146" | "ExposureProgram":"2" | "ISOSpeedRatings":"3200" | "ExifVersion":"b'0221'" | "DateTimeOriginal":"2023:12:02 17:59:17" | "DateTimeDigitized":"2023:12:02 17:59:17" | "ComponentsConfiguration":"b'\x01\x02\x03\x00'" | "CompressedBitsPerPixel":"0.004" | "ShutterSpeedValue":"3.0"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7\xc0\x91\x00\x00\x0e\xd22\x12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001415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9e\xc9\xa3;\x00\x00\x00\x00\x00\x00\x00\x00\x00\x00\x00\x00\x00\x00\x80;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17@\x91\x0e\x00\x00\xff\x7f\x00\x00\x00\x00\x00\x00\xff\x7f\x00\x00\x00\x00\x00\x00\x80\xff\x80\x7f\xc6\xf4\x01B\xf0\xe4\xd9M\x00\x00\x00\x00\xa4\x91\x1a@\x00\x00\x00\x00\xf0\xe4\xd9M\x00\x00\x00\x00\xcc\x91\x1a@\x00\x00\x00\x00p\x02\x13D\x00\x00\x00\x00p\xeb\x12D\x00\x00\x00\x00\xf0\xe4\xd9M\x00\x00\x00\x00\xb0\x91\x1a@\x00\x00\x00\x00'" | "SubsecTime":"8560" | "SubsecTimeOriginal":"8560" | "SubsecTimeDigitized":"8560"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85" s="50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"bit_rate":"92536948" | "nb_frames":"450" | "disposition":"{'default': 1, 'dub': 0, 'original': 0, 'comment': 0, 'lyrics': 0, 'karaoke': 0, 'forced': 0, 'hearing_impaired': 0, 'visual_impaired': 0, 'clean_effects': 0, 'attached_pic': 0, 'timed_thumbnails': 0}" | "tags":"{'creation_time': '2023-12-02T17:59:31.000000Z', 'language': 'eng', 'handler_name': '\x0bGoPro H.265', 'encoder': 'GoPro H.265 encoder', 'timecode': '18:35:37:20'}"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'2023-12-02T17:59:31.000000Z', 'language': 'eng', 'handler_name': '\x0bGoPro AAC  ', 'timecode': '18:35:37:20'}"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'2023-12-02T17:59:31.000000Z', 'language': 'eng', 'handler_name': '\x0bGoPro TCD  ', 'timecode': '18:35:37:20'}"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"bit_rate":"53670" | "nb_frames":"16" | "disposition":"{'default': 1, 'dub': 0, 'original': 0, 'comment': 0, 'lyrics': 0, 'karaoke': 0, 'forced': 0, 'hearing_impaired': 0, 'visual_impaired': 0, 'clean_effects': 0, 'attached_pic': 0, 'timed_thumbnails': 0}" | "tags":"{'creation_time': '2023-12-02T17:59:31.000000Z', 'language': 'eng', 'handler_name': '\x0bGoPro MET  '}"</v>
      </c>
      <c r="AM685" s="50" t="str">
        <f>VLOOKUP(Table2[[#This Row],[record_id]],TblDeriven[],4,FALSE)</f>
        <v>"Model":"K-10" | "Serial Number":"DEMO6957" | "Start Time":"12/02/2023 06:00:17.556 " | "End Time":"12/02/2023 06:01:08.643 "</v>
      </c>
      <c r="AN685" s="50" t="str">
        <f>VLOOKUP(Table2[[#This Row],[record_id]],TblDeriven[],5,FALSE)</f>
        <v>"Device number":"1510507" | "Battery voltage":"4.130000114440918" | "Battery percentage":"100" | "Name":"#1" | "Measuring mode":"Irradiance" | "Correction":"Offset" | "Date":"2023-12-02 00:00:00" | "Time":"18:00:19" | "Seconds since midnight 01.01.1900":"3910528819.247" | "Calibration file":"#2 Diffusor Oct23" | "Sync. frequency [Hz]":"0" | "Integration Time [ms]":"60 * 1000.000" | "Averages":"1"</v>
      </c>
      <c r="AO685" s="50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Port":"\\?\usb#vid_8086&amp;pid_0b5c&amp;mi_03#8&amp;2d508498&amp;1&amp;0003#{e5323777-f976-4f5b-9b55-b94699c46e44}\global"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85" s="50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85" s="50" t="str">
        <f>VLOOKUP(Table2[[#This Row],[record_id]],TblDeriven[],8,FALSE)</f>
        <v>-</v>
      </c>
      <c r="AR685" s="50" t="str">
        <f>VLOOKUP(Table2[[#This Row],[record_id]],TblDeriven[],9,FALSE)</f>
        <v>-</v>
      </c>
    </row>
    <row r="686" spans="1:44" x14ac:dyDescent="0.25">
      <c r="A686" s="47">
        <v>684</v>
      </c>
      <c r="B686" s="47" t="s">
        <v>28</v>
      </c>
      <c r="C686" s="47">
        <v>1039</v>
      </c>
      <c r="D686" s="47" t="s">
        <v>3152</v>
      </c>
      <c r="E686" s="47">
        <v>20240106</v>
      </c>
      <c r="F686" s="48" t="s">
        <v>825</v>
      </c>
      <c r="G686" s="47" t="s">
        <v>30</v>
      </c>
      <c r="H686" s="47" t="s">
        <v>3153</v>
      </c>
      <c r="I686" s="47">
        <v>0</v>
      </c>
      <c r="J686" s="47">
        <v>0</v>
      </c>
      <c r="K686" s="47">
        <v>1</v>
      </c>
      <c r="L686" s="47">
        <v>1</v>
      </c>
      <c r="M686" s="47">
        <v>1</v>
      </c>
      <c r="N686" s="47">
        <v>1</v>
      </c>
      <c r="O686" s="47">
        <v>1</v>
      </c>
      <c r="P686" s="47">
        <v>1</v>
      </c>
      <c r="Q686" s="47">
        <v>1</v>
      </c>
      <c r="R686" s="47" t="s">
        <v>3154</v>
      </c>
      <c r="S686" s="47" t="s">
        <v>3182</v>
      </c>
      <c r="T686" s="47" t="s">
        <v>1088</v>
      </c>
      <c r="U686" s="47">
        <v>49</v>
      </c>
      <c r="V686" s="47">
        <v>0</v>
      </c>
      <c r="W686" s="47">
        <v>0</v>
      </c>
      <c r="X686" s="47">
        <v>120</v>
      </c>
      <c r="Y686" s="49">
        <v>26</v>
      </c>
      <c r="Z686" s="47">
        <v>76.900000000000006</v>
      </c>
      <c r="AA686" s="47" t="s">
        <v>38</v>
      </c>
      <c r="AB686" s="47"/>
      <c r="AC686" s="47" t="s">
        <v>51</v>
      </c>
      <c r="AD686" s="47"/>
      <c r="AE686" s="47" t="s">
        <v>1042</v>
      </c>
      <c r="AF686" s="47"/>
      <c r="AG686" s="47" t="s">
        <v>68</v>
      </c>
      <c r="AH686" s="47"/>
      <c r="AI686" s="47"/>
      <c r="AJ686" s="47">
        <v>2</v>
      </c>
      <c r="AK686" s="56" t="str">
        <f>VLOOKUP(Table2[[#This Row],[record_id]],TblDeriven[],2,FALSE)</f>
        <v>"ImageDescription":"DCIM\100GOPRO\GOPR0339.JPG" | "Make":"GoPro" | "Model":"HERO10 Black" | "Orientation":"1" | "XResolution":"72.0" | "YResolution":"72.0" | "ResolutionUnit":"2" | "Software":"H21.01.01.50.00" | "DateTime":"2024:01:06 11:01:03" | "YCbCrPositioning":"1" | "ExposureTime":"0.004166666666666667" | "FNumber":"2.5" | "ExifOffset":"146" | "ExposureProgram":"2" | "ISOSpeedRatings":"169" | "ExifVersion":"b'0221'" | "DateTimeOriginal":"2024:01:06 11:01:03" | "DateTimeDigitized":"2024:01:06 11:01:03"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8b\x00\x12\x00CQ\xd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339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aaf\x8a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b9?\xed\x1c\x00\x00\xff\x7f\x00\x00\x00\x00\x00\x00\xff\x7f\x00\x00\x00\x00\x00\x00W\x04\xdf\x7f~\x03\x01B\xf0\x04\xd9M\x00\x00\x00\x00\xa4\x91\x1a@\x00\x00\x00\x00\xf0\x04\xd9M\x00\x00\x00\x00\xcc\x91\x1a@\x00\x00\x00\x00p\x02\x13D\x00\x00\x00\x00p\xeb\x12D\x00\x00\x00\x00\xf0\x04\xd9M\x00\x00\x00\x00\xb0\x91\x1a@\x00\x00\x00\x00'" | "SubsecTime":"2350" | "SubsecTimeOriginal":"2350" | "SubsecTimeDigitized":"2350"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686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"bit_rate":"40940368" | "nb_frames":"450" | "disposition":"{'default': 1, 'dub': 0, 'original': 0, 'comment': 0, 'lyrics': 0, 'karaoke': 0, 'forced': 0, 'hearing_impaired': 0, 'visual_impaired': 0, 'clean_effects': 0, 'attached_pic': 0, 'timed_thumbnails': 0}" | "tags":"{'creation_time': '2024-01-06T11:01:21.000000Z', 'language': 'eng', 'handler_name': '\x0bGoPro H.265', 'encoder': 'GoPro H.265 encoder', 'timecode': '11:23:28:25'}"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'2024-01-06T11:01:21.000000Z', 'language': 'eng', 'handler_name': '\x0bGoPro AAC  ', 'timecode': '11:23:28:25'}"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'2024-01-06T11:01:21.000000Z', 'language': 'eng', 'handler_name': '\x0bGoPro TCD  ', 'timecode': '11:23:28:25'}"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"bit_rate":"54082" | "nb_frames":"16" | "disposition":"{'default': 1, 'dub': 0, 'original': 0, 'comment': 0, 'lyrics': 0, 'karaoke': 0, 'forced': 0, 'hearing_impaired': 0, 'visual_impaired': 0, 'clean_effects': 0, 'attached_pic': 0, 'timed_thumbnails': 0}" | "tags":"{'creation_time': '2024-01-06T11:01:21.000000Z', 'language': 'eng', 'handler_name': '\x0bGoPro MET  '}"</v>
      </c>
      <c r="AM686" s="56" t="str">
        <f>VLOOKUP(Table2[[#This Row],[record_id]],TblDeriven[],4,FALSE)</f>
        <v>-</v>
      </c>
      <c r="AN686" s="56" t="str">
        <f>VLOOKUP(Table2[[#This Row],[record_id]],TblDeriven[],5,FALSE)</f>
        <v>-</v>
      </c>
      <c r="AO686" s="56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686" s="56" t="str">
        <f>VLOOKUP(Table2[[#This Row],[record_id]],TblDeriven[],7,FALSE)</f>
        <v>-</v>
      </c>
      <c r="AQ686" s="56" t="str">
        <f>VLOOKUP(Table2[[#This Row],[record_id]],TblDeriven[],8,FALSE)</f>
        <v>"Name":"Value" | "Status":"ok" | "Ev (Illuminance - Photopic) / lx":"1672" | "Es (Illuminance - Scotopic) / lx":"4355" | "Es/Ev (S/P Ratio)":"2.6042" | "Ee (Irradiance) / W/m²":"8.405" | "Bilirubin IEC 60601-2-50 / mW/cm²":"0.3875" | "Bilirubin AAP 2011 / μW/(cm²nm)":"2.932" | "PPFD / μmol/(m²s)":"29.47" | "Ee,mel (Melanopic Irradiance) / W/m²":"2.365" | "Ev,mel,D65 (Daylight Equivalent Melanopic Illuminance) / lx":"1783" | "x":"0.2947" | "y":"0.3231" | "u'":"0.1874" | "v'":"0.4625" | "Delta uv":"0.00978" | "CCT / K":"7643.7" | "Dominant Wavelength / nm":"488.3" | "Complementary Wavelength":"593.8" | "Purity":"0.1382" | "Peak Wavelength / nm":"460.8" | "Centre Wavelength / nm":"521.3" | "Centroid Wavelength / nm":"583.3" | "FWHM / nm":"245.3" | "X":"2.233" | "Y":"2.448" | "Z":"2.896" | "Rf (TM-30)":"95" | "Rg (TM-30)":"96" | "Date":"1/6/2024" | "Time":"11:00:24 AM" | "Integration Time / ms":"2.5" | "Serial Number":"63687" | "Software Version":"2023.1.0" | "Dll Version":"2022.4.0" | "Firmware Version":"1.60"</v>
      </c>
      <c r="AR686" s="56" t="str">
        <f>VLOOKUP(Table2[[#This Row],[record_id]],TblDeriven[],9,FALSE)</f>
        <v>-</v>
      </c>
    </row>
    <row r="687" spans="1:44" x14ac:dyDescent="0.25">
      <c r="A687" s="47">
        <v>685</v>
      </c>
      <c r="B687" s="47" t="s">
        <v>28</v>
      </c>
      <c r="C687" s="47">
        <v>1039</v>
      </c>
      <c r="D687" s="47" t="s">
        <v>3155</v>
      </c>
      <c r="E687" s="47">
        <v>20240106</v>
      </c>
      <c r="F687" s="48" t="s">
        <v>826</v>
      </c>
      <c r="G687" s="47" t="s">
        <v>30</v>
      </c>
      <c r="H687" s="47" t="s">
        <v>3153</v>
      </c>
      <c r="I687" s="47">
        <v>0</v>
      </c>
      <c r="J687" s="47">
        <v>0</v>
      </c>
      <c r="K687" s="47">
        <v>1</v>
      </c>
      <c r="L687" s="47">
        <v>1</v>
      </c>
      <c r="M687" s="47">
        <v>1</v>
      </c>
      <c r="N687" s="47">
        <v>1</v>
      </c>
      <c r="O687" s="47">
        <v>1</v>
      </c>
      <c r="P687" s="47">
        <v>1</v>
      </c>
      <c r="Q687" s="47">
        <v>1</v>
      </c>
      <c r="R687" s="47" t="s">
        <v>3154</v>
      </c>
      <c r="S687" s="47" t="s">
        <v>3184</v>
      </c>
      <c r="T687" s="47" t="s">
        <v>353</v>
      </c>
      <c r="U687" s="47">
        <v>49</v>
      </c>
      <c r="V687" s="47">
        <v>0</v>
      </c>
      <c r="W687" s="47">
        <v>0</v>
      </c>
      <c r="X687" s="47">
        <v>120</v>
      </c>
      <c r="Y687" s="49">
        <v>31.7</v>
      </c>
      <c r="Z687" s="47">
        <v>68.400000000000006</v>
      </c>
      <c r="AA687" s="47" t="s">
        <v>38</v>
      </c>
      <c r="AB687" s="47"/>
      <c r="AC687" s="47" t="s">
        <v>1041</v>
      </c>
      <c r="AD687" s="47"/>
      <c r="AE687" s="47" t="s">
        <v>32</v>
      </c>
      <c r="AF687" s="47"/>
      <c r="AG687" s="47" t="s">
        <v>66</v>
      </c>
      <c r="AH687" s="47"/>
      <c r="AI687" s="47"/>
      <c r="AJ687" s="47">
        <v>2</v>
      </c>
      <c r="AK687" s="56" t="str">
        <f>VLOOKUP(Table2[[#This Row],[record_id]],TblDeriven[],2,FALSE)</f>
        <v>"ImageDescription":"DCIM\100GOPRO\GOPR0341.JPG" | "Make":"GoPro" | "Model":"HERO10 Black" | "Orientation":"1" | "XResolution":"72.0" | "YResolution":"72.0" | "ResolutionUnit":"2" | "Software":"H21.01.01.50.00" | "DateTime":"2024:01:06 11:29:51" | "YCbCrPositioning":"1" | "ExposureTime":"0.0004714757190004715" | "FNumber":"2.5" | "ExifOffset":"146" | "ExposureProgram":"2" | "ISOSpeedRatings":"100" | "ExifVersion":"b'0221'" | "DateTimeOriginal":"2024:01:06 11:29:51" | "DateTimeDigitized":"2024:01:06 11:29:51"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8b\x00\x00\x07s8J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341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c?\xc6\x15\x00\x00\xff\x7f\x00\x00\x00\x00\x00\x00\xff\x7f\x00\x00\x00\x00\x00\x00\xc7\x03\xd4\x7fQ\x05\x01B\xf0\x04\xd9M\x00\x00\x00\x00\xa4\x91\x1a@\x00\x00\x00\x00\xf0\x04\xd9M\x00\x00\x00\x00\xcc\x91\x1a@\x00\x00\x00\x00p\x02\x13D\x00\x00\x00\x00p\xeb\x12D\x00\x00\x00\x00\xf0\x04\xd9M\x00\x00\x00\x00\xb0\x91\x1a@\x00\x00\x00\x00'" | "SubsecTime":"2520" | "SubsecTimeOriginal":"2520" | "SubsecTimeDigitized":"2520"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687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"bit_rate":"45194172" | "nb_frames":"450" | "disposition":"{'default': 1, 'dub': 0, 'original': 0, 'comment': 0, 'lyrics': 0, 'karaoke': 0, 'forced': 0, 'hearing_impaired': 0, 'visual_impaired': 0, 'clean_effects': 0, 'attached_pic': 0, 'timed_thumbnails': 0}" | "tags":"{'creation_time': '2024-01-06T11:30:36.000000Z', 'language': 'eng', 'handler_name': '\x0bGoPro H.265', 'encoder': 'GoPro H.265 encoder', 'timecode': '11:53:42:15'}"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"bit_rate":"189509"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'2024-01-06T11:30:36.000000Z', 'language': 'eng', 'handler_name': '\x0bGoPro AAC  ', 'timecode': '11:53:42:15'}"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'2024-01-06T11:30:36.000000Z', 'language': 'eng', 'handler_name': '\x0bGoPro TCD  ', 'timecode': '11:53:42:15'}"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'2024-01-06T11:30:36.000000Z', 'language': 'eng', 'handler_name': '\x0bGoPro MET  '}"</v>
      </c>
      <c r="AM687" s="56" t="str">
        <f>VLOOKUP(Table2[[#This Row],[record_id]],TblDeriven[],4,FALSE)</f>
        <v>-</v>
      </c>
      <c r="AN687" s="56" t="str">
        <f>VLOOKUP(Table2[[#This Row],[record_id]],TblDeriven[],5,FALSE)</f>
        <v>-</v>
      </c>
      <c r="AO687" s="56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687" s="56" t="str">
        <f>VLOOKUP(Table2[[#This Row],[record_id]],TblDeriven[],7,FALSE)</f>
        <v>-</v>
      </c>
      <c r="AQ687" s="56" t="str">
        <f>VLOOKUP(Table2[[#This Row],[record_id]],TblDeriven[],8,FALSE)</f>
        <v>"Name":"Value" | "Status":"ok" | "Ev (Illuminance - Photopic) / lx":"1.974E+04" | "Es (Illuminance - Scotopic) / lx":"4.458E+04" | "Es/Ev (S/P Ratio)":"2.2580" | "Ee (Irradiance) / W/m²":"112.8" | "Bilirubin IEC 60601-2-50 / mW/cm²":"3.822" | "Bilirubin AAP 2011 / μW/(cm²nm)":"27.04" | "PPFD / μmol/(m²s)":"341.7" | "Ee,mel (Melanopic Irradiance) / W/m²":"23.4" | "Ev,mel,D65 (Daylight Equivalent Melanopic Illuminance) / lx":"1.764E+04" | "x":"0.3293" | "y":"0.3495" | "u'":"0.2016" | "v'":"0.4813" | "Delta uv":"0.00570" | "CCT / K":"5632.0" | "Dominant Wavelength / nm":"540.0" | "Complementary Wavelength":" - - -" | "Purity":"0.0385" | "Peak Wavelength / nm":"777.1" | "Centre Wavelength / nm":"652.5" | "Centroid Wavelength / nm":"631.1" | "FWHM / nm":"507.6" | "X":"27.24" | "Y":"28.9" | "Z":"26.56" | "Rf (TM-30)":"97" | "Rg (TM-30)":"99" | "Date":"1/6/2024" | "Time":"11:33:01 AM" | "Integration Time / ms":"0.32" | "Serial Number":"63687" | "Software Version":"2023.1.0" | "Dll Version":"2022.4.0" | "Firmware Version":"1.60"</v>
      </c>
      <c r="AR687" s="56" t="str">
        <f>VLOOKUP(Table2[[#This Row],[record_id]],TblDeriven[],9,FALSE)</f>
        <v>-</v>
      </c>
    </row>
    <row r="688" spans="1:44" x14ac:dyDescent="0.25">
      <c r="A688" s="47">
        <v>686</v>
      </c>
      <c r="B688" s="47" t="s">
        <v>28</v>
      </c>
      <c r="C688" s="47">
        <v>1039</v>
      </c>
      <c r="D688" s="47" t="s">
        <v>3156</v>
      </c>
      <c r="E688" s="47">
        <v>20240106</v>
      </c>
      <c r="F688" s="48" t="s">
        <v>827</v>
      </c>
      <c r="G688" s="47" t="s">
        <v>30</v>
      </c>
      <c r="H688" s="47" t="s">
        <v>3153</v>
      </c>
      <c r="I688" s="47">
        <v>0</v>
      </c>
      <c r="J688" s="47">
        <v>0</v>
      </c>
      <c r="K688" s="47">
        <v>1</v>
      </c>
      <c r="L688" s="47">
        <v>1</v>
      </c>
      <c r="M688" s="47">
        <v>1</v>
      </c>
      <c r="N688" s="47">
        <v>1</v>
      </c>
      <c r="O688" s="47">
        <v>1</v>
      </c>
      <c r="P688" s="47">
        <v>1</v>
      </c>
      <c r="Q688" s="47">
        <v>1</v>
      </c>
      <c r="R688" s="47" t="s">
        <v>3154</v>
      </c>
      <c r="S688" s="47" t="s">
        <v>3182</v>
      </c>
      <c r="T688" s="47" t="s">
        <v>3157</v>
      </c>
      <c r="U688" s="47">
        <v>49</v>
      </c>
      <c r="V688" s="47">
        <v>0</v>
      </c>
      <c r="W688" s="47">
        <v>0</v>
      </c>
      <c r="X688" s="47">
        <v>120</v>
      </c>
      <c r="Y688" s="49">
        <v>35</v>
      </c>
      <c r="Z688" s="47">
        <v>58.3</v>
      </c>
      <c r="AA688" s="47" t="s">
        <v>40</v>
      </c>
      <c r="AB688" s="47"/>
      <c r="AC688" s="47" t="s">
        <v>1041</v>
      </c>
      <c r="AD688" s="47"/>
      <c r="AE688" s="47" t="s">
        <v>32</v>
      </c>
      <c r="AF688" s="47"/>
      <c r="AG688" s="47" t="s">
        <v>66</v>
      </c>
      <c r="AH688" s="47"/>
      <c r="AI688" s="47"/>
      <c r="AJ688" s="47">
        <v>2</v>
      </c>
      <c r="AK688" s="56" t="str">
        <f>VLOOKUP(Table2[[#This Row],[record_id]],TblDeriven[],2,FALSE)</f>
        <v>"ImageDescription":"DCIM\100GOPRO\GOPR0344.JPG" | "Make":"GoPro" | "Model":"HERO10 Black" | "Orientation":"1" | "XResolution":"72.0" | "YResolution":"72.0" | "ResolutionUnit":"2" | "Software":"H21.01.01.50.00" | "DateTime":"2024:01:06 12:03:40" | "YCbCrPositioning":"1" | "ExposureTime":"0.0006101281269066504" | "FNumber":"2.5" | "ExifOffset":"158" | "ExposureProgram":"2" | "GPSInfo":"{1: 'N', 2: (1.0, 18.0, 50.43852), 3: 'E', 4: (103.0, 52.0, 42.0419999), 5: b'\x00', 6: 6.964, 7: (4.0, 3.0, 40.0), 29: '2024:01:06'}" | "ISOSpeedRatings":"100" | "ExifVersion":"b'0221'" | "DateTimeOriginal":"2024:01:06 12:03:40" | "DateTimeDigitized":"2024:01:06 12:03:40"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8c\x00\x1f\x00\xe8.\x99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344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00\x00\x00\x00\x00\x00\x00\x00\xaa\xaa\xaa\xaa\xaa\xaa\xaa\xaa\x98C\x7fD\x00\x00\x00\x00\x88\x04\x13D\x00\x00\x00\x00\x00\x00\x00\x00\x00\x00\x00\x00p\xeb\x12D\x00\x00\x00\x00\x00\x00\x00\x00\x00\x00\x00\x00p\x02\x13D\x00\x00\x00\x00\x18\x01\x13D\x00\x00\x00\x00p[\x13D\x00\x00\x00\x00\x88\x04\x13D\x00\x00\x00\x00X\xec\x12D\x00\x00\x00\x00\xc0\xb6\x91D\x00\x00\x00\x00\x00\x00\x00\x00\x00\x00\x00\x00\x88\x04\xd9M\x00\x00\x00\x00L\x04\xd9M\x00\x00\x00\x00\xb0\x8d,@\x00\x00\x00\x00\xcd\x04\x00\x00\x00\x00\x00\x00\x00\x00\x00\x00\x00\x00\x00\x00\x80\xf7\x99Z\x02\x00\x00\x00\xc0w\x98Z\x02\x00\x00\x00\xf0\xff\xff\xff\x80\xff\xff\xff\xb0\x04\xd9M\x00\x00\x00\x00\xb0\x04\xd9M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ea?b\x14\x00\x00\xff\x7f\x00\x00\x00\x00\x00\x00\xff\x7f\x00\x00\x00\x00\x00\x00\xcd\x04\xd6\x7f9\x04\x01B\xf0\x04\xd9M\x00\x00\x00\x00\xa4\x91\x1a@\x00\x00\x00\x00\xf0\x04\xd9M\x00\x00\x00\x00\xcc\x91\x1a@\x00\x00\x00\x00p\x02\x13D\x00\x00\x00\x00p\xeb\x12D\x00\x00\x00\x00\xf0\x04\xd9M\x00\x00\x00\x00\xb0\x91\x1a@\x00\x00\x00\x00'" | "SubsecTime":"3870" | "SubsecTimeOriginal":"3870" | "SubsecTimeDigitized":"3870"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688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"bit_rate":"44928528" | "nb_frames":"450" | "disposition":"{'default': 1, 'dub': 0, 'original': 0, 'comment': 0, 'lyrics': 0, 'karaoke': 0, 'forced': 0, 'hearing_impaired': 0, 'visual_impaired': 0, 'clean_effects': 0, 'attached_pic': 0, 'timed_thumbnails': 0}" | "tags":"{'creation_time': '2024-01-06T12:04:22.000000Z', 'language': 'eng', 'handler_name': '\x0bGoPro H.265', 'encoder': 'GoPro H.265 encoder', 'timecode': '12:28:36:06'}"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"bit_rate":"189639"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'2024-01-06T12:04:22.000000Z', 'language': 'eng', 'handler_name': '\x0bGoPro AAC  ', 'timecode': '12:28:36:06'}"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'2024-01-06T12:04:22.000000Z', 'language': 'eng', 'handler_name': '\x0bGoPro TCD  ', 'timecode': '12:28:36:06'}"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"bit_rate":"54141" | "nb_frames":"16" | "disposition":"{'default': 1, 'dub': 0, 'original': 0, 'comment': 0, 'lyrics': 0, 'karaoke': 0, 'forced': 0, 'hearing_impaired': 0, 'visual_impaired': 0, 'clean_effects': 0, 'attached_pic': 0, 'timed_thumbnails': 0}" | "tags":"{'creation_time': '2024-01-06T12:04:22.000000Z', 'language': 'eng', 'handler_name': '\x0bGoPro MET  '}"</v>
      </c>
      <c r="AM688" s="56" t="str">
        <f>VLOOKUP(Table2[[#This Row],[record_id]],TblDeriven[],4,FALSE)</f>
        <v>-</v>
      </c>
      <c r="AN688" s="56" t="str">
        <f>VLOOKUP(Table2[[#This Row],[record_id]],TblDeriven[],5,FALSE)</f>
        <v>-</v>
      </c>
      <c r="AO688" s="56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688" s="56" t="str">
        <f>VLOOKUP(Table2[[#This Row],[record_id]],TblDeriven[],7,FALSE)</f>
        <v>-</v>
      </c>
      <c r="AQ688" s="56" t="str">
        <f>VLOOKUP(Table2[[#This Row],[record_id]],TblDeriven[],8,FALSE)</f>
        <v>"Name":"Value" | "Status":"ok" | "Ev (Illuminance - Photopic) / lx":"2.612E+04" | "Es (Illuminance - Scotopic) / lx":"5.809E+04" | "Es/Ev (S/P Ratio)":"2.2237" | "Ee (Irradiance) / W/m²":"140" | "Bilirubin IEC 60601-2-50 / mW/cm²":"4.916" | "Bilirubin AAP 2011 / μW/(cm²nm)":"35.58" | "PPFD / μmol/(m²s)":"460.7" | "Ee,mel (Melanopic Irradiance) / W/m²":"30.53" | "Ev,mel,D65 (Daylight Equivalent Melanopic Illuminance) / lx":"2.302E+04" | "x":"0.3368" | "y":"0.3504" | "u'":"0.2063" | "v'":"0.4829" | "Delta uv":"0.00292" | "CCT / K":"5321.0" | "Dominant Wavelength / nm":"562.4" | "Complementary Wavelength":" - - -" | "Purity":"0.0621" | "Peak Wavelength / nm":"552.3" | "Centre Wavelength / nm":"635.4" | "Centroid Wavelength / nm":"623.5" | "FWHM / nm":"474.8" | "X":"36.77" | "Y":"38.25" | "Z":"34.14" | "Rf (TM-30)":"99" | "Rg (TM-30)":"100" | "Date":"1/6/2024" | "Time":"12:03:08 PM" | "Integration Time / ms":"0.16" | "Serial Number":"63687" | "Software Version":"2023.1.0" | "Dll Version":"2022.4.0" | "Firmware Version":"1.60"</v>
      </c>
      <c r="AR688" s="56" t="str">
        <f>VLOOKUP(Table2[[#This Row],[record_id]],TblDeriven[],9,FALSE)</f>
        <v>-</v>
      </c>
    </row>
    <row r="689" spans="1:44" x14ac:dyDescent="0.25">
      <c r="A689" s="47">
        <v>687</v>
      </c>
      <c r="B689" s="47" t="s">
        <v>28</v>
      </c>
      <c r="C689" s="47">
        <v>1039</v>
      </c>
      <c r="D689" s="47" t="s">
        <v>3158</v>
      </c>
      <c r="E689" s="47">
        <v>20240106</v>
      </c>
      <c r="F689" s="48" t="s">
        <v>828</v>
      </c>
      <c r="G689" s="47" t="s">
        <v>30</v>
      </c>
      <c r="H689" s="47" t="s">
        <v>3153</v>
      </c>
      <c r="I689" s="47">
        <v>0</v>
      </c>
      <c r="J689" s="47">
        <v>0</v>
      </c>
      <c r="K689" s="47">
        <v>1</v>
      </c>
      <c r="L689" s="47">
        <v>1</v>
      </c>
      <c r="M689" s="47">
        <v>1</v>
      </c>
      <c r="N689" s="47">
        <v>1</v>
      </c>
      <c r="O689" s="47">
        <v>1</v>
      </c>
      <c r="P689" s="47">
        <v>1</v>
      </c>
      <c r="Q689" s="47">
        <v>1</v>
      </c>
      <c r="R689" s="47" t="s">
        <v>3154</v>
      </c>
      <c r="S689" s="47" t="s">
        <v>3186</v>
      </c>
      <c r="T689" s="47" t="s">
        <v>3159</v>
      </c>
      <c r="U689" s="47">
        <v>49</v>
      </c>
      <c r="V689" s="47">
        <v>0</v>
      </c>
      <c r="W689" s="47">
        <v>0</v>
      </c>
      <c r="X689" s="47">
        <v>120</v>
      </c>
      <c r="Y689" s="49">
        <v>32.1</v>
      </c>
      <c r="Z689" s="47">
        <v>68.099999999999994</v>
      </c>
      <c r="AA689" s="47" t="s">
        <v>38</v>
      </c>
      <c r="AB689" s="47"/>
      <c r="AC689" s="47" t="s">
        <v>1041</v>
      </c>
      <c r="AD689" s="47"/>
      <c r="AE689" s="47" t="s">
        <v>32</v>
      </c>
      <c r="AF689" s="47"/>
      <c r="AG689" s="47" t="s">
        <v>66</v>
      </c>
      <c r="AH689" s="47"/>
      <c r="AI689" s="47"/>
      <c r="AJ689" s="47">
        <v>2</v>
      </c>
      <c r="AK689" s="56" t="str">
        <f>VLOOKUP(Table2[[#This Row],[record_id]],TblDeriven[],2,FALSE)</f>
        <v>"ImageDescription":"DCIM\100GOPRO\GOPR0346.JPG" | "Make":"GoPro" | "Model":"HERO10 Black" | "Orientation":"1" | "XResolution":"72.0" | "YResolution":"72.0" | "ResolutionUnit":"2" | "Software":"H21.01.01.50.00" | "DateTime":"2024:01:06 12:31:23" | "YCbCrPositioning":"1" | "ExposureTime":"0.0004714757190004715" | "FNumber":"2.5" | "ExifOffset":"146" | "ExposureProgram":"2" | "ISOSpeedRatings":"100" | "ExifVersion":"b'0221'" | "DateTimeOriginal":"2024:01:06 12:31:23" | "DateTimeDigitized":"2024:01:06 12:31:23" | "ComponentsConfiguration":"b'\x01\x02\x03\x00'" | "CompressedBitsPerPixel":"0.004" | "ShutterSpeedValue":"11.0"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8c\x00\x00\x07\xd77S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00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346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fa?o\x12\x00\x00\xff\x7f\x00\x00\x00\x00\x00\x00\xff\x7f\x00\x00\x00\x00\x00\x00\x93\x04\xd8\x7f(\x04\x01B\xf0\x04\xd9M\x00\x00\x00\x00\xa4\x91\x1a@\x00\x00\x00\x00\xf0\x04\xd9M\x00\x00\x00\x00\xcc\x91\x1a@\x00\x00\x00\x00p\x02\x13D\x00\x00\x00\x00p\xeb\x12D\x00\x00\x00\x00\xf0\x04\xd9M\x00\x00\x00\x00\xb0\x91\x1a@\x00\x00\x00\x00'" | "SubsecTime":"1900" | "SubsecTimeOriginal":"1900" | "SubsecTimeDigitized":"1900"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689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"bit_rate":"45260063" | "nb_frames":"450" | "disposition":"{'default': 1, 'dub': 0, 'original': 0, 'comment': 0, 'lyrics': 0, 'karaoke': 0, 'forced': 0, 'hearing_impaired': 0, 'visual_impaired': 0, 'clean_effects': 0, 'attached_pic': 0, 'timed_thumbnails': 0}" | "tags":"{'creation_time': '2024-01-06T12:31:44.000000Z', 'language': 'eng', 'handler_name': '\x0bGoPro H.265', 'encoder': 'GoPro H.265 encoder', 'timecode': '12:56:52:27'}"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'2024-01-06T12:31:44.000000Z', 'language': 'eng', 'handler_name': '\x0bGoPro AAC  ', 'timecode': '12:56:52:27'}"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'2024-01-06T12:31:44.000000Z', 'language': 'eng', 'handler_name': '\x0bGoPro TCD  ', 'timecode': '12:56:52:27'}"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"bit_rate":"54235" | "nb_frames":"16" | "disposition":"{'default': 1, 'dub': 0, 'original': 0, 'comment': 0, 'lyrics': 0, 'karaoke': 0, 'forced': 0, 'hearing_impaired': 0, 'visual_impaired': 0, 'clean_effects': 0, 'attached_pic': 0, 'timed_thumbnails': 0}" | "tags":"{'creation_time': '2024-01-06T12:31:44.000000Z', 'language': 'eng', 'handler_name': '\x0bGoPro MET  '}"</v>
      </c>
      <c r="AM689" s="56" t="str">
        <f>VLOOKUP(Table2[[#This Row],[record_id]],TblDeriven[],4,FALSE)</f>
        <v>-</v>
      </c>
      <c r="AN689" s="56" t="str">
        <f>VLOOKUP(Table2[[#This Row],[record_id]],TblDeriven[],5,FALSE)</f>
        <v>-</v>
      </c>
      <c r="AO689" s="56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689" s="56" t="str">
        <f>VLOOKUP(Table2[[#This Row],[record_id]],TblDeriven[],7,FALSE)</f>
        <v>-</v>
      </c>
      <c r="AQ689" s="56" t="str">
        <f>VLOOKUP(Table2[[#This Row],[record_id]],TblDeriven[],8,FALSE)</f>
        <v>"Name":"Value" | "Status":"ok" | "Ev (Illuminance - Photopic) / lx":"1.164E+04" | "Es (Illuminance - Scotopic) / lx":"2.624E+04" | "Es/Ev (S/P Ratio)":"2.2532" | "Ee (Irradiance) / W/m²":"64.99" | "Bilirubin IEC 60601-2-50 / mW/cm²":"2.261" | "Bilirubin AAP 2011 / μW/(cm²nm)":"16.15" | "PPFD / μmol/(m²s)":"205.3" | "Ee,mel (Melanopic Irradiance) / W/m²":"13.84" | "Ev,mel,D65 (Daylight Equivalent Melanopic Illuminance) / lx":"1.043E+04" | "x":"0.3319" | "y":"0.3455" | "u'":"0.2048" | "v'":"0.4797" | "Delta uv":"0.00257" | "CCT / K":"5521.4" | "Dominant Wavelength / nm":"548.5" | "Complementary Wavelength":" - - -" | "Purity":"0.0330" | "Peak Wavelength / nm":"551.1" | "Centre Wavelength / nm":"629.0" | "Centroid Wavelength / nm":"627.7" | "FWHM / nm":"464.7" | "X":"16.38" | "Y":"17.05" | "Z":"15.92" | "Rf (TM-30)":"98" | "Rg (TM-30)":"100" | "Date":"1/6/2024" | "Time":"12:30:14 PM" | "Integration Time / ms":"0.64" | "Serial Number":"63687" | "Software Version":"2023.1.0" | "Dll Version":"2022.4.0" | "Firmware Version":"1.60"</v>
      </c>
      <c r="AR689" s="56" t="str">
        <f>VLOOKUP(Table2[[#This Row],[record_id]],TblDeriven[],9,FALSE)</f>
        <v>-</v>
      </c>
    </row>
    <row r="690" spans="1:44" x14ac:dyDescent="0.25">
      <c r="A690" s="47">
        <v>688</v>
      </c>
      <c r="B690" s="47" t="s">
        <v>28</v>
      </c>
      <c r="C690" s="47">
        <v>1039</v>
      </c>
      <c r="D690" s="47" t="s">
        <v>3160</v>
      </c>
      <c r="E690" s="47">
        <v>20240106</v>
      </c>
      <c r="F690" s="48" t="s">
        <v>829</v>
      </c>
      <c r="G690" s="47" t="s">
        <v>30</v>
      </c>
      <c r="H690" s="47" t="s">
        <v>3153</v>
      </c>
      <c r="I690" s="47">
        <v>0</v>
      </c>
      <c r="J690" s="47">
        <v>0</v>
      </c>
      <c r="K690" s="47">
        <v>1</v>
      </c>
      <c r="L690" s="47">
        <v>1</v>
      </c>
      <c r="M690" s="47">
        <v>1</v>
      </c>
      <c r="N690" s="47">
        <v>1</v>
      </c>
      <c r="O690" s="47">
        <v>1</v>
      </c>
      <c r="P690" s="47">
        <v>1</v>
      </c>
      <c r="Q690" s="47">
        <v>1</v>
      </c>
      <c r="R690" s="47" t="s">
        <v>3154</v>
      </c>
      <c r="S690" s="47" t="s">
        <v>3185</v>
      </c>
      <c r="T690" s="47" t="s">
        <v>3161</v>
      </c>
      <c r="U690" s="47">
        <v>16</v>
      </c>
      <c r="V690" s="47">
        <v>0</v>
      </c>
      <c r="W690" s="47">
        <v>0</v>
      </c>
      <c r="X690" s="47">
        <v>120</v>
      </c>
      <c r="Y690" s="49">
        <v>30.8</v>
      </c>
      <c r="Z690" s="47">
        <v>68</v>
      </c>
      <c r="AA690" s="47" t="s">
        <v>38</v>
      </c>
      <c r="AB690" s="47"/>
      <c r="AC690" s="47" t="s">
        <v>64</v>
      </c>
      <c r="AD690" s="47"/>
      <c r="AE690" s="47" t="s">
        <v>32</v>
      </c>
      <c r="AF690" s="47"/>
      <c r="AG690" s="47" t="s">
        <v>66</v>
      </c>
      <c r="AH690" s="47"/>
      <c r="AI690" s="47"/>
      <c r="AJ690" s="47">
        <v>2</v>
      </c>
      <c r="AK690" s="56" t="str">
        <f>VLOOKUP(Table2[[#This Row],[record_id]],TblDeriven[],2,FALSE)</f>
        <v>"ImageDescription":"DCIM\100GOPRO\GOPR0349.JPG" | "Make":"GoPro" | "Model":"HERO10 Black" | "Orientation":"1" | "XResolution":"72.0" | "YResolution":"72.0" | "ResolutionUnit":"2" | "Software":"H21.01.01.50.00" | "DateTime":"2024:01:06 13:04:41" | "YCbCrPositioning":"1" | "ExposureTime":"0.003472222222222222" | "FNumber":"2.5" | "ExifOffset":"158" | "ExposureProgram":"2" | "GPSInfo":"{1: 'N', 2: (1.0, 18.0, 41.4324), 3: 'E', 4: (103.0, 52.0, 32.2993199), 5: b'\x00', 6: 16.87, 7: (5.0, 4.0, 41.0), 29: '2024:01:06'}" | "ISOSpeedRatings":"100" | "ExifVersion":"b'0221'" | "DateTimeOriginal":"2024:01:06 13:04:41" | "DateTimeDigitized":"2024:01:06 13:04:41"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8d\x00\x1e\x01)\xb4\xb2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349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00y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6?`\x12\x00\x00\xff\x7f\x00\x00\x00\x00\x00\x00\xff\x7f\x00\x00\x00\x00\x00\x00\xf9\x04\xdc\x7f\x0f\x03\x01\xc3\xf0\x04\xd9M\x00\x00\x00\x00\xa4\x91\x1a@\x00\x00\x00\x00\xf0\x04\xd9M\x00\x00\x00\x00\xcc\x91\x1a@\x00\x00\x00\x00p\x02\x13D\x00\x00\x00\x00p\xeb\x12D\x00\x00\x00\x00\xf0\x04\xd9M\x00\x00\x00\x00\xb0\x91\x1a@\x00\x00\x00\x00'" | "SubsecTime":"2950" | "SubsecTimeOriginal":"2950" | "SubsecTimeDigitized":"2950"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690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"bit_rate":"44875194" | "nb_frames":"450" | "disposition":"{'default': 1, 'dub': 0, 'original': 0, 'comment': 0, 'lyrics': 0, 'karaoke': 0, 'forced': 0, 'hearing_impaired': 0, 'visual_impaired': 0, 'clean_effects': 0, 'attached_pic': 0, 'timed_thumbnails': 0}" | "tags":"{'creation_time': '2024-01-06T13:05:09.000000Z', 'language': 'eng', 'handler_name': '\x0bGoPro H.265', 'encoder': 'GoPro H.265 encoder', 'timecode': '13:31:25:10'}"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'2024-01-06T13:05:09.000000Z', 'language': 'eng', 'handler_name': '\x0bGoPro AAC  ', 'timecode': '13:31:25:10'}"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'2024-01-06T13:05:09.000000Z', 'language': 'eng', 'handler_name': '\x0bGoPro TCD  ', 'timecode': '13:31:25:10'}"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"bit_rate":"54131" | "nb_frames":"16" | "disposition":"{'default': 1, 'dub': 0, 'original': 0, 'comment': 0, 'lyrics': 0, 'karaoke': 0, 'forced': 0, 'hearing_impaired': 0, 'visual_impaired': 0, 'clean_effects': 0, 'attached_pic': 0, 'timed_thumbnails': 0}" | "tags":"{'creation_time': '2024-01-06T13:05:09.000000Z', 'language': 'eng', 'handler_name': '\x0bGoPro MET  '}"</v>
      </c>
      <c r="AM690" s="56" t="str">
        <f>VLOOKUP(Table2[[#This Row],[record_id]],TblDeriven[],4,FALSE)</f>
        <v>-</v>
      </c>
      <c r="AN690" s="56" t="str">
        <f>VLOOKUP(Table2[[#This Row],[record_id]],TblDeriven[],5,FALSE)</f>
        <v>-</v>
      </c>
      <c r="AO690" s="56" t="str">
        <f>VLOOKUP(Table2[[#This Row],[record_id]],TblDeriven[],6,FALSE)</f>
        <v>ER</v>
      </c>
      <c r="AP690" s="56" t="str">
        <f>VLOOKUP(Table2[[#This Row],[record_id]],TblDeriven[],7,FALSE)</f>
        <v>-</v>
      </c>
      <c r="AQ690" s="56" t="str">
        <f>VLOOKUP(Table2[[#This Row],[record_id]],TblDeriven[],8,FALSE)</f>
        <v>"Name":"Value" | "Status":"ok" | "Ev (Illuminance - Photopic) / lx":"2039" | "Es (Illuminance - Scotopic) / lx":"4304" | "Es/Ev (S/P Ratio)":"2.1108" | "Ee (Irradiance) / W/m²":"15.9" | "Bilirubin IEC 60601-2-50 / mW/cm²":"0.3625" | "Bilirubin AAP 2011 / μW/(cm²nm)":"2.46" | "PPFD / μmol/(m²s)":"34.28" | "Ee,mel (Melanopic Irradiance) / W/m²":"2.211" | "Ev,mel,D65 (Daylight Equivalent Melanopic Illuminance) / lx":"1667" | "x":"0.3405" | "y":"0.3630" | "u'":"0.2041" | "v'":"0.4895" | "Delta uv":"0.00755" | "CCT / K":"5201.0" | "Dominant Wavelength / nm":"563.5" | "Complementary Wavelength":" - - -" | "Purity":"0.1113" | "Peak Wavelength / nm":"776.6" | "Centre Wavelength / nm":"827.2" | "Centroid Wavelength / nm":"697.0" | "FWHM / nm":"196.3" | "X":"2.801" | "Y":"2.985" | "Z":"2.438" | "Rf (TM-30)":"94" | "Rg (TM-30)":"98" | "Date":"1/6/2024" | "Time":"1:04:32 PM" | "Integration Time / ms":"2.5" | "Serial Number":"63687" | "Software Version":"2023.1.0" | "Dll Version":"2022.4.0" | "Firmware Version":"1.60"</v>
      </c>
      <c r="AR690" s="56" t="str">
        <f>VLOOKUP(Table2[[#This Row],[record_id]],TblDeriven[],9,FALSE)</f>
        <v>-</v>
      </c>
    </row>
    <row r="691" spans="1:44" x14ac:dyDescent="0.25">
      <c r="A691" s="47">
        <v>689</v>
      </c>
      <c r="B691" s="47" t="s">
        <v>28</v>
      </c>
      <c r="C691" s="47">
        <v>1039</v>
      </c>
      <c r="D691" s="47" t="s">
        <v>3162</v>
      </c>
      <c r="E691" s="47">
        <v>20240106</v>
      </c>
      <c r="F691" s="48" t="s">
        <v>830</v>
      </c>
      <c r="G691" s="47" t="s">
        <v>30</v>
      </c>
      <c r="H691" s="47" t="s">
        <v>3153</v>
      </c>
      <c r="I691" s="47">
        <v>0</v>
      </c>
      <c r="J691" s="47">
        <v>0</v>
      </c>
      <c r="K691" s="47">
        <v>1</v>
      </c>
      <c r="L691" s="47">
        <v>1</v>
      </c>
      <c r="M691" s="47">
        <v>1</v>
      </c>
      <c r="N691" s="47">
        <v>1</v>
      </c>
      <c r="O691" s="47">
        <v>1</v>
      </c>
      <c r="P691" s="47">
        <v>1</v>
      </c>
      <c r="Q691" s="47">
        <v>1</v>
      </c>
      <c r="R691" s="47" t="s">
        <v>3154</v>
      </c>
      <c r="S691" s="47" t="s">
        <v>3182</v>
      </c>
      <c r="T691" s="47" t="s">
        <v>418</v>
      </c>
      <c r="U691" s="47">
        <v>21</v>
      </c>
      <c r="V691" s="47">
        <v>0</v>
      </c>
      <c r="W691" s="47">
        <v>0</v>
      </c>
      <c r="X691" s="47">
        <v>120</v>
      </c>
      <c r="Y691" s="49">
        <v>31.1</v>
      </c>
      <c r="Z691" s="47">
        <v>70.7</v>
      </c>
      <c r="AA691" s="47" t="s">
        <v>40</v>
      </c>
      <c r="AB691" s="47"/>
      <c r="AC691" s="47" t="s">
        <v>64</v>
      </c>
      <c r="AD691" s="47"/>
      <c r="AE691" s="47" t="s">
        <v>32</v>
      </c>
      <c r="AF691" s="47"/>
      <c r="AG691" s="47" t="s">
        <v>66</v>
      </c>
      <c r="AH691" s="47"/>
      <c r="AI691" s="47"/>
      <c r="AJ691" s="47">
        <v>2</v>
      </c>
      <c r="AK691" s="56" t="str">
        <f>VLOOKUP(Table2[[#This Row],[record_id]],TblDeriven[],2,FALSE)</f>
        <v>"ImageDescription":"DCIM\100GOPRO\GOPR0349.JPG" | "Make":"GoPro" | "Model":"HERO10 Black" | "Orientation":"1" | "XResolution":"72.0" | "YResolution":"72.0" | "ResolutionUnit":"2" | "Software":"H21.01.01.50.00" | "DateTime":"2024:01:06 13:04:41" | "YCbCrPositioning":"1" | "ExposureTime":"0.003472222222222222" | "FNumber":"2.5" | "ExifOffset":"158" | "ExposureProgram":"2" | "GPSInfo":"{1: 'N', 2: (1.0, 18.0, 41.4324), 3: 'E', 4: (103.0, 52.0, 32.2993199), 5: b'\x00', 6: 16.87, 7: (5.0, 4.0, 41.0), 29: '2024:01:06'}" | "ISOSpeedRatings":"100" | "ExifVersion":"b'0221'" | "DateTimeOriginal":"2024:01:06 13:04:41" | "DateTimeDigitized":"2024:01:06 13:04:41"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8d\x00\x1e\x01)\xb4\xb2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349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00y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6?`\x12\x00\x00\xff\x7f\x00\x00\x00\x00\x00\x00\xff\x7f\x00\x00\x00\x00\x00\x00\xf9\x04\xdc\x7f\x0f\x03\x01\xc3\xf0\x04\xd9M\x00\x00\x00\x00\xa4\x91\x1a@\x00\x00\x00\x00\xf0\x04\xd9M\x00\x00\x00\x00\xcc\x91\x1a@\x00\x00\x00\x00p\x02\x13D\x00\x00\x00\x00p\xeb\x12D\x00\x00\x00\x00\xf0\x04\xd9M\x00\x00\x00\x00\xb0\x91\x1a@\x00\x00\x00\x00'" | "SubsecTime":"2950" | "SubsecTimeOriginal":"2950" | "SubsecTimeDigitized":"2950"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691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"bit_rate":"44875194" | "nb_frames":"450" | "disposition":"{'default': 1, 'dub': 0, 'original': 0, 'comment': 0, 'lyrics': 0, 'karaoke': 0, 'forced': 0, 'hearing_impaired': 0, 'visual_impaired': 0, 'clean_effects': 0, 'attached_pic': 0, 'timed_thumbnails': 0}" | "tags":"{'creation_time': '2024-01-06T13:05:09.000000Z', 'language': 'eng', 'handler_name': '\x0bGoPro H.265', 'encoder': 'GoPro H.265 encoder', 'timecode': '13:31:25:10'}"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'2024-01-06T13:05:09.000000Z', 'language': 'eng', 'handler_name': '\x0bGoPro AAC  ', 'timecode': '13:31:25:10'}"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'2024-01-06T13:05:09.000000Z', 'language': 'eng', 'handler_name': '\x0bGoPro TCD  ', 'timecode': '13:31:25:10'}"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"bit_rate":"54131" | "nb_frames":"16" | "disposition":"{'default': 1, 'dub': 0, 'original': 0, 'comment': 0, 'lyrics': 0, 'karaoke': 0, 'forced': 0, 'hearing_impaired': 0, 'visual_impaired': 0, 'clean_effects': 0, 'attached_pic': 0, 'timed_thumbnails': 0}" | "tags":"{'creation_time': '2024-01-06T13:05:09.000000Z', 'language': 'eng', 'handler_name': '\x0bGoPro MET  '}"</v>
      </c>
      <c r="AM691" s="56" t="str">
        <f>VLOOKUP(Table2[[#This Row],[record_id]],TblDeriven[],4,FALSE)</f>
        <v>-</v>
      </c>
      <c r="AN691" s="56" t="str">
        <f>VLOOKUP(Table2[[#This Row],[record_id]],TblDeriven[],5,FALSE)</f>
        <v>-</v>
      </c>
      <c r="AO691" s="56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691" s="56" t="str">
        <f>VLOOKUP(Table2[[#This Row],[record_id]],TblDeriven[],7,FALSE)</f>
        <v>-</v>
      </c>
      <c r="AQ691" s="56" t="str">
        <f>VLOOKUP(Table2[[#This Row],[record_id]],TblDeriven[],8,FALSE)</f>
        <v>"Name":"Value" | "Status":"ok" | "Ev (Illuminance - Photopic) / lx":"1.08E+04" | "Es (Illuminance - Scotopic) / lx":"2.548E+04" | "Es/Ev (S/P Ratio)":"2.3591" | "Ee (Irradiance) / W/m²":"56.03" | "Bilirubin IEC 60601-2-50 / mW/cm²":"2.221" | "Bilirubin AAP 2011 / μW/(cm²nm)":"16.02" | "PPFD / μmol/(m²s)":"190.2" | "Ee,mel (Melanopic Irradiance) / W/m²":"13.56" | "Ev,mel,D65 (Daylight Equivalent Melanopic Illuminance) / lx":"1.022E+04" | "x":"0.3215" | "y":"0.3395" | "u'":"0.2000" | "v'":"0.4751" | "Delta uv":"0.00435" | "CCT / K":"6000.7" | "Dominant Wavelength / nm":"498.5" | "Complementary Wavelength":" - - -" | "Purity":"0.0367" | "Peak Wavelength / nm":"477.6" | "Centre Wavelength / nm":"555.1" | "Centroid Wavelength / nm":"602.0" | "FWHM / nm":"320.3" | "X":"14.97" | "Y":"15.81" | "Z":"15.79" | "Rf (TM-30)":"99" | "Rg (TM-30)":"99" | "Date":"1/6/2024" | "Time":"1:32:01 PM" | "Integration Time / ms":"0.64" | "Serial Number":"63687" | "Software Version":"2023.1.0" | "Dll Version":"2022.4.0" | "Firmware Version":"1.60"</v>
      </c>
      <c r="AR691" s="56" t="str">
        <f>VLOOKUP(Table2[[#This Row],[record_id]],TblDeriven[],9,FALSE)</f>
        <v>-</v>
      </c>
    </row>
    <row r="692" spans="1:44" x14ac:dyDescent="0.25">
      <c r="A692" s="47">
        <v>690</v>
      </c>
      <c r="B692" s="47" t="s">
        <v>28</v>
      </c>
      <c r="C692" s="47">
        <v>1039</v>
      </c>
      <c r="D692" s="47" t="s">
        <v>3163</v>
      </c>
      <c r="E692" s="47">
        <v>20240106</v>
      </c>
      <c r="F692" s="48" t="s">
        <v>831</v>
      </c>
      <c r="G692" s="47" t="s">
        <v>30</v>
      </c>
      <c r="H692" s="47" t="s">
        <v>3153</v>
      </c>
      <c r="I692" s="47">
        <v>0</v>
      </c>
      <c r="J692" s="47">
        <v>0</v>
      </c>
      <c r="K692" s="47">
        <v>1</v>
      </c>
      <c r="L692" s="47">
        <v>1</v>
      </c>
      <c r="M692" s="47">
        <v>1</v>
      </c>
      <c r="N692" s="47">
        <v>1</v>
      </c>
      <c r="O692" s="47">
        <v>1</v>
      </c>
      <c r="P692" s="47">
        <v>1</v>
      </c>
      <c r="Q692" s="47">
        <v>1</v>
      </c>
      <c r="R692" s="47" t="s">
        <v>3154</v>
      </c>
      <c r="S692" s="47" t="s">
        <v>3183</v>
      </c>
      <c r="T692" s="47" t="s">
        <v>345</v>
      </c>
      <c r="U692" s="47">
        <v>20</v>
      </c>
      <c r="V692" s="47">
        <v>0</v>
      </c>
      <c r="W692" s="47">
        <v>0</v>
      </c>
      <c r="X692" s="47">
        <v>120</v>
      </c>
      <c r="Y692" s="49">
        <v>32.6</v>
      </c>
      <c r="Z692" s="47">
        <v>66.900000000000006</v>
      </c>
      <c r="AA692" s="47" t="s">
        <v>40</v>
      </c>
      <c r="AB692" s="47"/>
      <c r="AC692" s="47" t="s">
        <v>64</v>
      </c>
      <c r="AD692" s="47"/>
      <c r="AE692" s="47" t="s">
        <v>32</v>
      </c>
      <c r="AF692" s="47"/>
      <c r="AG692" s="47" t="s">
        <v>66</v>
      </c>
      <c r="AH692" s="47"/>
      <c r="AI692" s="47"/>
      <c r="AJ692" s="47">
        <v>2</v>
      </c>
      <c r="AK692" s="56" t="str">
        <f>VLOOKUP(Table2[[#This Row],[record_id]],TblDeriven[],2,FALSE)</f>
        <v>"ImageDescription":"DCIM\100GOPRO\GOPR0349.JPG" | "Make":"GoPro" | "Model":"HERO10 Black" | "Orientation":"1" | "XResolution":"72.0" | "YResolution":"72.0" | "ResolutionUnit":"2" | "Software":"H21.01.01.50.00" | "DateTime":"2024:01:06 13:04:41" | "YCbCrPositioning":"1" | "ExposureTime":"0.003472222222222222" | "FNumber":"2.5" | "ExifOffset":"158" | "ExposureProgram":"2" | "GPSInfo":"{1: 'N', 2: (1.0, 18.0, 41.4324), 3: 'E', 4: (103.0, 52.0, 32.2993199), 5: b'\x00', 6: 16.87, 7: (5.0, 4.0, 41.0), 29: '2024:01:06'}" | "ISOSpeedRatings":"100" | "ExifVersion":"b'0221'" | "DateTimeOriginal":"2024:01:06 13:04:41" | "DateTimeDigitized":"2024:01:06 13:04:41"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8d\x00\x1e\x01)\xb4\xb2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02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349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00y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e3\xc9#9\x00\x00\x00\x00\x00\x00\x00\x00\x00\x00\x00\x00c\x98Q3\x00\x00\x00\x00\x00\x00\x00\x00\x00\x00\x00\x00\xb0\x04\xd9M\x00\x00\x00\x00\x88\xeb\x18@\x00\x00\x00\x00\x10\x06MB\x00\x00\x00\x00\xd8\x04MB\x00\x00\x00\x00\x00pUD\x00\x00\x00\x00\x00\x00\x00\x00\x00\x00\x00\x00\xc0\x04\xd9M\x00\x00\x00\x00\x04\xd5\x1a@\x00\x00\x00\x00\x00\x00\xf6?`\x12\x00\x00\xff\x7f\x00\x00\x00\x00\x00\x00\xff\x7f\x00\x00\x00\x00\x00\x00\xf9\x04\xdc\x7f\x0f\x03\x01\xc3\xf0\x04\xd9M\x00\x00\x00\x00\xa4\x91\x1a@\x00\x00\x00\x00\xf0\x04\xd9M\x00\x00\x00\x00\xcc\x91\x1a@\x00\x00\x00\x00p\x02\x13D\x00\x00\x00\x00p\xeb\x12D\x00\x00\x00\x00\xf0\x04\xd9M\x00\x00\x00\x00\xb0\x91\x1a@\x00\x00\x00\x00'" | "SubsecTime":"2950" | "SubsecTimeOriginal":"2950" | "SubsecTimeDigitized":"2950"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692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"bit_rate":"44875194" | "nb_frames":"450" | "disposition":"{'default': 1, 'dub': 0, 'original': 0, 'comment': 0, 'lyrics': 0, 'karaoke': 0, 'forced': 0, 'hearing_impaired': 0, 'visual_impaired': 0, 'clean_effects': 0, 'attached_pic': 0, 'timed_thumbnails': 0}" | "tags":"{'creation_time': '2024-01-06T13:05:09.000000Z', 'language': 'eng', 'handler_name': '\x0bGoPro H.265', 'encoder': 'GoPro H.265 encoder', 'timecode': '13:31:25:10'}"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'2024-01-06T13:05:09.000000Z', 'language': 'eng', 'handler_name': '\x0bGoPro AAC  ', 'timecode': '13:31:25:10'}"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'2024-01-06T13:05:09.000000Z', 'language': 'eng', 'handler_name': '\x0bGoPro TCD  ', 'timecode': '13:31:25:10'}"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"bit_rate":"54131" | "nb_frames":"16" | "disposition":"{'default': 1, 'dub': 0, 'original': 0, 'comment': 0, 'lyrics': 0, 'karaoke': 0, 'forced': 0, 'hearing_impaired': 0, 'visual_impaired': 0, 'clean_effects': 0, 'attached_pic': 0, 'timed_thumbnails': 0}" | "tags":"{'creation_time': '2024-01-06T13:05:09.000000Z', 'language': 'eng', 'handler_name': '\x0bGoPro MET  '}"</v>
      </c>
      <c r="AM692" s="56" t="str">
        <f>VLOOKUP(Table2[[#This Row],[record_id]],TblDeriven[],4,FALSE)</f>
        <v>-</v>
      </c>
      <c r="AN692" s="56" t="str">
        <f>VLOOKUP(Table2[[#This Row],[record_id]],TblDeriven[],5,FALSE)</f>
        <v>-</v>
      </c>
      <c r="AO692" s="56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692" s="56" t="str">
        <f>VLOOKUP(Table2[[#This Row],[record_id]],TblDeriven[],7,FALSE)</f>
        <v>-</v>
      </c>
      <c r="AQ692" s="56" t="str">
        <f>VLOOKUP(Table2[[#This Row],[record_id]],TblDeriven[],8,FALSE)</f>
        <v>"Name":"Value" | "Status":"ok" | "Ev (Illuminance - Photopic) / lx":"6313" | "Es (Illuminance - Scotopic) / lx":"1.486E+04" | "Es/Ev (S/P Ratio)":"2.3540" | "Ee (Irradiance) / W/m²":"37.38" | "Bilirubin IEC 60601-2-50 / mW/cm²":"1.306" | "Bilirubin AAP 2011 / μW/(cm²nm)":"9.184" | "PPFD / μmol/(m²s)":"110" | "Ee,mel (Melanopic Irradiance) / W/m²":"7.872" | "Ev,mel,D65 (Daylight Equivalent Melanopic Illuminance) / lx":"5936" | "x":"0.3187" | "y":"0.3413" | "u'":"0.1974" | "v'":"0.4756" | "Delta uv":"0.00656" | "CCT / K":"6127.4" | "Dominant Wavelength / nm":"498.8" | "Complementary Wavelength":" - - -" | "Purity":"0.0454" | "Peak Wavelength / nm":"775.8" | "Centre Wavelength / nm":"785.5" | "Centroid Wavelength / nm":"626.6" | "FWHM / nm":"115.4" | "X":"8.633" | "Y":"9.243" | "Z":"9.21" | "Rf (TM-30)":"97" | "Rg (TM-30)":"99" | "Date":"1/6/2024" | "Time":"2:01:28 PM" | "Integration Time / ms":"0.64" | "Serial Number":"63687" | "Software Version":"2023.1.0" | "Dll Version":"2022.4.0" | "Firmware Version":"1.60"</v>
      </c>
      <c r="AR692" s="56" t="str">
        <f>VLOOKUP(Table2[[#This Row],[record_id]],TblDeriven[],9,FALSE)</f>
        <v>-</v>
      </c>
    </row>
    <row r="693" spans="1:44" x14ac:dyDescent="0.25">
      <c r="A693" s="47">
        <v>691</v>
      </c>
      <c r="B693" s="47" t="s">
        <v>28</v>
      </c>
      <c r="C693" s="47">
        <v>1040</v>
      </c>
      <c r="D693" s="47" t="s">
        <v>3164</v>
      </c>
      <c r="E693" s="47">
        <v>20240107</v>
      </c>
      <c r="F693" s="48" t="s">
        <v>822</v>
      </c>
      <c r="G693" s="47" t="s">
        <v>29</v>
      </c>
      <c r="H693" s="47" t="s">
        <v>3153</v>
      </c>
      <c r="I693" s="47">
        <v>0</v>
      </c>
      <c r="J693" s="47">
        <v>0</v>
      </c>
      <c r="K693" s="47">
        <v>1</v>
      </c>
      <c r="L693" s="47">
        <v>1</v>
      </c>
      <c r="M693" s="47">
        <v>1</v>
      </c>
      <c r="N693" s="47">
        <v>1</v>
      </c>
      <c r="O693" s="47">
        <v>1</v>
      </c>
      <c r="P693" s="47">
        <v>1</v>
      </c>
      <c r="Q693" s="47">
        <v>1</v>
      </c>
      <c r="R693" s="47" t="s">
        <v>3154</v>
      </c>
      <c r="S693" s="47" t="s">
        <v>3182</v>
      </c>
      <c r="T693" s="47" t="s">
        <v>427</v>
      </c>
      <c r="U693" s="47">
        <v>32</v>
      </c>
      <c r="V693" s="47">
        <v>0</v>
      </c>
      <c r="W693" s="47">
        <v>0</v>
      </c>
      <c r="X693" s="47">
        <v>120</v>
      </c>
      <c r="Y693" s="49">
        <v>25.9</v>
      </c>
      <c r="Z693" s="47">
        <v>82.5</v>
      </c>
      <c r="AA693" s="47" t="s">
        <v>46</v>
      </c>
      <c r="AB693" s="47"/>
      <c r="AC693" s="47" t="s">
        <v>51</v>
      </c>
      <c r="AD693" s="47"/>
      <c r="AE693" s="47" t="s">
        <v>33</v>
      </c>
      <c r="AF693" s="47"/>
      <c r="AG693" s="47" t="s">
        <v>70</v>
      </c>
      <c r="AH693" s="47"/>
      <c r="AI693" s="47"/>
      <c r="AJ693" s="47">
        <v>2</v>
      </c>
      <c r="AK693" s="56" t="str">
        <f>VLOOKUP(Table2[[#This Row],[record_id]],TblDeriven[],2,FALSE)</f>
        <v>"ImageDescription":"DCIM\100GOPRO\GOPR0358.JPG" | "Make":"GoPro" | "Model":"HERO10 Black" | "Orientation":"1" | "XResolution":"72.0" | "YResolution":"72.0" | "ResolutionUnit":"2" | "Software":"H21.01.01.50.00" | "DateTime":"2024:01:07 09:32:59" | "YCbCrPositioning":"1" | "ExposureTime":"0.008333333333333333" | "FNumber":"2.5" | "ExifOffset":"146" | "ExposureProgram":"2" | "ISOSpeedRatings":"906" | "ExifVersion":"b'0221'" | "DateTimeOriginal":"2024:01:07 09:32:59" | "DateTimeDigitized":"2024:01:07 09:32:59"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c9\x00\x02\x08;\x15\xf4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358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J}\xb9:\x00\x00\x00\x00\x00\x00\x00\x00\x00\x00\x00\x00N\x98\xd14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12@\xbc\x10\x00\x00\xff\x7f\x00\x00\x00\x00\x00\x00\xff\x7f\x00\x00\x00\x00\x00\x00\xdf\x03\xe0\x7f\xfd\x03\x01B\xf0\x04\xd9M\x00\x00\x00\x00\xa4\x91\x1a@\x00\x00\x00\x00\xf0\x04\xd9M\x00\x00\x00\x00\xcc\x91\x1a@\x00\x00\x00\x00p\x02\x13D\x00\x00\x00\x00p\xeb\x12D\x00\x00\x00\x00\xf0\x04\xd9M\x00\x00\x00\x00\xb0\x91\x1a@\x00\x00\x00\x00'" | "SubsecTime":"7130" | "SubsecTimeOriginal":"7130" | "SubsecTimeDigitized":"7130"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693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"bit_rate":"42015036" | "nb_frames":"450" | "disposition":"{'default': 1, 'dub': 0, 'original': 0, 'comment': 0, 'lyrics': 0, 'karaoke': 0, 'forced': 0, 'hearing_impaired': 0, 'visual_impaired': 0, 'clean_effects': 0, 'attached_pic': 0, 'timed_thumbnails': 0}" | "tags":"{'creation_time': '2024-01-07T09:33:05.000000Z', 'language': 'eng', 'handler_name': '\x0bGoPro H.265', 'encoder': 'GoPro H.265 encoder', 'timecode': '09:52:15:08'}"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'2024-01-07T09:33:05.000000Z', 'language': 'eng', 'handler_name': '\x0bGoPro AAC  ', 'timecode': '09:52:15:08'}"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'2024-01-07T09:33:05.000000Z', 'language': 'eng', 'handler_name': '\x0bGoPro TCD  ', 'timecode': '09:52:15:08'}"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"bit_rate":"54090" | "nb_frames":"16" | "disposition":"{'default': 1, 'dub': 0, 'original': 0, 'comment': 0, 'lyrics': 0, 'karaoke': 0, 'forced': 0, 'hearing_impaired': 0, 'visual_impaired': 0, 'clean_effects': 0, 'attached_pic': 0, 'timed_thumbnails': 0}" | "tags":"{'creation_time': '2024-01-07T09:33:05.000000Z', 'language': 'eng', 'handler_name': '\x0bGoPro MET  '}"</v>
      </c>
      <c r="AM693" s="56" t="str">
        <f>VLOOKUP(Table2[[#This Row],[record_id]],TblDeriven[],4,FALSE)</f>
        <v>-</v>
      </c>
      <c r="AN693" s="56" t="str">
        <f>VLOOKUP(Table2[[#This Row],[record_id]],TblDeriven[],5,FALSE)</f>
        <v>-</v>
      </c>
      <c r="AO693" s="56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693" s="56" t="str">
        <f>VLOOKUP(Table2[[#This Row],[record_id]],TblDeriven[],7,FALSE)</f>
        <v>-</v>
      </c>
      <c r="AQ693" s="56" t="str">
        <f>VLOOKUP(Table2[[#This Row],[record_id]],TblDeriven[],8,FALSE)</f>
        <v>"Name":"Value" | "Status":"ok" | "Ev (Illuminance - Photopic) / lx":"126.1" | "Es (Illuminance - Scotopic) / lx":"236.8" | "Es/Ev (S/P Ratio)":"1.8774" | "Ee (Irradiance) / W/m²":"0.4537" | "Bilirubin IEC 60601-2-50 / mW/cm²":"0.01957" | "Bilirubin AAP 2011 / μW/(cm²nm)":"0.1066" | "PPFD / μmol/(m²s)":"1.864" | "Ee,mel (Melanopic Irradiance) / W/m²":"0.1176" | "Ev,mel,D65 (Daylight Equivalent Melanopic Illuminance) / lx":"88.69" | "x":"0.3518" | "y":"0.3647" | "u'":"0.2109" | "v'":"0.4919" | "Delta uv":"0.00393" | "CCT / K":"4805.5" | "Dominant Wavelength / nm":"571.8" | "Complementary Wavelength":"455.4" | "Purity":"0.1502" | "Peak Wavelength / nm":"561.1" | "Centre Wavelength / nm":"567.7" | "Centroid Wavelength / nm":"568.9" | "FWHM / nm":"164.1" | "X":"0.1781" | "Y":"0.1846" | "Z":"0.1435" | "Rf (TM-30)":"85" | "Rg (TM-30)":"97" | "Date":"1/7/2024" | "Time":"9:32:06 AM" | "Integration Time / ms":"40" | "Serial Number":"63687" | "Software Version":"2023.1.0" | "Dll Version":"2022.4.0" | "Firmware Version":"1.60"</v>
      </c>
      <c r="AR693" s="56" t="str">
        <f>VLOOKUP(Table2[[#This Row],[record_id]],TblDeriven[],9,FALSE)</f>
        <v>-</v>
      </c>
    </row>
    <row r="694" spans="1:44" x14ac:dyDescent="0.25">
      <c r="A694" s="47">
        <v>692</v>
      </c>
      <c r="B694" s="47" t="s">
        <v>28</v>
      </c>
      <c r="C694" s="47">
        <v>1040</v>
      </c>
      <c r="D694" s="47" t="s">
        <v>3165</v>
      </c>
      <c r="E694" s="47">
        <v>20240107</v>
      </c>
      <c r="F694" s="48" t="s">
        <v>823</v>
      </c>
      <c r="G694" s="47" t="s">
        <v>29</v>
      </c>
      <c r="H694" s="47" t="s">
        <v>3153</v>
      </c>
      <c r="I694" s="47">
        <v>0</v>
      </c>
      <c r="J694" s="47">
        <v>0</v>
      </c>
      <c r="K694" s="47">
        <v>1</v>
      </c>
      <c r="L694" s="47">
        <v>1</v>
      </c>
      <c r="M694" s="47">
        <v>1</v>
      </c>
      <c r="N694" s="47">
        <v>1</v>
      </c>
      <c r="O694" s="47">
        <v>1</v>
      </c>
      <c r="P694" s="47">
        <v>1</v>
      </c>
      <c r="Q694" s="47">
        <v>1</v>
      </c>
      <c r="R694" s="47" t="s">
        <v>3154</v>
      </c>
      <c r="S694" s="47" t="s">
        <v>3182</v>
      </c>
      <c r="T694" s="47" t="s">
        <v>427</v>
      </c>
      <c r="U694" s="47">
        <v>32</v>
      </c>
      <c r="V694" s="47">
        <v>0</v>
      </c>
      <c r="W694" s="47">
        <v>0</v>
      </c>
      <c r="X694" s="47">
        <v>120</v>
      </c>
      <c r="Y694" s="49">
        <v>25.7</v>
      </c>
      <c r="Z694" s="49">
        <v>83.1</v>
      </c>
      <c r="AA694" s="47" t="s">
        <v>46</v>
      </c>
      <c r="AB694" s="47"/>
      <c r="AC694" s="47" t="s">
        <v>51</v>
      </c>
      <c r="AD694" s="47"/>
      <c r="AE694" s="47" t="s">
        <v>33</v>
      </c>
      <c r="AF694" s="47"/>
      <c r="AG694" s="47" t="s">
        <v>70</v>
      </c>
      <c r="AH694" s="47"/>
      <c r="AI694" s="47"/>
      <c r="AJ694" s="47">
        <v>2</v>
      </c>
      <c r="AK694" s="56" t="str">
        <f>VLOOKUP(Table2[[#This Row],[record_id]],TblDeriven[],2,FALSE)</f>
        <v>"ImageDescription":"DCIM\100GOPRO\GOPR0360.JPG" | "Make":"GoPro" | "Model":"HERO10 Black" | "Orientation":"1" | "XResolution":"72.0" | "YResolution":"72.0" | "ResolutionUnit":"2" | "Software":"H21.01.01.50.00" | "DateTime":"2024:01:07 10:00:26" | "YCbCrPositioning":"1" | "ExposureTime":"0.008333333333333333" | "FNumber":"2.5" | "ExifOffset":"146" | "ExposureProgram":"2" | "ISOSpeedRatings":"1113" | "ExifVersion":"b'0221'" | "DateTimeOriginal":"2024:01:07 10:00:26" | "DateTimeDigitized":"2024:01:07 10:00:26"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"\r\x00\x10\r\x00\xc0FF\x00\x00LKO2031404402931\x00\x00\x00\x00\x00\x00\x00\x00\x00\x00\x00\x00\x00\x00\x00\x00\x00\x00\x00\x00\x00\x00\x00\x00\x00\x00\x00\x00\x00\x00\x00\x00\xd8M\x00\x00\x00\x00;\xddB\xcc\x06\x10q\x96\xe9\\\xb7_\xbfP\xac\x93\x07\xe8\x11\xca\x00\x01\x00\x1a\x13\xb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360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95\xde\xe3:\x00\x00\x00\x00\x00\x00\x00\x00\x00\x00\x00\x00N\x98\xd14\x00\x00\x00\x00\x00\x00\x00\x00\x00\x00\x00\x00\xb0\x04\xd9M\x00\x00\x00\x00\x88\xeb\x18@\x00\x00\x00\x00\x10\x06MB\x00\x00\x00\x00\xd8\x04MB\x00\x00\x00\x00\x00pUD\x00\x00\x00\x00\x00\x00\x00\x00\x00\x00\x00\x00\xc0\x04\xd9M\x00\x00\x00\x00\x04\xd5\x1a@\x00\x00\x00\x00\x00\xc0\x15@4\x10\x00\x00\xff\x7f\x00\x00\x00\x00\x00\x00\xff\x7f\x00\x00\x00\x00\x00\x00\xd4\x03\xdf\x7f'\x04\x01B\xf0\x04\xd9M\x00\x00\x00\x00\xa4\x91\x1a@\x00\x00\x00\x00\xf0\x04\xd9M\x00\x00\x00\x00\xcc\x91\x1a@\x00\x00\x00\x00p\x02\x13D\x00\x00\x00\x00p\xeb\x12D\x00\x00\x00\x00\xf0\x04\xd9M\x00\x00\x00\x00\xb0\x91\x1a@\x00\x00\x00\x00"" | "SubsecTime":"5050" | "SubsecTimeOriginal":"5050" | "SubsecTimeDigitized":"5050"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694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"bit_rate":"42753742" | "nb_frames":"450" | "disposition":"{'default': 1, 'dub': 0, 'original': 0, 'comment': 0, 'lyrics': 0, 'karaoke': 0, 'forced': 0, 'hearing_impaired': 0, 'visual_impaired': 0, 'clean_effects': 0, 'attached_pic': 0, 'timed_thumbnails': 0}" | "tags":"{'creation_time': '2024-01-07T10:00:37.000000Z', 'language': 'eng', 'handler_name': '\x0bGoPro H.265', 'encoder': 'GoPro H.265 encoder', 'timecode': '10:20:42:14'}"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'2024-01-07T10:00:37.000000Z', 'language': 'eng', 'handler_name': '\x0bGoPro AAC  ', 'timecode': '10:20:42:14'}"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'2024-01-07T10:00:37.000000Z', 'language': 'eng', 'handler_name': '\x0bGoPro TCD  ', 'timecode': '10:20:42:14'}"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"bit_rate":"54099" | "nb_frames":"16" | "disposition":"{'default': 1, 'dub': 0, 'original': 0, 'comment': 0, 'lyrics': 0, 'karaoke': 0, 'forced': 0, 'hearing_impaired': 0, 'visual_impaired': 0, 'clean_effects': 0, 'attached_pic': 0, 'timed_thumbnails': 0}" | "tags":"{'creation_time': '2024-01-07T10:00:37.000000Z', 'language': 'eng', 'handler_name': '\x0bGoPro MET  '}"</v>
      </c>
      <c r="AM694" s="56" t="str">
        <f>VLOOKUP(Table2[[#This Row],[record_id]],TblDeriven[],4,FALSE)</f>
        <v>-</v>
      </c>
      <c r="AN694" s="56" t="str">
        <f>VLOOKUP(Table2[[#This Row],[record_id]],TblDeriven[],5,FALSE)</f>
        <v>-</v>
      </c>
      <c r="AO694" s="56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694" s="56" t="str">
        <f>VLOOKUP(Table2[[#This Row],[record_id]],TblDeriven[],7,FALSE)</f>
        <v>-</v>
      </c>
      <c r="AQ694" s="56" t="str">
        <f>VLOOKUP(Table2[[#This Row],[record_id]],TblDeriven[],8,FALSE)</f>
        <v>"Name":"Value" | "Status":"ok" | "Ev (Illuminance - Photopic) / lx":"107.1" | "Es (Illuminance - Scotopic) / lx":"186.2" | "Es/Ev (S/P Ratio)":"1.7386" | "Ee (Irradiance) / W/m²":"0.3586" | "Bilirubin IEC 60601-2-50 / mW/cm²":"0.01511" | "Bilirubin AAP 2011 / μW/(cm²nm)":"0.07216" | "PPFD / μmol/(m²s)":"1.528" | "Ee,mel (Melanopic Irradiance) / W/m²":"0.0901" | "Ev,mel,D65 (Daylight Equivalent Melanopic Illuminance) / lx":"67.94" | "x":"0.3645" | "y":"0.3738" | "u'":"0.2158" | "v'":"0.4979" | "Delta uv":"0.00365" | "CCT / K":"4443.0" | "Dominant Wavelength / nm":"574.9" | "Complementary Wavelength":"470.5" | "Purity":"0.2153" | "Peak Wavelength / nm":"583.5" | "Centre Wavelength / nm":"574.6" | "Centroid Wavelength / nm":"573.0" | "FWHM / nm":"148.6" | "X":"0.1529" | "Y":"0.1568" | "Z":"0.1098" | "Rf (TM-30)":"82" | "Rg (TM-30)":"96" | "Date":"1/7/2024" | "Time":"10:00:07 AM" | "Integration Time / ms":"80" | "Serial Number":"63687" | "Software Version":"2023.1.0" | "Dll Version":"2022.4.0" | "Firmware Version":"1.60"</v>
      </c>
      <c r="AR694" s="56" t="str">
        <f>VLOOKUP(Table2[[#This Row],[record_id]],TblDeriven[],9,FALSE)</f>
        <v>-</v>
      </c>
    </row>
    <row r="695" spans="1:44" x14ac:dyDescent="0.25">
      <c r="A695" s="47">
        <v>693</v>
      </c>
      <c r="B695" s="47" t="s">
        <v>28</v>
      </c>
      <c r="C695" s="47">
        <v>1040</v>
      </c>
      <c r="D695" s="47" t="s">
        <v>3166</v>
      </c>
      <c r="E695" s="47">
        <v>20240107</v>
      </c>
      <c r="F695" s="48" t="s">
        <v>824</v>
      </c>
      <c r="G695" s="47" t="s">
        <v>29</v>
      </c>
      <c r="H695" s="47" t="s">
        <v>3153</v>
      </c>
      <c r="I695" s="47">
        <v>0</v>
      </c>
      <c r="J695" s="47">
        <v>0</v>
      </c>
      <c r="K695" s="47">
        <v>1</v>
      </c>
      <c r="L695" s="47">
        <v>1</v>
      </c>
      <c r="M695" s="47">
        <v>1</v>
      </c>
      <c r="N695" s="47">
        <v>1</v>
      </c>
      <c r="O695" s="47">
        <v>1</v>
      </c>
      <c r="P695" s="47">
        <v>1</v>
      </c>
      <c r="Q695" s="47">
        <v>1</v>
      </c>
      <c r="R695" s="47" t="s">
        <v>3154</v>
      </c>
      <c r="S695" s="47" t="s">
        <v>3182</v>
      </c>
      <c r="T695" s="47" t="s">
        <v>427</v>
      </c>
      <c r="U695" s="47">
        <v>32</v>
      </c>
      <c r="V695" s="47">
        <v>0</v>
      </c>
      <c r="W695" s="47">
        <v>0</v>
      </c>
      <c r="X695" s="47">
        <v>120</v>
      </c>
      <c r="Y695" s="49">
        <v>25.6</v>
      </c>
      <c r="Z695" s="47">
        <v>83.9</v>
      </c>
      <c r="AA695" s="47" t="s">
        <v>46</v>
      </c>
      <c r="AB695" s="47"/>
      <c r="AC695" s="47" t="s">
        <v>51</v>
      </c>
      <c r="AD695" s="47"/>
      <c r="AE695" s="47" t="s">
        <v>33</v>
      </c>
      <c r="AF695" s="47"/>
      <c r="AG695" s="47" t="s">
        <v>70</v>
      </c>
      <c r="AH695" s="47"/>
      <c r="AI695" s="47"/>
      <c r="AJ695" s="47">
        <v>2</v>
      </c>
      <c r="AK695" s="56" t="str">
        <f>VLOOKUP(Table2[[#This Row],[record_id]],TblDeriven[],2,FALSE)</f>
        <v>"ImageDescription":"DCIM\100GOPRO\GOPR0362.JPG" | "Make":"GoPro" | "Model":"HERO10 Black" | "Orientation":"1" | "XResolution":"72.0" | "YResolution":"72.0" | "ResolutionUnit":"2" | "Software":"H21.01.01.50.00" | "DateTime":"2024:01:07 10:32:44" | "YCbCrPositioning":"1" | "ExposureTime":"0.008333333333333333" | "FNumber":"2.5" | "ExifOffset":"146" | "ExposureProgram":"2" | "ISOSpeedRatings":"1113" | "ExifVersion":"b'0221'" | "DateTimeOriginal":"2024:01:07 10:32:44" | "DateTimeDigitized":"2024:01:07 10:32:44"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ca\x00\x00\x08,+\xe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362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95\xde\xe3:\x00\x00\x00\x00\x00\x00\x00\x00\x00\x00\x00\x00N\x98\xd14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14@R\x10\x00\x00\xff\x7f\x00\x00\x00\x00\x00\x00\xff\x7f\x00\x00\x00\x00\x00\x00\xdf\x03\xe3\x7f\x98\x03\x01B\xf0\x04\xd9M\x00\x00\x00\x00\xa4\x91\x1a@\x00\x00\x00\x00\xf0\x04\xd9M\x00\x00\x00\x00\xcc\x91\x1a@\x00\x00\x00\x00p\x02\x13D\x00\x00\x00\x00p\xeb\x12D\x00\x00\x00\x00\xf0\x04\xd9M\x00\x00\x00\x00\xb0\x91\x1a@\x00\x00\x00\x00'" | "SubsecTime":"1800" | "SubsecTimeOriginal":"1800" | "SubsecTimeDigitized":"1800"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695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"bit_rate":"42507704" | "nb_frames":"450" | "disposition":"{'default': 1, 'dub': 0, 'original': 0, 'comment': 0, 'lyrics': 0, 'karaoke': 0, 'forced': 0, 'hearing_impaired': 0, 'visual_impaired': 0, 'clean_effects': 0, 'attached_pic': 0, 'timed_thumbnails': 0}" | "tags":"{'creation_time': '2024-01-07T10:32:58.000000Z', 'language': 'eng', 'handler_name': '\x0bGoPro H.265', 'encoder': 'GoPro H.265 encoder', 'timecode': '10:54:08:24'}"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'2024-01-07T10:32:58.000000Z', 'language': 'eng', 'handler_name': '\x0bGoPro AAC  ', 'timecode': '10:54:08:24'}"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'2024-01-07T10:32:58.000000Z', 'language': 'eng', 'handler_name': '\x0bGoPro TCD  ', 'timecode': '10:54:08:24'}"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"bit_rate":"54233" | "nb_frames":"16" | "disposition":"{'default': 1, 'dub': 0, 'original': 0, 'comment': 0, 'lyrics': 0, 'karaoke': 0, 'forced': 0, 'hearing_impaired': 0, 'visual_impaired': 0, 'clean_effects': 0, 'attached_pic': 0, 'timed_thumbnails': 0}" | "tags":"{'creation_time': '2024-01-07T10:32:58.000000Z', 'language': 'eng', 'handler_name': '\x0bGoPro MET  '}"</v>
      </c>
      <c r="AM695" s="56" t="str">
        <f>VLOOKUP(Table2[[#This Row],[record_id]],TblDeriven[],4,FALSE)</f>
        <v>-</v>
      </c>
      <c r="AN695" s="56" t="str">
        <f>VLOOKUP(Table2[[#This Row],[record_id]],TblDeriven[],5,FALSE)</f>
        <v>-</v>
      </c>
      <c r="AO695" s="56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695" s="56" t="str">
        <f>VLOOKUP(Table2[[#This Row],[record_id]],TblDeriven[],7,FALSE)</f>
        <v>-</v>
      </c>
      <c r="AQ695" s="56" t="str">
        <f>VLOOKUP(Table2[[#This Row],[record_id]],TblDeriven[],8,FALSE)</f>
        <v>"Name":"Value" | "Status":"ok" | "Ev (Illuminance - Photopic) / lx":"107" | "Es (Illuminance - Scotopic) / lx":"186.2" | "Es/Ev (S/P Ratio)":"1.7394" | "Ee (Irradiance) / W/m²":"0.3583" | "Bilirubin IEC 60601-2-50 / mW/cm²":"0.0151" | "Bilirubin AAP 2011 / μW/(cm²nm)":"0.07224" | "PPFD / μmol/(m²s)":"1.525" | "Ee,mel (Melanopic Irradiance) / W/m²":"0.0901" | "Ev,mel,D65 (Daylight Equivalent Melanopic Illuminance) / lx":"67.94" | "x":"0.3643" | "y":"0.3737" | "u'":"0.2157" | "v'":"0.4978" | "Delta uv":"0.00365" | "CCT / K":"4445.9" | "Dominant Wavelength / nm":"574.9" | "Complementary Wavelength":"470.4" | "Purity":"0.2147" | "Peak Wavelength / nm":"582.9" | "Centre Wavelength / nm":"574.2" | "Centroid Wavelength / nm":"565.2" | "FWHM / nm":"149.3" | "X":"0.1528" | "Y":"0.1567" | "Z":"0.1099" | "Rf (TM-30)":"82" | "Rg (TM-30)":"96" | "Date":"1/7/2024" | "Time":"10:31:57 AM" | "Integration Time / ms":"80" | "Serial Number":"63687" | "Software Version":"2023.1.0" | "Dll Version":"2022.4.0" | "Firmware Version":"1.60"</v>
      </c>
      <c r="AR695" s="56" t="str">
        <f>VLOOKUP(Table2[[#This Row],[record_id]],TblDeriven[],9,FALSE)</f>
        <v>-</v>
      </c>
    </row>
    <row r="696" spans="1:44" x14ac:dyDescent="0.25">
      <c r="A696" s="47">
        <v>694</v>
      </c>
      <c r="B696" s="47" t="s">
        <v>28</v>
      </c>
      <c r="C696" s="47">
        <v>1040</v>
      </c>
      <c r="D696" s="47" t="s">
        <v>3167</v>
      </c>
      <c r="E696" s="47">
        <v>20240107</v>
      </c>
      <c r="F696" s="48" t="s">
        <v>825</v>
      </c>
      <c r="G696" s="47" t="s">
        <v>29</v>
      </c>
      <c r="H696" s="47" t="s">
        <v>3153</v>
      </c>
      <c r="I696" s="47">
        <v>0</v>
      </c>
      <c r="J696" s="47">
        <v>0</v>
      </c>
      <c r="K696" s="47">
        <v>1</v>
      </c>
      <c r="L696" s="47">
        <v>1</v>
      </c>
      <c r="M696" s="47">
        <v>1</v>
      </c>
      <c r="N696" s="47">
        <v>1</v>
      </c>
      <c r="O696" s="47">
        <v>1</v>
      </c>
      <c r="P696" s="47">
        <v>1</v>
      </c>
      <c r="Q696" s="47">
        <v>1</v>
      </c>
      <c r="R696" s="47" t="s">
        <v>3154</v>
      </c>
      <c r="S696" s="47" t="s">
        <v>3182</v>
      </c>
      <c r="T696" s="47" t="s">
        <v>427</v>
      </c>
      <c r="U696" s="47">
        <v>32</v>
      </c>
      <c r="V696" s="47">
        <v>0</v>
      </c>
      <c r="W696" s="47">
        <v>0</v>
      </c>
      <c r="X696" s="47">
        <v>120</v>
      </c>
      <c r="Y696" s="49">
        <v>25.5</v>
      </c>
      <c r="Z696" s="47">
        <v>84.1</v>
      </c>
      <c r="AA696" s="47" t="s">
        <v>46</v>
      </c>
      <c r="AB696" s="47"/>
      <c r="AC696" s="47" t="s">
        <v>51</v>
      </c>
      <c r="AD696" s="47"/>
      <c r="AE696" s="47" t="s">
        <v>33</v>
      </c>
      <c r="AF696" s="47"/>
      <c r="AG696" s="47" t="s">
        <v>70</v>
      </c>
      <c r="AH696" s="47"/>
      <c r="AI696" s="47"/>
      <c r="AJ696" s="47">
        <v>2</v>
      </c>
      <c r="AK696" s="56" t="str">
        <f>VLOOKUP(Table2[[#This Row],[record_id]],TblDeriven[],2,FALSE)</f>
        <v>"ImageDescription":"DCIM\100GOPRO\GOPR0366.JPG" | "Make":"GoPro" | "Model":"HERO10 Black" | "Orientation":"1" | "XResolution":"72.0" | "YResolution":"72.0" | "ResolutionUnit":"2" | "Software":"H21.01.01.50.00" | "DateTime":"2024:01:07 11:01:19" | "YCbCrPositioning":"1" | "ExposureTime":"0.008333333333333333" | "FNumber":"2.5" | "ExifOffset":"146" | "ExposureProgram":"2" | "ISOSpeedRatings":"948" | "ExifVersion":"b'0221'" | "DateTimeOriginal":"2024:01:07 11:01:19" | "DateTimeDigitized":"2024:01:07 11:01:19"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cb\x00\x00\x00S\x90\xd3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366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00y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98\x16\xc2:\x00\x00\x00\x00\x00\x00\x00\x00\x00\x00\x00\x00N\x98\xd14\x00\x00\x00\x00\x00\x00\x00\x00\x00\x00\x00\x00\xb0\x04\xd9M\x00\x00\x00\x00\x88\xeb\x18@\x00\x00\x00\x00\x10\x06MB\x00\x00\x00\x00\xd8\x04MB\x00\x00\x00\x00\x00pUD\x00\x00\x00\x00\x00\x00\x00\x00\x00\x00\x00\x00\xc0\x04\xd9M\x00\x00\x00\x00\x04\xd5\x1a@\x00\x00\x00\x00\x00\xc0\x13@\x80\x10\x00\x00\xff\x7f\x00\x00\x00\x00\x00\x00\xff\x7f\x00\x00\x00\x00\x00\x00W\x04\xd9\x7fM\x04\x01\xc3\xf0\x04\xd9M\x00\x00\x00\x00\xa4\x91\x1a@\x00\x00\x00\x00\xf0\x04\xd9M\x00\x00\x00\x00\xcc\x91\x1a@\x00\x00\x00\x00p\x02\x13D\x00\x00\x00\x00p\xeb\x12D\x00\x00\x00\x00\xf0\x04\xd9M\x00\x00\x00\x00\xb0\x91\x1a@\x00\x00\x00\x00'" | "SubsecTime":"4570" | "SubsecTimeOriginal":"4570" | "SubsecTimeDigitized":"4570"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696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"bit_rate":"42136152" | "nb_frames":"450" | "disposition":"{'default': 1, 'dub': 0, 'original': 0, 'comment': 0, 'lyrics': 0, 'karaoke': 0, 'forced': 0, 'hearing_impaired': 0, 'visual_impaired': 0, 'clean_effects': 0, 'attached_pic': 0, 'timed_thumbnails': 0}" | "tags":"{'creation_time': '2024-01-07T11:01:24.000000Z', 'language': 'eng', 'handler_name': '\x0bGoPro H.265', 'encoder': 'GoPro H.265 encoder', 'timecode': '11:23:32:03'}"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'2024-01-07T11:01:24.000000Z', 'language': 'eng', 'handler_name': '\x0bGoPro AAC  ', 'timecode': '11:23:32:03'}"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'2024-01-07T11:01:24.000000Z', 'language': 'eng', 'handler_name': '\x0bGoPro TCD  ', 'timecode': '11:23:32:03'}"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'2024-01-07T11:01:24.000000Z', 'language': 'eng', 'handler_name': '\x0bGoPro MET  '}"</v>
      </c>
      <c r="AM696" s="56" t="str">
        <f>VLOOKUP(Table2[[#This Row],[record_id]],TblDeriven[],4,FALSE)</f>
        <v>-</v>
      </c>
      <c r="AN696" s="56" t="str">
        <f>VLOOKUP(Table2[[#This Row],[record_id]],TblDeriven[],5,FALSE)</f>
        <v>-</v>
      </c>
      <c r="AO696" s="56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696" s="56" t="str">
        <f>VLOOKUP(Table2[[#This Row],[record_id]],TblDeriven[],7,FALSE)</f>
        <v>-</v>
      </c>
      <c r="AQ696" s="56" t="str">
        <f>VLOOKUP(Table2[[#This Row],[record_id]],TblDeriven[],8,FALSE)</f>
        <v>"Name":"Value" | "Status":"ok" | "Ev (Illuminance - Photopic) / lx":"125.1" | "Es (Illuminance - Scotopic) / lx":"222.6" | "Es/Ev (S/P Ratio)":"1.7795" | "Ee (Irradiance) / W/m²":"0.4293" | "Bilirubin IEC 60601-2-50 / mW/cm²":"0.01829" | "Bilirubin AAP 2011 / μW/(cm²nm)":"0.08767" | "PPFD / μmol/(m²s)":"1.804" | "Ee,mel (Melanopic Irradiance) / W/m²":"0.1084" | "Ev,mel,D65 (Daylight Equivalent Melanopic Illuminance) / lx":"81.74" | "x":"0.3604" | "y":"0.3708" | "u'":"0.2143" | "v'":"0.4959" | "Delta uv":"0.00369" | "CCT / K":"4552.3" | "Dominant Wavelength / nm":"574.1" | "Complementary Wavelength":"468.2" | "Purity":"0.1941" | "Peak Wavelength / nm":"566.4" | "Centre Wavelength / nm":"572.7" | "Centroid Wavelength / nm":"566.4" | "FWHM / nm":"153.3" | "X":"0.178" | "Y":"0.1831" | "Z":"0.1328" | "Rf (TM-30)":"82" | "Rg (TM-30)":"97" | "Date":"1/7/2024" | "Time":"11:00:31 AM" | "Integration Time / ms":"40" | "Serial Number":"63687" | "Software Version":"2023.1.0" | "Dll Version":"2022.4.0" | "Firmware Version":"1.60"</v>
      </c>
      <c r="AR696" s="56" t="str">
        <f>VLOOKUP(Table2[[#This Row],[record_id]],TblDeriven[],9,FALSE)</f>
        <v>-</v>
      </c>
    </row>
    <row r="697" spans="1:44" x14ac:dyDescent="0.25">
      <c r="A697" s="47">
        <v>695</v>
      </c>
      <c r="B697" s="47" t="s">
        <v>28</v>
      </c>
      <c r="C697" s="47">
        <v>1040</v>
      </c>
      <c r="D697" s="47" t="s">
        <v>3168</v>
      </c>
      <c r="E697" s="47">
        <v>20240107</v>
      </c>
      <c r="F697" s="48" t="s">
        <v>826</v>
      </c>
      <c r="G697" s="47" t="s">
        <v>29</v>
      </c>
      <c r="H697" s="47" t="s">
        <v>3153</v>
      </c>
      <c r="I697" s="47">
        <v>0</v>
      </c>
      <c r="J697" s="47">
        <v>0</v>
      </c>
      <c r="K697" s="47">
        <v>1</v>
      </c>
      <c r="L697" s="47">
        <v>1</v>
      </c>
      <c r="M697" s="47">
        <v>1</v>
      </c>
      <c r="N697" s="47">
        <v>1</v>
      </c>
      <c r="O697" s="47">
        <v>1</v>
      </c>
      <c r="P697" s="47">
        <v>1</v>
      </c>
      <c r="Q697" s="47">
        <v>1</v>
      </c>
      <c r="R697" s="47" t="s">
        <v>3154</v>
      </c>
      <c r="S697" s="47" t="s">
        <v>3182</v>
      </c>
      <c r="T697" s="47" t="s">
        <v>427</v>
      </c>
      <c r="U697" s="47">
        <v>32</v>
      </c>
      <c r="V697" s="47">
        <v>0</v>
      </c>
      <c r="W697" s="47">
        <v>0</v>
      </c>
      <c r="X697" s="47">
        <v>120</v>
      </c>
      <c r="Y697" s="49">
        <v>25.6</v>
      </c>
      <c r="Z697" s="47">
        <v>83.9</v>
      </c>
      <c r="AA697" s="47" t="s">
        <v>46</v>
      </c>
      <c r="AB697" s="47"/>
      <c r="AC697" s="47" t="s">
        <v>51</v>
      </c>
      <c r="AD697" s="47"/>
      <c r="AE697" s="47" t="s">
        <v>33</v>
      </c>
      <c r="AF697" s="47"/>
      <c r="AG697" s="47" t="s">
        <v>70</v>
      </c>
      <c r="AH697" s="47"/>
      <c r="AI697" s="47"/>
      <c r="AJ697" s="47">
        <v>2</v>
      </c>
      <c r="AK697" s="56" t="str">
        <f>VLOOKUP(Table2[[#This Row],[record_id]],TblDeriven[],2,FALSE)</f>
        <v>"ImageDescription":"DCIM\100GOPRO\GOPR0368.JPG" | "Make":"GoPro" | "Model":"HERO10 Black" | "Orientation":"1" | "XResolution":"72.0" | "YResolution":"72.0" | "ResolutionUnit":"2" | "Software":"H21.01.01.50.00" | "DateTime":"2024:01:07 11:28:11" | "YCbCrPositioning":"1" | "ExposureTime":"0.008333333333333333" | "FNumber":"2.5" | "ExifOffset":"146" | "ExposureProgram":"2" | "ISOSpeedRatings":"914" | "ExifVersion":"b'0221'" | "DateTimeOriginal":"2024:01:07 11:28:11" | "DateTimeDigitized":"2024:01:07 11:28:11"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cb\x00\x01\x07\x0b\x11\xb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368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80x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\x04\xd9M\x00\x00\x00\x00\xcc\x01)@\x00\x00\x00\x00P\x04\xd9M\x00\x00\x00\x00\x08o(@\x00\x00\x00\x00\x97 \xbb:\x00\x00\x00\x00\x00\x00\x00\x00\x00\x00\x00\x00N\x98\xd14\x00\x00\x00\x00\x00\x00\x00\x00\x00\x00\x00\x00\xb0\x04\xd9M\x00\x00\x00\x00\x88\xeb\x18@\x00\x00\x00\x00\x10\x06MB\x00\x00\x00\x00\xd8\x04MB\x00\x00\x00\x00\x00pUD\x00\x00\x00\x00\x00\x00\x00\x00\x00\x00\x00\x00\xc0\x04\xd9M\x00\x00\x00\x00\x04\xd5\x1a@\x00\x00\x00\x00\x00@\x13@\x9e\x10\x00\x00\xff\x7f\x00\x00\x00\x00\x00\x00\xff\x7f\x00\x00\x00\x00\x00\x00m\x04\xdc\x7f\xd6\x03\x01B\xf0\x04\xd9M\x00\x00\x00\x00\xa4\x91\x1a@\x00\x00\x00\x00\xf0\x04\xd9M\x00\x00\x00\x00\xcc\x91\x1a@\x00\x00\x00\x00p\x02\x13D\x00\x00\x00\x00p\xeb\x12D\x00\x00\x00\x00\xf0\x04\xd9M\x00\x00\x00\x00\xb0\x91\x1a@\x00\x00\x00\x00'" | "SubsecTime":"5180" | "SubsecTimeOriginal":"5180" | "SubsecTimeDigitized":"5180"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697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"bit_rate":"42216402" | "nb_frames":"450" | "disposition":"{'default': 1, 'dub': 0, 'original': 0, 'comment': 0, 'lyrics': 0, 'karaoke': 0, 'forced': 0, 'hearing_impaired': 0, 'visual_impaired': 0, 'clean_effects': 0, 'attached_pic': 0, 'timed_thumbnails': 0}" | "tags":"{'creation_time': '2024-01-07T11:28:20.000000Z', 'language': 'eng', 'handler_name': '\x0bGoPro H.265', 'encoder': 'GoPro H.265 encoder', 'timecode': '11:51:21:18'}"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'2024-01-07T11:28:20.000000Z', 'language': 'eng', 'handler_name': '\x0bGoPro AAC  ', 'timecode': '11:51:21:18'}"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'2024-01-07T11:28:20.000000Z', 'language': 'eng', 'handler_name': '\x0bGoPro TCD  ', 'timecode': '11:51:21:18'}"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"bit_rate":"54243" | "nb_frames":"16" | "disposition":"{'default': 1, 'dub': 0, 'original': 0, 'comment': 0, 'lyrics': 0, 'karaoke': 0, 'forced': 0, 'hearing_impaired': 0, 'visual_impaired': 0, 'clean_effects': 0, 'attached_pic': 0, 'timed_thumbnails': 0}" | "tags":"{'creation_time': '2024-01-07T11:28:20.000000Z', 'language': 'eng', 'handler_name': '\x0bGoPro MET  '}"</v>
      </c>
      <c r="AM697" s="56" t="str">
        <f>VLOOKUP(Table2[[#This Row],[record_id]],TblDeriven[],4,FALSE)</f>
        <v>-</v>
      </c>
      <c r="AN697" s="56" t="str">
        <f>VLOOKUP(Table2[[#This Row],[record_id]],TblDeriven[],5,FALSE)</f>
        <v>-</v>
      </c>
      <c r="AO697" s="56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697" s="56" t="str">
        <f>VLOOKUP(Table2[[#This Row],[record_id]],TblDeriven[],7,FALSE)</f>
        <v>-</v>
      </c>
      <c r="AQ697" s="56" t="str">
        <f>VLOOKUP(Table2[[#This Row],[record_id]],TblDeriven[],8,FALSE)</f>
        <v>"Name":"Value" | "Status":"ok" | "Ev (Illuminance - Photopic) / lx":"127.5" | "Es (Illuminance - Scotopic) / lx":"239.3" | "Es/Ev (S/P Ratio)":"1.8763" | "Ee (Irradiance) / W/m²":"0.4588" | "Bilirubin IEC 60601-2-50 / mW/cm²":"0.01981" | "Bilirubin AAP 2011 / μW/(cm²nm)":"0.1072" | "PPFD / μmol/(m²s)":"1.881" | "Ee,mel (Melanopic Irradiance) / W/m²":"0.1188" | "Ev,mel,D65 (Daylight Equivalent Melanopic Illuminance) / lx":"89.6" | "x":"0.3517" | "y":"0.3650" | "u'":"0.2107" | "v'":"0.4920" | "Delta uv":"0.00413" | "CCT / K":"4811.4" | "Dominant Wavelength / nm":"571.6" | "Complementary Wavelength":"453.7" | "Purity":"0.1507" | "Peak Wavelength / nm":"561.2" | "Centre Wavelength / nm":"568.7" | "Centroid Wavelength / nm":"574.7" | "FWHM / nm":"160.5" | "X":"0.1799" | "Y":"0.1867" | "Z":"0.1449" | "Rf (TM-30)":"84" | "Rg (TM-30)":"97" | "Date":"1/7/2024" | "Time":"11:27:50 AM" | "Integration Time / ms":"40" | "Serial Number":"63687" | "Software Version":"2023.1.0" | "Dll Version":"2022.4.0" | "Firmware Version":"1.60"</v>
      </c>
      <c r="AR697" s="56" t="str">
        <f>VLOOKUP(Table2[[#This Row],[record_id]],TblDeriven[],9,FALSE)</f>
        <v>-</v>
      </c>
    </row>
    <row r="698" spans="1:44" x14ac:dyDescent="0.25">
      <c r="A698" s="47">
        <v>696</v>
      </c>
      <c r="B698" s="47" t="s">
        <v>28</v>
      </c>
      <c r="C698" s="47">
        <v>1040</v>
      </c>
      <c r="D698" s="47" t="s">
        <v>3169</v>
      </c>
      <c r="E698" s="47">
        <v>20240107</v>
      </c>
      <c r="F698" s="48" t="s">
        <v>827</v>
      </c>
      <c r="G698" s="47" t="s">
        <v>29</v>
      </c>
      <c r="H698" s="47" t="s">
        <v>3153</v>
      </c>
      <c r="I698" s="47">
        <v>0</v>
      </c>
      <c r="J698" s="47">
        <v>0</v>
      </c>
      <c r="K698" s="47">
        <v>1</v>
      </c>
      <c r="L698" s="47">
        <v>1</v>
      </c>
      <c r="M698" s="47">
        <v>1</v>
      </c>
      <c r="N698" s="47">
        <v>1</v>
      </c>
      <c r="O698" s="47">
        <v>1</v>
      </c>
      <c r="P698" s="47">
        <v>1</v>
      </c>
      <c r="Q698" s="47">
        <v>1</v>
      </c>
      <c r="R698" s="47" t="s">
        <v>3154</v>
      </c>
      <c r="S698" s="47" t="s">
        <v>3182</v>
      </c>
      <c r="T698" s="47" t="s">
        <v>427</v>
      </c>
      <c r="U698" s="47">
        <v>32</v>
      </c>
      <c r="V698" s="47">
        <v>0</v>
      </c>
      <c r="W698" s="47">
        <v>0</v>
      </c>
      <c r="X698" s="47">
        <v>120</v>
      </c>
      <c r="Y698" s="49">
        <v>25.7</v>
      </c>
      <c r="Z698" s="47">
        <v>82.4</v>
      </c>
      <c r="AA698" s="47" t="s">
        <v>46</v>
      </c>
      <c r="AB698" s="47"/>
      <c r="AC698" s="47" t="s">
        <v>51</v>
      </c>
      <c r="AD698" s="47"/>
      <c r="AE698" s="47" t="s">
        <v>33</v>
      </c>
      <c r="AF698" s="47"/>
      <c r="AG698" s="47" t="s">
        <v>70</v>
      </c>
      <c r="AH698" s="47"/>
      <c r="AI698" s="47"/>
      <c r="AJ698" s="47">
        <v>2</v>
      </c>
      <c r="AK698" s="56" t="str">
        <f>VLOOKUP(Table2[[#This Row],[record_id]],TblDeriven[],2,FALSE)</f>
        <v>"ImageDescription":"DCIM\100GOPRO\GOPR0371.JPG" | "Make":"GoPro" | "Model":"HERO10 Black" | "Orientation":"1" | "XResolution":"72.0" | "YResolution":"72.0" | "ResolutionUnit":"2" | "Software":"H21.01.01.50.00" | "DateTime":"2024:01:07 11:50:19" | "YCbCrPositioning":"1" | "ExposureTime":"0.008333333333333333" | "FNumber":"2.5" | "ExifOffset":"146" | "ExposureProgram":"2" | "ISOSpeedRatings":"711" | "ExifVersion":"b'0221'" | "DateTimeOriginal":"2024:01:07 11:50:19" | "DateTimeDigitized":"2024:01:07 11:50:19"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2031404402931\x00\x00\x00\x00\x00\x00\x00\x00\x00\x00\x00\x00\x00\x00\x00\x00\x00\x00\x00\x00\x00\x00\x00\x00\x00\x00\x00\x00\x00\x00\x00\x00\xd8M\x00\x00\x00\x00;\xddB\xcc\x06\x10q\x96\xe9\\\xb7_\xbfP\xac\x93\x07\xe8\x11\xcb\x00\x01\x0c\x93\xf3?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fd\xd8M\x00\x00\x00\x00\x05\x00\x00\x00\x00\x00\x00\x00\x0c\x08\x08@\x00\x00\x00\x00\x00\x00\r\x80\x00\x00\x00\x00\x00\x00\x00\x00\x00\x00\x00\x00\xd0\xfd\xd8M\x00\x00\x00\x00\xb8\xd3\xa5@\x00\x00\x00\x00\x04\x00\x00\x00\x00\x00\x00\x00\x04\x00\x00\x00\x00\x00\x00\x00\x01\x00\x00\x00\x00\x00\x00\x00\x9b\xff\xd8M\x00\x00\x00\x00u\x00\x00\x00\x00\x00\x00\x00\x80\x00\x00\x00\x00\x00\x00\x00\x03\x00\x00\x00\x00\x00\x00\x00\xbc\xedMB\x00\x00\x00\x00\xa0\xff\xd8M\x00\x00\x00\x00\xfe\xff\xff\xff\x00\x00\x00\x00\xd0\xfd\xd8M\x00\x00\x00\x00`\x8bTD\x00\x00\x00\x00 \x00\xd9M\x00\x00\x00\x00\x08y\xa5@\x00\x00\x00\x00\x04\x00\x00\x00\x00\x00\x00\x00{\x02\xd9M\x00\x00\x00\x00`\x8b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`\x8bTD\x00\x00\x00\x00\xa8\x00\xd9M\x00\x00\x00\x00\x04\x00\x00\x00\xe0\xff\xff\xff\x00\x00\x00\x00\x00\x00\x00\x00\x10\x02\xd9M\x00\x00\x00\x00\x80\x00\x00\x00\x00\x00\x00\x00 \x17\x92B\x00\x00\x00\x00\x00\x00\x00\x00\x00\x00\x00\x00\x00\x00\x00\x00\x00\x00\x00\x00\x00\x00\x00\x00\x00\x00\x00\x00\x00\x00\x00\x00\x00\x00\x00\x00\x01\x00\x00\x00\x00\x00\x00\x00\x10\x01\xd9M\x00\x00\x00\x00\x9caE@\x00\x00\x00\x00\xe0\x02\xd9M\x00\x00\x00\x00\x88\xd8\x13D\x00\x00\x00\x00\xf0\xfe\xd8M\x00\x00\x00\x00@\xf8f@\x00\x00\x00\x00\xf0\xfe\xd8M\x00\x00\x00\x00\xac\xf8f@\x00\x00\x00\x00\x10\xff\xd8M\x00\x00\x00\x00\xe4\xf6f@\x00\x00\x00\x00\x10\xff\xd8M\x00\x00\x00\x00,\xf7f@\x00\x00\x00\x00\x00\x00\r\x80\x00\x00\x00\x00h\x15\x08@\x00\x00\x00\x00\x00\x00\x00\x00\x00\x00\x00\x00\x01\x00\x00\x00\x00\x00\x00\x00\xf0\x00\xd9M\x00\x00\x00\x00\x00\xed\xcbD\x00\x00\x00\x00\x80\x01\xd9M\x00\x00\x00\x00\x90IhB\x00\x00\x00\x00\x15\x00\x00\x00\x00\x00\x00\x00X\xec\x12D\x00\x00\x00\x00X\xedMB\x00\x00\x00\x00\x00\x00\x00\x00\x00\x00\x00\x00\xb8\xedMB\x00\x00\x00\x00\x00\x00\xd9M\x00\x00\x00\x00\x05\x00\x00\x00\x00\x00\x00\x00\x0c\x08\x08@\x00\x00\x00\x00\x00\x00\r\x80\x00\x00\x00\x00\x00\x00\x00\x00\x00\x00\x00\x00\x10\x00\xd9M\x00\x00\x00\x00\xb8\xd3\xa5@\x00\x00\x00\x00\x10\x02\xd9M\x00\x00\x00\x00\x9caE@\x00\x00\x00\x00\xe0\x03\xd9M\x00\x00\x00\x00\xd8\x04MB\x00\x00\x00\x00\x00pUD\x00\x00\x00\x00p\xeb\x12D\x00\x00\x00\x00\x00\x00\x00\x00\x00\x00\x00\x00p\x02\x13D\x00\x00\x00\x00\x18\x01\x13D\x00\x00\x00\x00p[\x13D\x00\x00\x00\x00 \x04\xd9M\x00\x00\x00\x00p\xeb\x12D\x00\x00\x00\x00\x98rUD\x00\x00\x00\x00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`\x8bTD\x00\x00\x00\x00\xc8\x02\xd9M\x00\x00\x00\x00\x04\x00\x00\x00\xd8\xff\xff\xff\x00\x00\x00\x00\x00\x00\x00\x000\x04\xd9M\x00\x00\x00\x00\x80\x00\x00\x00\x00\x00\x00\x00 \x17\x92B\x00\x00\x00\x00\x00\x00\x00\x00\x00\x00\x00\x00\x00\x00\x00\x00\x03\x00\x00\x00\x00\x00\x00\x00\x00\x00\x00\x00\x00\x00\x00\x00\x00\x00\x00\x00\x01\x00\x00\x00\x00\x00\x00\x000\x04\xd9M\x00\x00\x00\x00 \x00\x00\x00\x00\x00\x00\x00p\x01\xd9M\x00\x00\x00\x00\x00\x00\x00\x00\x00\x00\x00\x00\x00\x00\x00\x00\x00\x00\x00\x00\x00\x04\xd9M\x00\x00\x00\x00\x80\xff\xff\xff\x00\x00\x00\x00\x88\xd8\x13D\x00\x00\x00\x00P\x01\xd9M\x00\x00\x00\x00@\xf8f@\x00\x00\x00\x00P\x01\xd9M\x00\x00\x00\x00\xac\xf8f@\x00\x00\x00\x00p\x01\xd9M\x00\x00\x00\x00\xe4\xf6f@\x00\x00\x00\x00\xe0\x01\xd9M\x00\x00\x00\x00\x00\x00\x00\x00\x00\x00\x00\x00\x00\x00\x00\x00\x00\x00\x00\x00h\x15\x08@\x00\x00\x00\x00\x00\x00\x00\x00\x00\x00\x00\x00@\x03\xd9M\x00\x00\x00\x00\x80\xba\xcbD\x00\x00\x00\x00\x00\xed\xcbD\x00\x00\x00\x00\xff\xff\xff\xff\xff\xff\xff\xff\xe0\x01\xd9M\x00\x00\x00\x00\x15\x00\x00\x00\x00\x00\x00\x00X\xec\x12D\x00\x00\x00\x00X\xedMB\x00\x00\x00\x00\x00\x00\x00\x00\x00\x00\x00\x00\x00\x00\x00\x00\x00\x00\x00\x00`371\x00\x00\x00\x00@\x18\x92B\x00\x00\x00\x00\x01\x00\x00\x00\x00\x00\x00\x00\xd9\x01\xd9M\x00\x00\x00\x00\x03\x00\x00\x00\x00\x00\x00\x00p\x02\xd9M\x00\x00\x00\x00|\xa1\x17@\x00\x00\x00\x00\xd0\x03\xd9M\x00\x00\x00\x00\xa0cE@\x00\x00\x00\x00\x10\x06MB\x00\x00\x00\x00\xd8\x04MB\x00\x00\x00\x007\x00\x00\x007\x00\x00\x00\x01\x00\x00\x00\x00\x00\x00\x00\xb0\x02\xd9M\x00\x00\x00\x00\x00\x00\x00\x00\x00\x00\x00\x00\x10\x04\xd9M\x00\x00\x00\x00\xa0cE@\x00\x00\x00\x00p\x02\x13D\x00\x00\x00\x00p\xeb\x12D\x00\x00\x00\x00\xb0\x04\xd9M\x00\x00\x00\x00\xb0\x04\xd9M\x00\x00\x00\x00\xa0\x04\xd9M\x00\x00\x00\x00\xf0\xff\xff\xff\x80\xff\xff\xff\x00\x04\xd9M\x00\x00\x00\x00\xd0\xff\xff\xff\x80\xff\xff\xff\xd0\x02\xd9M\x00\x00\x00\x000\x04\xd9M\x00\x00\x00\x00\xf0\x04\xd9M\x00\x00\x00\x00\xf0\x04\xd9M\x00\x00\x00\x00\xe0\x04\xd9M\x00\x00\x00\x00\xf0\xff\xff\xff\x80\xff\xff\xff\x00\x01*\x80\xfb\xff\xff\x7f\x08\x02\xff\xff\x00\x00\x00\x00\xca\x04\xd9M\x00\x00\x00\x00\xff\xff\xff\x7f\x00\x00\x00\x00\x80\x9b*@\x00\x00\x00\x00d\x00\x00\x00\x00\x00\x00\x00\xd8\xa6\x14D\x00\x00\x00\x00\x00\xa0\x14D\x00\x00\x00\x00@\x03\xd9M\x00\x00\x00\x00\xd8kg@\x00\x00\x00\x00\xa2\x00\x00\x01\x00\x00\x00\x00 \xba\xcbD\x00\x00\x00\x00@\x03\xd9M\x00\x00\x00\x00\xe4lg@\x00\x00\x00\x00\x00\x01*\x80\x00\x00\x00\x00h\x15\x08@\x00\x00\x00\x00\x00\x00\x00\x00\x00\x00\x00\x00\x00\x00\x00\x00\x00\x00\x00\x00\x80\x03\xd9M\x00\x00\x00\x00\xd0j&lt;@\x00\x00\x00\x00\x00y\x98Z\x02\x00\x00\x00\x01\x00\x00\x00\x00\x00\x00\x00\x00\x04\xd9M\x00\x00\x00\x00\xc4 2@\x00\x00\x00\x00\x98C\x7fD\x00\x00\x00\x00\x88\x04\x13D\x00\x00\x00\x00\x00\x00\x00\x00\x00\x00\x00\x00p\xeb\x12D\x00\x00\x00\x00\x00\x00\x00\x00\x00\x00\x00\x00p\x02\x13D\x00\x00\x00\x00\x10\x04\xd9M\x00\x00\x00\x00\xd8\x8d,@\x00\x00\x00\x00\x98C\x7fD\x00\x00\x00\x00\x88\x04\x13D\x00\x00\x00\x00\x00\x00\x00\x00\x00\x00\x00\x00p\xeb\x12D\x00\x00\x00\x00\x00\x00\x00\x00\x00\x00\x00\x00p\x02\x13D\x00\x00\x00\x00\x18\x01\x13D\x00\x00\x00\x00p[\x13D\x00\x00\x00\x00 \x04\xd9M\x00\x00\x00\x00\xcc\x01)@\x00\x00\x00\x00P\x04\xd9M\x00\x00\x00\x00\x08o(@\x00\x00\x00\x00\xf6\x90\x91:\x00\x00\x00\x00\x00\x00\x00\x00\x00\x00\x00\x00q\x98Q4\x00\x00\x00\x00\x00\x00\x00\x00\x00\x00\x00\x00\xb0\x04\xd9M\x00\x00\x00\x00\x88\xeb\x18@\x00\x00\x00\x00\x10\x06MB\x00\x00\x00\x00\xd8\x04MB\x00\x00\x00\x00\x00pUD\x00\x00\x00\x00\x00\x00\x00\x00\x00\x00\x00\x00\xc0\x04\xd9M\x00\x00\x00\x00\x04\xd5\x1a@\x00\x00\x00\x00\x00\x80\x04@\xf7\x12\x00\x00\xff\x7f\x00\x00\x00\x00\x00\x00\xff\x7f\x00\x00\x00\x00\x00\x00r\x04\xdc\x7f\xe1\x03\x01\xc3\xf0\x04\xd9M\x00\x00\x00\x00\xa4\x91\x1a@\x00\x00\x00\x00\xf0\x04\xd9M\x00\x00\x00\x00\xcc\x91\x1a@\x00\x00\x00\x00p\x02\x13D\x00\x00\x00\x00p\xeb\x12D\x00\x00\x00\x00\xf0\x04\xd9M\x00\x00\x00\x00\xb0\x91\x1a@\x00\x00\x00\x00'" | "SubsecTime":"4860" | "SubsecTimeOriginal":"4860" | "SubsecTimeDigitized":"4860"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"BodySerialNumber":"C3461350684977"</v>
      </c>
      <c r="AL698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"level":"153"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"bit_rate":"41912247" | "nb_frames":"450" | "disposition":"{'default': 1, 'dub': 0, 'original': 0, 'comment': 0, 'lyrics': 0, 'karaoke': 0, 'forced': 0, 'hearing_impaired': 0, 'visual_impaired': 0, 'clean_effects': 0, 'attached_pic': 0, 'timed_thumbnails': 0}" | "tags":"{'creation_time': '2024-01-07T11:50:25.000000Z', 'language': 'eng', 'handler_name': '\x0bGoPro H.265', 'encoder': 'GoPro H.265 encoder', 'timecode': '12:14:10:22'}"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'2024-01-07T11:50:25.000000Z', 'language': 'eng', 'handler_name': '\x0bGoPro AAC  ', 'timecode': '12:14:10:22'}"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'2024-01-07T11:50:25.000000Z', 'language': 'eng', 'handler_name': '\x0bGoPro TCD  ', 'timecode': '12:14:10:22'}"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"bit_rate":"54099" | "nb_frames":"16" | "disposition":"{'default': 1, 'dub': 0, 'original': 0, 'comment': 0, 'lyrics': 0, 'karaoke': 0, 'forced': 0, 'hearing_impaired': 0, 'visual_impaired': 0, 'clean_effects': 0, 'attached_pic': 0, 'timed_thumbnails': 0}" | "tags":"{'creation_time': '2024-01-07T11:50:25.000000Z', 'language': 'eng', 'handler_name': '\x0bGoPro MET  '}"</v>
      </c>
      <c r="AM698" s="56" t="str">
        <f>VLOOKUP(Table2[[#This Row],[record_id]],TblDeriven[],4,FALSE)</f>
        <v>-</v>
      </c>
      <c r="AN698" s="56" t="str">
        <f>VLOOKUP(Table2[[#This Row],[record_id]],TblDeriven[],5,FALSE)</f>
        <v>-</v>
      </c>
      <c r="AO698" s="56" t="str">
        <f>VLOOKUP(Table2[[#This Row],[record_id]],TblDeriven[],6,FALSE)</f>
        <v>"Name":"Intel RealSense D455" | "Serial Number":"318122303323" | "Firmware Version":"05.13.00.55" | "Recommended Firmware Version":"05.12.15.50" | "Physical Port":"\\?\usb#vid_8086&amp;pid_0b5c&amp;mi_00#6&amp;15e3d340&amp;0&amp;0000#{e5323777-f976-4f5b-9b55-b94699c46e44}\global" | "Debug Op Code":"15" | "Advanced Mode":"YES" | "Product Id":"0B5C" | "Camera Locked":"YES" | "Usb Type Descriptor":"3.2" | "Product Line":"D400" | "Asic Serial Number":"318523150814" | "Firmware Update Id":"318523150814"</v>
      </c>
      <c r="AP698" s="56" t="str">
        <f>VLOOKUP(Table2[[#This Row],[record_id]],TblDeriven[],7,FALSE)</f>
        <v>-</v>
      </c>
      <c r="AQ698" s="56" t="str">
        <f>VLOOKUP(Table2[[#This Row],[record_id]],TblDeriven[],8,FALSE)</f>
        <v>"Name":"Value" | "Status":"ok" | "Ev (Illuminance - Photopic) / lx":"157.8" | "Es (Illuminance - Scotopic) / lx":"318.4" | "Es/Ev (S/P Ratio)":"2.0175" | "Ee (Irradiance) / W/m²":"0.6151" | "Bilirubin IEC 60601-2-50 / mW/cm²":"0.02681" | "Bilirubin AAP 2011 / μW/(cm²nm)":"0.1611" | "PPFD / μmol/(m²s)":"2.419" | "Ee,mel (Melanopic Irradiance) / W/m²":"0.1618" | "Ev,mel,D65 (Daylight Equivalent Melanopic Illuminance) / lx":"122" | "x":"0.3398" | "y":"0.3563" | "u'":"0.2060" | "v'":"0.4862" | "Delta uv":"0.00463" | "CCT / K":"5217.0" | "Dominant Wavelength / nm":"564.6" | "Complementary Wavelength":" - - -" | "Purity":"0.0887" | "Peak Wavelength / nm":"563.2" | "Centre Wavelength / nm":"533.9" | "Centroid Wavelength / nm":"578.3" | "FWHM / nm":"232.5" | "X":"0.2203" | "Y":"0.2311" | "Z":"0.1971" | "Rf (TM-30)":"87" | "Rg (TM-30)":"97" | "Date":"1/7/2024" | "Time":"11:50:02 AM" | "Integration Time / ms":"40" | "Serial Number":"63687" | "Software Version":"2023.1.0" | "Dll Version":"2022.4.0" | "Firmware Version":"1.60"</v>
      </c>
      <c r="AR698" s="56" t="str">
        <f>VLOOKUP(Table2[[#This Row],[record_id]],TblDeriven[],9,FALSE)</f>
        <v>-</v>
      </c>
    </row>
    <row r="699" spans="1:44" x14ac:dyDescent="0.25">
      <c r="A699" s="47">
        <v>697</v>
      </c>
      <c r="B699" s="47" t="s">
        <v>27</v>
      </c>
      <c r="C699" s="47">
        <v>1041</v>
      </c>
      <c r="D699" s="47" t="s">
        <v>3170</v>
      </c>
      <c r="E699" s="47">
        <v>20240109</v>
      </c>
      <c r="F699" s="48" t="s">
        <v>819</v>
      </c>
      <c r="G699" s="47" t="s">
        <v>29</v>
      </c>
      <c r="H699" s="47" t="s">
        <v>91</v>
      </c>
      <c r="I699" s="47">
        <v>0</v>
      </c>
      <c r="J699" s="47">
        <v>0</v>
      </c>
      <c r="K699" s="47">
        <v>1</v>
      </c>
      <c r="L699" s="47">
        <v>1</v>
      </c>
      <c r="M699" s="47">
        <v>1</v>
      </c>
      <c r="N699" s="47">
        <v>1</v>
      </c>
      <c r="O699" s="47">
        <v>1</v>
      </c>
      <c r="P699" s="47">
        <v>1</v>
      </c>
      <c r="Q699" s="47">
        <v>1</v>
      </c>
      <c r="R699" s="47" t="s">
        <v>862</v>
      </c>
      <c r="S699" s="47" t="s">
        <v>3101</v>
      </c>
      <c r="T699" s="47" t="s">
        <v>3102</v>
      </c>
      <c r="U699" s="47">
        <v>510</v>
      </c>
      <c r="V699" s="47">
        <v>3</v>
      </c>
      <c r="W699" s="47">
        <v>0</v>
      </c>
      <c r="X699" s="47">
        <v>120</v>
      </c>
      <c r="Y699" s="49">
        <v>19.100000000000001</v>
      </c>
      <c r="Z699" s="47">
        <v>49</v>
      </c>
      <c r="AA699" s="47" t="s">
        <v>43</v>
      </c>
      <c r="AB699" s="47"/>
      <c r="AC699" s="47" t="s">
        <v>51</v>
      </c>
      <c r="AD699" s="47"/>
      <c r="AE699" s="47" t="s">
        <v>1042</v>
      </c>
      <c r="AF699" s="47"/>
      <c r="AG699" s="47" t="s">
        <v>68</v>
      </c>
      <c r="AH699" s="47"/>
      <c r="AI699" s="47"/>
      <c r="AJ699" s="47">
        <v>2</v>
      </c>
      <c r="AK699" s="56" t="str">
        <f>VLOOKUP(Table2[[#This Row],[record_id]],TblDeriven[],2,FALSE)</f>
        <v>"ImageDescription":"DCIM\100GOPRO\GOPR1418.JPG" | "Make":"GoPro" | "Model":"HERO10 Black" | "Orientation":"1" | "XResolution":"72.0" | "YResolution":"72.0" | "ResolutionUnit":"2" | "Software":"H21.01.01.50.00" | "DateTime":"2024:01:09 08:02:11" | "YCbCrPositioning":"1" | "ExposureTime":"0.016666666666666666" | "FNumber":"2.5" | "ExifOffset":"146" | "ExposureProgram":"2" | "ISOSpeedRatings":"2592" | "ExifVersion":"b'0221'" | "DateTimeOriginal":"2024:01:09 08:02:11" | "DateTimeDigitized":"2024:01:09 08:02:11" | "ComponentsConfiguration":"b'\x01\x02\x03\x00'" | "CompressedBitsPerPixel":"0.004" | "ShutterSpeedValue":"6.0"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H\x00\x00\x00\x8c\xc1\x06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001418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d\xaa\x84;\x00\x00\x00\x00\x00\x00\x00\x00\x00\x00\x00\x00N\x98Q5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4?7\x1f\x00\x00\xff\x7f\x00\x00\x00\x00\x00\x00\xff\x7f\x00\x00\x00\x00\x00\x00;\x01\xa9\x7f\xd8\xf6\x01B\xf0\xe4\xd9M\x00\x00\x00\x00\xa4\x91\x1a@\x00\x00\x00\x00\xf0\xe4\xd9M\x00\x00\x00\x00\xcc\x91\x1a@\x00\x00\x00\x00p\x02\x13D\x00\x00\x00\x00p\xeb\x12D\x00\x00\x00\x00\xf0\xe4\xd9M\x00\x00\x00\x00\xb0\x91\x1a@\x00\x00\x00\x00'" | "SubsecTime":"3000" | "SubsecTimeOriginal":"3000" | "SubsecTimeDigitized":"3000"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699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"bit_rate":"95306603"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'2024-01-09T08:02:29.000000Z', 'language': 'eng', 'handler_name': '\x0bGoPro H.265', 'encoder': 'GoPro H.265 encoder', 'timecode': '08:18:37:17'}"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"bit_rate":"189661"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'2024-01-09T08:02:29.000000Z', 'language': 'eng', 'handler_name': '\x0bGoPro AAC  ', 'timecode': '08:18:37:17'}"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'2024-01-09T08:02:29.000000Z', 'language': 'eng', 'handler_name': '\x0bGoPro TCD  ', 'timecode': '08:18:37:17'}"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'2024-01-09T08:02:29.000000Z', 'language': 'eng', 'handler_name': '\x0bGoPro MET  '}"</v>
      </c>
      <c r="AM699" s="56" t="str">
        <f>VLOOKUP(Table2[[#This Row],[record_id]],TblDeriven[],4,FALSE)</f>
        <v>"Model":"K-10" | "Serial Number":"DEMO6957" | "Start Time":"01/09/2024 08:03:50.527 " | "End Time":"01/09/2024 08:04:48.296 "</v>
      </c>
      <c r="AN699" s="56" t="str">
        <f>VLOOKUP(Table2[[#This Row],[record_id]],TblDeriven[],5,FALSE)</f>
        <v>"Device number":"1510507" | "Battery voltage":"4.039999961853027" | "Battery percentage":"91" | "Name":"#1" | "Measuring mode":"Irradiance" | "Correction":"Offset" | "Date":"2024-01-09 00:00:00" | "Time":"08:04:54" | "Seconds since midnight 01.01.1900":"3913776294.732" | "Calibration file":"#2 Diffusor Oct23" | "Sync. frequency [Hz]":"0" | "Integration Time [ms]":"60 * 1000.000" | "Averages":"1"</v>
      </c>
      <c r="AO699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699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699" s="56" t="str">
        <f>VLOOKUP(Table2[[#This Row],[record_id]],TblDeriven[],8,FALSE)</f>
        <v>-</v>
      </c>
      <c r="AR699" s="56" t="str">
        <f>VLOOKUP(Table2[[#This Row],[record_id]],TblDeriven[],9,FALSE)</f>
        <v>-</v>
      </c>
    </row>
    <row r="700" spans="1:44" x14ac:dyDescent="0.25">
      <c r="A700" s="47">
        <v>698</v>
      </c>
      <c r="B700" s="47" t="s">
        <v>27</v>
      </c>
      <c r="C700" s="47">
        <v>1041</v>
      </c>
      <c r="D700" s="47" t="s">
        <v>3171</v>
      </c>
      <c r="E700" s="47">
        <v>20240109</v>
      </c>
      <c r="F700" s="48" t="s">
        <v>820</v>
      </c>
      <c r="G700" s="47" t="s">
        <v>29</v>
      </c>
      <c r="H700" s="47" t="s">
        <v>91</v>
      </c>
      <c r="I700" s="47">
        <v>0</v>
      </c>
      <c r="J700" s="47">
        <v>0</v>
      </c>
      <c r="K700" s="47">
        <v>1</v>
      </c>
      <c r="L700" s="47">
        <v>1</v>
      </c>
      <c r="M700" s="47">
        <v>1</v>
      </c>
      <c r="N700" s="47">
        <v>1</v>
      </c>
      <c r="O700" s="47">
        <v>1</v>
      </c>
      <c r="P700" s="47">
        <v>1</v>
      </c>
      <c r="Q700" s="47">
        <v>1</v>
      </c>
      <c r="R700" s="47" t="s">
        <v>862</v>
      </c>
      <c r="S700" s="47" t="s">
        <v>3101</v>
      </c>
      <c r="T700" s="47" t="s">
        <v>3102</v>
      </c>
      <c r="U700" s="47">
        <v>510</v>
      </c>
      <c r="V700" s="47">
        <v>3</v>
      </c>
      <c r="W700" s="47">
        <v>0</v>
      </c>
      <c r="X700" s="47">
        <v>120</v>
      </c>
      <c r="Y700" s="49">
        <v>20.6</v>
      </c>
      <c r="Z700" s="47">
        <v>44.5</v>
      </c>
      <c r="AA700" s="47" t="s">
        <v>43</v>
      </c>
      <c r="AB700" s="47"/>
      <c r="AC700" s="47" t="s">
        <v>51</v>
      </c>
      <c r="AD700" s="47"/>
      <c r="AE700" s="47" t="s">
        <v>1042</v>
      </c>
      <c r="AF700" s="47"/>
      <c r="AG700" s="47" t="s">
        <v>68</v>
      </c>
      <c r="AH700" s="47"/>
      <c r="AI700" s="47"/>
      <c r="AJ700" s="47">
        <v>2</v>
      </c>
      <c r="AK700" s="56" t="str">
        <f>VLOOKUP(Table2[[#This Row],[record_id]],TblDeriven[],2,FALSE)</f>
        <v>"ImageDescription":"DCIM\100GOPRO\GOPR1420.JPG" | "Make":"GoPro" | "Model":"HERO10 Black" | "Orientation":"1" | "XResolution":"72.0" | "YResolution":"72.0" | "ResolutionUnit":"2" | "Software":"H21.01.01.50.00" | "DateTime":"2024:01:09 08:30:48" | "YCbCrPositioning":"1" | "ExposureTime":"0.008333333333333333" | "FNumber":"2.5" | "ExifOffset":"146" | "ExposureProgram":"2" | "ISOSpeedRatings":"1101" | "ExifVersion":"b'0221'" | "DateTimeOriginal":"2024:01:09 08:30:48" | "DateTimeDigitized":"2024:01:09 08:30:48" | "ComponentsConfiguration":"b'\x01\x02\x03\x00'" | "CompressedBitsPerPixel":"0.004" | "ShutterSpeedValue":"7.0"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H\x00\x00\x07\xb1Q}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001420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3i\xe1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b1?\xe1"\x00\x00\xff\x7f\x00\x00\x00\x00\x00\x00\xff\x7f\x00\x00\x00\x00\x00\x00B\x01\xa9\x7f\xdb\xf6\x01B\xf0\xe4\xd9M\x00\x00\x00\x00\xa4\x91\x1a@\x00\x00\x00\x00\xf0\xe4\xd9M\x00\x00\x00\x00\xcc\x91\x1a@\x00\x00\x00\x00p\x02\x13D\x00\x00\x00\x00p\xeb\x12D\x00\x00\x00\x00\xf0\xe4\xd9M\x00\x00\x00\x00\xb0\x91\x1a@\x00\x00\x00\x00'" | "SubsecTime":"9760" | "SubsecTimeOriginal":"9760" | "SubsecTimeDigitized":"9760"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00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"bit_rate":"92985033"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'2024-01-09T08:30:54.000000Z', 'language': 'eng', 'handler_name': '\x0bGoPro H.265', 'encoder': 'GoPro H.265 encoder', 'timecode': '08:48:00:00'}"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"bit_rate":"189650"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'2024-01-09T08:30:54.000000Z', 'language': 'eng', 'handler_name': '\x0bGoPro AAC  ', 'timecode': '08:48:00:00'}"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'2024-01-09T08:30:54.000000Z', 'language': 'eng', 'handler_name': '\x0bGoPro TCD  ', 'timecode': '08:48:00:00'}"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'2024-01-09T08:30:54.000000Z', 'language': 'eng', 'handler_name': '\x0bGoPro MET  '}"</v>
      </c>
      <c r="AM700" s="56" t="str">
        <f>VLOOKUP(Table2[[#This Row],[record_id]],TblDeriven[],4,FALSE)</f>
        <v>"Model":"K-10" | "Serial Number":"DEMO6957" | "Start Time":"01/09/2024 08:32:32.593 " | "End Time":"01/09/2024 08:33:32.128 "</v>
      </c>
      <c r="AN700" s="56" t="str">
        <f>VLOOKUP(Table2[[#This Row],[record_id]],TblDeriven[],5,FALSE)</f>
        <v>"Device number":"1510507" | "Battery voltage":"4.059999942779541" | "Battery percentage":"94" | "Name":"#1" | "Measuring mode":"Irradiance" | "Correction":"Offset" | "Date":"2024-01-09 00:00:00" | "Time":"08:32:36" | "Seconds since midnight 01.01.1900":"3913777956.387" | "Calibration file":"#2 Diffusor Oct23" | "Sync. frequency [Hz]":"0" | "Integration Time [ms]":"15 * 1000.000" | "Averages":"1"</v>
      </c>
      <c r="AO700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00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00" s="56" t="str">
        <f>VLOOKUP(Table2[[#This Row],[record_id]],TblDeriven[],8,FALSE)</f>
        <v>-</v>
      </c>
      <c r="AR700" s="56" t="str">
        <f>VLOOKUP(Table2[[#This Row],[record_id]],TblDeriven[],9,FALSE)</f>
        <v>-</v>
      </c>
    </row>
    <row r="701" spans="1:44" x14ac:dyDescent="0.25">
      <c r="A701" s="47">
        <v>699</v>
      </c>
      <c r="B701" s="47" t="s">
        <v>27</v>
      </c>
      <c r="C701" s="47">
        <v>1041</v>
      </c>
      <c r="D701" s="47" t="s">
        <v>3172</v>
      </c>
      <c r="E701" s="47">
        <v>20240109</v>
      </c>
      <c r="F701" s="48" t="s">
        <v>821</v>
      </c>
      <c r="G701" s="47" t="s">
        <v>29</v>
      </c>
      <c r="H701" s="47" t="s">
        <v>91</v>
      </c>
      <c r="I701" s="47">
        <v>0</v>
      </c>
      <c r="J701" s="47">
        <v>0</v>
      </c>
      <c r="K701" s="47">
        <v>1</v>
      </c>
      <c r="L701" s="47">
        <v>1</v>
      </c>
      <c r="M701" s="47">
        <v>1</v>
      </c>
      <c r="N701" s="47">
        <v>1</v>
      </c>
      <c r="O701" s="47">
        <v>1</v>
      </c>
      <c r="P701" s="47">
        <v>1</v>
      </c>
      <c r="Q701" s="47">
        <v>1</v>
      </c>
      <c r="R701" s="47" t="s">
        <v>862</v>
      </c>
      <c r="S701" s="47" t="s">
        <v>3101</v>
      </c>
      <c r="T701" s="47" t="s">
        <v>3102</v>
      </c>
      <c r="U701" s="47">
        <v>510</v>
      </c>
      <c r="V701" s="47">
        <v>3</v>
      </c>
      <c r="W701" s="47">
        <v>0</v>
      </c>
      <c r="X701" s="47">
        <v>120</v>
      </c>
      <c r="Y701" s="49">
        <v>20.8</v>
      </c>
      <c r="Z701" s="47">
        <v>44.2</v>
      </c>
      <c r="AA701" s="47" t="s">
        <v>43</v>
      </c>
      <c r="AB701" s="47"/>
      <c r="AC701" s="47" t="s">
        <v>51</v>
      </c>
      <c r="AD701" s="47"/>
      <c r="AE701" s="47" t="s">
        <v>1042</v>
      </c>
      <c r="AF701" s="47"/>
      <c r="AG701" s="47" t="s">
        <v>68</v>
      </c>
      <c r="AH701" s="47"/>
      <c r="AI701" s="47"/>
      <c r="AJ701" s="47">
        <v>2</v>
      </c>
      <c r="AK701" s="56" t="str">
        <f>VLOOKUP(Table2[[#This Row],[record_id]],TblDeriven[],2,FALSE)</f>
        <v>"ImageDescription":"DCIM\100GOPRO\GOPR1422.JPG" | "Make":"GoPro" | "Model":"HERO10 Black" | "Orientation":"1" | "XResolution":"72.0" | "YResolution":"72.0" | "ResolutionUnit":"2" | "Software":"H21.01.01.50.00" | "DateTime":"2024:01:09 09:03:20" | "YCbCrPositioning":"1" | "ExposureTime":"0.006578947368421052" | "FNumber":"2.5" | "ExifOffset":"146" | "ExposureProgram":"2" | "ISOSpeedRatings":"598" | "ExifVersion":"b'0221'" | "DateTimeOriginal":"2024:01:09 09:03:20" | "DateTimeDigitized":"2024:01:09 09:03:20" | "ComponentsConfiguration":"b'\x01\x02\x03\x00'" | "CompressedBitsPerPixel":"0.004" | "ShutterSpeedValue":"7.0"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I\x00\x02\x00\xd4/P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001422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0?v\x1c\x00\x00\xff\x7f\x00\x00\x00\x00\x00\x00\xff\x7f\x00\x00\x00\x00\x00\x00X\x01\xa7\x7f\xbc\xf6\x01B\xf0\xe4\xd9M\x00\x00\x00\x00\xa4\x91\x1a@\x00\x00\x00\x00\xf0\xe4\xd9M\x00\x00\x00\x00\xcc\x91\x1a@\x00\x00\x00\x00p\x02\x13D\x00\x00\x00\x00p\xeb\x12D\x00\x00\x00\x00\xf0\xe4\xd9M\x00\x00\x00\x00\xb0\x91\x1a@\x00\x00\x00\x00'" | "SubsecTime":"2120" | "SubsecTimeOriginal":"2120" | "SubsecTimeDigitized":"2120"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01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"bit_rate":"91502653"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'2024-01-09T09:03:26.000000Z', 'language': 'eng', 'handler_name': '\x0bGoPro H.265', 'encoder': 'GoPro H.265 encoder', 'timecode': '09:21:36:19'}"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'2024-01-09T09:03:26.000000Z', 'language': 'eng', 'handler_name': '\x0bGoPro AAC  ', 'timecode': '09:21:36:19'}"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'2024-01-09T09:03:26.000000Z', 'language': 'eng', 'handler_name': '\x0bGoPro TCD  ', 'timecode': '09:21:36:19'}"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'2024-01-09T09:03:26.000000Z', 'language': 'eng', 'handler_name': '\x0bGoPro MET  '}"</v>
      </c>
      <c r="AM701" s="56" t="str">
        <f>VLOOKUP(Table2[[#This Row],[record_id]],TblDeriven[],4,FALSE)</f>
        <v>"Model":"K-10" | "Serial Number":"DEMO6957" | "Start Time":"01/09/2024 09:04:36.053 " | "End Time":"01/09/2024 09:05:35.867 "</v>
      </c>
      <c r="AN701" s="56" t="str">
        <f>VLOOKUP(Table2[[#This Row],[record_id]],TblDeriven[],5,FALSE)</f>
        <v>"Device number":"1510507" | "Battery voltage":"4.079999923706055" | "Battery percentage":"97" | "Name":"#1" | "Measuring mode":"Irradiance" | "Correction":"Offset" | "Date":"2024-01-09 00:00:00" | "Time":"09:04:42" | "Seconds since midnight 01.01.1900":"3913779882.742" | "Calibration file":"#2 Diffusor Oct23" | "Sync. frequency [Hz]":"0" | "Integration Time [ms]":"7 * 1000.000" | "Averages":"1"</v>
      </c>
      <c r="AO701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01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01" s="56" t="str">
        <f>VLOOKUP(Table2[[#This Row],[record_id]],TblDeriven[],8,FALSE)</f>
        <v>-</v>
      </c>
      <c r="AR701" s="56" t="str">
        <f>VLOOKUP(Table2[[#This Row],[record_id]],TblDeriven[],9,FALSE)</f>
        <v>-</v>
      </c>
    </row>
    <row r="702" spans="1:44" x14ac:dyDescent="0.25">
      <c r="A702" s="47">
        <v>700</v>
      </c>
      <c r="B702" s="47" t="s">
        <v>27</v>
      </c>
      <c r="C702" s="47">
        <v>1041</v>
      </c>
      <c r="D702" s="47" t="s">
        <v>3173</v>
      </c>
      <c r="E702" s="47">
        <v>20240109</v>
      </c>
      <c r="F702" s="48" t="s">
        <v>822</v>
      </c>
      <c r="G702" s="47" t="s">
        <v>29</v>
      </c>
      <c r="H702" s="47" t="s">
        <v>91</v>
      </c>
      <c r="I702" s="47">
        <v>0</v>
      </c>
      <c r="J702" s="47">
        <v>0</v>
      </c>
      <c r="K702" s="47">
        <v>1</v>
      </c>
      <c r="L702" s="47">
        <v>1</v>
      </c>
      <c r="M702" s="47">
        <v>1</v>
      </c>
      <c r="N702" s="47">
        <v>1</v>
      </c>
      <c r="O702" s="47">
        <v>1</v>
      </c>
      <c r="P702" s="47">
        <v>1</v>
      </c>
      <c r="Q702" s="47">
        <v>1</v>
      </c>
      <c r="R702" s="47" t="s">
        <v>862</v>
      </c>
      <c r="S702" s="47" t="s">
        <v>3101</v>
      </c>
      <c r="T702" s="47" t="s">
        <v>3102</v>
      </c>
      <c r="U702" s="47">
        <v>510</v>
      </c>
      <c r="V702" s="47">
        <v>3</v>
      </c>
      <c r="W702" s="47">
        <v>0</v>
      </c>
      <c r="X702" s="47">
        <v>120</v>
      </c>
      <c r="Y702" s="49">
        <v>21.3</v>
      </c>
      <c r="Z702" s="47">
        <v>50.1</v>
      </c>
      <c r="AA702" s="47" t="s">
        <v>43</v>
      </c>
      <c r="AB702" s="47"/>
      <c r="AC702" s="47" t="s">
        <v>51</v>
      </c>
      <c r="AD702" s="47"/>
      <c r="AE702" s="47" t="s">
        <v>1042</v>
      </c>
      <c r="AF702" s="47"/>
      <c r="AG702" s="47" t="s">
        <v>68</v>
      </c>
      <c r="AH702" s="47"/>
      <c r="AI702" s="47"/>
      <c r="AJ702" s="47">
        <v>2</v>
      </c>
      <c r="AK702" s="56" t="str">
        <f>VLOOKUP(Table2[[#This Row],[record_id]],TblDeriven[],2,FALSE)</f>
        <v>"ImageDescription":"DCIM\100GOPRO\GOPR1424.JPG" | "Make":"GoPro" | "Model":"HERO10 Black" | "Orientation":"1" | "XResolution":"72.0" | "YResolution":"72.0" | "ResolutionUnit":"2" | "Software":"H21.01.01.50.00" | "DateTime":"2024:01:09 09:30:42" | "YCbCrPositioning":"1" | "ExposureTime":"0.004201680672268907" | "FNumber":"2.5" | "ExifOffset":"146" | "ExposureProgram":"2" | "ISOSpeedRatings":"598" | "ExifVersion":"b'0221'" | "DateTimeOriginal":"2024:01:09 09:30:42" | "DateTimeDigitized":"2024:01:09 09:30:42"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I\x00\x00\x07\xaa,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03\x00\x00\x00\x00\x00\x00\x00X\xe0\xd9M\x00\x00\x00\x00\x00\xed\xcbD\x00\x00\x00\x00@\xe0\xd9M\x00\x00\x00\x00@\xe0\xd9M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\x03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001424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b?A\x1b\x00\x00\xff\x7f\x00\x00\x00\x00\x00\x00\xff\x7f\x00\x00\x00\x00\x00\x00I\x01\xa8\x7f\xc8\xf6\x01B\xf0\xe4\xd9M\x00\x00\x00\x00\xa4\x91\x1a@\x00\x00\x00\x00\xf0\xe4\xd9M\x00\x00\x00\x00\xcc\x91\x1a@\x00\x00\x00\x00p\x02\x13D\x00\x00\x00\x00p\xeb\x12D\x00\x00\x00\x00\xf0\xe4\xd9M\x00\x00\x00\x00\xb0\x91\x1a@\x00\x00\x00\x00'" | "SubsecTime":"6700" | "SubsecTimeOriginal":"6700" | "SubsecTimeDigitized":"6700"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02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"bit_rate":"92150939"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'2024-01-09T09:30:46.000000Z', 'language': 'eng', 'handler_name': '\x0bGoPro H.265', 'encoder': 'GoPro H.265 encoder', 'timecode': '09:49:52:06'}"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'2024-01-09T09:30:46.000000Z', 'language': 'eng', 'handler_name': '\x0bGoPro AAC  ', 'timecode': '09:49:52:06'}"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'2024-01-09T09:30:46.000000Z', 'language': 'eng', 'handler_name': '\x0bGoPro TCD  ', 'timecode': '09:49:52:06'}"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'2024-01-09T09:30:46.000000Z', 'language': 'eng', 'handler_name': '\x0bGoPro MET  '}"</v>
      </c>
      <c r="AM702" s="56" t="str">
        <f>VLOOKUP(Table2[[#This Row],[record_id]],TblDeriven[],4,FALSE)</f>
        <v>"Model":"K-10" | "Serial Number":"DEMO6957" | "Start Time":"01/09/2024 09:32:32.980 " | "End Time":"01/09/2024 09:33:32.885 "</v>
      </c>
      <c r="AN702" s="56" t="str">
        <f>VLOOKUP(Table2[[#This Row],[record_id]],TblDeriven[],5,FALSE)</f>
        <v>"Device number":"1510507" | "Battery voltage":"4.090000152587891" | "Battery percentage":"97" | "Name":"#1" | "Measuring mode":"Irradiance" | "Correction":"Offset" | "Date":"2024-01-09 00:00:00" | "Time":"09:32:45" | "Seconds since midnight 01.01.1900":"3913781565.281" | "Calibration file":"#2 Diffusor Oct23" | "Sync. frequency [Hz]":"0" | "Integration Time [ms]":"4 * 1000.000" | "Averages":"1"</v>
      </c>
      <c r="AO702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02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02" s="56" t="str">
        <f>VLOOKUP(Table2[[#This Row],[record_id]],TblDeriven[],8,FALSE)</f>
        <v>-</v>
      </c>
      <c r="AR702" s="56" t="str">
        <f>VLOOKUP(Table2[[#This Row],[record_id]],TblDeriven[],9,FALSE)</f>
        <v>-</v>
      </c>
    </row>
    <row r="703" spans="1:44" x14ac:dyDescent="0.25">
      <c r="A703" s="47">
        <v>701</v>
      </c>
      <c r="B703" s="47" t="s">
        <v>27</v>
      </c>
      <c r="C703" s="47">
        <v>1041</v>
      </c>
      <c r="D703" s="47" t="s">
        <v>3174</v>
      </c>
      <c r="E703" s="47">
        <v>20240109</v>
      </c>
      <c r="F703" s="48" t="s">
        <v>823</v>
      </c>
      <c r="G703" s="47" t="s">
        <v>29</v>
      </c>
      <c r="H703" s="47" t="s">
        <v>91</v>
      </c>
      <c r="I703" s="47">
        <v>0</v>
      </c>
      <c r="J703" s="47">
        <v>0</v>
      </c>
      <c r="K703" s="47">
        <v>1</v>
      </c>
      <c r="L703" s="47">
        <v>1</v>
      </c>
      <c r="M703" s="47">
        <v>1</v>
      </c>
      <c r="N703" s="47">
        <v>1</v>
      </c>
      <c r="O703" s="47">
        <v>1</v>
      </c>
      <c r="P703" s="47">
        <v>1</v>
      </c>
      <c r="Q703" s="47">
        <v>1</v>
      </c>
      <c r="R703" s="47" t="s">
        <v>862</v>
      </c>
      <c r="S703" s="47" t="s">
        <v>3101</v>
      </c>
      <c r="T703" s="47" t="s">
        <v>3102</v>
      </c>
      <c r="U703" s="47">
        <v>510</v>
      </c>
      <c r="V703" s="47">
        <v>3</v>
      </c>
      <c r="W703" s="47">
        <v>0</v>
      </c>
      <c r="X703" s="47">
        <v>120</v>
      </c>
      <c r="Y703" s="49">
        <v>21.3</v>
      </c>
      <c r="Z703" s="47">
        <v>56.9</v>
      </c>
      <c r="AA703" s="47" t="s">
        <v>43</v>
      </c>
      <c r="AB703" s="47"/>
      <c r="AC703" s="47" t="s">
        <v>51</v>
      </c>
      <c r="AD703" s="47"/>
      <c r="AE703" s="47" t="s">
        <v>1042</v>
      </c>
      <c r="AF703" s="47"/>
      <c r="AG703" s="47" t="s">
        <v>68</v>
      </c>
      <c r="AH703" s="47"/>
      <c r="AI703" s="47"/>
      <c r="AJ703" s="47">
        <v>2</v>
      </c>
      <c r="AK703" s="56" t="str">
        <f>VLOOKUP(Table2[[#This Row],[record_id]],TblDeriven[],2,FALSE)</f>
        <v>"ImageDescription":"DCIM\100GOPRO\GOPR1426.JPG" | "Make":"GoPro" | "Model":"HERO10 Black" | "Orientation":"1" | "XResolution":"72.0" | "YResolution":"72.0" | "ResolutionUnit":"2" | "Software":"H21.01.01.50.00" | "DateTime":"2024:01:09 09:59:26" | "YCbCrPositioning":"1" | "ExposureTime":"0.004166666666666667" | "FNumber":"2.5" | "ExifOffset":"146" | "ExposureProgram":"2" | "ISOSpeedRatings":"433" | "ExifVersion":"b'0221'" | "DateTimeOriginal":"2024:01:09 09:59:26" | "DateTimeDigitized":"2024:01:09 09:59:26"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I\x00\x00\x0e\xdaD\xb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001426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00\x00\x00\x00\x00\x00\x00\x00\xaa\xaa\xaa\xaa\xaa\xaa\xaa\xaa\xe8\xe3\xd9M\x00\x00\x00\x00\x00\x00\x00\x00\x00\x00\x00\x00\x98\xe4\xd9M\x00\x00\x00\x00L\xe4\xd9M\x00\x00\x00\x00@w\x98Z\x02\x00\x00\x00\x80w\x98Z\x02\x00\x00\x00\xf0\xe3\xd9M\x00\x00\x00\x00\x00\x00\x00\x00\x00\x00\x00\x00\xf8\xe3\xd9M\x00\x00\x00\x00X\xec\x12D\x00\x00\x00\x00\x00\x00\x00\x00\x00\x00\x00\x00\x00\x00\x00\x00\x00\x00\x00\x00\x01\x00\x00\x00\x00\x00\x00\x00\x80\x00\x00\x00\x00\x00\x00\x00\x02\x00\x00\x00\x00\x00\x00\x00\xff\x01\x00\x00\x00\x00\x00\x00\xc0\x00\x00\x00\x00\x00\x00\x00\x80\xf7\x99Z\x02\x00\x00\x00\xc0w\x98Z\x02\x00\x00\x00\xf0\xff\xff\xff\x80\xff\xff\xff\xb0\xe4\xd9M\x00\x00\x00\x00\xb0\xe4\xd9M\x00\x00\x00\x00\x01\x01\x01\x01\x01\x01\x01\x01\x80\xba\xcbD\x00\x00\x00\x00\x00\xe0\xd9M\x00\x00\x00\x000\x00\x00\x00\x00\x00\x00\x00\x00\x00\r\x80\x00\x00\x00\x00\xf8\xff\xff\xff\xff\xff\xff\xff\x02\x00\x00\x00\x00\x00\x00\x00\x00\x00\x00\x00\x00\x00\x00\x00\x05\x00\x00\x00\x00\x00\x00\x00h"\x08@\x00\x00\x00\x00`\xe3\xd9M\x00\x00\x00\x00l\xca;@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0L1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a?\x83\x1a\x00\x00\xff\x7f\x00\x00\x00\x00\x00\x00\xff\x7f\x00\x00\x00\x00\x00\x00L\x01\xaa\x7f\xe8\xf6\x01B\xf0\xe4\xd9M\x00\x00\x00\x00\xa4\x91\x1a@\x00\x00\x00\x00\xf0\xe4\xd9M\x00\x00\x00\x00\xcc\x91\x1a@\x00\x00\x00\x00p\x02\x13D\x00\x00\x00\x00p\xeb\x12D\x00\x00\x00\x00\xf0\xe4\xd9M\x00\x00\x00\x00\xb0\x91\x1a@\x00\x00\x00\x00'" | "SubsecTime":"1620" | "SubsecTimeOriginal":"1620" | "SubsecTimeDigitized":"1620"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03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"bit_rate":"90850437"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'2024-01-09T09:59:37.000000Z', 'language': 'eng', 'handler_name': '\x0bGoPro H.265', 'encoder': 'GoPro H.265 encoder', 'timecode': '10:19:40:24'}"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'2024-01-09T09:59:37.000000Z', 'language': 'eng', 'handler_name': '\x0bGoPro AAC  ', 'timecode': '10:19:40:24'}"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'2024-01-09T09:59:37.000000Z', 'language': 'eng', 'handler_name': '\x0bGoPro TCD  ', 'timecode': '10:19:40:24'}"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'2024-01-09T09:59:37.000000Z', 'language': 'eng', 'handler_name': '\x0bGoPro MET  '}"</v>
      </c>
      <c r="AM703" s="56" t="str">
        <f>VLOOKUP(Table2[[#This Row],[record_id]],TblDeriven[],4,FALSE)</f>
        <v>"Model":"K-10" | "Serial Number":"DEMO6957" | "Start Time":"01/09/2024 10:00:48.253 " | "End Time":"01/09/2024 10:01:48.166 "</v>
      </c>
      <c r="AN703" s="56" t="str">
        <f>VLOOKUP(Table2[[#This Row],[record_id]],TblDeriven[],5,FALSE)</f>
        <v>"Device number":"1510507" | "Battery voltage":"4.099999904632568" | "Battery percentage":"99" | "Name":"#1" | "Measuring mode":"Irradiance" | "Correction":"Offset" | "Date":"2024-01-09 00:00:00" | "Time":"10:00:55" | "Seconds since midnight 01.01.1900":"3913783255.071" | "Calibration file":"#2 Diffusor Oct23" | "Sync. frequency [Hz]":"0" | "Integration Time [ms]":"3 * 1000.000" | "Averages":"1"</v>
      </c>
      <c r="AO703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03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03" s="56" t="str">
        <f>VLOOKUP(Table2[[#This Row],[record_id]],TblDeriven[],8,FALSE)</f>
        <v>-</v>
      </c>
      <c r="AR703" s="56" t="str">
        <f>VLOOKUP(Table2[[#This Row],[record_id]],TblDeriven[],9,FALSE)</f>
        <v>-</v>
      </c>
    </row>
    <row r="704" spans="1:44" x14ac:dyDescent="0.25">
      <c r="A704" s="47">
        <v>702</v>
      </c>
      <c r="B704" s="47" t="s">
        <v>27</v>
      </c>
      <c r="C704" s="47">
        <v>1041</v>
      </c>
      <c r="D704" s="47" t="s">
        <v>3175</v>
      </c>
      <c r="E704" s="47">
        <v>20240109</v>
      </c>
      <c r="F704" s="48" t="s">
        <v>824</v>
      </c>
      <c r="G704" s="47" t="s">
        <v>29</v>
      </c>
      <c r="H704" s="47" t="s">
        <v>91</v>
      </c>
      <c r="I704" s="47">
        <v>0</v>
      </c>
      <c r="J704" s="47">
        <v>0</v>
      </c>
      <c r="K704" s="47">
        <v>1</v>
      </c>
      <c r="L704" s="47">
        <v>1</v>
      </c>
      <c r="M704" s="47">
        <v>1</v>
      </c>
      <c r="N704" s="47">
        <v>1</v>
      </c>
      <c r="O704" s="47">
        <v>1</v>
      </c>
      <c r="P704" s="47">
        <v>1</v>
      </c>
      <c r="Q704" s="47">
        <v>1</v>
      </c>
      <c r="R704" s="47" t="s">
        <v>862</v>
      </c>
      <c r="S704" s="47" t="s">
        <v>3101</v>
      </c>
      <c r="T704" s="47" t="s">
        <v>3102</v>
      </c>
      <c r="U704" s="47">
        <v>510</v>
      </c>
      <c r="V704" s="47">
        <v>3</v>
      </c>
      <c r="W704" s="47">
        <v>0</v>
      </c>
      <c r="X704" s="47">
        <v>120</v>
      </c>
      <c r="Y704" s="49">
        <v>21.1</v>
      </c>
      <c r="Z704" s="47">
        <v>56.9</v>
      </c>
      <c r="AA704" s="47" t="s">
        <v>43</v>
      </c>
      <c r="AB704" s="47"/>
      <c r="AC704" s="47" t="s">
        <v>51</v>
      </c>
      <c r="AD704" s="47"/>
      <c r="AE704" s="47" t="s">
        <v>1042</v>
      </c>
      <c r="AF704" s="47"/>
      <c r="AG704" s="47" t="s">
        <v>68</v>
      </c>
      <c r="AH704" s="47"/>
      <c r="AI704" s="47"/>
      <c r="AJ704" s="47">
        <v>2</v>
      </c>
      <c r="AK704" s="56" t="str">
        <f>VLOOKUP(Table2[[#This Row],[record_id]],TblDeriven[],2,FALSE)</f>
        <v>"ImageDescription":"DCIM\100GOPRO\GOPR1428.JPG" | "Make":"GoPro" | "Model":"HERO10 Black" | "Orientation":"1" | "XResolution":"72.0" | "YResolution":"72.0" | "ResolutionUnit":"2" | "Software":"H21.01.01.50.00" | "DateTime":"2024:01:09 10:31:08" | "YCbCrPositioning":"1" | "ExposureTime":"0.004166666666666667" | "FNumber":"2.5" | "ExifOffset":"146" | "ExposureProgram":"2" | "ISOSpeedRatings":"356" | "ExifVersion":"b'0221'" | "DateTimeOriginal":"2024:01:09 10:31:08" | "DateTimeDigitized":"2024:01:09 10:31:08"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J\x00\x00\x07\xc9\xae;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001428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{\xc5\x11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9?#\x1a\x00\x00\xff\x7f\x00\x00\x00\x00\x00\x00\xff\x7f\x00\x00\x00\x00\x00\x00S\x01\xa8\x7f\xcc\xf6\x01B\xf0\xe4\xd9M\x00\x00\x00\x00\xa4\x91\x1a@\x00\x00\x00\x00\xf0\xe4\xd9M\x00\x00\x00\x00\xcc\x91\x1a@\x00\x00\x00\x00p\x02\x13D\x00\x00\x00\x00p\xeb\x12D\x00\x00\x00\x00\xf0\xe4\xd9M\x00\x00\x00\x00\xb0\x91\x1a@\x00\x00\x00\x00'" | "SubsecTime":"5640" | "SubsecTimeOriginal":"5640" | "SubsecTimeDigitized":"5640"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04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"bit_rate":"89668313"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'2024-01-09T10:31:18.000000Z', 'language': 'eng', 'handler_name': '\x0bGoPro H.265', 'encoder': 'GoPro H.265 encoder', 'timecode': '10:52:25:01'}"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"bit_rate":"189678"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'2024-01-09T10:31:18.000000Z', 'language': 'eng', 'handler_name': '\x0bGoPro AAC  ', 'timecode': '10:52:25:01'}"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'2024-01-09T10:31:18.000000Z', 'language': 'eng', 'handler_name': '\x0bGoPro TCD  ', 'timecode': '10:52:25:01'}"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'2024-01-09T10:31:18.000000Z', 'language': 'eng', 'handler_name': '\x0bGoPro MET  '}"</v>
      </c>
      <c r="AM704" s="56" t="str">
        <f>VLOOKUP(Table2[[#This Row],[record_id]],TblDeriven[],4,FALSE)</f>
        <v>"Model":"K-10" | "Serial Number":"DEMO6957" | "Start Time":"01/09/2024 10:32:12.728 " | "End Time":"01/09/2024 10:33:12.658 "</v>
      </c>
      <c r="AN704" s="56" t="str">
        <f>VLOOKUP(Table2[[#This Row],[record_id]],TblDeriven[],5,FALSE)</f>
        <v>"Device number":"1510507" | "Battery voltage":"4.099999904632568" | "Battery percentage":"100" | "Name":"#1" | "Measuring mode":"Irradiance" | "Correction":"Offset" | "Date":"2024-01-09 00:00:00" | "Time":"10:32:17" | "Seconds since midnight 01.01.1900":"3913785137.998" | "Calibration file":"#2 Diffusor Oct23" | "Sync. frequency [Hz]":"0" | "Integration Time [ms]":"3 * 1000.000" | "Averages":"1"</v>
      </c>
      <c r="AO704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04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04" s="56" t="str">
        <f>VLOOKUP(Table2[[#This Row],[record_id]],TblDeriven[],8,FALSE)</f>
        <v>-</v>
      </c>
      <c r="AR704" s="56" t="str">
        <f>VLOOKUP(Table2[[#This Row],[record_id]],TblDeriven[],9,FALSE)</f>
        <v>-</v>
      </c>
    </row>
    <row r="705" spans="1:44" x14ac:dyDescent="0.25">
      <c r="A705" s="47">
        <v>703</v>
      </c>
      <c r="B705" s="47" t="s">
        <v>27</v>
      </c>
      <c r="C705" s="47">
        <v>1041</v>
      </c>
      <c r="D705" s="47" t="s">
        <v>3176</v>
      </c>
      <c r="E705" s="47">
        <v>20240109</v>
      </c>
      <c r="F705" s="48" t="s">
        <v>825</v>
      </c>
      <c r="G705" s="47" t="s">
        <v>29</v>
      </c>
      <c r="H705" s="47" t="s">
        <v>91</v>
      </c>
      <c r="I705" s="47">
        <v>0</v>
      </c>
      <c r="J705" s="47">
        <v>0</v>
      </c>
      <c r="K705" s="47">
        <v>1</v>
      </c>
      <c r="L705" s="47">
        <v>1</v>
      </c>
      <c r="M705" s="47">
        <v>1</v>
      </c>
      <c r="N705" s="47">
        <v>1</v>
      </c>
      <c r="O705" s="47">
        <v>1</v>
      </c>
      <c r="P705" s="47">
        <v>1</v>
      </c>
      <c r="Q705" s="47">
        <v>1</v>
      </c>
      <c r="R705" s="47" t="s">
        <v>862</v>
      </c>
      <c r="S705" s="47" t="s">
        <v>3101</v>
      </c>
      <c r="T705" s="47" t="s">
        <v>3102</v>
      </c>
      <c r="U705" s="47">
        <v>510</v>
      </c>
      <c r="V705" s="47">
        <v>3</v>
      </c>
      <c r="W705" s="47">
        <v>0</v>
      </c>
      <c r="X705" s="47">
        <v>120</v>
      </c>
      <c r="Y705" s="49">
        <v>21</v>
      </c>
      <c r="Z705" s="47">
        <v>55.1</v>
      </c>
      <c r="AA705" s="47" t="s">
        <v>43</v>
      </c>
      <c r="AB705" s="47"/>
      <c r="AC705" s="47" t="s">
        <v>51</v>
      </c>
      <c r="AD705" s="47"/>
      <c r="AE705" s="47" t="s">
        <v>1042</v>
      </c>
      <c r="AF705" s="47"/>
      <c r="AG705" s="47" t="s">
        <v>68</v>
      </c>
      <c r="AH705" s="47"/>
      <c r="AI705" s="47"/>
      <c r="AJ705" s="47">
        <v>2</v>
      </c>
      <c r="AK705" s="56" t="str">
        <f>VLOOKUP(Table2[[#This Row],[record_id]],TblDeriven[],2,FALSE)</f>
        <v>"ImageDescription":"DCIM\100GOPRO\GOPR1430.JPG" | "Make":"GoPro" | "Model":"HERO10 Black" | "Orientation":"1" | "XResolution":"72.0" | "YResolution":"72.0" | "ResolutionUnit":"2" | "Software":"H21.01.01.50.00" | "DateTime":"2024:01:09 11:00:40" | "YCbCrPositioning":"1" | "ExposureTime":"0.004166666666666667" | "FNumber":"2.5" | "ExifOffset":"146" | "ExposureProgram":"2" | "ISOSpeedRatings":"319" | "ExifVersion":"b'0221'" | "DateTimeOriginal":"2024:01:09 11:00:40" | "DateTimeDigitized":"2024:01:09 11:00:40"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K\x00\x00\x00(%\x9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001430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fb\x9e\x02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9?#\x1a\x00\x00\xff\x7f\x00\x00\x00\x00\x00\x00\xff\x7f\x00\x00\x00\x00\x00\x00R\x01\xa8\x7f\xd1\xf6\x01B\xf0\xe4\xd9M\x00\x00\x00\x00\xa4\x91\x1a@\x00\x00\x00\x00\xf0\xe4\xd9M\x00\x00\x00\x00\xcc\x91\x1a@\x00\x00\x00\x00p\x02\x13D\x00\x00\x00\x00p\xeb\x12D\x00\x00\x00\x00\xf0\xe4\xd9M\x00\x00\x00\x00\xb0\x91\x1a@\x00\x00\x00\x00'" | "SubsecTime":"7600" | "SubsecTimeOriginal":"7600" | "SubsecTimeDigitized":"7600"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05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"bit_rate":"90226159"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'2024-01-09T11:00:44.000000Z', 'language': 'eng', 'handler_name': '\x0bGoPro H.265', 'encoder': 'GoPro H.265 encoder', 'timecode': '11:22:50:28'}"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'2024-01-09T11:00:44.000000Z', 'language': 'eng', 'handler_name': '\x0bGoPro AAC  ', 'timecode': '11:22:50:28'}"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'2024-01-09T11:00:44.000000Z', 'language': 'eng', 'handler_name': '\x0bGoPro TCD  ', 'timecode': '11:22:50:28'}"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'2024-01-09T11:00:44.000000Z', 'language': 'eng', 'handler_name': '\x0bGoPro MET  '}"</v>
      </c>
      <c r="AM705" s="56" t="str">
        <f>VLOOKUP(Table2[[#This Row],[record_id]],TblDeriven[],4,FALSE)</f>
        <v>"Model":"K-10" | "Serial Number":"DEMO6957" | "Start Time":"01/09/2024 11:02:31.923 " | "End Time":"01/09/2024 11:03:31.786 "</v>
      </c>
      <c r="AN705" s="56" t="str">
        <f>VLOOKUP(Table2[[#This Row],[record_id]],TblDeriven[],5,FALSE)</f>
        <v>"Device number":"1510507" | "Battery voltage":"4.099999904632568" | "Battery percentage":"100" | "Name":"#1" | "Measuring mode":"Irradiance" | "Correction":"Offset" | "Date":"2024-01-09 00:00:00" | "Time":"11:02:40" | "Seconds since midnight 01.01.1900":"3913786960.726" | "Calibration file":"#2 Diffusor Oct23" | "Sync. frequency [Hz]":"0" | "Integration Time [ms]":"3 * 1000.000" | "Averages":"1"</v>
      </c>
      <c r="AO705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05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05" s="56" t="str">
        <f>VLOOKUP(Table2[[#This Row],[record_id]],TblDeriven[],8,FALSE)</f>
        <v>-</v>
      </c>
      <c r="AR705" s="56" t="str">
        <f>VLOOKUP(Table2[[#This Row],[record_id]],TblDeriven[],9,FALSE)</f>
        <v>-</v>
      </c>
    </row>
    <row r="706" spans="1:44" x14ac:dyDescent="0.25">
      <c r="A706" s="47">
        <v>704</v>
      </c>
      <c r="B706" s="47" t="s">
        <v>27</v>
      </c>
      <c r="C706" s="47">
        <v>1041</v>
      </c>
      <c r="D706" s="47" t="s">
        <v>3177</v>
      </c>
      <c r="E706" s="47">
        <v>20240109</v>
      </c>
      <c r="F706" s="48" t="s">
        <v>826</v>
      </c>
      <c r="G706" s="47" t="s">
        <v>29</v>
      </c>
      <c r="H706" s="47" t="s">
        <v>91</v>
      </c>
      <c r="I706" s="47">
        <v>0</v>
      </c>
      <c r="J706" s="47">
        <v>0</v>
      </c>
      <c r="K706" s="47">
        <v>1</v>
      </c>
      <c r="L706" s="47">
        <v>1</v>
      </c>
      <c r="M706" s="47">
        <v>1</v>
      </c>
      <c r="N706" s="47">
        <v>1</v>
      </c>
      <c r="O706" s="47">
        <v>1</v>
      </c>
      <c r="P706" s="47">
        <v>1</v>
      </c>
      <c r="Q706" s="47">
        <v>1</v>
      </c>
      <c r="R706" s="47" t="s">
        <v>862</v>
      </c>
      <c r="S706" s="47" t="s">
        <v>3101</v>
      </c>
      <c r="T706" s="47" t="s">
        <v>3102</v>
      </c>
      <c r="U706" s="47">
        <v>510</v>
      </c>
      <c r="V706" s="47">
        <v>3</v>
      </c>
      <c r="W706" s="47">
        <v>0</v>
      </c>
      <c r="X706" s="47">
        <v>120</v>
      </c>
      <c r="Y706" s="49">
        <v>21.2</v>
      </c>
      <c r="Z706" s="47">
        <v>53.2</v>
      </c>
      <c r="AA706" s="47" t="s">
        <v>41</v>
      </c>
      <c r="AB706" s="47"/>
      <c r="AC706" s="47" t="s">
        <v>51</v>
      </c>
      <c r="AD706" s="47"/>
      <c r="AE706" s="47" t="s">
        <v>1042</v>
      </c>
      <c r="AF706" s="47"/>
      <c r="AG706" s="47" t="s">
        <v>68</v>
      </c>
      <c r="AH706" s="47"/>
      <c r="AI706" s="47"/>
      <c r="AJ706" s="47">
        <v>2</v>
      </c>
      <c r="AK706" s="56" t="str">
        <f>VLOOKUP(Table2[[#This Row],[record_id]],TblDeriven[],2,FALSE)</f>
        <v>"ImageDescription":"DCIM\100GOPRO\GOPR1432.JPG" | "Make":"GoPro" | "Model":"HERO10 Black" | "Orientation":"1" | "XResolution":"72.0" | "YResolution":"72.0" | "ResolutionUnit":"2" | "Software":"H21.01.01.50.00" | "DateTime":"2024:01:09 11:31:39" | "YCbCrPositioning":"1" | "ExposureTime":"0.004166666666666667" | "FNumber":"2.5" | "ExifOffset":"146" | "ExposureProgram":"2" | "ISOSpeedRatings":"300" | "ExifVersion":"b'0221'" | "DateTimeOriginal":"2024:01:09 11:31:39" | "DateTimeDigitized":"2024:01:09 11:31:39"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K\x00\x00\x07\xe7$8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03\x00\x00\x00\x00\x00\x00\x00X\xe0\xd9M\x00\x00\x00\x00\x00\xed\xcbD\x00\x00\x00\x00@\xe0\xd9M\x00\x00\x00\x00@\xe0\xd9M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\x03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001432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2\xae\xf59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9?#\x1a\x00\x00\xff\x7f\x00\x00\x00\x00\x00\x00\xff\x7f\x00\x00\x00\x00\x00\x00P\x01\xa8\x7f\xc8\xf6\x01B\xf0\xe4\xd9M\x00\x00\x00\x00\xa4\x91\x1a@\x00\x00\x00\x00\xf0\xe4\xd9M\x00\x00\x00\x00\xcc\x91\x1a@\x00\x00\x00\x00p\x02\x13D\x00\x00\x00\x00p\xeb\x12D\x00\x00\x00\x00\xf0\xe4\xd9M\x00\x00\x00\x00\xb0\x91\x1a@\x00\x00\x00\x00'" | "SubsecTime":"7190" | "SubsecTimeOriginal":"7190" | "SubsecTimeDigitized":"7190"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06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"bit_rate":"89469061"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'2024-01-09T11:31:47.000000Z', 'language': 'eng', 'handler_name': '\x0bGoPro H.265', 'encoder': 'GoPro H.265 encoder', 'timecode': '11:54:55:15'}"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"bit_rate":"189614"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'2024-01-09T11:31:47.000000Z', 'language': 'eng', 'handler_name': '\x0bGoPro AAC  ', 'timecode': '11:54:55:15'}"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'2024-01-09T11:31:47.000000Z', 'language': 'eng', 'handler_name': '\x0bGoPro TCD  ', 'timecode': '11:54:55:15'}"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'2024-01-09T11:31:47.000000Z', 'language': 'eng', 'handler_name': '\x0bGoPro MET  '}"</v>
      </c>
      <c r="AM706" s="56" t="str">
        <f>VLOOKUP(Table2[[#This Row],[record_id]],TblDeriven[],4,FALSE)</f>
        <v>"Model":"K-10" | "Serial Number":"DEMO6957" | "Start Time":"01/09/2024 11:32:58.898 " | "End Time":"01/09/2024 11:33:58.704 "</v>
      </c>
      <c r="AN706" s="56" t="str">
        <f>VLOOKUP(Table2[[#This Row],[record_id]],TblDeriven[],5,FALSE)</f>
        <v>"Device number":"1510507" | "Battery voltage":"4.099999904632568" | "Battery percentage":"100" | "Name":"#1" | "Measuring mode":"Irradiance" | "Correction":"Offset" | "Date":"2024-01-09 00:00:00" | "Time":"11:33:02" | "Seconds since midnight 01.01.1900":"3913788782.79" | "Calibration file":"#2 Diffusor Oct23" | "Sync. frequency [Hz]":"0" | "Integration Time [ms]":"2 * 1000.000" | "Averages":"1"</v>
      </c>
      <c r="AO706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06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06" s="56" t="str">
        <f>VLOOKUP(Table2[[#This Row],[record_id]],TblDeriven[],8,FALSE)</f>
        <v>-</v>
      </c>
      <c r="AR706" s="56" t="str">
        <f>VLOOKUP(Table2[[#This Row],[record_id]],TblDeriven[],9,FALSE)</f>
        <v>-</v>
      </c>
    </row>
    <row r="707" spans="1:44" x14ac:dyDescent="0.25">
      <c r="A707" s="47">
        <v>705</v>
      </c>
      <c r="B707" s="47" t="s">
        <v>27</v>
      </c>
      <c r="C707" s="47">
        <v>1041</v>
      </c>
      <c r="D707" s="47" t="s">
        <v>3178</v>
      </c>
      <c r="E707" s="47">
        <v>20240109</v>
      </c>
      <c r="F707" s="48" t="s">
        <v>827</v>
      </c>
      <c r="G707" s="47" t="s">
        <v>29</v>
      </c>
      <c r="H707" s="47" t="s">
        <v>91</v>
      </c>
      <c r="I707" s="47">
        <v>0</v>
      </c>
      <c r="J707" s="47">
        <v>0</v>
      </c>
      <c r="K707" s="47">
        <v>1</v>
      </c>
      <c r="L707" s="47">
        <v>1</v>
      </c>
      <c r="M707" s="47">
        <v>1</v>
      </c>
      <c r="N707" s="47">
        <v>1</v>
      </c>
      <c r="O707" s="47">
        <v>1</v>
      </c>
      <c r="P707" s="47">
        <v>1</v>
      </c>
      <c r="Q707" s="47">
        <v>1</v>
      </c>
      <c r="R707" s="47" t="s">
        <v>862</v>
      </c>
      <c r="S707" s="47" t="s">
        <v>3101</v>
      </c>
      <c r="T707" s="47" t="s">
        <v>3102</v>
      </c>
      <c r="U707" s="47">
        <v>510</v>
      </c>
      <c r="V707" s="47">
        <v>3</v>
      </c>
      <c r="W707" s="47">
        <v>0</v>
      </c>
      <c r="X707" s="47">
        <v>120</v>
      </c>
      <c r="Y707" s="49">
        <v>21.4</v>
      </c>
      <c r="Z707" s="47">
        <v>50.3</v>
      </c>
      <c r="AA707" s="47" t="s">
        <v>41</v>
      </c>
      <c r="AB707" s="47"/>
      <c r="AC707" s="47" t="s">
        <v>51</v>
      </c>
      <c r="AD707" s="47"/>
      <c r="AE707" s="47" t="s">
        <v>1042</v>
      </c>
      <c r="AF707" s="47"/>
      <c r="AG707" s="47" t="s">
        <v>68</v>
      </c>
      <c r="AH707" s="47"/>
      <c r="AI707" s="47"/>
      <c r="AJ707" s="47">
        <v>2</v>
      </c>
      <c r="AK707" s="56" t="str">
        <f>VLOOKUP(Table2[[#This Row],[record_id]],TblDeriven[],2,FALSE)</f>
        <v>"ImageDescription":"DCIM\100GOPRO\GOPR1434.JPG" | "Make":"GoPro" | "Model":"HERO10 Black" | "Orientation":"1" | "XResolution":"72.0" | "YResolution":"72.0" | "ResolutionUnit":"2" | "Software":"H21.01.01.50.00" | "DateTime":"2024:01:09 12:01:14" | "YCbCrPositioning":"1" | "ExposureTime":"0.004166666666666667" | "FNumber":"2.5" | "ExifOffset":"146" | "ExposureProgram":"2" | "ISOSpeedRatings":"236" | "ExifVersion":"b'0221'" | "DateTimeOriginal":"2024:01:09 12:01:14" | "DateTimeDigitized":"2024:01:09 12:01:14"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L\x00\x00\x00O=\x04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001434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dE\xc19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9?#\x1a\x00\x00\xff\x7f\x00\x00\x00\x00\x00\x00\xff\x7f\x00\x00\x00\x00\x00\x00H\x01\xa9\x7f\xd9\xf6\x01B\xf0\xe4\xd9M\x00\x00\x00\x00\xa4\x91\x1a@\x00\x00\x00\x00\xf0\xe4\xd9M\x00\x00\x00\x00\xcc\x91\x1a@\x00\x00\x00\x00p\x02\x13D\x00\x00\x00\x00p\xeb\x12D\x00\x00\x00\x00\xf0\xe4\xd9M\x00\x00\x00\x00\xb0\x91\x1a@\x00\x00\x00\x00'" | "SubsecTime":"9280" | "SubsecTimeOriginal":"9280" | "SubsecTimeDigitized":"9280"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07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"bit_rate":"89866585"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'2024-01-09T12:01:28.000000Z', 'language': 'eng', 'handler_name': '\x0bGoPro H.265', 'encoder': 'GoPro H.265 encoder', 'timecode': '12:25:36:26'}"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"bit_rate":"189706"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'2024-01-09T12:01:28.000000Z', 'language': 'eng', 'handler_name': '\x0bGoPro AAC  ', 'timecode': '12:25:36:26'}"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'2024-01-09T12:01:28.000000Z', 'language': 'eng', 'handler_name': '\x0bGoPro TCD  ', 'timecode': '12:25:36:26'}"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'2024-01-09T12:01:28.000000Z', 'language': 'eng', 'handler_name': '\x0bGoPro MET  '}"</v>
      </c>
      <c r="AM707" s="56" t="str">
        <f>VLOOKUP(Table2[[#This Row],[record_id]],TblDeriven[],4,FALSE)</f>
        <v>"Model":"K-10" | "Serial Number":"DEMO6957" | "Start Time":"01/09/2024 12:02:30.627 " | "End Time":"01/09/2024 12:03:30.542 "</v>
      </c>
      <c r="AN707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"Date":"2024-01-09 00:00:00" | "Time":"12:02:44" | "Seconds since midnight 01.01.1900":"3913790564.132" | "Calibration file":"#2 Diffusor Oct23" | "Sync. frequency [Hz]":"0" | "Integration Time [ms]":"1 * 1000.000" | "Averages":"1"</v>
      </c>
      <c r="AO707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07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07" s="56" t="str">
        <f>VLOOKUP(Table2[[#This Row],[record_id]],TblDeriven[],8,FALSE)</f>
        <v>-</v>
      </c>
      <c r="AR707" s="56" t="str">
        <f>VLOOKUP(Table2[[#This Row],[record_id]],TblDeriven[],9,FALSE)</f>
        <v>-</v>
      </c>
    </row>
    <row r="708" spans="1:44" x14ac:dyDescent="0.25">
      <c r="A708" s="47">
        <v>706</v>
      </c>
      <c r="B708" s="47" t="s">
        <v>27</v>
      </c>
      <c r="C708" s="47">
        <v>1041</v>
      </c>
      <c r="D708" s="47" t="s">
        <v>3179</v>
      </c>
      <c r="E708" s="47">
        <v>20240109</v>
      </c>
      <c r="F708" s="48" t="s">
        <v>828</v>
      </c>
      <c r="G708" s="47" t="s">
        <v>29</v>
      </c>
      <c r="H708" s="47" t="s">
        <v>91</v>
      </c>
      <c r="I708" s="47">
        <v>0</v>
      </c>
      <c r="J708" s="47">
        <v>0</v>
      </c>
      <c r="K708" s="47">
        <v>1</v>
      </c>
      <c r="L708" s="47">
        <v>1</v>
      </c>
      <c r="M708" s="47">
        <v>1</v>
      </c>
      <c r="N708" s="47">
        <v>1</v>
      </c>
      <c r="O708" s="47">
        <v>1</v>
      </c>
      <c r="P708" s="47">
        <v>1</v>
      </c>
      <c r="Q708" s="47">
        <v>1</v>
      </c>
      <c r="R708" s="47" t="s">
        <v>862</v>
      </c>
      <c r="S708" s="47" t="s">
        <v>3101</v>
      </c>
      <c r="T708" s="47" t="s">
        <v>3102</v>
      </c>
      <c r="U708" s="47">
        <v>510</v>
      </c>
      <c r="V708" s="47">
        <v>3</v>
      </c>
      <c r="W708" s="47">
        <v>0</v>
      </c>
      <c r="X708" s="47">
        <v>120</v>
      </c>
      <c r="Y708" s="49">
        <v>21.6</v>
      </c>
      <c r="Z708" s="47">
        <v>50.9</v>
      </c>
      <c r="AA708" s="47" t="s">
        <v>41</v>
      </c>
      <c r="AB708" s="47"/>
      <c r="AC708" s="47" t="s">
        <v>51</v>
      </c>
      <c r="AD708" s="47"/>
      <c r="AE708" s="47" t="s">
        <v>1042</v>
      </c>
      <c r="AF708" s="47"/>
      <c r="AG708" s="47" t="s">
        <v>68</v>
      </c>
      <c r="AH708" s="47"/>
      <c r="AI708" s="47"/>
      <c r="AJ708" s="47">
        <v>2</v>
      </c>
      <c r="AK708" s="56" t="str">
        <f>VLOOKUP(Table2[[#This Row],[record_id]],TblDeriven[],2,FALSE)</f>
        <v>"ImageDescription":"DCIM\100GOPRO\GOPR1436.JPG" | "Make":"GoPro" | "Model":"HERO10 Black" | "Orientation":"1" | "XResolution":"72.0" | "YResolution":"72.0" | "ResolutionUnit":"2" | "Software":"H21.01.01.50.00" | "DateTime":"2024:01:09 12:32:53" | "YCbCrPositioning":"1" | "ExposureTime":"0.004166666666666667" | "FNumber":"2.5" | "ExifOffset":"146" | "ExposureProgram":"2" | "ISOSpeedRatings":"217" | "ExifVersion":"b'0221'" | "DateTimeOriginal":"2024:01:09 12:32:53" | "DateTimeDigitized":"2024:01:09 12:32:53"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L\x00\x00\x0852\t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001436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9\xb5\xb19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b9?#\x1a\x00\x00\xff\x7f\x00\x00\x00\x00\x00\x00\xff\x7f\x00\x00\x00\x00\x00\x00O\x01\xa8\x7f\xd1\xf6\x01B\xf0\xe4\xd9M\x00\x00\x00\x00\xa4\x91\x1a@\x00\x00\x00\x00\xf0\xe4\xd9M\x00\x00\x00\x00\xcc\x91\x1a@\x00\x00\x00\x00p\x02\x13D\x00\x00\x00\x00p\xeb\x12D\x00\x00\x00\x00\xf0\xe4\xd9M\x00\x00\x00\x00\xb0\x91\x1a@\x00\x00\x00\x00'" | "SubsecTime":"3230" | "SubsecTimeOriginal":"3230" | "SubsecTimeDigitized":"3230"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08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"bit_rate":"90515512"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'2024-01-09T12:33:01.000000Z', 'language': 'eng', 'handler_name': '\x0bGoPro H.265', 'encoder': 'GoPro H.265 encoder', 'timecode': '12:58:12:18'}"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'2024-01-09T12:33:01.000000Z', 'language': 'eng', 'handler_name': '\x0bGoPro AAC  ', 'timecode': '12:58:12:18'}"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'2024-01-09T12:33:01.000000Z', 'language': 'eng', 'handler_name': '\x0bGoPro TCD  ', 'timecode': '12:58:12:18'}"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'2024-01-09T12:33:01.000000Z', 'language': 'eng', 'handler_name': '\x0bGoPro MET  '}"</v>
      </c>
      <c r="AM708" s="56" t="str">
        <f>VLOOKUP(Table2[[#This Row],[record_id]],TblDeriven[],4,FALSE)</f>
        <v>"Model":"K-10" | "Serial Number":"DEMO6957" | "Start Time":"01/09/2024 12:34:20.231 " | "End Time":"01/09/2024 12:35:20.020 "</v>
      </c>
      <c r="AN708" s="56" t="str">
        <f>VLOOKUP(Table2[[#This Row],[record_id]],TblDeriven[],5,FALSE)</f>
        <v>"Device number":"1510507" | "Battery voltage":"4.099999904632568" | "Battery percentage":"100" | "Name":"#1" | "Measuring mode":"Irradiance" | "Correction":"Offset" | "Date":"2024-01-09 00:00:00" | "Time":"12:34:24" | "Seconds since midnight 01.01.1900":"3913792464.617" | "Calibration file":"#2 Diffusor Oct23" | "Sync. frequency [Hz]":"0" | "Integration Time [ms]":"1 * 967.530" | "Averages":"1"</v>
      </c>
      <c r="AO708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08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08" s="56" t="str">
        <f>VLOOKUP(Table2[[#This Row],[record_id]],TblDeriven[],8,FALSE)</f>
        <v>-</v>
      </c>
      <c r="AR708" s="56" t="str">
        <f>VLOOKUP(Table2[[#This Row],[record_id]],TblDeriven[],9,FALSE)</f>
        <v>-</v>
      </c>
    </row>
    <row r="709" spans="1:44" x14ac:dyDescent="0.25">
      <c r="A709" s="47">
        <v>707</v>
      </c>
      <c r="B709" s="47" t="s">
        <v>27</v>
      </c>
      <c r="C709" s="47">
        <v>1041</v>
      </c>
      <c r="D709" s="47" t="s">
        <v>3180</v>
      </c>
      <c r="E709" s="47">
        <v>20240109</v>
      </c>
      <c r="F709" s="48" t="s">
        <v>829</v>
      </c>
      <c r="G709" s="47" t="s">
        <v>29</v>
      </c>
      <c r="H709" s="47" t="s">
        <v>91</v>
      </c>
      <c r="I709" s="47">
        <v>0</v>
      </c>
      <c r="J709" s="47">
        <v>0</v>
      </c>
      <c r="K709" s="47">
        <v>1</v>
      </c>
      <c r="L709" s="47">
        <v>1</v>
      </c>
      <c r="M709" s="47">
        <v>1</v>
      </c>
      <c r="N709" s="47">
        <v>1</v>
      </c>
      <c r="O709" s="47">
        <v>1</v>
      </c>
      <c r="P709" s="47">
        <v>1</v>
      </c>
      <c r="Q709" s="47">
        <v>1</v>
      </c>
      <c r="R709" s="47" t="s">
        <v>862</v>
      </c>
      <c r="S709" s="47" t="s">
        <v>3101</v>
      </c>
      <c r="T709" s="47" t="s">
        <v>3102</v>
      </c>
      <c r="U709" s="47">
        <v>510</v>
      </c>
      <c r="V709" s="47">
        <v>3</v>
      </c>
      <c r="W709" s="47">
        <v>0</v>
      </c>
      <c r="X709" s="47">
        <v>120</v>
      </c>
      <c r="Y709" s="49">
        <v>21.8</v>
      </c>
      <c r="Z709" s="47">
        <v>50.1</v>
      </c>
      <c r="AA709" s="47" t="s">
        <v>37</v>
      </c>
      <c r="AB709" s="47"/>
      <c r="AC709" s="47" t="s">
        <v>51</v>
      </c>
      <c r="AD709" s="47"/>
      <c r="AE709" s="47" t="s">
        <v>1042</v>
      </c>
      <c r="AF709" s="47"/>
      <c r="AG709" s="47" t="s">
        <v>68</v>
      </c>
      <c r="AH709" s="47"/>
      <c r="AI709" s="47"/>
      <c r="AJ709" s="47">
        <v>2</v>
      </c>
      <c r="AK709" s="56" t="str">
        <f>VLOOKUP(Table2[[#This Row],[record_id]],TblDeriven[],2,FALSE)</f>
        <v>"ImageDescription":"DCIM\100GOPRO\GOPR1438.JPG" | "Make":"GoPro" | "Model":"HERO10 Black" | "Orientation":"1" | "XResolution":"72.0" | "YResolution":"72.0" | "ResolutionUnit":"2" | "Software":"H21.01.01.50.00" | "DateTime":"2024:01:09 13:00:42" | "YCbCrPositioning":"1" | "ExposureTime":"0.004166666666666667" | "FNumber":"2.5" | "ExifOffset":"146" | "ExposureProgram":"2" | "ISOSpeedRatings":"215" | "ExifVersion":"b'0221'" | "DateTimeOriginal":"2024:01:09 13:00:42" | "DateTimeDigitized":"2024:01:09 13:00:42"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M\x00\x00\x00*&amp;A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001438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}\x12\xb09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b9?#\x1a\x00\x00\xff\x7f\x00\x00\x00\x00\x00\x00\xff\x7f\x00\x00\x00\x00\x00\x00W\x01\xa6\x7f\xaf\xf6\x01B\xf0\xe4\xd9M\x00\x00\x00\x00\xa4\x91\x1a@\x00\x00\x00\x00\xf0\xe4\xd9M\x00\x00\x00\x00\xcc\x91\x1a@\x00\x00\x00\x00p\x02\x13D\x00\x00\x00\x00p\xeb\x12D\x00\x00\x00\x00\xf0\xe4\xd9M\x00\x00\x00\x00\xb0\x91\x1a@\x00\x00\x00\x00'" | "SubsecTime":"2230" | "SubsecTimeOriginal":"2230" | "SubsecTimeDigitized":"2230"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09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"bit_rate":"90915542"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'2024-01-09T13:00:49.000000Z', 'language': 'eng', 'handler_name': '\x0bGoPro H.265', 'encoder': 'GoPro H.265 encoder', 'timecode': '13:26:56:02'}"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"bit_rate":"189738"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'2024-01-09T13:00:49.000000Z', 'language': 'eng', 'handler_name': '\x0bGoPro AAC  ', 'timecode': '13:26:56:02'}"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'2024-01-09T13:00:49.000000Z', 'language': 'eng', 'handler_name': '\x0bGoPro TCD  ', 'timecode': '13:26:56:02'}"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'2024-01-09T13:00:49.000000Z', 'language': 'eng', 'handler_name': '\x0bGoPro MET  '}"</v>
      </c>
      <c r="AM709" s="56" t="str">
        <f>VLOOKUP(Table2[[#This Row],[record_id]],TblDeriven[],4,FALSE)</f>
        <v>"Model":"K-10" | "Serial Number":"DEMO6957" | "Start Time":"01/09/2024 01:01:58.454 " | "End Time":"01/09/2024 01:02:58.373 "</v>
      </c>
      <c r="AN709" s="56" t="str">
        <f>VLOOKUP(Table2[[#This Row],[record_id]],TblDeriven[],5,FALSE)</f>
        <v>"Device number":"1510507" | "Battery voltage":"4.099999904632568" | "Battery percentage":"100" | "Name":"#1" | "Measuring mode":"Irradiance" | "Correction":"Offset" | "Date":"2024-01-09 00:00:00" | "Time":"13:02:02" | "Seconds since midnight 01.01.1900":"3913794122.611" | "Calibration file":"#2 Diffusor Oct23" | "Sync. frequency [Hz]":"0" | "Integration Time [ms]":"1 * 996.970" | "Averages":"1"</v>
      </c>
      <c r="AO709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09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09" s="56" t="str">
        <f>VLOOKUP(Table2[[#This Row],[record_id]],TblDeriven[],8,FALSE)</f>
        <v>-</v>
      </c>
      <c r="AR709" s="56" t="str">
        <f>VLOOKUP(Table2[[#This Row],[record_id]],TblDeriven[],9,FALSE)</f>
        <v>-</v>
      </c>
    </row>
    <row r="710" spans="1:44" x14ac:dyDescent="0.25">
      <c r="A710" s="47">
        <v>708</v>
      </c>
      <c r="B710" s="47" t="s">
        <v>27</v>
      </c>
      <c r="C710" s="47">
        <v>1041</v>
      </c>
      <c r="D710" s="47" t="s">
        <v>3181</v>
      </c>
      <c r="E710" s="47">
        <v>20240109</v>
      </c>
      <c r="F710" s="48" t="s">
        <v>830</v>
      </c>
      <c r="G710" s="47" t="s">
        <v>29</v>
      </c>
      <c r="H710" s="47" t="s">
        <v>91</v>
      </c>
      <c r="I710" s="47">
        <v>0</v>
      </c>
      <c r="J710" s="47">
        <v>0</v>
      </c>
      <c r="K710" s="47">
        <v>1</v>
      </c>
      <c r="L710" s="47">
        <v>1</v>
      </c>
      <c r="M710" s="47">
        <v>1</v>
      </c>
      <c r="N710" s="47">
        <v>1</v>
      </c>
      <c r="O710" s="47">
        <v>1</v>
      </c>
      <c r="P710" s="47">
        <v>1</v>
      </c>
      <c r="Q710" s="47">
        <v>1</v>
      </c>
      <c r="R710" s="47" t="s">
        <v>862</v>
      </c>
      <c r="S710" s="47" t="s">
        <v>3101</v>
      </c>
      <c r="T710" s="47" t="s">
        <v>3102</v>
      </c>
      <c r="U710" s="47">
        <v>510</v>
      </c>
      <c r="V710" s="47">
        <v>3</v>
      </c>
      <c r="W710" s="47">
        <v>0</v>
      </c>
      <c r="X710" s="47">
        <v>120</v>
      </c>
      <c r="Y710" s="49">
        <v>21.9</v>
      </c>
      <c r="Z710" s="47">
        <v>48.3</v>
      </c>
      <c r="AA710" s="47" t="s">
        <v>37</v>
      </c>
      <c r="AB710" s="47"/>
      <c r="AC710" s="47" t="s">
        <v>51</v>
      </c>
      <c r="AD710" s="47"/>
      <c r="AE710" s="47" t="s">
        <v>1042</v>
      </c>
      <c r="AF710" s="47"/>
      <c r="AG710" s="47" t="s">
        <v>68</v>
      </c>
      <c r="AH710" s="47"/>
      <c r="AI710" s="47"/>
      <c r="AJ710" s="47">
        <v>2</v>
      </c>
      <c r="AK710" s="56" t="str">
        <f>VLOOKUP(Table2[[#This Row],[record_id]],TblDeriven[],2,FALSE)</f>
        <v>"ImageDescription":"DCIM\100GOPRO\GOPR1440.JPG" | "Make":"GoPro" | "Model":"HERO10 Black" | "Orientation":"1" | "XResolution":"72.0" | "YResolution":"72.0" | "ResolutionUnit":"2" | "Software":"H21.01.01.50.00" | "DateTime":"2024:01:09 13:29:24" | "YCbCrPositioning":"1" | "ExposureTime":"0.004166666666666667" | "FNumber":"2.5" | "ExifOffset":"146" | "ExposureProgram":"2" | "ISOSpeedRatings":"175" | "ExifVersion":"b'0221'" | "DateTimeOriginal":"2024:01:09 13:29:24" | "DateTimeDigitized":"2024:01:09 13:29:24"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M\x00\x00\x07Xu\xf1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001440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dP\x8f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ba?\x0c\x1a\x00\x00\xff\x7f\x00\x00\x00\x00\x00\x00\xff\x7f\x00\x00\x00\x00\x00\x00X\x01\xaa\x7f\xe4\xf6\x01B\xf0\xe4\xd9M\x00\x00\x00\x00\xa4\x91\x1a@\x00\x00\x00\x00\xf0\xe4\xd9M\x00\x00\x00\x00\xcc\x91\x1a@\x00\x00\x00\x00p\x02\x13D\x00\x00\x00\x00p\xeb\x12D\x00\x00\x00\x00\xf0\xe4\xd9M\x00\x00\x00\x00\xb0\x91\x1a@\x00\x00\x00\x00'" | "SubsecTime":"1100" | "SubsecTimeOriginal":"1100" | "SubsecTimeDigitized":"1100"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10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"bit_rate":"90708896"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'2024-01-09T13:29:29.000000Z', 'language': 'eng', 'handler_name': '\x0bGoPro H.265', 'encoder': 'GoPro H.265 encoder', 'timecode': '13:56:34:05'}"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"bit_rate":"189623"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'2024-01-09T13:29:29.000000Z', 'language': 'eng', 'handler_name': '\x0bGoPro AAC  ', 'timecode': '13:56:34:05'}"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'2024-01-09T13:29:29.000000Z', 'language': 'eng', 'handler_name': '\x0bGoPro TCD  ', 'timecode': '13:56:34:05'}"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'2024-01-09T13:29:29.000000Z', 'language': 'eng', 'handler_name': '\x0bGoPro MET  '}"</v>
      </c>
      <c r="AM710" s="56" t="str">
        <f>VLOOKUP(Table2[[#This Row],[record_id]],TblDeriven[],4,FALSE)</f>
        <v>"Model":"K-10" | "Serial Number":"DEMO6957" | "Start Time":"01/09/2024 01:30:43.446 " | "End Time":"01/09/2024 01:31:43.294 "</v>
      </c>
      <c r="AN710" s="56" t="str">
        <f>VLOOKUP(Table2[[#This Row],[record_id]],TblDeriven[],5,FALSE)</f>
        <v>"Device number":"1510507" | "Battery voltage":"4.099999904632568" | "Battery percentage":"100" | "Name":"#1" | "Measuring mode":"Irradiance" | "Correction":"Offset" | "Date":"2024-01-09 00:00:00" | "Time":"13:30:48" | "Seconds since midnight 01.01.1900":"3913795848.17" | "Calibration file":"#2 Diffusor Oct23" | "Sync. frequency [Hz]":"0" | "Integration Time [ms]":"1 * 983.020" | "Averages":"1"</v>
      </c>
      <c r="AO710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10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10" s="56" t="str">
        <f>VLOOKUP(Table2[[#This Row],[record_id]],TblDeriven[],8,FALSE)</f>
        <v>-</v>
      </c>
      <c r="AR710" s="56" t="str">
        <f>VLOOKUP(Table2[[#This Row],[record_id]],TblDeriven[],9,FALSE)</f>
        <v>-</v>
      </c>
    </row>
    <row r="711" spans="1:44" x14ac:dyDescent="0.25">
      <c r="A711" s="47">
        <v>709</v>
      </c>
      <c r="B711" s="47" t="s">
        <v>27</v>
      </c>
      <c r="C711" s="47">
        <v>1041</v>
      </c>
      <c r="D711" s="47" t="s">
        <v>3187</v>
      </c>
      <c r="E711" s="47">
        <v>20240109</v>
      </c>
      <c r="F711" s="48" t="s">
        <v>831</v>
      </c>
      <c r="G711" s="47" t="s">
        <v>29</v>
      </c>
      <c r="H711" s="47" t="s">
        <v>91</v>
      </c>
      <c r="I711" s="47">
        <v>0</v>
      </c>
      <c r="J711" s="47">
        <v>0</v>
      </c>
      <c r="K711" s="47">
        <v>1</v>
      </c>
      <c r="L711" s="47">
        <v>1</v>
      </c>
      <c r="M711" s="47">
        <v>1</v>
      </c>
      <c r="N711" s="47">
        <v>1</v>
      </c>
      <c r="O711" s="47">
        <v>1</v>
      </c>
      <c r="P711" s="47">
        <v>1</v>
      </c>
      <c r="Q711" s="47">
        <v>1</v>
      </c>
      <c r="R711" s="47" t="s">
        <v>862</v>
      </c>
      <c r="S711" s="47" t="s">
        <v>3101</v>
      </c>
      <c r="T711" s="47" t="s">
        <v>3102</v>
      </c>
      <c r="U711" s="47">
        <v>510</v>
      </c>
      <c r="V711" s="47">
        <v>3</v>
      </c>
      <c r="W711" s="47">
        <v>0</v>
      </c>
      <c r="X711" s="47">
        <v>120</v>
      </c>
      <c r="Y711" s="49">
        <v>22.1</v>
      </c>
      <c r="Z711" s="47">
        <v>47.1</v>
      </c>
      <c r="AA711" s="47" t="s">
        <v>35</v>
      </c>
      <c r="AB711" s="47"/>
      <c r="AC711" s="47" t="s">
        <v>51</v>
      </c>
      <c r="AD711" s="47"/>
      <c r="AE711" s="47" t="s">
        <v>1042</v>
      </c>
      <c r="AF711" s="47"/>
      <c r="AG711" s="47" t="s">
        <v>68</v>
      </c>
      <c r="AH711" s="47"/>
      <c r="AI711" s="47"/>
      <c r="AJ711" s="47">
        <v>2</v>
      </c>
      <c r="AK711" s="56" t="str">
        <f>VLOOKUP(Table2[[#This Row],[record_id]],TblDeriven[],2,FALSE)</f>
        <v>"ImageDescription":"DCIM\100GOPRO\GOPR1442.JPG" | "Make":"GoPro" | "Model":"HERO10 Black" | "Orientation":"1" | "XResolution":"72.0" | "YResolution":"72.0" | "ResolutionUnit":"2" | "Software":"H21.01.01.50.00" | "DateTime":"2024:01:09 14:03:38" | "YCbCrPositioning":"1" | "ExposureTime":"0.004166666666666667" | "FNumber":"2.5" | "ExifOffset":"146" | "ExposureProgram":"2" | "ISOSpeedRatings":"143" | "ExifVersion":"b'0221'" | "DateTimeOriginal":"2024:01:09 14:03:38" | "DateTimeDigitized":"2024:01:09 14:03:38"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N\x00\x00\x00\xe6+\xd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001442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07j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a?#\x1a\x00\x00\xff\x7f\x00\x00\x00\x00\x00\x00\xff\x7f\x00\x00\x00\x00\x00\x00R\x01\xa9\x7f\xd6\xf6\x01B\xf0\xe4\xd9M\x00\x00\x00\x00\xa4\x91\x1a@\x00\x00\x00\x00\xf0\xe4\xd9M\x00\x00\x00\x00\xcc\x91\x1a@\x00\x00\x00\x00p\x02\x13D\x00\x00\x00\x00p\xeb\x12D\x00\x00\x00\x00\xf0\xe4\xd9M\x00\x00\x00\x00\xb0\x91\x1a@\x00\x00\x00\x00'" | "SubsecTime":"6660" | "SubsecTimeOriginal":"6660" | "SubsecTimeDigitized":"6660"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11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"bit_rate":"90608509"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'2024-01-09T14:04:03.000000Z', 'language': 'eng', 'handler_name': '\x0bGoPro H.265', 'encoder': 'GoPro H.265 encoder', 'timecode': '14:32:17:26'}"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'2024-01-09T14:04:03.000000Z', 'language': 'eng', 'handler_name': '\x0bGoPro AAC  ', 'timecode': '14:32:17:26'}"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'2024-01-09T14:04:03.000000Z', 'language': 'eng', 'handler_name': '\x0bGoPro TCD  ', 'timecode': '14:32:17:26'}"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'2024-01-09T14:04:03.000000Z', 'language': 'eng', 'handler_name': '\x0bGoPro MET  '}"</v>
      </c>
      <c r="AM711" s="56" t="str">
        <f>VLOOKUP(Table2[[#This Row],[record_id]],TblDeriven[],4,FALSE)</f>
        <v>"Model":"K-10" | "Serial Number":"DEMO6957" | "Start Time":"01/09/2024 02:05:16.073 " | "End Time":"01/09/2024 02:06:15.956 "</v>
      </c>
      <c r="AN711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"Date":"2024-01-09 00:00:00" | "Time":"14:05:20" | "Seconds since midnight 01.01.1900":"3913797920.638" | "Calibration file":"#2 Diffusor Oct23" | "Sync. frequency [Hz]":"0" | "Integration Time [ms]":"1 * 868.390" | "Averages":"1"</v>
      </c>
      <c r="AO711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11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11" s="56" t="str">
        <f>VLOOKUP(Table2[[#This Row],[record_id]],TblDeriven[],8,FALSE)</f>
        <v>-</v>
      </c>
      <c r="AR711" s="56" t="str">
        <f>VLOOKUP(Table2[[#This Row],[record_id]],TblDeriven[],9,FALSE)</f>
        <v>-</v>
      </c>
    </row>
    <row r="712" spans="1:44" x14ac:dyDescent="0.25">
      <c r="A712" s="47">
        <v>710</v>
      </c>
      <c r="B712" s="47" t="s">
        <v>27</v>
      </c>
      <c r="C712" s="47">
        <v>1041</v>
      </c>
      <c r="D712" s="47" t="s">
        <v>3099</v>
      </c>
      <c r="E712" s="47">
        <v>20240109</v>
      </c>
      <c r="F712" s="48" t="s">
        <v>832</v>
      </c>
      <c r="G712" s="47" t="s">
        <v>29</v>
      </c>
      <c r="H712" s="47" t="s">
        <v>91</v>
      </c>
      <c r="I712" s="47">
        <v>0</v>
      </c>
      <c r="J712" s="47">
        <v>0</v>
      </c>
      <c r="K712" s="47">
        <v>1</v>
      </c>
      <c r="L712" s="47">
        <v>1</v>
      </c>
      <c r="M712" s="47">
        <v>1</v>
      </c>
      <c r="N712" s="47">
        <v>1</v>
      </c>
      <c r="O712" s="47">
        <v>1</v>
      </c>
      <c r="P712" s="47">
        <v>1</v>
      </c>
      <c r="Q712" s="47">
        <v>1</v>
      </c>
      <c r="R712" s="47" t="s">
        <v>862</v>
      </c>
      <c r="S712" s="47" t="s">
        <v>3101</v>
      </c>
      <c r="T712" s="47" t="s">
        <v>3102</v>
      </c>
      <c r="U712" s="47">
        <v>510</v>
      </c>
      <c r="V712" s="47">
        <v>3</v>
      </c>
      <c r="W712" s="47">
        <v>0</v>
      </c>
      <c r="X712" s="47">
        <v>120</v>
      </c>
      <c r="Y712" s="49">
        <v>22.2</v>
      </c>
      <c r="Z712" s="47">
        <v>46.1</v>
      </c>
      <c r="AA712" s="47" t="s">
        <v>35</v>
      </c>
      <c r="AB712" s="47"/>
      <c r="AC712" s="47" t="s">
        <v>51</v>
      </c>
      <c r="AD712" s="47"/>
      <c r="AE712" s="47" t="s">
        <v>1042</v>
      </c>
      <c r="AF712" s="47"/>
      <c r="AG712" s="47" t="s">
        <v>68</v>
      </c>
      <c r="AH712" s="47"/>
      <c r="AI712" s="47"/>
      <c r="AJ712" s="47">
        <v>2</v>
      </c>
      <c r="AK712" s="56" t="str">
        <f>VLOOKUP(Table2[[#This Row],[record_id]],TblDeriven[],2,FALSE)</f>
        <v>-</v>
      </c>
      <c r="AL712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"bit_rate":"90487711"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'2024-01-09T14:31:23.000000Z', 'language': 'eng', 'handler_name': '\x0bGoPro H.265', 'encoder': 'GoPro H.265 encoder', 'timecode': '15:00:32:23'}"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"bit_rate":"189683"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'2024-01-09T14:31:23.000000Z', 'language': 'eng', 'handler_name': '\x0bGoPro AAC  ', 'timecode': '15:00:32:23'}"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'2024-01-09T14:31:23.000000Z', 'language': 'eng', 'handler_name': '\x0bGoPro TCD  ', 'timecode': '15:00:32:23'}"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'2024-01-09T14:31:23.000000Z', 'language': 'eng', 'handler_name': '\x0bGoPro MET  '}"</v>
      </c>
      <c r="AM712" s="56" t="str">
        <f>VLOOKUP(Table2[[#This Row],[record_id]],TblDeriven[],4,FALSE)</f>
        <v>"Model":"K-10" | "Serial Number":"DEMO6957" | "Start Time":"01/09/2024 02:32:38.443 " | "End Time":"01/09/2024 02:33:38.313 "</v>
      </c>
      <c r="AN712" s="56" t="str">
        <f>VLOOKUP(Table2[[#This Row],[record_id]],TblDeriven[],5,FALSE)</f>
        <v>"Device number":"1510507" | "Battery voltage":"4.099999904632568" | "Battery percentage":"100" | "Name":"#1" | "Measuring mode":"Irradiance" | "Correction":"Offset" | "Date":"2024-01-09 00:00:00" | "Time":"14:32:46" | "Seconds since midnight 01.01.1900":"3913799566.566" | "Calibration file":"#2 Diffusor Oct23" | "Sync. frequency [Hz]":"0" | "Integration Time [ms]":"1 * 753.840" | "Averages":"1"</v>
      </c>
      <c r="AO712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12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12" s="56" t="str">
        <f>VLOOKUP(Table2[[#This Row],[record_id]],TblDeriven[],8,FALSE)</f>
        <v>-</v>
      </c>
      <c r="AR712" s="56" t="str">
        <f>VLOOKUP(Table2[[#This Row],[record_id]],TblDeriven[],9,FALSE)</f>
        <v>-</v>
      </c>
    </row>
    <row r="713" spans="1:44" x14ac:dyDescent="0.25">
      <c r="A713" s="47">
        <v>711</v>
      </c>
      <c r="B713" s="47" t="s">
        <v>27</v>
      </c>
      <c r="C713" s="47">
        <v>1041</v>
      </c>
      <c r="D713" s="47" t="s">
        <v>3100</v>
      </c>
      <c r="E713" s="47">
        <v>20240109</v>
      </c>
      <c r="F713" s="48" t="s">
        <v>833</v>
      </c>
      <c r="G713" s="47" t="s">
        <v>29</v>
      </c>
      <c r="H713" s="47" t="s">
        <v>91</v>
      </c>
      <c r="I713" s="47">
        <v>0</v>
      </c>
      <c r="J713" s="47">
        <v>0</v>
      </c>
      <c r="K713" s="47">
        <v>1</v>
      </c>
      <c r="L713" s="47">
        <v>1</v>
      </c>
      <c r="M713" s="47">
        <v>1</v>
      </c>
      <c r="N713" s="47">
        <v>1</v>
      </c>
      <c r="O713" s="47">
        <v>1</v>
      </c>
      <c r="P713" s="47">
        <v>1</v>
      </c>
      <c r="Q713" s="47">
        <v>1</v>
      </c>
      <c r="R713" s="47" t="s">
        <v>862</v>
      </c>
      <c r="S713" s="47" t="s">
        <v>3101</v>
      </c>
      <c r="T713" s="47" t="s">
        <v>3102</v>
      </c>
      <c r="U713" s="47">
        <v>510</v>
      </c>
      <c r="V713" s="47">
        <v>3</v>
      </c>
      <c r="W713" s="47">
        <v>0</v>
      </c>
      <c r="X713" s="47">
        <v>120</v>
      </c>
      <c r="Y713" s="49">
        <v>22.2</v>
      </c>
      <c r="Z713" s="47">
        <v>46.5</v>
      </c>
      <c r="AA713" s="47" t="s">
        <v>35</v>
      </c>
      <c r="AB713" s="47"/>
      <c r="AC713" s="47" t="s">
        <v>51</v>
      </c>
      <c r="AD713" s="47"/>
      <c r="AE713" s="47" t="s">
        <v>1042</v>
      </c>
      <c r="AF713" s="47"/>
      <c r="AG713" s="47" t="s">
        <v>68</v>
      </c>
      <c r="AH713" s="47"/>
      <c r="AI713" s="47"/>
      <c r="AJ713" s="47">
        <v>2</v>
      </c>
      <c r="AK713" s="56" t="str">
        <f>VLOOKUP(Table2[[#This Row],[record_id]],TblDeriven[],2,FALSE)</f>
        <v>"ImageDescription":"DCIM\100GOPRO\GOPR1445.JPG" | "Make":"GoPro" | "Model":"HERO10 Black" | "Orientation":"1" | "XResolution":"72.0" | "YResolution":"72.0" | "ResolutionUnit":"2" | "Software":"H21.01.01.50.00" | "DateTime":"2024:01:09 14:58:43" | "YCbCrPositioning":"1" | "ExposureTime":"0.002976190476190476" | "FNumber":"2.5" | "ExifOffset":"146" | "ExposureProgram":"2" | "ISOSpeedRatings":"100" | "ExifVersion":"b'0221'" | "DateTimeOriginal":"2024:01:09 14:58:43" | "DateTimeDigitized":"2024:01:09 14:58:43"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N\x00\x00\x0e\xac\x86\xe2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001445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2?k\x1a\x00\x00\xff\x7f\x00\x00\x00\x00\x00\x00\xff\x7f\x00\x00\x00\x00\x00\x00[\x01\xa6\x7f\xb8\xf6\x01B\xf0\xe4\xd9M\x00\x00\x00\x00\xa4\x91\x1a@\x00\x00\x00\x00\xf0\xe4\xd9M\x00\x00\x00\x00\xcc\x91\x1a@\x00\x00\x00\x00p\x02\x13D\x00\x00\x00\x00p\xeb\x12D\x00\x00\x00\x00\xf0\xe4\xd9M\x00\x00\x00\x00\xb0\x91\x1a@\x00\x00\x00\x00'" | "SubsecTime":"7260" | "SubsecTimeOriginal":"7260" | "SubsecTimeDigitized":"7260"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13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"bit_rate":"90295944" | "nb_frames":"450" | "disposition":"{'default': 1, 'dub': 0, 'original': 0, 'comment': 0, 'lyrics': 0, 'karaoke': 0, 'forced': 0, 'hearing_impaired': 0, 'visual_impaired': 0, 'clean_effects': 0, 'attached_pic': 0, 'timed_thumbnails': 0}" | "tags":"{'creation_time': '2024-01-09T14:58:54.000000Z', 'language': 'eng', 'handler_name': '\x0bGoPro H.265', 'encoder': 'GoPro H.265 encoder', 'timecode': '15:28:58:10'}"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"bit_rate":"189645"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'2024-01-09T14:58:54.000000Z', 'language': 'eng', 'handler_name': '\x0bGoPro AAC  ', 'timecode': '15:28:58:10'}"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'2024-01-09T14:58:54.000000Z', 'language': 'eng', 'handler_name': '\x0bGoPro TCD  ', 'timecode': '15:28:58:10'}"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'2024-01-09T14:58:54.000000Z', 'language': 'eng', 'handler_name': '\x0bGoPro MET  '}"</v>
      </c>
      <c r="AM713" s="56" t="str">
        <f>VLOOKUP(Table2[[#This Row],[record_id]],TblDeriven[],4,FALSE)</f>
        <v>"Model":"K-10" | "Serial Number":"DEMO6957" | "Start Time":"01/09/2024 03:00:13.457 " | "End Time":"01/09/2024 03:01:13.229 "</v>
      </c>
      <c r="AN713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"Date":"2024-01-09 00:00:00" | "Time":"15:00:17" | "Seconds since midnight 01.01.1900":"3913801217.93" | "Calibration file":"#2 Diffusor Oct23" | "Sync. frequency [Hz]":"0" | "Integration Time [ms]":"1 * 645.870" | "Averages":"1"</v>
      </c>
      <c r="AO713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Port":"\\?\usb#vid_8086&amp;pid_0b5c&amp;mi_00#8&amp;6b2a2e8&amp;2&amp;0000#{e5323777-f976-4f5b-9b55-b94699c46e44}\global"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13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13" s="56" t="str">
        <f>VLOOKUP(Table2[[#This Row],[record_id]],TblDeriven[],8,FALSE)</f>
        <v>-</v>
      </c>
      <c r="AR713" s="56" t="str">
        <f>VLOOKUP(Table2[[#This Row],[record_id]],TblDeriven[],9,FALSE)</f>
        <v>-</v>
      </c>
    </row>
    <row r="714" spans="1:44" x14ac:dyDescent="0.25">
      <c r="A714" s="47">
        <v>712</v>
      </c>
      <c r="B714" s="47" t="s">
        <v>27</v>
      </c>
      <c r="C714" s="47">
        <v>1042</v>
      </c>
      <c r="D714" s="47" t="s">
        <v>3103</v>
      </c>
      <c r="E714" s="47">
        <v>20240110</v>
      </c>
      <c r="F714" s="48" t="s">
        <v>820</v>
      </c>
      <c r="G714" s="47" t="s">
        <v>29</v>
      </c>
      <c r="H714" s="47" t="s">
        <v>91</v>
      </c>
      <c r="I714" s="47">
        <v>0</v>
      </c>
      <c r="J714" s="47">
        <v>0</v>
      </c>
      <c r="K714" s="47">
        <v>1</v>
      </c>
      <c r="L714" s="47">
        <v>1</v>
      </c>
      <c r="M714" s="47">
        <v>1</v>
      </c>
      <c r="N714" s="47">
        <v>1</v>
      </c>
      <c r="O714" s="47">
        <v>1</v>
      </c>
      <c r="P714" s="47">
        <v>1</v>
      </c>
      <c r="Q714" s="47">
        <v>1</v>
      </c>
      <c r="R714" s="47" t="s">
        <v>862</v>
      </c>
      <c r="S714" s="47" t="s">
        <v>3121</v>
      </c>
      <c r="T714" s="47" t="s">
        <v>410</v>
      </c>
      <c r="U714" s="47">
        <v>510</v>
      </c>
      <c r="V714" s="47">
        <v>2</v>
      </c>
      <c r="W714" s="47">
        <v>0</v>
      </c>
      <c r="X714" s="47">
        <v>120</v>
      </c>
      <c r="Y714" s="49">
        <v>18.100000000000001</v>
      </c>
      <c r="Z714" s="47">
        <v>20.399999999999999</v>
      </c>
      <c r="AA714" s="47" t="s">
        <v>38</v>
      </c>
      <c r="AB714" s="47"/>
      <c r="AC714" s="47" t="s">
        <v>56</v>
      </c>
      <c r="AD714" s="47"/>
      <c r="AE714" s="47" t="s">
        <v>1042</v>
      </c>
      <c r="AF714" s="47"/>
      <c r="AG714" s="47" t="s">
        <v>68</v>
      </c>
      <c r="AH714" s="47"/>
      <c r="AI714" s="47"/>
      <c r="AJ714" s="47">
        <v>2</v>
      </c>
      <c r="AK714" s="56" t="str">
        <f>VLOOKUP(Table2[[#This Row],[record_id]],TblDeriven[],2,FALSE)</f>
        <v>"ImageDescription":"DCIM\100GOPRO\GOPR1447.JPG" | "Make":"GoPro" | "Model":"HERO10 Black" | "Orientation":"1" | "XResolution":"72.0" | "YResolution":"72.0" | "ResolutionUnit":"2" | "Software":"H21.01.01.50.00" | "DateTime":"2024:01:10 08:31:02" | "YCbCrPositioning":"1" | "ExposureTime":"0.004166666666666667" | "FNumber":"2.5" | "ExifOffset":"146" | "ExposureProgram":"2" | "ISOSpeedRatings":"581" | "ExifVersion":"b'0221'" | "DateTimeOriginal":"2024:01:10 08:31:02" | "DateTimeDigitized":"2024:01:10 08:31:02"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88\x00\x01\x07\xc3\xcf(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001447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8\xe6m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7?\xb1\x1e\x00\x00\xff\x7f\x00\x00\x00\x00\x00\x00\xff\x7f\x00\x00\x00\x00\x00\x00\xf5\xff\x88\x7f"\xf5\x01B\xf0\xe4\xd9M\x00\x00\x00\x00\xa4\x91\x1a@\x00\x00\x00\x00\xf0\xe4\xd9M\x00\x00\x00\x00\xcc\x91\x1a@\x00\x00\x00\x00p\x02\x13D\x00\x00\x00\x00p\xeb\x12D\x00\x00\x00\x00\xf0\xe4\xd9M\x00\x00\x00\x00\xb0\x91\x1a@\x00\x00\x00\x00'" | "SubsecTime":"9520" | "SubsecTimeOriginal":"9520" | "SubsecTimeDigitized":"9520"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14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"bit_rate":"96270540"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'2024-01-10T08:31:42.000000Z', 'language': 'eng', 'handler_name': '\x0bGoPro H.265', 'encoder': 'GoPro H.265 encoder', 'timecode': '08:48:49:19'}"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'2024-01-10T08:31:42.000000Z', 'language': 'eng', 'handler_name': '\x0bGoPro AAC  ', 'timecode': '08:48:49:19'}"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'2024-01-10T08:31:42.000000Z', 'language': 'eng', 'handler_name': '\x0bGoPro TCD  ', 'timecode': '08:48:49:19'}"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'2024-01-10T08:31:42.000000Z', 'language': 'eng', 'handler_name': '\x0bGoPro MET  '}"</v>
      </c>
      <c r="AM714" s="56" t="str">
        <f>VLOOKUP(Table2[[#This Row],[record_id]],TblDeriven[],4,FALSE)</f>
        <v>"Model":"K-10" | "Serial Number":"DEMO6957" | "Start Time":"01/10/2024 08:32:40.340 " | "End Time":"01/10/2024 08:33:40.043 "</v>
      </c>
      <c r="AN714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"Date":"2024-01-10 00:00:00" | "Time":"08:32:44" | "Seconds since midnight 01.01.1900":"3913864364.116" | "Calibration file":"#2 Diffusor Oct23" | "Sync. frequency [Hz]":"0" | "Integration Time [ms]":"7 * 1000.000" | "Averages":"1"</v>
      </c>
      <c r="AO714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14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14" s="56" t="str">
        <f>VLOOKUP(Table2[[#This Row],[record_id]],TblDeriven[],8,FALSE)</f>
        <v>-</v>
      </c>
      <c r="AR714" s="56" t="str">
        <f>VLOOKUP(Table2[[#This Row],[record_id]],TblDeriven[],9,FALSE)</f>
        <v>-</v>
      </c>
    </row>
    <row r="715" spans="1:44" x14ac:dyDescent="0.25">
      <c r="A715" s="47">
        <v>713</v>
      </c>
      <c r="B715" s="47" t="s">
        <v>27</v>
      </c>
      <c r="C715" s="47">
        <v>1042</v>
      </c>
      <c r="D715" s="47" t="s">
        <v>3104</v>
      </c>
      <c r="E715" s="47">
        <v>20240110</v>
      </c>
      <c r="F715" s="48" t="s">
        <v>821</v>
      </c>
      <c r="G715" s="47" t="s">
        <v>29</v>
      </c>
      <c r="H715" s="47" t="s">
        <v>91</v>
      </c>
      <c r="I715" s="47">
        <v>0</v>
      </c>
      <c r="J715" s="47">
        <v>0</v>
      </c>
      <c r="K715" s="47">
        <v>1</v>
      </c>
      <c r="L715" s="47">
        <v>1</v>
      </c>
      <c r="M715" s="47">
        <v>1</v>
      </c>
      <c r="N715" s="47">
        <v>1</v>
      </c>
      <c r="O715" s="47">
        <v>1</v>
      </c>
      <c r="P715" s="47">
        <v>1</v>
      </c>
      <c r="Q715" s="47">
        <v>1</v>
      </c>
      <c r="R715" s="47" t="s">
        <v>862</v>
      </c>
      <c r="S715" s="47" t="s">
        <v>3121</v>
      </c>
      <c r="T715" s="47" t="s">
        <v>410</v>
      </c>
      <c r="U715" s="47">
        <v>510</v>
      </c>
      <c r="V715" s="47">
        <v>2</v>
      </c>
      <c r="W715" s="47">
        <v>0</v>
      </c>
      <c r="X715" s="47">
        <v>120</v>
      </c>
      <c r="Y715" s="49">
        <v>19.100000000000001</v>
      </c>
      <c r="Z715" s="47">
        <v>18.600000000000001</v>
      </c>
      <c r="AA715" s="47" t="s">
        <v>38</v>
      </c>
      <c r="AB715" s="47"/>
      <c r="AC715" s="47" t="s">
        <v>56</v>
      </c>
      <c r="AD715" s="47"/>
      <c r="AE715" s="47" t="s">
        <v>1042</v>
      </c>
      <c r="AF715" s="47"/>
      <c r="AG715" s="47" t="s">
        <v>68</v>
      </c>
      <c r="AH715" s="47"/>
      <c r="AI715" s="47"/>
      <c r="AJ715" s="47">
        <v>2</v>
      </c>
      <c r="AK715" s="56" t="str">
        <f>VLOOKUP(Table2[[#This Row],[record_id]],TblDeriven[],2,FALSE)</f>
        <v>"ImageDescription":"DCIM\100GOPRO\GOPR1449.JPG" | "Make":"GoPro" | "Model":"HERO10 Black" | "Orientation":"1" | "XResolution":"72.0" | "YResolution":"72.0" | "ResolutionUnit":"2" | "Software":"H21.01.01.50.00" | "DateTime":"2024:01:10 08:59:32" | "YCbCrPositioning":"1" | "ExposureTime":"0.004166666666666667" | "FNumber":"2.5" | "ExifOffset":"146" | "ExposureProgram":"2" | "ISOSpeedRatings":"263" | "ExifVersion":"b'0221'" | "DateTimeOriginal":"2024:01:10 08:59:32" | "DateTimeDigitized":"2024:01:10 08:59:32"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88\x00\x01\x0e\xe0\xe2]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001449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1a\xd79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c?\xa6\x1c\x00\x00\xff\x7f\x00\x00\x00\x00\x00\x00\xff\x7f\x00\x00\x00\x00\x00\x00\r\x00\x87\x7f\x17\xf5\x01B\xf0\xe4\xd9M\x00\x00\x00\x00\xa4\x91\x1a@\x00\x00\x00\x00\xf0\xe4\xd9M\x00\x00\x00\x00\xcc\x91\x1a@\x00\x00\x00\x00p\x02\x13D\x00\x00\x00\x00p\xeb\x12D\x00\x00\x00\x00\xf0\xe4\xd9M\x00\x00\x00\x00\xb0\x91\x1a@\x00\x00\x00\x00'" | "SubsecTime":"4360" | "SubsecTimeOriginal":"4360" | "SubsecTimeDigitized":"4360"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15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"bit_rate":"94728369"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'2024-01-10T09:00:14.000000Z', 'language': 'eng', 'handler_name': '\x0bGoPro H.265', 'encoder': 'GoPro H.265 encoder', 'timecode': '09:18:19:02'}"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"bit_rate":"189329"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'2024-01-10T09:00:14.000000Z', 'language': 'eng', 'handler_name': '\x0bGoPro AAC  ', 'timecode': '09:18:19:02'}"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'2024-01-10T09:00:14.000000Z', 'language': 'eng', 'handler_name': '\x0bGoPro TCD  ', 'timecode': '09:18:19:02'}"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'2024-01-10T09:00:14.000000Z', 'language': 'eng', 'handler_name': '\x0bGoPro MET  '}"</v>
      </c>
      <c r="AM715" s="56" t="str">
        <f>VLOOKUP(Table2[[#This Row],[record_id]],TblDeriven[],4,FALSE)</f>
        <v>"Model":"K-10" | "Serial Number":"DEMO6957" | "Start Time":"01/10/2024 09:01:25.338 " | "End Time":"01/10/2024 09:02:25.202 "</v>
      </c>
      <c r="AN715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"Date":"2024-01-10 00:00:00" | "Time":"09:01:14" | "Seconds since midnight 01.01.1900":"3913866074.204" | "Calibration file":"#2 Diffusor Oct23" | "Sync. frequency [Hz]":"0" | "Integration Time [ms]":"4 * 1000.000" | "Averages":"1"</v>
      </c>
      <c r="AO715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15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15" s="56" t="str">
        <f>VLOOKUP(Table2[[#This Row],[record_id]],TblDeriven[],8,FALSE)</f>
        <v>-</v>
      </c>
      <c r="AR715" s="56" t="str">
        <f>VLOOKUP(Table2[[#This Row],[record_id]],TblDeriven[],9,FALSE)</f>
        <v>-</v>
      </c>
    </row>
    <row r="716" spans="1:44" x14ac:dyDescent="0.25">
      <c r="A716" s="47">
        <v>714</v>
      </c>
      <c r="B716" s="47" t="s">
        <v>27</v>
      </c>
      <c r="C716" s="47">
        <v>1042</v>
      </c>
      <c r="D716" s="47" t="s">
        <v>3105</v>
      </c>
      <c r="E716" s="47">
        <v>20240110</v>
      </c>
      <c r="F716" s="48" t="s">
        <v>822</v>
      </c>
      <c r="G716" s="47" t="s">
        <v>29</v>
      </c>
      <c r="H716" s="47" t="s">
        <v>91</v>
      </c>
      <c r="I716" s="47">
        <v>0</v>
      </c>
      <c r="J716" s="47">
        <v>0</v>
      </c>
      <c r="K716" s="47">
        <v>1</v>
      </c>
      <c r="L716" s="47">
        <v>1</v>
      </c>
      <c r="M716" s="47">
        <v>1</v>
      </c>
      <c r="N716" s="47">
        <v>1</v>
      </c>
      <c r="O716" s="47">
        <v>1</v>
      </c>
      <c r="P716" s="47">
        <v>1</v>
      </c>
      <c r="Q716" s="47">
        <v>1</v>
      </c>
      <c r="R716" s="47" t="s">
        <v>862</v>
      </c>
      <c r="S716" s="47" t="s">
        <v>3121</v>
      </c>
      <c r="T716" s="47" t="s">
        <v>410</v>
      </c>
      <c r="U716" s="47">
        <v>510</v>
      </c>
      <c r="V716" s="47">
        <v>2</v>
      </c>
      <c r="W716" s="47">
        <v>0</v>
      </c>
      <c r="X716" s="47">
        <v>120</v>
      </c>
      <c r="Y716" s="49">
        <v>19.5</v>
      </c>
      <c r="Z716" s="47">
        <v>17.600000000000001</v>
      </c>
      <c r="AA716" s="47" t="s">
        <v>38</v>
      </c>
      <c r="AB716" s="47"/>
      <c r="AC716" s="47" t="s">
        <v>56</v>
      </c>
      <c r="AD716" s="47"/>
      <c r="AE716" s="47" t="s">
        <v>1042</v>
      </c>
      <c r="AF716" s="47"/>
      <c r="AG716" s="47" t="s">
        <v>68</v>
      </c>
      <c r="AH716" s="47"/>
      <c r="AI716" s="47"/>
      <c r="AJ716" s="47">
        <v>2</v>
      </c>
      <c r="AK716" s="56" t="str">
        <f>VLOOKUP(Table2[[#This Row],[record_id]],TblDeriven[],2,FALSE)</f>
        <v>"ImageDescription":"DCIM\100GOPRO\GOPR1451.JPG" | "Make":"GoPro" | "Model":"HERO10 Black" | "Orientation":"1" | "XResolution":"72.0" | "YResolution":"72.0" | "ResolutionUnit":"2" | "Software":"H21.01.01.50.00" | "DateTime":"2024:01:10 09:31:15" | "YCbCrPositioning":"1" | "ExposureTime":"0.004166666666666667" | "FNumber":"2.5" | "ExifOffset":"146" | "ExposureProgram":"2" | "ISOSpeedRatings":"184" | "ExifVersion":"b'0221'" | "DateTimeOriginal":"2024:01:10 09:31:15" | "DateTimeDigitized":"2024:01:10 09:31:15"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89\x00\x00\x07\xd0\x87\xb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001451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b\xaf\x969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c?\xa6\x1c\x00\x00\xff\x7f\x00\x00\x00\x00\x00\x00\xff\x7f\x00\x00\x00\x00\x00\x00\x06\x00\x8a\x7f5\xf5\x01B\xf0\xe4\xd9M\x00\x00\x00\x00\xa4\x91\x1a@\x00\x00\x00\x00\xf0\xe4\xd9M\x00\x00\x00\x00\xcc\x91\x1a@\x00\x00\x00\x00p\x02\x13D\x00\x00\x00\x00p\xeb\x12D\x00\x00\x00\x00\xf0\xe4\xd9M\x00\x00\x00\x00\xb0\x91\x1a@\x00\x00\x00\x00'" | "SubsecTime":"8750" | "SubsecTimeOriginal":"8750" | "SubsecTimeDigitized":"8750"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16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"bit_rate":"95302265"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'2024-01-10T09:31:29.000000Z', 'language': 'eng', 'handler_name': '\x0bGoPro H.265', 'encoder': 'GoPro H.265 encoder', 'timecode': '09:50:36:15'}"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"bit_rate":"189604"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'2024-01-10T09:31:29.000000Z', 'language': 'eng', 'handler_name': '\x0bGoPro AAC  ', 'timecode': '09:50:36:15'}"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'2024-01-10T09:31:29.000000Z', 'language': 'eng', 'handler_name': '\x0bGoPro TCD  ', 'timecode': '09:50:36:15'}"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'2024-01-10T09:31:29.000000Z', 'language': 'eng', 'handler_name': '\x0bGoPro MET  '}"</v>
      </c>
      <c r="AM716" s="56" t="str">
        <f>VLOOKUP(Table2[[#This Row],[record_id]],TblDeriven[],4,FALSE)</f>
        <v>"Model":"K-10" | "Serial Number":"DEMO6957" | "Start Time":"01/10/2024 09:32:46.250 " | "End Time":"01/10/2024 09:33:46.156 "</v>
      </c>
      <c r="AN716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"Date":"2024-01-10 00:00:00" | "Time":"09:32:50" | "Seconds since midnight 01.01.1900":"3913867970.238" | "Calibration file":"#2 Diffusor Oct23" | "Sync. frequency [Hz]":"0" | "Integration Time [ms]":"3 * 1000.000" | "Averages":"1"</v>
      </c>
      <c r="AO716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16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16" s="56" t="str">
        <f>VLOOKUP(Table2[[#This Row],[record_id]],TblDeriven[],8,FALSE)</f>
        <v>-</v>
      </c>
      <c r="AR716" s="56" t="str">
        <f>VLOOKUP(Table2[[#This Row],[record_id]],TblDeriven[],9,FALSE)</f>
        <v>-</v>
      </c>
    </row>
    <row r="717" spans="1:44" x14ac:dyDescent="0.25">
      <c r="A717" s="47">
        <v>715</v>
      </c>
      <c r="B717" s="47" t="s">
        <v>27</v>
      </c>
      <c r="C717" s="47">
        <v>1042</v>
      </c>
      <c r="D717" s="47" t="s">
        <v>3106</v>
      </c>
      <c r="E717" s="47">
        <v>20240110</v>
      </c>
      <c r="F717" s="48" t="s">
        <v>823</v>
      </c>
      <c r="G717" s="47" t="s">
        <v>29</v>
      </c>
      <c r="H717" s="47" t="s">
        <v>91</v>
      </c>
      <c r="I717" s="47">
        <v>0</v>
      </c>
      <c r="J717" s="47">
        <v>0</v>
      </c>
      <c r="K717" s="47">
        <v>1</v>
      </c>
      <c r="L717" s="47">
        <v>1</v>
      </c>
      <c r="M717" s="47">
        <v>1</v>
      </c>
      <c r="N717" s="47">
        <v>1</v>
      </c>
      <c r="O717" s="47">
        <v>1</v>
      </c>
      <c r="P717" s="47">
        <v>1</v>
      </c>
      <c r="Q717" s="47">
        <v>1</v>
      </c>
      <c r="R717" s="47" t="s">
        <v>862</v>
      </c>
      <c r="S717" s="47" t="s">
        <v>3121</v>
      </c>
      <c r="T717" s="47" t="s">
        <v>410</v>
      </c>
      <c r="U717" s="47">
        <v>510</v>
      </c>
      <c r="V717" s="47">
        <v>2</v>
      </c>
      <c r="W717" s="47">
        <v>0</v>
      </c>
      <c r="X717" s="47">
        <v>120</v>
      </c>
      <c r="Y717" s="49">
        <v>19.8</v>
      </c>
      <c r="Z717" s="47">
        <v>17.100000000000001</v>
      </c>
      <c r="AA717" s="47" t="s">
        <v>38</v>
      </c>
      <c r="AB717" s="47"/>
      <c r="AC717" s="47" t="s">
        <v>56</v>
      </c>
      <c r="AD717" s="47"/>
      <c r="AE717" s="47" t="s">
        <v>1042</v>
      </c>
      <c r="AF717" s="47"/>
      <c r="AG717" s="47" t="s">
        <v>68</v>
      </c>
      <c r="AH717" s="47"/>
      <c r="AI717" s="47"/>
      <c r="AJ717" s="47">
        <v>2</v>
      </c>
      <c r="AK717" s="56" t="str">
        <f>VLOOKUP(Table2[[#This Row],[record_id]],TblDeriven[],2,FALSE)</f>
        <v>"ImageDescription":"DCIM\100GOPRO\GOPR1453.JPG" | "Make":"GoPro" | "Model":"HERO10 Black" | "Orientation":"1" | "XResolution":"72.0" | "YResolution":"72.0" | "ResolutionUnit":"2" | "Software":"H21.01.01.50.00" | "DateTime":"2024:01:10 10:01:47" | "YCbCrPositioning":"1" | "ExposureTime":"0.004166666666666667" | "FNumber":"2.5" | "ExifOffset":"146" | "ExposureProgram":"2" | "ISOSpeedRatings":"139" | "ExifVersion":"b'0221'" | "DateTimeOriginal":"2024:01:10 10:01:47" | "DateTimeDigitized":"2024:01:10 10:01:47"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a\x00\x00\x00p(\x9d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001453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p\xaac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5?\xa0\x1b\x00\x00\xff\x7f\x00\x00\x00\x00\x00\x00\xff\x7f\x00\x00\x00\x00\x00\x00\xfe\xff\x87\x7f\x1a\xf5\x01B\xf0\xe4\xd9M\x00\x00\x00\x00\xa4\x91\x1a@\x00\x00\x00\x00\xf0\xe4\xd9M\x00\x00\x00\x00\xcc\x91\x1a@\x00\x00\x00\x00p\x02\x13D\x00\x00\x00\x00p\xeb\x12D\x00\x00\x00\x00\xf0\xe4\xd9M\x00\x00\x00\x00\xb0\x91\x1a@\x00\x00\x00\x00'" | "SubsecTime":"8130" | "SubsecTimeOriginal":"8130" | "SubsecTimeDigitized":"8130"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17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"bit_rate":"93648727"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'2024-01-10T10:02:08.000000Z', 'language': 'eng', 'handler_name': '\x0bGoPro H.265', 'encoder': 'GoPro H.265 encoder', 'timecode': '10:22:16:26'}"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'2024-01-10T10:02:08.000000Z', 'language': 'eng', 'handler_name': '\x0bGoPro AAC  ', 'timecode': '10:22:16:26'}"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'2024-01-10T10:02:08.000000Z', 'language': 'eng', 'handler_name': '\x0bGoPro TCD  ', 'timecode': '10:22:16:26'}"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'2024-01-10T10:02:08.000000Z', 'language': 'eng', 'handler_name': '\x0bGoPro MET  '}"</v>
      </c>
      <c r="AM717" s="56" t="str">
        <f>VLOOKUP(Table2[[#This Row],[record_id]],TblDeriven[],4,FALSE)</f>
        <v>"Model":"K-10" | "Serial Number":"DEMO6957" | "Start Time":"01/10/2024 10:03:16.714 " | "End Time":"01/10/2024 10:04:16.597 "</v>
      </c>
      <c r="AN717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"Date":"2024-01-10 00:00:00" | "Time":"10:03:22" | "Seconds since midnight 01.01.1900":"3913869802.042" | "Calibration file":"#2 Diffusor Oct23" | "Sync. frequency [Hz]":"0" | "Integration Time [ms]":"1 * 1000.000" | "Averages":"1"</v>
      </c>
      <c r="AO717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17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17" s="56" t="str">
        <f>VLOOKUP(Table2[[#This Row],[record_id]],TblDeriven[],8,FALSE)</f>
        <v>-</v>
      </c>
      <c r="AR717" s="56" t="str">
        <f>VLOOKUP(Table2[[#This Row],[record_id]],TblDeriven[],9,FALSE)</f>
        <v>-</v>
      </c>
    </row>
    <row r="718" spans="1:44" x14ac:dyDescent="0.25">
      <c r="A718" s="47">
        <v>716</v>
      </c>
      <c r="B718" s="47" t="s">
        <v>27</v>
      </c>
      <c r="C718" s="47">
        <v>1042</v>
      </c>
      <c r="D718" s="47" t="s">
        <v>3107</v>
      </c>
      <c r="E718" s="47">
        <v>20240110</v>
      </c>
      <c r="F718" s="48" t="s">
        <v>824</v>
      </c>
      <c r="G718" s="47" t="s">
        <v>29</v>
      </c>
      <c r="H718" s="47" t="s">
        <v>91</v>
      </c>
      <c r="I718" s="47">
        <v>0</v>
      </c>
      <c r="J718" s="47">
        <v>0</v>
      </c>
      <c r="K718" s="47">
        <v>1</v>
      </c>
      <c r="L718" s="47">
        <v>1</v>
      </c>
      <c r="M718" s="47">
        <v>1</v>
      </c>
      <c r="N718" s="47">
        <v>1</v>
      </c>
      <c r="O718" s="47">
        <v>1</v>
      </c>
      <c r="P718" s="47">
        <v>1</v>
      </c>
      <c r="Q718" s="47">
        <v>1</v>
      </c>
      <c r="R718" s="47" t="s">
        <v>862</v>
      </c>
      <c r="S718" s="47" t="s">
        <v>3121</v>
      </c>
      <c r="T718" s="47" t="s">
        <v>410</v>
      </c>
      <c r="U718" s="47">
        <v>510</v>
      </c>
      <c r="V718" s="47">
        <v>2</v>
      </c>
      <c r="W718" s="47">
        <v>0</v>
      </c>
      <c r="X718" s="47">
        <v>120</v>
      </c>
      <c r="Y718" s="49">
        <v>20</v>
      </c>
      <c r="Z718" s="47">
        <v>16.7</v>
      </c>
      <c r="AA718" s="47" t="s">
        <v>38</v>
      </c>
      <c r="AB718" s="47"/>
      <c r="AC718" s="47" t="s">
        <v>56</v>
      </c>
      <c r="AD718" s="47"/>
      <c r="AE718" s="47" t="s">
        <v>1042</v>
      </c>
      <c r="AF718" s="47"/>
      <c r="AG718" s="47" t="s">
        <v>68</v>
      </c>
      <c r="AH718" s="47"/>
      <c r="AI718" s="47"/>
      <c r="AJ718" s="47">
        <v>2</v>
      </c>
      <c r="AK718" s="56" t="str">
        <f>VLOOKUP(Table2[[#This Row],[record_id]],TblDeriven[],2,FALSE)</f>
        <v>"ImageDescription":"DCIM\100GOPRO\GOPR1455.JPG" | "Make":"GoPro" | "Model":"HERO10 Black" | "Orientation":"1" | "XResolution":"72.0" | "YResolution":"72.0" | "ResolutionUnit":"2" | "Software":"H21.01.01.50.00" | "DateTime":"2024:01:10 10:29:50" | "YCbCrPositioning":"1" | "ExposureTime":"0.003861003861003861" | "FNumber":"2.5" | "ExifOffset":"146" | "ExposureProgram":"2" | "ISOSpeedRatings":"100" | "ExifVersion":"b'0221'" | "DateTimeOriginal":"2024:01:10 10:29:50" | "DateTimeDigitized":"2024:01:10 10:29:50"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a\x00\x00\x07rOl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02\x00\x00\x00\x00\x00\x00\x00\x15\x00\x00\x00\x00\x00\x00\x00X\xec\x12D\x00\x00\x00\x00X\xedMB\x00\x00\x00\x00\x00\x00\x00\x00\x00\x00\x00\x00\x00\x00\x00\x00\x00\x00\x00\x001455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e?\xff\x1b\x00\x00\xff\x7f\x00\x00\x00\x00\x00\x00\xff\x7f\x00\x00\x00\x00\x00\x00\x14\x00\x88\x7f\x1b\xf5\x01B\xf0\xe4\xd9M\x00\x00\x00\x00\xa4\x91\x1a@\x00\x00\x00\x00\xf0\xe4\xd9M\x00\x00\x00\x00\xcc\x91\x1a@\x00\x00\x00\x00p\x02\x13D\x00\x00\x00\x00p\xeb\x12D\x00\x00\x00\x00\xf0\xe4\xd9M\x00\x00\x00\x00\xb0\x91\x1a@\x00\x00\x00\x00'" | "SubsecTime":"4440" | "SubsecTimeOriginal":"4440" | "SubsecTimeDigitized":"4440"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18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"bit_rate":"93778747"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'2024-01-10T10:30:09.000000Z', 'language': 'eng', 'handler_name': '\x0bGoPro H.265', 'encoder': 'GoPro H.265 encoder', 'timecode': '10:51:13:19'}"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'2024-01-10T10:30:09.000000Z', 'language': 'eng', 'handler_name': '\x0bGoPro AAC  ', 'timecode': '10:51:13:19'}"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'2024-01-10T10:30:09.000000Z', 'language': 'eng', 'handler_name': '\x0bGoPro TCD  ', 'timecode': '10:51:13:19'}"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'2024-01-10T10:30:09.000000Z', 'language': 'eng', 'handler_name': '\x0bGoPro MET  '}"</v>
      </c>
      <c r="AM718" s="56" t="str">
        <f>VLOOKUP(Table2[[#This Row],[record_id]],TblDeriven[],4,FALSE)</f>
        <v>"Model":"K-10" | "Serial Number":"DEMO6957" | "Start Time":"01/10/2024 10:31:18.732 " | "End Time":"01/10/2024 10:32:18.613 "</v>
      </c>
      <c r="AN718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"Date":"2024-01-10 00:00:00" | "Time":"10:31:22" | "Seconds since midnight 01.01.1900":"3913871482.601" | "Calibration file":"#2 Diffusor Oct23" | "Sync. frequency [Hz]":"0" | "Integration Time [ms]":"1 * 753.840" | "Averages":"1"</v>
      </c>
      <c r="AO718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18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18" s="56" t="str">
        <f>VLOOKUP(Table2[[#This Row],[record_id]],TblDeriven[],8,FALSE)</f>
        <v>-</v>
      </c>
      <c r="AR718" s="56" t="str">
        <f>VLOOKUP(Table2[[#This Row],[record_id]],TblDeriven[],9,FALSE)</f>
        <v>-</v>
      </c>
    </row>
    <row r="719" spans="1:44" x14ac:dyDescent="0.25">
      <c r="A719" s="47">
        <v>717</v>
      </c>
      <c r="B719" s="47" t="s">
        <v>27</v>
      </c>
      <c r="C719" s="47">
        <v>1042</v>
      </c>
      <c r="D719" s="47" t="s">
        <v>3108</v>
      </c>
      <c r="E719" s="47">
        <v>20240110</v>
      </c>
      <c r="F719" s="48" t="s">
        <v>825</v>
      </c>
      <c r="G719" s="47" t="s">
        <v>29</v>
      </c>
      <c r="H719" s="47" t="s">
        <v>91</v>
      </c>
      <c r="I719" s="47">
        <v>0</v>
      </c>
      <c r="J719" s="47">
        <v>0</v>
      </c>
      <c r="K719" s="47">
        <v>1</v>
      </c>
      <c r="L719" s="47">
        <v>1</v>
      </c>
      <c r="M719" s="47">
        <v>1</v>
      </c>
      <c r="N719" s="47">
        <v>1</v>
      </c>
      <c r="O719" s="47">
        <v>1</v>
      </c>
      <c r="P719" s="47">
        <v>1</v>
      </c>
      <c r="Q719" s="47">
        <v>1</v>
      </c>
      <c r="R719" s="47" t="s">
        <v>862</v>
      </c>
      <c r="S719" s="47" t="s">
        <v>3121</v>
      </c>
      <c r="T719" s="47" t="s">
        <v>410</v>
      </c>
      <c r="U719" s="47">
        <v>510</v>
      </c>
      <c r="V719" s="47">
        <v>2</v>
      </c>
      <c r="W719" s="47">
        <v>0</v>
      </c>
      <c r="X719" s="47">
        <v>120</v>
      </c>
      <c r="Y719" s="49">
        <v>20.399999999999999</v>
      </c>
      <c r="Z719" s="47">
        <v>16.399999999999999</v>
      </c>
      <c r="AA719" s="47" t="s">
        <v>38</v>
      </c>
      <c r="AB719" s="47"/>
      <c r="AC719" s="47" t="s">
        <v>56</v>
      </c>
      <c r="AD719" s="47"/>
      <c r="AE719" s="47" t="s">
        <v>1042</v>
      </c>
      <c r="AF719" s="47"/>
      <c r="AG719" s="47" t="s">
        <v>68</v>
      </c>
      <c r="AH719" s="47"/>
      <c r="AI719" s="47"/>
      <c r="AJ719" s="47">
        <v>2</v>
      </c>
      <c r="AK719" s="56" t="str">
        <f>VLOOKUP(Table2[[#This Row],[record_id]],TblDeriven[],2,FALSE)</f>
        <v>"ImageDescription":"DCIM\100GOPRO\GOPR1457.JPG" | "Make":"GoPro" | "Model":"HERO10 Black" | "Orientation":"1" | "XResolution":"72.0" | "YResolution":"72.0" | "ResolutionUnit":"2" | "Software":"H21.01.01.50.00" | "DateTime":"2024:01:10 11:02:26" | "YCbCrPositioning":"1" | "ExposureTime":"0.0035714285714285713" | "FNumber":"2.5" | "ExifOffset":"146" | "ExposureProgram":"2" | "ISOSpeedRatings":"100" | "ExifVersion":"b'0221'" | "DateTimeOriginal":"2024:01:10 11:02:26" | "DateTimeDigitized":"2024:01:10 11:02:26"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b\x00\x00\x00\x9ar\xb9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001457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e?/\x1c\x00\x00\xff\x7f\x00\x00\x00\x00\x00\x00\xff\x7f\x00\x00\x00\x00\x00\x00\x14\x00\x89\x7f,\xf5\x01B\xf0\xe4\xd9M\x00\x00\x00\x00\xa4\x91\x1a@\x00\x00\x00\x00\xf0\xe4\xd9M\x00\x00\x00\x00\xcc\x91\x1a@\x00\x00\x00\x00p\x02\x13D\x00\x00\x00\x00p\xeb\x12D\x00\x00\x00\x00\xf0\xe4\xd9M\x00\x00\x00\x00\xb0\x91\x1a@\x00\x00\x00\x00'" | "SubsecTime":"4330" | "SubsecTimeOriginal":"4330" | "SubsecTimeDigitized":"4330"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19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"bit_rate":"94233272"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'2024-01-10T11:02:48.000000Z', 'language': 'eng', 'handler_name': '\x0bGoPro H.265', 'encoder': 'GoPro H.265 encoder', 'timecode': '11:24:58:23'}"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'2024-01-10T11:02:48.000000Z', 'language': 'eng', 'handler_name': '\x0bGoPro AAC  ', 'timecode': '11:24:58:23'}"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'2024-01-10T11:02:48.000000Z', 'language': 'eng', 'handler_name': '\x0bGoPro TCD  ', 'timecode': '11:24:58:23'}"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'2024-01-10T11:02:48.000000Z', 'language': 'eng', 'handler_name': '\x0bGoPro MET  '}"</v>
      </c>
      <c r="AM719" s="56" t="str">
        <f>VLOOKUP(Table2[[#This Row],[record_id]],TblDeriven[],4,FALSE)</f>
        <v>"Model":"K-10" | "Serial Number":"DEMO6957" | "Start Time":"01/10/2024 11:03:55.311 " | "End Time":"01/10/2024 11:04:55.139 "</v>
      </c>
      <c r="AN719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"Date":"2024-01-10 00:00:00" | "Time":"11:03:58" | "Seconds since midnight 01.01.1900":"3913873438.602" | "Calibration file":"#2 Diffusor Oct23" | "Sync. frequency [Hz]":"0" | "Integration Time [ms]":"1 * 730.320" | "Averages":"1"</v>
      </c>
      <c r="AO719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19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19" s="56" t="str">
        <f>VLOOKUP(Table2[[#This Row],[record_id]],TblDeriven[],8,FALSE)</f>
        <v>-</v>
      </c>
      <c r="AR719" s="56" t="str">
        <f>VLOOKUP(Table2[[#This Row],[record_id]],TblDeriven[],9,FALSE)</f>
        <v>-</v>
      </c>
    </row>
    <row r="720" spans="1:44" x14ac:dyDescent="0.25">
      <c r="A720" s="47">
        <v>718</v>
      </c>
      <c r="B720" s="47" t="s">
        <v>27</v>
      </c>
      <c r="C720" s="47">
        <v>1042</v>
      </c>
      <c r="D720" s="47" t="s">
        <v>3109</v>
      </c>
      <c r="E720" s="47">
        <v>20240110</v>
      </c>
      <c r="F720" s="48" t="s">
        <v>826</v>
      </c>
      <c r="G720" s="47" t="s">
        <v>29</v>
      </c>
      <c r="H720" s="47" t="s">
        <v>91</v>
      </c>
      <c r="I720" s="47">
        <v>0</v>
      </c>
      <c r="J720" s="47">
        <v>0</v>
      </c>
      <c r="K720" s="47">
        <v>1</v>
      </c>
      <c r="L720" s="47">
        <v>1</v>
      </c>
      <c r="M720" s="47">
        <v>1</v>
      </c>
      <c r="N720" s="47">
        <v>1</v>
      </c>
      <c r="O720" s="47">
        <v>1</v>
      </c>
      <c r="P720" s="47">
        <v>1</v>
      </c>
      <c r="Q720" s="47">
        <v>1</v>
      </c>
      <c r="R720" s="47" t="s">
        <v>862</v>
      </c>
      <c r="S720" s="47" t="s">
        <v>3121</v>
      </c>
      <c r="T720" s="47" t="s">
        <v>410</v>
      </c>
      <c r="U720" s="47">
        <v>510</v>
      </c>
      <c r="V720" s="47">
        <v>2</v>
      </c>
      <c r="W720" s="47">
        <v>0</v>
      </c>
      <c r="X720" s="47">
        <v>120</v>
      </c>
      <c r="Y720" s="49">
        <v>20.399999999999999</v>
      </c>
      <c r="Z720" s="47">
        <v>16.3</v>
      </c>
      <c r="AA720" s="47" t="s">
        <v>38</v>
      </c>
      <c r="AB720" s="47"/>
      <c r="AC720" s="47" t="s">
        <v>56</v>
      </c>
      <c r="AD720" s="47"/>
      <c r="AE720" s="47" t="s">
        <v>1042</v>
      </c>
      <c r="AF720" s="47"/>
      <c r="AG720" s="47" t="s">
        <v>68</v>
      </c>
      <c r="AH720" s="47"/>
      <c r="AI720" s="47"/>
      <c r="AJ720" s="47">
        <v>2</v>
      </c>
      <c r="AK720" s="56" t="str">
        <f>VLOOKUP(Table2[[#This Row],[record_id]],TblDeriven[],2,FALSE)</f>
        <v>"ImageDescription":"DCIM\100GOPRO\GOPR1459.JPG" | "Make":"GoPro" | "Model":"HERO10 Black" | "Orientation":"1" | "XResolution":"72.0" | "YResolution":"72.0" | "ResolutionUnit":"2" | "Software":"H21.01.01.50.00" | "DateTime":"2024:01:10 11:30:49" | "YCbCrPositioning":"1" | "ExposureTime":"0.0037313432835820895" | "FNumber":"2.5" | "ExifOffset":"146" | "ExposureProgram":"2" | "ISOSpeedRatings":"100" | "ExifVersion":"b'0221'" | "DateTimeOriginal":"2024:01:10 11:30:49" | "DateTimeDigitized":"2024:01:10 11:30:49"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b\x00\x00\x07\xb1#V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001459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c?\xd5\x1c\x00\x00\xff\x7f\x00\x00\x00\x00\x00\x00\xff\x7f\x00\x00\x00\x00\x00\x00\x11\x00\x88\x7f\x1b\xf5\x01B\xf0\xe4\xd9M\x00\x00\x00\x00\xa4\x91\x1a@\x00\x00\x00\x00\xf0\xe4\xd9M\x00\x00\x00\x00\xcc\x91\x1a@\x00\x00\x00\x00p\x02\x13D\x00\x00\x00\x00p\xeb\x12D\x00\x00\x00\x00\xf0\xe4\xd9M\x00\x00\x00\x00\xb0\x91\x1a@\x00\x00\x00\x00'" | "SubsecTime":"3970" | "SubsecTimeOriginal":"3970" | "SubsecTimeDigitized":"3970"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20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"bit_rate":"93852376"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'2024-01-10T11:30:54.000000Z', 'language': 'eng', 'handler_name': '\x0bGoPro H.265', 'encoder': 'GoPro H.265 encoder', 'timecode': '11:54:01:06'}"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'2024-01-10T11:30:54.000000Z', 'language': 'eng', 'handler_name': '\x0bGoPro AAC  ', 'timecode': '11:54:01:06'}"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'2024-01-10T11:30:54.000000Z', 'language': 'eng', 'handler_name': '\x0bGoPro TCD  ', 'timecode': '11:54:01:06'}"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'2024-01-10T11:30:54.000000Z', 'language': 'eng', 'handler_name': '\x0bGoPro MET  '}"</v>
      </c>
      <c r="AM720" s="56" t="str">
        <f>VLOOKUP(Table2[[#This Row],[record_id]],TblDeriven[],4,FALSE)</f>
        <v>"Model":"K-10" | "Serial Number":"DEMO6957" | "Start Time":"01/10/2024 11:32:10.670 " | "End Time":"01/10/2024 11:33:10.527 "</v>
      </c>
      <c r="AN720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"Date":"2024-01-10 00:00:00" | "Time":"11:32:15" | "Seconds since midnight 01.01.1900":"3913875135.677" | "Calibration file":"#2 Diffusor Oct23" | "Sync. frequency [Hz]":"0" | "Integration Time [ms]":"1 * 699.160" | "Averages":"1"</v>
      </c>
      <c r="AO720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20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20" s="56" t="str">
        <f>VLOOKUP(Table2[[#This Row],[record_id]],TblDeriven[],8,FALSE)</f>
        <v>-</v>
      </c>
      <c r="AR720" s="56" t="str">
        <f>VLOOKUP(Table2[[#This Row],[record_id]],TblDeriven[],9,FALSE)</f>
        <v>-</v>
      </c>
    </row>
    <row r="721" spans="1:44" x14ac:dyDescent="0.25">
      <c r="A721" s="47">
        <v>719</v>
      </c>
      <c r="B721" s="47" t="s">
        <v>27</v>
      </c>
      <c r="C721" s="47">
        <v>1042</v>
      </c>
      <c r="D721" s="47" t="s">
        <v>3110</v>
      </c>
      <c r="E721" s="47">
        <v>20240110</v>
      </c>
      <c r="F721" s="48" t="s">
        <v>827</v>
      </c>
      <c r="G721" s="47" t="s">
        <v>29</v>
      </c>
      <c r="H721" s="47" t="s">
        <v>91</v>
      </c>
      <c r="I721" s="47">
        <v>0</v>
      </c>
      <c r="J721" s="47">
        <v>0</v>
      </c>
      <c r="K721" s="47">
        <v>1</v>
      </c>
      <c r="L721" s="47">
        <v>1</v>
      </c>
      <c r="M721" s="47">
        <v>1</v>
      </c>
      <c r="N721" s="47">
        <v>1</v>
      </c>
      <c r="O721" s="47">
        <v>1</v>
      </c>
      <c r="P721" s="47">
        <v>1</v>
      </c>
      <c r="Q721" s="47">
        <v>1</v>
      </c>
      <c r="R721" s="47" t="s">
        <v>862</v>
      </c>
      <c r="S721" s="47" t="s">
        <v>3121</v>
      </c>
      <c r="T721" s="47" t="s">
        <v>410</v>
      </c>
      <c r="U721" s="47">
        <v>510</v>
      </c>
      <c r="V721" s="47">
        <v>2</v>
      </c>
      <c r="W721" s="47">
        <v>0</v>
      </c>
      <c r="X721" s="47">
        <v>120</v>
      </c>
      <c r="Y721" s="49">
        <v>20.5</v>
      </c>
      <c r="Z721" s="47">
        <v>16.3</v>
      </c>
      <c r="AA721" s="47" t="s">
        <v>38</v>
      </c>
      <c r="AB721" s="47"/>
      <c r="AC721" s="47" t="s">
        <v>56</v>
      </c>
      <c r="AD721" s="47"/>
      <c r="AE721" s="47" t="s">
        <v>1042</v>
      </c>
      <c r="AF721" s="47"/>
      <c r="AG721" s="47" t="s">
        <v>68</v>
      </c>
      <c r="AH721" s="47"/>
      <c r="AI721" s="47"/>
      <c r="AJ721" s="47">
        <v>2</v>
      </c>
      <c r="AK721" s="56" t="str">
        <f>VLOOKUP(Table2[[#This Row],[record_id]],TblDeriven[],2,FALSE)</f>
        <v>-</v>
      </c>
      <c r="AL721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"bit_rate":"93469924"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'2024-01-10T11:59:30.000000Z', 'language': 'eng', 'handler_name': '\x0bGoPro H.265', 'encoder': 'GoPro H.265 encoder', 'timecode': '12:23:34:11'}"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"bit_rate":"189398"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'2024-01-10T11:59:30.000000Z', 'language': 'eng', 'handler_name': '\x0bGoPro AAC  ', 'timecode': '12:23:34:11'}"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'2024-01-10T11:59:30.000000Z', 'language': 'eng', 'handler_name': '\x0bGoPro TCD  ', 'timecode': '12:23:34:11'}"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'2024-01-10T11:59:30.000000Z', 'language': 'eng', 'handler_name': '\x0bGoPro MET  '}"</v>
      </c>
      <c r="AM721" s="56" t="str">
        <f>VLOOKUP(Table2[[#This Row],[record_id]],TblDeriven[],4,FALSE)</f>
        <v>"Model":"K-10" | "Serial Number":"DEMO6957" | "Start Time":"01/10/2024 12:00:46.318 " | "End Time":"01/10/2024 12:01:46.175 "</v>
      </c>
      <c r="AN721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"Date":"2024-01-10 00:00:00" | "Time":"12:00:50" | "Seconds since midnight 01.01.1900":"3913876850.429" | "Calibration file":"#2 Diffusor Oct23" | "Sync. frequency [Hz]":"0" | "Integration Time [ms]":"1 * 735.790" | "Averages":"1"</v>
      </c>
      <c r="AO721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21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21" s="56" t="str">
        <f>VLOOKUP(Table2[[#This Row],[record_id]],TblDeriven[],8,FALSE)</f>
        <v>-</v>
      </c>
      <c r="AR721" s="56" t="str">
        <f>VLOOKUP(Table2[[#This Row],[record_id]],TblDeriven[],9,FALSE)</f>
        <v>-</v>
      </c>
    </row>
    <row r="722" spans="1:44" x14ac:dyDescent="0.25">
      <c r="A722" s="47">
        <v>720</v>
      </c>
      <c r="B722" s="47" t="s">
        <v>27</v>
      </c>
      <c r="C722" s="47">
        <v>1042</v>
      </c>
      <c r="D722" s="47" t="s">
        <v>3111</v>
      </c>
      <c r="E722" s="47">
        <v>20240110</v>
      </c>
      <c r="F722" s="48" t="s">
        <v>828</v>
      </c>
      <c r="G722" s="47" t="s">
        <v>29</v>
      </c>
      <c r="H722" s="47" t="s">
        <v>91</v>
      </c>
      <c r="I722" s="47">
        <v>0</v>
      </c>
      <c r="J722" s="47">
        <v>0</v>
      </c>
      <c r="K722" s="47">
        <v>1</v>
      </c>
      <c r="L722" s="47">
        <v>1</v>
      </c>
      <c r="M722" s="47">
        <v>1</v>
      </c>
      <c r="N722" s="47">
        <v>1</v>
      </c>
      <c r="O722" s="47">
        <v>1</v>
      </c>
      <c r="P722" s="47">
        <v>1</v>
      </c>
      <c r="Q722" s="47">
        <v>1</v>
      </c>
      <c r="R722" s="47" t="s">
        <v>862</v>
      </c>
      <c r="S722" s="47" t="s">
        <v>3121</v>
      </c>
      <c r="T722" s="47" t="s">
        <v>410</v>
      </c>
      <c r="U722" s="47">
        <v>510</v>
      </c>
      <c r="V722" s="47">
        <v>2</v>
      </c>
      <c r="W722" s="47">
        <v>0</v>
      </c>
      <c r="X722" s="47">
        <v>120</v>
      </c>
      <c r="Y722" s="49">
        <v>20.6</v>
      </c>
      <c r="Z722" s="47">
        <v>16.3</v>
      </c>
      <c r="AA722" s="47" t="s">
        <v>38</v>
      </c>
      <c r="AB722" s="47"/>
      <c r="AC722" s="47" t="s">
        <v>56</v>
      </c>
      <c r="AD722" s="47"/>
      <c r="AE722" s="47" t="s">
        <v>1042</v>
      </c>
      <c r="AF722" s="47"/>
      <c r="AG722" s="47" t="s">
        <v>68</v>
      </c>
      <c r="AH722" s="47"/>
      <c r="AI722" s="47"/>
      <c r="AJ722" s="47">
        <v>2</v>
      </c>
      <c r="AK722" s="56" t="str">
        <f>VLOOKUP(Table2[[#This Row],[record_id]],TblDeriven[],2,FALSE)</f>
        <v>"ImageDescription":"DCIM\100GOPRO\GOPR1462.JPG" | "Make":"GoPro" | "Model":"HERO10 Black" | "Orientation":"1" | "XResolution":"72.0" | "YResolution":"72.0" | "ResolutionUnit":"2" | "Software":"H21.01.01.50.00" | "DateTime":"2024:01:10 12:29:54" | "YCbCrPositioning":"1" | "ExposureTime":"0.0034602076124567475" | "FNumber":"2.5" | "ExifOffset":"146" | "ExposureProgram":"2" | "ISOSpeedRatings":"100" | "ExifVersion":"b'0221'" | "DateTimeOriginal":"2024:01:10 12:29:54" | "DateTimeDigitized":"2024:01:10 12:29:54"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c\x00\x00\x07w`m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001462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e?/\x1c\x00\x00\xff\x7f\x00\x00\x00\x00\x00\x00\xff\x7f\x00\x00\x00\x00\x00\x00\x1c\x00\x87\x7f\x15\xf5\x01B\xf0\xe4\xd9M\x00\x00\x00\x00\xa4\x91\x1a@\x00\x00\x00\x00\xf0\xe4\xd9M\x00\x00\x00\x00\xcc\x91\x1a@\x00\x00\x00\x00p\x02\x13D\x00\x00\x00\x00p\xeb\x12D\x00\x00\x00\x00\xf0\xe4\xd9M\x00\x00\x00\x00\xb0\x91\x1a@\x00\x00\x00\x00'" | "SubsecTime":"9140" | "SubsecTimeOriginal":"9140" | "SubsecTimeDigitized":"9140"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22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"bit_rate":"93453446"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'2024-01-10T12:29:59.000000Z', 'language': 'eng', 'handler_name': '\x0bGoPro H.265', 'encoder': 'GoPro H.265 encoder', 'timecode': '12:55:04:12'}"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'2024-01-10T12:29:59.000000Z', 'language': 'eng', 'handler_name': '\x0bGoPro AAC  ', 'timecode': '12:55:04:12'}"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'2024-01-10T12:29:59.000000Z', 'language': 'eng', 'handler_name': '\x0bGoPro TCD  ', 'timecode': '12:55:04:12'}"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'2024-01-10T12:29:59.000000Z', 'language': 'eng', 'handler_name': '\x0bGoPro MET  '}"</v>
      </c>
      <c r="AM722" s="56" t="str">
        <f>VLOOKUP(Table2[[#This Row],[record_id]],TblDeriven[],4,FALSE)</f>
        <v>"Model":"K-10" | "Serial Number":"DEMO6957" | "Start Time":"01/10/2024 12:31:11.225 " | "End Time":"01/10/2024 12:32:11.020 "</v>
      </c>
      <c r="AN722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"Date":"2024-01-10 00:00:00" | "Time":"12:31:16" | "Seconds since midnight 01.01.1900":"3913878676.367" | "Calibration file":"#2 Diffusor Oct23" | "Sync. frequency [Hz]":"0" | "Integration Time [ms]":"1 * 646.720" | "Averages":"1"</v>
      </c>
      <c r="AO722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22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22" s="56" t="str">
        <f>VLOOKUP(Table2[[#This Row],[record_id]],TblDeriven[],8,FALSE)</f>
        <v>-</v>
      </c>
      <c r="AR722" s="56" t="str">
        <f>VLOOKUP(Table2[[#This Row],[record_id]],TblDeriven[],9,FALSE)</f>
        <v>-</v>
      </c>
    </row>
    <row r="723" spans="1:44" x14ac:dyDescent="0.25">
      <c r="A723" s="47">
        <v>721</v>
      </c>
      <c r="B723" s="47" t="s">
        <v>27</v>
      </c>
      <c r="C723" s="47">
        <v>1042</v>
      </c>
      <c r="D723" s="47" t="s">
        <v>3112</v>
      </c>
      <c r="E723" s="47">
        <v>20240110</v>
      </c>
      <c r="F723" s="48" t="s">
        <v>829</v>
      </c>
      <c r="G723" s="47" t="s">
        <v>29</v>
      </c>
      <c r="H723" s="47" t="s">
        <v>91</v>
      </c>
      <c r="I723" s="47">
        <v>0</v>
      </c>
      <c r="J723" s="47">
        <v>0</v>
      </c>
      <c r="K723" s="47">
        <v>1</v>
      </c>
      <c r="L723" s="47">
        <v>1</v>
      </c>
      <c r="M723" s="47">
        <v>1</v>
      </c>
      <c r="N723" s="47">
        <v>1</v>
      </c>
      <c r="O723" s="47">
        <v>1</v>
      </c>
      <c r="P723" s="47">
        <v>1</v>
      </c>
      <c r="Q723" s="47">
        <v>1</v>
      </c>
      <c r="R723" s="47" t="s">
        <v>862</v>
      </c>
      <c r="S723" s="47" t="s">
        <v>3121</v>
      </c>
      <c r="T723" s="47" t="s">
        <v>410</v>
      </c>
      <c r="U723" s="47">
        <v>510</v>
      </c>
      <c r="V723" s="47">
        <v>2</v>
      </c>
      <c r="W723" s="47">
        <v>0</v>
      </c>
      <c r="X723" s="47">
        <v>120</v>
      </c>
      <c r="Y723" s="49">
        <v>20.7</v>
      </c>
      <c r="Z723" s="47">
        <v>16.600000000000001</v>
      </c>
      <c r="AA723" s="47" t="s">
        <v>38</v>
      </c>
      <c r="AB723" s="47"/>
      <c r="AC723" s="47" t="s">
        <v>56</v>
      </c>
      <c r="AD723" s="47"/>
      <c r="AE723" s="47" t="s">
        <v>1042</v>
      </c>
      <c r="AF723" s="47"/>
      <c r="AG723" s="47" t="s">
        <v>68</v>
      </c>
      <c r="AH723" s="47"/>
      <c r="AI723" s="47"/>
      <c r="AJ723" s="47">
        <v>2</v>
      </c>
      <c r="AK723" s="56" t="str">
        <f>VLOOKUP(Table2[[#This Row],[record_id]],TblDeriven[],2,FALSE)</f>
        <v>"ImageDescription":"DCIM\100GOPRO\GOPR1464.JPG" | "Make":"GoPro" | "Model":"HERO10 Black" | "Orientation":"1" | "XResolution":"72.0" | "YResolution":"72.0" | "ResolutionUnit":"2" | "Software":"H21.01.01.50.00" | "DateTime":"2024:01:10 13:01:13" | "YCbCrPositioning":"1" | "ExposureTime":"0.002770083102493075" | "FNumber":"2.5" | "ExifOffset":"146" | "ExposureProgram":"2" | "ISOSpeedRatings":"100" | "ExifVersion":"b'0221'" | "DateTimeOriginal":"2024:01:10 13:01:13" | "DateTimeDigitized":"2024:01:10 13:01:13"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d\x00\x00\x00N\xc8\xa8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001464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2?\x17\x1c\x00\x00\xff\x7f\x00\x00\x00\x00\x00\x00\xff\x7f\x00\x00\x00\x00\x00\x00\x1e\x00\x87\x7f\x13\xf5\x01B\xf0\xe4\xd9M\x00\x00\x00\x00\xa4\x91\x1a@\x00\x00\x00\x00\xf0\xe4\xd9M\x00\x00\x00\x00\xcc\x91\x1a@\x00\x00\x00\x00p\x02\x13D\x00\x00\x00\x00p\xeb\x12D\x00\x00\x00\x00\xf0\xe4\xd9M\x00\x00\x00\x00\xb0\x91\x1a@\x00\x00\x00\x00'" | "SubsecTime":"5550" | "SubsecTimeOriginal":"5550" | "SubsecTimeDigitized":"5550"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23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"bit_rate":"93998563"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'2024-01-10T13:01:35.000000Z', 'language': 'eng', 'handler_name': '\x0bGoPro H.265', 'encoder': 'GoPro H.265 encoder', 'timecode': '13:27:43:18'}"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"bit_rate":"189297"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'2024-01-10T13:01:35.000000Z', 'language': 'eng', 'handler_name': '\x0bGoPro AAC  ', 'timecode': '13:27:43:18'}"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'2024-01-10T13:01:35.000000Z', 'language': 'eng', 'handler_name': '\x0bGoPro TCD  ', 'timecode': '13:27:43:18'}"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'2024-01-10T13:01:35.000000Z', 'language': 'eng', 'handler_name': '\x0bGoPro MET  '}"</v>
      </c>
      <c r="AM723" s="56" t="str">
        <f>VLOOKUP(Table2[[#This Row],[record_id]],TblDeriven[],4,FALSE)</f>
        <v>"Model":"K-10" | "Serial Number":"DEMO6957" | "Start Time":"01/10/2024 01:02:44.725 " | "End Time":"01/10/2024 01:03:44.640 "</v>
      </c>
      <c r="AN723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"Date":"2024-01-10 00:00:00" | "Time":"13:02:56" | "Seconds since midnight 01.01.1900":"3913880576.744" | "Calibration file":"#2 Diffusor Oct23" | "Sync. frequency [Hz]":"0" | "Integration Time [ms]":"2 * 474.430" | "Averages":"1"</v>
      </c>
      <c r="AO723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23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23" s="56" t="str">
        <f>VLOOKUP(Table2[[#This Row],[record_id]],TblDeriven[],8,FALSE)</f>
        <v>-</v>
      </c>
      <c r="AR723" s="56" t="str">
        <f>VLOOKUP(Table2[[#This Row],[record_id]],TblDeriven[],9,FALSE)</f>
        <v>-</v>
      </c>
    </row>
    <row r="724" spans="1:44" x14ac:dyDescent="0.25">
      <c r="A724" s="47">
        <v>722</v>
      </c>
      <c r="B724" s="47" t="s">
        <v>27</v>
      </c>
      <c r="C724" s="47">
        <v>1042</v>
      </c>
      <c r="D724" s="47" t="s">
        <v>3113</v>
      </c>
      <c r="E724" s="47">
        <v>20240110</v>
      </c>
      <c r="F724" s="48" t="s">
        <v>830</v>
      </c>
      <c r="G724" s="47" t="s">
        <v>29</v>
      </c>
      <c r="H724" s="47" t="s">
        <v>91</v>
      </c>
      <c r="I724" s="47">
        <v>0</v>
      </c>
      <c r="J724" s="47">
        <v>0</v>
      </c>
      <c r="K724" s="47">
        <v>1</v>
      </c>
      <c r="L724" s="47">
        <v>1</v>
      </c>
      <c r="M724" s="47">
        <v>1</v>
      </c>
      <c r="N724" s="47">
        <v>1</v>
      </c>
      <c r="O724" s="47">
        <v>1</v>
      </c>
      <c r="P724" s="47">
        <v>1</v>
      </c>
      <c r="Q724" s="47">
        <v>1</v>
      </c>
      <c r="R724" s="47" t="s">
        <v>862</v>
      </c>
      <c r="S724" s="47" t="s">
        <v>3121</v>
      </c>
      <c r="T724" s="47" t="s">
        <v>410</v>
      </c>
      <c r="U724" s="47">
        <v>510</v>
      </c>
      <c r="V724" s="47">
        <v>2</v>
      </c>
      <c r="W724" s="47">
        <v>0</v>
      </c>
      <c r="X724" s="47">
        <v>120</v>
      </c>
      <c r="Y724" s="49">
        <v>20.7</v>
      </c>
      <c r="Z724" s="47">
        <v>16.8</v>
      </c>
      <c r="AA724" s="47" t="s">
        <v>40</v>
      </c>
      <c r="AB724" s="47"/>
      <c r="AC724" s="47" t="s">
        <v>56</v>
      </c>
      <c r="AD724" s="47"/>
      <c r="AE724" s="47" t="s">
        <v>1042</v>
      </c>
      <c r="AF724" s="47"/>
      <c r="AG724" s="47" t="s">
        <v>68</v>
      </c>
      <c r="AH724" s="47"/>
      <c r="AI724" s="47"/>
      <c r="AJ724" s="47">
        <v>2</v>
      </c>
      <c r="AK724" s="56" t="str">
        <f>VLOOKUP(Table2[[#This Row],[record_id]],TblDeriven[],2,FALSE)</f>
        <v>"ImageDescription":"DCIM\100GOPRO\GOPR1466.JPG" | "Make":"GoPro" | "Model":"HERO10 Black" | "Orientation":"1" | "XResolution":"72.0" | "YResolution":"72.0" | "ResolutionUnit":"2" | "Software":"H21.01.01.50.00" | "DateTime":"2024:01:10 13:31:22" | "YCbCrPositioning":"1" | "ExposureTime":"0.0033222591362126247" | "FNumber":"2.5" | "ExifOffset":"146" | "ExposureProgram":"2" | "ISOSpeedRatings":"100" | "ExifVersion":"b'0221'" | "DateTimeOriginal":"2024:01:10 13:31:22" | "DateTimeDigitized":"2024:01:10 13:31:22"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d\x00\x00\x07\xd7T\r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000\x0f\xccD\x00\x00\x00\x00\x00\x00\x00\x00\x00\x00\x00\x00\x00\xed\xcbD\x00\x00\x00\x00\x10\xf0CF\x00\x00\x00\x00\x02\x00\x00\x00\x00\x00\x00\x00\x15\x00\x00\x00\x00\x00\x00\x00X\xec\x12D\x00\x00\x00\x00X\xedMB\x00\x00\x00\x00\x00\x00\x00\x00\x00\x00\x00\x00\x00\x00\x00\x00\x00\x00\x00\x001466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1?\xe7\x1b\x00\x00\xff\x7f\x00\x00\x00\x00\x00\x00\xff\x7f\x00\x00\x00\x00\x00\x00\x13\x00\x86\x7f\r\xf5\x01B\xf0\xe4\xd9M\x00\x00\x00\x00\xa4\x91\x1a@\x00\x00\x00\x00\xf0\xe4\xd9M\x00\x00\x00\x00\xcc\x91\x1a@\x00\x00\x00\x00p\x02\x13D\x00\x00\x00\x00p\xeb\x12D\x00\x00\x00\x00\xf0\xe4\xd9M\x00\x00\x00\x00\xb0\x91\x1a@\x00\x00\x00\x00'" | "SubsecTime":"6360" | "SubsecTimeOriginal":"6360" | "SubsecTimeDigitized":"6360"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24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"bit_rate":"94097647"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'2024-01-10T13:31:37.000000Z', 'language': 'eng', 'handler_name': '\x0bGoPro H.265', 'encoder': 'GoPro H.265 encoder', 'timecode': '13:58:46:07'}"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'2024-01-10T13:31:37.000000Z', 'language': 'eng', 'handler_name': '\x0bGoPro AAC  ', 'timecode': '13:58:46:07'}"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'2024-01-10T13:31:37.000000Z', 'language': 'eng', 'handler_name': '\x0bGoPro TCD  ', 'timecode': '13:58:46:07'}"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'2024-01-10T13:31:37.000000Z', 'language': 'eng', 'handler_name': '\x0bGoPro MET  '}"</v>
      </c>
      <c r="AM724" s="56" t="str">
        <f>VLOOKUP(Table2[[#This Row],[record_id]],TblDeriven[],4,FALSE)</f>
        <v>"Model":"K-10" | "Serial Number":"DEMO6957" | "Start Time":"01/10/2024 01:32:53.506 " | "End Time":"01/10/2024 01:33:53.350 "</v>
      </c>
      <c r="AN724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"Date":"2024-01-10 00:00:00" | "Time":"13:32:57" | "Seconds since midnight 01.01.1900":"3913882377.633" | "Calibration file":"#2 Diffusor Oct23" | "Sync. frequency [Hz]":"0" | "Integration Time [ms]":"2 * 491.510" | "Averages":"1"</v>
      </c>
      <c r="AO724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24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24" s="56" t="str">
        <f>VLOOKUP(Table2[[#This Row],[record_id]],TblDeriven[],8,FALSE)</f>
        <v>-</v>
      </c>
      <c r="AR724" s="56" t="str">
        <f>VLOOKUP(Table2[[#This Row],[record_id]],TblDeriven[],9,FALSE)</f>
        <v>-</v>
      </c>
    </row>
    <row r="725" spans="1:44" x14ac:dyDescent="0.25">
      <c r="A725" s="47">
        <v>723</v>
      </c>
      <c r="B725" s="47" t="s">
        <v>27</v>
      </c>
      <c r="C725" s="47">
        <v>1042</v>
      </c>
      <c r="D725" s="47" t="s">
        <v>3114</v>
      </c>
      <c r="E725" s="47">
        <v>20240110</v>
      </c>
      <c r="F725" s="48" t="s">
        <v>831</v>
      </c>
      <c r="G725" s="47" t="s">
        <v>29</v>
      </c>
      <c r="H725" s="47" t="s">
        <v>91</v>
      </c>
      <c r="I725" s="47">
        <v>0</v>
      </c>
      <c r="J725" s="47">
        <v>0</v>
      </c>
      <c r="K725" s="47">
        <v>1</v>
      </c>
      <c r="L725" s="47">
        <v>1</v>
      </c>
      <c r="M725" s="47">
        <v>1</v>
      </c>
      <c r="N725" s="47">
        <v>1</v>
      </c>
      <c r="O725" s="47">
        <v>1</v>
      </c>
      <c r="P725" s="47">
        <v>1</v>
      </c>
      <c r="Q725" s="47">
        <v>1</v>
      </c>
      <c r="R725" s="47" t="s">
        <v>862</v>
      </c>
      <c r="S725" s="47" t="s">
        <v>3121</v>
      </c>
      <c r="T725" s="47" t="s">
        <v>410</v>
      </c>
      <c r="U725" s="47">
        <v>510</v>
      </c>
      <c r="V725" s="47">
        <v>2</v>
      </c>
      <c r="W725" s="47">
        <v>0</v>
      </c>
      <c r="X725" s="47">
        <v>120</v>
      </c>
      <c r="Y725" s="49">
        <v>20.8</v>
      </c>
      <c r="Z725" s="47">
        <v>16.7</v>
      </c>
      <c r="AA725" s="47" t="s">
        <v>40</v>
      </c>
      <c r="AB725" s="47"/>
      <c r="AC725" s="47" t="s">
        <v>56</v>
      </c>
      <c r="AD725" s="47"/>
      <c r="AE725" s="47" t="s">
        <v>1042</v>
      </c>
      <c r="AF725" s="47"/>
      <c r="AG725" s="47" t="s">
        <v>68</v>
      </c>
      <c r="AH725" s="47"/>
      <c r="AI725" s="47"/>
      <c r="AJ725" s="47">
        <v>2</v>
      </c>
      <c r="AK725" s="56" t="str">
        <f>VLOOKUP(Table2[[#This Row],[record_id]],TblDeriven[],2,FALSE)</f>
        <v>"ImageDescription":"DCIM\100GOPRO\GOPR1468.JPG" | "Make":"GoPro" | "Model":"HERO10 Black" | "Orientation":"1" | "XResolution":"72.0" | "YResolution":"72.0" | "ResolutionUnit":"2" | "Software":"H21.01.01.50.00" | "DateTime":"2024:01:10 13:59:36" | "YCbCrPositioning":"1" | "ExposureTime":"0.002967359050445104" | "FNumber":"2.5" | "ExifOffset":"146" | "ExposureProgram":"2" | "ISOSpeedRatings":"100" | "ExifVersion":"b'0221'" | "DateTimeOriginal":"2024:01:10 13:59:36" | "DateTimeDigitized":"2024:01:10 13:59:36"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d\x00\x00\x0e\xe5,~\x00\x00\x00\x00\x00\x00\xaa\xaa\xaa\xaa\xaa\xaa\xaa\xaa \xba\xcbD\x00\x00\x00\x00\xff\xff\xff\xff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001468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9?Y\x1b\x00\x00\xff\x7f\x00\x00\x00\x00\x00\x00\xff\x7f\x00\x00\x00\x00\x00\x00\x14\x00\x87\x7f\x15\xf5\x01B\xf0\xe4\xd9M\x00\x00\x00\x00\xa4\x91\x1a@\x00\x00\x00\x00\xf0\xe4\xd9M\x00\x00\x00\x00\xcc\x91\x1a@\x00\x00\x00\x00p\x02\x13D\x00\x00\x00\x00p\xeb\x12D\x00\x00\x00\x00\xf0\xe4\xd9M\x00\x00\x00\x00\xb0\x91\x1a@\x00\x00\x00\x00'" | "SubsecTime":"9210" | "SubsecTimeOriginal":"9210" | "SubsecTimeDigitized":"9210"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25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"bit_rate":"93406740"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'2024-01-10T13:59:46.000000Z', 'language': 'eng', 'handler_name': '\x0bGoPro H.265', 'encoder': 'GoPro H.265 encoder', 'timecode': '14:27:51:16'}"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"bit_rate":"189310"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'2024-01-10T13:59:46.000000Z', 'language': 'eng', 'handler_name': '\x0bGoPro AAC  ', 'timecode': '14:27:51:16'}"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'2024-01-10T13:59:46.000000Z', 'language': 'eng', 'handler_name': '\x0bGoPro TCD  ', 'timecode': '14:27:51:16'}"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'2024-01-10T13:59:46.000000Z', 'language': 'eng', 'handler_name': '\x0bGoPro MET  '}"</v>
      </c>
      <c r="AM725" s="56" t="str">
        <f>VLOOKUP(Table2[[#This Row],[record_id]],TblDeriven[],4,FALSE)</f>
        <v>"Model":"K-10" | "Serial Number":"DEMO6957" | "Start Time":"01/10/2024 02:02:33.289 " | "End Time":"01/10/2024 02:03:33.106 "</v>
      </c>
      <c r="AN725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"Date":"2024-01-10 00:00:00" | "Time":"14:01:05" | "Seconds since midnight 01.01.1900":"3913884065.994" | "Calibration file":"#2 Diffusor Oct23" | "Sync. frequency [Hz]":"0" | "Integration Time [ms]":"2 * 384.290" | "Averages":"1"</v>
      </c>
      <c r="AO725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25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25" s="56" t="str">
        <f>VLOOKUP(Table2[[#This Row],[record_id]],TblDeriven[],8,FALSE)</f>
        <v>-</v>
      </c>
      <c r="AR725" s="56" t="str">
        <f>VLOOKUP(Table2[[#This Row],[record_id]],TblDeriven[],9,FALSE)</f>
        <v>-</v>
      </c>
    </row>
    <row r="726" spans="1:44" x14ac:dyDescent="0.25">
      <c r="A726" s="47">
        <v>724</v>
      </c>
      <c r="B726" s="47" t="s">
        <v>27</v>
      </c>
      <c r="C726" s="47">
        <v>1042</v>
      </c>
      <c r="D726" s="47" t="s">
        <v>3115</v>
      </c>
      <c r="E726" s="47">
        <v>20240110</v>
      </c>
      <c r="F726" s="48" t="s">
        <v>832</v>
      </c>
      <c r="G726" s="47" t="s">
        <v>29</v>
      </c>
      <c r="H726" s="47" t="s">
        <v>91</v>
      </c>
      <c r="I726" s="47">
        <v>0</v>
      </c>
      <c r="J726" s="47">
        <v>0</v>
      </c>
      <c r="K726" s="47">
        <v>1</v>
      </c>
      <c r="L726" s="47">
        <v>1</v>
      </c>
      <c r="M726" s="47">
        <v>1</v>
      </c>
      <c r="N726" s="47">
        <v>1</v>
      </c>
      <c r="O726" s="47">
        <v>1</v>
      </c>
      <c r="P726" s="47">
        <v>1</v>
      </c>
      <c r="Q726" s="47">
        <v>1</v>
      </c>
      <c r="R726" s="47" t="s">
        <v>862</v>
      </c>
      <c r="S726" s="47" t="s">
        <v>3121</v>
      </c>
      <c r="T726" s="47" t="s">
        <v>410</v>
      </c>
      <c r="U726" s="47">
        <v>510</v>
      </c>
      <c r="V726" s="47">
        <v>2</v>
      </c>
      <c r="W726" s="47">
        <v>0</v>
      </c>
      <c r="X726" s="47">
        <v>120</v>
      </c>
      <c r="Y726" s="49">
        <v>21</v>
      </c>
      <c r="Z726" s="47">
        <v>16.7</v>
      </c>
      <c r="AA726" s="47" t="s">
        <v>40</v>
      </c>
      <c r="AB726" s="47"/>
      <c r="AC726" s="47" t="s">
        <v>56</v>
      </c>
      <c r="AD726" s="47"/>
      <c r="AE726" s="47" t="s">
        <v>1042</v>
      </c>
      <c r="AF726" s="47"/>
      <c r="AG726" s="47" t="s">
        <v>68</v>
      </c>
      <c r="AH726" s="47"/>
      <c r="AI726" s="47"/>
      <c r="AJ726" s="47">
        <v>2</v>
      </c>
      <c r="AK726" s="56" t="str">
        <f>VLOOKUP(Table2[[#This Row],[record_id]],TblDeriven[],2,FALSE)</f>
        <v>"ImageDescription":"DCIM\100GOPRO\GOPR1470.JPG" | "Make":"GoPro" | "Model":"HERO10 Black" | "Orientation":"1" | "XResolution":"72.0" | "YResolution":"72.0" | "ResolutionUnit":"2" | "Software":"H21.01.01.50.00" | "DateTime":"2024:01:10 14:28:49" | "YCbCrPositioning":"1" | "ExposureTime":"0.003424657534246575" | "FNumber":"2.5" | "ExifOffset":"146" | "ExposureProgram":"2" | "ISOSpeedRatings":"100" | "ExifVersion":"b'0221'" | "DateTimeOriginal":"2024:01:10 14:28:49" | "DateTimeDigitized":"2024:01:10 14:28:49"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e\x00\x00\x071#x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001470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b?)\x1b\x00\x00\xff\x7f\x00\x00\x00\x00\x00\x00\xff\x7f\x00\x00\x00\x00\x00\x00\x15\x00\x85\x7f\xf9\xf4\x01B\xf0\xe4\xd9M\x00\x00\x00\x00\xa4\x91\x1a@\x00\x00\x00\x00\xf0\xe4\xd9M\x00\x00\x00\x00\xcc\x91\x1a@\x00\x00\x00\x00p\x02\x13D\x00\x00\x00\x00p\xeb\x12D\x00\x00\x00\x00\xf0\xe4\xd9M\x00\x00\x00\x00\xb0\x91\x1a@\x00\x00\x00\x00'" | "SubsecTime":"5010" | "SubsecTimeOriginal":"5010" | "SubsecTimeDigitized":"5010"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26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"bit_rate":"94231498"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'2024-01-10T14:28:59.000000Z', 'language': 'eng', 'handler_name': '\x0bGoPro H.265', 'encoder': 'GoPro H.265 encoder', 'timecode': '14:58:04:00'}"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'2024-01-10T14:28:59.000000Z', 'language': 'eng', 'handler_name': '\x0bGoPro AAC  ', 'timecode': '14:58:04:00'}"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'2024-01-10T14:28:59.000000Z', 'language': 'eng', 'handler_name': '\x0bGoPro TCD  ', 'timecode': '14:58:04:00'}"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'2024-01-10T14:28:59.000000Z', 'language': 'eng', 'handler_name': '\x0bGoPro MET  '}"</v>
      </c>
      <c r="AM726" s="56" t="str">
        <f>VLOOKUP(Table2[[#This Row],[record_id]],TblDeriven[],4,FALSE)</f>
        <v>"Model":"K-10" | "Serial Number":"DEMO6957" | "Start Time":"01/10/2024 02:30:18.208 " | "End Time":"01/10/2024 02:31:18.102 "</v>
      </c>
      <c r="AN726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"Date":"2024-01-10 00:00:00" | "Time":"14:30:22" | "Seconds since midnight 01.01.1900":"3913885822.601" | "Calibration file":"#2 Diffusor Oct23" | "Sync. frequency [Hz]":"0" | "Integration Time [ms]":"2 * 384.290" | "Averages":"1"</v>
      </c>
      <c r="AO726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26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26" s="56" t="str">
        <f>VLOOKUP(Table2[[#This Row],[record_id]],TblDeriven[],8,FALSE)</f>
        <v>-</v>
      </c>
      <c r="AR726" s="56" t="str">
        <f>VLOOKUP(Table2[[#This Row],[record_id]],TblDeriven[],9,FALSE)</f>
        <v>-</v>
      </c>
    </row>
    <row r="727" spans="1:44" x14ac:dyDescent="0.25">
      <c r="A727" s="47">
        <v>725</v>
      </c>
      <c r="B727" s="47" t="s">
        <v>27</v>
      </c>
      <c r="C727" s="47">
        <v>1042</v>
      </c>
      <c r="D727" s="47" t="s">
        <v>3116</v>
      </c>
      <c r="E727" s="47">
        <v>20240110</v>
      </c>
      <c r="F727" s="48" t="s">
        <v>833</v>
      </c>
      <c r="G727" s="47" t="s">
        <v>29</v>
      </c>
      <c r="H727" s="47" t="s">
        <v>91</v>
      </c>
      <c r="I727" s="47">
        <v>0</v>
      </c>
      <c r="J727" s="47">
        <v>0</v>
      </c>
      <c r="K727" s="47">
        <v>1</v>
      </c>
      <c r="L727" s="47">
        <v>1</v>
      </c>
      <c r="M727" s="47">
        <v>1</v>
      </c>
      <c r="N727" s="47">
        <v>1</v>
      </c>
      <c r="O727" s="47">
        <v>1</v>
      </c>
      <c r="P727" s="47">
        <v>1</v>
      </c>
      <c r="Q727" s="47">
        <v>1</v>
      </c>
      <c r="R727" s="47" t="s">
        <v>862</v>
      </c>
      <c r="S727" s="47" t="s">
        <v>3121</v>
      </c>
      <c r="T727" s="47" t="s">
        <v>410</v>
      </c>
      <c r="U727" s="47">
        <v>510</v>
      </c>
      <c r="V727" s="47">
        <v>2</v>
      </c>
      <c r="W727" s="47">
        <v>0</v>
      </c>
      <c r="X727" s="47">
        <v>120</v>
      </c>
      <c r="Y727" s="49">
        <v>21</v>
      </c>
      <c r="Z727" s="47">
        <v>16.8</v>
      </c>
      <c r="AA727" s="47" t="s">
        <v>40</v>
      </c>
      <c r="AB727" s="47"/>
      <c r="AC727" s="47" t="s">
        <v>56</v>
      </c>
      <c r="AD727" s="47"/>
      <c r="AE727" s="47" t="s">
        <v>1042</v>
      </c>
      <c r="AF727" s="47"/>
      <c r="AG727" s="47" t="s">
        <v>68</v>
      </c>
      <c r="AH727" s="47"/>
      <c r="AI727" s="47"/>
      <c r="AJ727" s="47">
        <v>2</v>
      </c>
      <c r="AK727" s="56" t="str">
        <f>VLOOKUP(Table2[[#This Row],[record_id]],TblDeriven[],2,FALSE)</f>
        <v>"ImageDescription":"DCIM\100GOPRO\GOPR1472.JPG" | "Make":"GoPro" | "Model":"HERO10 Black" | "Orientation":"1" | "XResolution":"72.0" | "YResolution":"72.0" | "ResolutionUnit":"2" | "Software":"H21.01.01.50.00" | "DateTime":"2024:01:10 14:59:30" | "YCbCrPositioning":"1" | "ExposureTime":"0.004166666666666667" | "FNumber":"2.5" | "ExifOffset":"146" | "ExposureProgram":"2" | "ISOSpeedRatings":"115" | "ExifVersion":"b'0221'" | "DateTimeOriginal":"2024:01:10 14:59:30" | "DateTimeDigitized":"2024:01:10 14:59:30"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e\x00\x00\x0e\xdeAs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001472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U[&lt;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9?Y\x1b\x00\x00\xff\x7f\x00\x00\x00\x00\x00\x00\xff\x7f\x00\x00\x00\x00\x00\x00\x1b\x00\x87\x7f\x18\xf5\x01B\xf0\xe4\xd9M\x00\x00\x00\x00\xa4\x91\x1a@\x00\x00\x00\x00\xf0\xe4\xd9M\x00\x00\x00\x00\xcc\x91\x1a@\x00\x00\x00\x00p\x02\x13D\x00\x00\x00\x00p\xeb\x12D\x00\x00\x00\x00\xf0\xe4\xd9M\x00\x00\x00\x00\xb0\x91\x1a@\x00\x00\x00\x00'" | "SubsecTime":" 290" | "SubsecTimeOriginal":" 290" | "SubsecTimeDigitized":" 290"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27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"bit_rate":"94675408"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'2024-01-10T14:59:41.000000Z', 'language': 'eng', 'handler_name': '\x0bGoPro H.265', 'encoder': 'GoPro H.265 encoder', 'timecode': '15:29:46:22'}"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"bit_rate":"189426"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'2024-01-10T14:59:41.000000Z', 'language': 'eng', 'handler_name': '\x0bGoPro AAC  ', 'timecode': '15:29:46:22'}"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'2024-01-10T14:59:41.000000Z', 'language': 'eng', 'handler_name': '\x0bGoPro TCD  ', 'timecode': '15:29:46:22'}"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"bit_rate":"53662"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'2024-01-10T14:59:41.000000Z', 'language': 'eng', 'handler_name': '\x0bGoPro MET  '}"</v>
      </c>
      <c r="AM727" s="56" t="str">
        <f>VLOOKUP(Table2[[#This Row],[record_id]],TblDeriven[],4,FALSE)</f>
        <v>"Model":"K-10" | "Serial Number":"DEMO6957" | "Start Time":"01/10/2024 03:00:58.575 " | "End Time":"01/10/2024 03:01:58.377 "</v>
      </c>
      <c r="AN727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"Date":"2024-01-10 00:00:00" | "Time":"15:01:02" | "Seconds since midnight 01.01.1900":"3913887662.542" | "Calibration file":"#2 Diffusor Oct23" | "Sync. frequency [Hz]":"0" | "Integration Time [ms]":"1 * 546.120" | "Averages":"1"</v>
      </c>
      <c r="AO727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27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27" s="56" t="str">
        <f>VLOOKUP(Table2[[#This Row],[record_id]],TblDeriven[],8,FALSE)</f>
        <v>-</v>
      </c>
      <c r="AR727" s="56" t="str">
        <f>VLOOKUP(Table2[[#This Row],[record_id]],TblDeriven[],9,FALSE)</f>
        <v>-</v>
      </c>
    </row>
    <row r="728" spans="1:44" x14ac:dyDescent="0.25">
      <c r="A728" s="47">
        <v>726</v>
      </c>
      <c r="B728" s="47" t="s">
        <v>27</v>
      </c>
      <c r="C728" s="47">
        <v>1042</v>
      </c>
      <c r="D728" s="47" t="s">
        <v>3117</v>
      </c>
      <c r="E728" s="47">
        <v>20240110</v>
      </c>
      <c r="F728" s="48" t="s">
        <v>834</v>
      </c>
      <c r="G728" s="47" t="s">
        <v>29</v>
      </c>
      <c r="H728" s="47" t="s">
        <v>91</v>
      </c>
      <c r="I728" s="47">
        <v>0</v>
      </c>
      <c r="J728" s="47">
        <v>0</v>
      </c>
      <c r="K728" s="47">
        <v>1</v>
      </c>
      <c r="L728" s="47">
        <v>1</v>
      </c>
      <c r="M728" s="47">
        <v>1</v>
      </c>
      <c r="N728" s="47">
        <v>1</v>
      </c>
      <c r="O728" s="47">
        <v>1</v>
      </c>
      <c r="P728" s="47">
        <v>1</v>
      </c>
      <c r="Q728" s="47">
        <v>1</v>
      </c>
      <c r="R728" s="47" t="s">
        <v>862</v>
      </c>
      <c r="S728" s="47" t="s">
        <v>3121</v>
      </c>
      <c r="T728" s="47" t="s">
        <v>410</v>
      </c>
      <c r="U728" s="47">
        <v>510</v>
      </c>
      <c r="V728" s="47">
        <v>2</v>
      </c>
      <c r="W728" s="47">
        <v>0</v>
      </c>
      <c r="X728" s="47">
        <v>120</v>
      </c>
      <c r="Y728" s="49">
        <v>20.9</v>
      </c>
      <c r="Z728" s="47">
        <v>16.899999999999999</v>
      </c>
      <c r="AA728" s="47" t="s">
        <v>40</v>
      </c>
      <c r="AB728" s="47"/>
      <c r="AC728" s="47" t="s">
        <v>56</v>
      </c>
      <c r="AD728" s="47"/>
      <c r="AE728" s="47" t="s">
        <v>1042</v>
      </c>
      <c r="AF728" s="47"/>
      <c r="AG728" s="47" t="s">
        <v>68</v>
      </c>
      <c r="AH728" s="47"/>
      <c r="AI728" s="47"/>
      <c r="AJ728" s="47">
        <v>2</v>
      </c>
      <c r="AK728" s="56" t="str">
        <f>VLOOKUP(Table2[[#This Row],[record_id]],TblDeriven[],2,FALSE)</f>
        <v>"ImageDescription":"DCIM\100GOPRO\GOPR1475.JPG" | "Make":"GoPro" | "Model":"HERO10 Black" | "Orientation":"1" | "XResolution":"72.0" | "YResolution":"72.0" | "ResolutionUnit":"2" | "Software":"H21.01.01.50.00" | "DateTime":"2024:01:10 15:35:24" | "YCbCrPositioning":"1" | "ExposureTime":"0.004166666666666667" | "FNumber":"2.5" | "ExifOffset":"146" | "ExposureProgram":"2" | "ISOSpeedRatings":"337" | "ExifVersion":"b'0221'" | "DateTimeOriginal":"2024:01:10 15:35:24" | "DateTimeDigitized":"2024:01:10 15:35:24"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8f\x00\x00\x08\xd9,\xd0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\x90\xe1\xd9M\x00\x00\x00\x00\x00\x00\x00\x00\x00\x00\x00\x00\x00\x00\x00\x00\x00\x00\x00\x00\x00\xe4\xd9M\x00\x00\x00\x00\x80\xff\xff\xff\x00\x00\x00\x00\x03\x00\x00\x00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001475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1\xfd\t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7?L\x1d\x00\x00\xff\x7f\x00\x00\x00\x00\x00\x00\xff\x7f\x00\x00\x00\x00\x00\x00\x12\x00\x87\x7f\x13\xf5\x01B\xf0\xe4\xd9M\x00\x00\x00\x00\xa4\x91\x1a@\x00\x00\x00\x00\xf0\xe4\xd9M\x00\x00\x00\x00\xcc\x91\x1a@\x00\x00\x00\x00p\x02\x13D\x00\x00\x00\x00p\xeb\x12D\x00\x00\x00\x00\xf0\xe4\xd9M\x00\x00\x00\x00\xb0\x91\x1a@\x00\x00\x00\x00'" | "SubsecTime":"8690" | "SubsecTimeOriginal":"8690" | "SubsecTimeDigitized":"8690"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28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"bit_rate":"95054572"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'2024-01-10T15:35:29.000000Z', 'language': 'eng', 'handler_name': '\x0bGoPro H.265', 'encoder': 'GoPro H.265 encoder', 'timecode': '16:06:47:03'}"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"bit_rate":"189385"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'2024-01-10T15:35:29.000000Z', 'language': 'eng', 'handler_name': '\x0bGoPro AAC  ', 'timecode': '16:06:47:03'}"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'2024-01-10T15:35:29.000000Z', 'language': 'eng', 'handler_name': '\x0bGoPro TCD  ', 'timecode': '16:06:47:03'}"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"bit_rate":"53651"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'2024-01-10T15:35:29.000000Z', 'language': 'eng', 'handler_name': '\x0bGoPro MET  '}"</v>
      </c>
      <c r="AM728" s="56" t="str">
        <f>VLOOKUP(Table2[[#This Row],[record_id]],TblDeriven[],4,FALSE)</f>
        <v>"Model":"K-10" | "Serial Number":"DEMO6957" | "Start Time":"01/10/2024 03:36:47.441 " | "End Time":"01/10/2024 03:37:47.330 "</v>
      </c>
      <c r="AN728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"Date":"2024-01-10 00:00:00" | "Time":"15:36:52" | "Seconds since midnight 01.01.1900":"3913889812.691" | "Calibration file":"#2 Diffusor Oct23" | "Sync. frequency [Hz]":"0" | "Integration Time [ms]":"4 * 1000.000" | "Averages":"1"</v>
      </c>
      <c r="AO728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28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28" s="56" t="str">
        <f>VLOOKUP(Table2[[#This Row],[record_id]],TblDeriven[],8,FALSE)</f>
        <v>-</v>
      </c>
      <c r="AR728" s="56" t="str">
        <f>VLOOKUP(Table2[[#This Row],[record_id]],TblDeriven[],9,FALSE)</f>
        <v>-</v>
      </c>
    </row>
    <row r="729" spans="1:44" x14ac:dyDescent="0.25">
      <c r="A729" s="47">
        <v>727</v>
      </c>
      <c r="B729" s="47" t="s">
        <v>27</v>
      </c>
      <c r="C729" s="47">
        <v>1042</v>
      </c>
      <c r="D729" s="47" t="s">
        <v>3118</v>
      </c>
      <c r="E729" s="47">
        <v>20240110</v>
      </c>
      <c r="F729" s="48" t="s">
        <v>835</v>
      </c>
      <c r="G729" s="47" t="s">
        <v>29</v>
      </c>
      <c r="H729" s="47" t="s">
        <v>91</v>
      </c>
      <c r="I729" s="47">
        <v>0</v>
      </c>
      <c r="J729" s="47">
        <v>0</v>
      </c>
      <c r="K729" s="47">
        <v>1</v>
      </c>
      <c r="L729" s="47">
        <v>1</v>
      </c>
      <c r="M729" s="47">
        <v>1</v>
      </c>
      <c r="N729" s="47">
        <v>1</v>
      </c>
      <c r="O729" s="47">
        <v>1</v>
      </c>
      <c r="P729" s="47">
        <v>1</v>
      </c>
      <c r="Q729" s="47">
        <v>1</v>
      </c>
      <c r="R729" s="47" t="s">
        <v>862</v>
      </c>
      <c r="S729" s="47" t="s">
        <v>3121</v>
      </c>
      <c r="T729" s="47" t="s">
        <v>410</v>
      </c>
      <c r="U729" s="47">
        <v>510</v>
      </c>
      <c r="V729" s="47">
        <v>2</v>
      </c>
      <c r="W729" s="47">
        <v>0</v>
      </c>
      <c r="X729" s="47">
        <v>120</v>
      </c>
      <c r="Y729" s="49">
        <v>20.9</v>
      </c>
      <c r="Z729" s="47">
        <v>16.899999999999999</v>
      </c>
      <c r="AA729" s="47" t="s">
        <v>40</v>
      </c>
      <c r="AB729" s="47"/>
      <c r="AC729" s="47" t="s">
        <v>56</v>
      </c>
      <c r="AD729" s="47"/>
      <c r="AE729" s="47" t="s">
        <v>1042</v>
      </c>
      <c r="AF729" s="47"/>
      <c r="AG729" s="47" t="s">
        <v>68</v>
      </c>
      <c r="AH729" s="47"/>
      <c r="AI729" s="47"/>
      <c r="AJ729" s="47">
        <v>2</v>
      </c>
      <c r="AK729" s="56" t="str">
        <f>VLOOKUP(Table2[[#This Row],[record_id]],TblDeriven[],2,FALSE)</f>
        <v>"ImageDescription":"DCIM\100GOPRO\GOPR1477.JPG" | "Make":"GoPro" | "Model":"HERO10 Black" | "Orientation":"1" | "XResolution":"72.0" | "YResolution":"72.0" | "ResolutionUnit":"2" | "Software":"H21.01.01.50.00" | "DateTime":"2024:01:10 16:03:32" | "YCbCrPositioning":"1" | "ExposureTime":"0.005434782608695652" | "FNumber":"2.5" | "ExifOffset":"146" | "ExposureProgram":"2" | "ISOSpeedRatings":"598" | "ExifVersion":"b'0221'" | "DateTimeOriginal":"2024:01:10 16:03:32" | "DateTimeDigitized":"2024:01:10 16:03:32"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90\x00\x00\x00\xe0#\xd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001477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c7?\x19$\x00\x00\xff\x7f\x00\x00\x00\x00\x00\x00\xff\x7f\x00\x00\x00\x00\x00\x00\x1f\x00\x85\x7f\x03\xf5\x01B\xf0\xe4\xd9M\x00\x00\x00\x00\xa4\x91\x1a@\x00\x00\x00\x00\xf0\xe4\xd9M\x00\x00\x00\x00\xcc\x91\x1a@\x00\x00\x00\x00p\x02\x13D\x00\x00\x00\x00p\xeb\x12D\x00\x00\x00\x00\xf0\xe4\xd9M\x00\x00\x00\x00\xb0\x91\x1a@\x00\x00\x00\x00'" | "SubsecTime":"3230" | "SubsecTimeOriginal":"3230" | "SubsecTimeDigitized":"3230"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29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"bit_rate":"96934726"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'2024-01-10T16:03:49.000000Z', 'language': 'eng', 'handler_name': '\x0bGoPro H.265', 'encoder': 'GoPro H.265 encoder', 'timecode': '16:36:03:28'}"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"bit_rate":"189341"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'2024-01-10T16:03:49.000000Z', 'language': 'eng', 'handler_name': '\x0bGoPro AAC  ', 'timecode': '16:36:03:28'}"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'2024-01-10T16:03:49.000000Z', 'language': 'eng', 'handler_name': '\x0bGoPro TCD  ', 'timecode': '16:36:03:28'}"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'2024-01-10T16:03:49.000000Z', 'language': 'eng', 'handler_name': '\x0bGoPro MET  '}"</v>
      </c>
      <c r="AM729" s="56" t="str">
        <f>VLOOKUP(Table2[[#This Row],[record_id]],TblDeriven[],4,FALSE)</f>
        <v>"Model":"K-10" | "Serial Number":"DEMO6957" | "Start Time":"01/10/2024 04:04:52.092 " | "End Time":"01/10/2024 04:05:51.780 "</v>
      </c>
      <c r="AN729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"Date":"2024-01-10 00:00:00" | "Time":"16:04:56" | "Seconds since midnight 01.01.1900":"3913891496.578" | "Calibration file":"#2 Diffusor Oct23" | "Sync. frequency [Hz]":"0" | "Integration Time [ms]":"9 * 1000.000" | "Averages":"1"</v>
      </c>
      <c r="AO729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29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29" s="56" t="str">
        <f>VLOOKUP(Table2[[#This Row],[record_id]],TblDeriven[],8,FALSE)</f>
        <v>-</v>
      </c>
      <c r="AR729" s="56" t="str">
        <f>VLOOKUP(Table2[[#This Row],[record_id]],TblDeriven[],9,FALSE)</f>
        <v>-</v>
      </c>
    </row>
    <row r="730" spans="1:44" x14ac:dyDescent="0.25">
      <c r="A730" s="47">
        <v>728</v>
      </c>
      <c r="B730" s="47" t="s">
        <v>27</v>
      </c>
      <c r="C730" s="47">
        <v>1042</v>
      </c>
      <c r="D730" s="47" t="s">
        <v>3119</v>
      </c>
      <c r="E730" s="47">
        <v>20240110</v>
      </c>
      <c r="F730" s="48" t="s">
        <v>836</v>
      </c>
      <c r="G730" s="47" t="s">
        <v>29</v>
      </c>
      <c r="H730" s="47" t="s">
        <v>91</v>
      </c>
      <c r="I730" s="47">
        <v>0</v>
      </c>
      <c r="J730" s="47">
        <v>0</v>
      </c>
      <c r="K730" s="47">
        <v>1</v>
      </c>
      <c r="L730" s="47">
        <v>1</v>
      </c>
      <c r="M730" s="47">
        <v>1</v>
      </c>
      <c r="N730" s="47">
        <v>1</v>
      </c>
      <c r="O730" s="47">
        <v>1</v>
      </c>
      <c r="P730" s="47">
        <v>1</v>
      </c>
      <c r="Q730" s="47">
        <v>1</v>
      </c>
      <c r="R730" s="47" t="s">
        <v>862</v>
      </c>
      <c r="S730" s="47" t="s">
        <v>3121</v>
      </c>
      <c r="T730" s="47" t="s">
        <v>410</v>
      </c>
      <c r="U730" s="47">
        <v>510</v>
      </c>
      <c r="V730" s="47">
        <v>2</v>
      </c>
      <c r="W730" s="47">
        <v>0</v>
      </c>
      <c r="X730" s="47">
        <v>120</v>
      </c>
      <c r="Y730" s="49">
        <v>20.9</v>
      </c>
      <c r="Z730" s="47">
        <v>16.8</v>
      </c>
      <c r="AA730" s="47" t="s">
        <v>40</v>
      </c>
      <c r="AB730" s="47"/>
      <c r="AC730" s="47" t="s">
        <v>56</v>
      </c>
      <c r="AD730" s="47"/>
      <c r="AE730" s="47" t="s">
        <v>1042</v>
      </c>
      <c r="AF730" s="47"/>
      <c r="AG730" s="47" t="s">
        <v>70</v>
      </c>
      <c r="AH730" s="47"/>
      <c r="AI730" s="47"/>
      <c r="AJ730" s="47">
        <v>2</v>
      </c>
      <c r="AK730" s="56" t="str">
        <f>VLOOKUP(Table2[[#This Row],[record_id]],TblDeriven[],2,FALSE)</f>
        <v>"ImageDescription":"DCIM\100GOPRO\GOPR1479.JPG" | "Make":"GoPro" | "Model":"HERO10 Black" | "Orientation":"1" | "XResolution":"72.0" | "YResolution":"72.0" | "ResolutionUnit":"2" | "Software":"H21.01.01.50.00" | "DateTime":"2024:01:10 16:31:23" | "YCbCrPositioning":"1" | "ExposureTime":"0.008333333333333333" | "FNumber":"2.5" | "ExifOffset":"146" | "ExposureProgram":"2" | "ISOSpeedRatings":"682" | "ExifVersion":"b'0221'" | "DateTimeOriginal":"2024:01:10 16:31:23" | "DateTimeDigitized":"2024:01:10 16:31:23"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90\x00\x00\x07\xd8,[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001479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05\xa1\x8b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fe?\x8d\x16\x00\x00\xff\x7f\x00\x00\x00\x00\x00\x00\xff\x7f\x00\x00\x00\x00\x00\x00\x15\x00\x87\x7f\x18\xf5\x01B\xf0\xe4\xd9M\x00\x00\x00\x00\xa4\x91\x1a@\x00\x00\x00\x00\xf0\xe4\xd9M\x00\x00\x00\x00\xcc\x91\x1a@\x00\x00\x00\x00p\x02\x13D\x00\x00\x00\x00p\xeb\x12D\x00\x00\x00\x00\xf0\xe4\xd9M\x00\x00\x00\x00\xb0\x91\x1a@\x00\x00\x00\x00'" | "SubsecTime":"8540" | "SubsecTimeOriginal":"8540" | "SubsecTimeDigitized":"8540"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30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"bit_rate":"95608355"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'2024-01-10T16:31:31.000000Z', 'language': 'eng', 'handler_name': '\x0bGoPro H.265', 'encoder': 'GoPro H.265 encoder', 'timecode': '17:04:41:02'}"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"bit_rate":"189287"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'2024-01-10T16:31:31.000000Z', 'language': 'eng', 'handler_name': '\x0bGoPro AAC  ', 'timecode': '17:04:41:02'}"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'2024-01-10T16:31:31.000000Z', 'language': 'eng', 'handler_name': '\x0bGoPro TCD  ', 'timecode': '17:04:41:02'}"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'2024-01-10T16:31:31.000000Z', 'language': 'eng', 'handler_name': '\x0bGoPro MET  '}"</v>
      </c>
      <c r="AM730" s="56" t="str">
        <f>VLOOKUP(Table2[[#This Row],[record_id]],TblDeriven[],4,FALSE)</f>
        <v>"Model":"K-10" | "Serial Number":"DEMO6957" | "Start Time":"01/10/2024 04:32:46.777 " | "End Time":"01/10/2024 04:33:46.436 "</v>
      </c>
      <c r="AN730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"Date":"2024-01-10 00:00:00" | "Time":"16:32:52" | "Seconds since midnight 01.01.1900":"3913893172.237" | "Calibration file":"#2 Diffusor Oct23" | "Sync. frequency [Hz]":"0" | "Integration Time [ms]":"2 * 1000.000" | "Averages":"1"</v>
      </c>
      <c r="AO730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30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30" s="56" t="str">
        <f>VLOOKUP(Table2[[#This Row],[record_id]],TblDeriven[],8,FALSE)</f>
        <v>-</v>
      </c>
      <c r="AR730" s="56" t="str">
        <f>VLOOKUP(Table2[[#This Row],[record_id]],TblDeriven[],9,FALSE)</f>
        <v>-</v>
      </c>
    </row>
    <row r="731" spans="1:44" x14ac:dyDescent="0.25">
      <c r="A731" s="47">
        <v>729</v>
      </c>
      <c r="B731" s="47" t="s">
        <v>27</v>
      </c>
      <c r="C731" s="47">
        <v>1042</v>
      </c>
      <c r="D731" s="47" t="s">
        <v>3120</v>
      </c>
      <c r="E731" s="47">
        <v>20240110</v>
      </c>
      <c r="F731" s="48" t="s">
        <v>837</v>
      </c>
      <c r="G731" s="47" t="s">
        <v>29</v>
      </c>
      <c r="H731" s="47" t="s">
        <v>91</v>
      </c>
      <c r="I731" s="47">
        <v>0</v>
      </c>
      <c r="J731" s="47">
        <v>0</v>
      </c>
      <c r="K731" s="47">
        <v>1</v>
      </c>
      <c r="L731" s="47">
        <v>1</v>
      </c>
      <c r="M731" s="47">
        <v>1</v>
      </c>
      <c r="N731" s="47">
        <v>1</v>
      </c>
      <c r="O731" s="47">
        <v>1</v>
      </c>
      <c r="P731" s="47">
        <v>1</v>
      </c>
      <c r="Q731" s="47">
        <v>1</v>
      </c>
      <c r="R731" s="47" t="s">
        <v>862</v>
      </c>
      <c r="S731" s="47" t="s">
        <v>3121</v>
      </c>
      <c r="T731" s="47" t="s">
        <v>410</v>
      </c>
      <c r="U731" s="47">
        <v>510</v>
      </c>
      <c r="V731" s="47">
        <v>2</v>
      </c>
      <c r="W731" s="47">
        <v>0</v>
      </c>
      <c r="X731" s="47">
        <v>120</v>
      </c>
      <c r="Y731" s="49">
        <v>21.1</v>
      </c>
      <c r="Z731" s="47">
        <v>17.100000000000001</v>
      </c>
      <c r="AA731" s="47" t="s">
        <v>40</v>
      </c>
      <c r="AB731" s="47"/>
      <c r="AC731" s="47" t="s">
        <v>56</v>
      </c>
      <c r="AD731" s="47"/>
      <c r="AE731" s="47" t="s">
        <v>1042</v>
      </c>
      <c r="AF731" s="47"/>
      <c r="AG731" s="47" t="s">
        <v>69</v>
      </c>
      <c r="AH731" s="47"/>
      <c r="AI731" s="47"/>
      <c r="AJ731" s="47">
        <v>2</v>
      </c>
      <c r="AK731" s="56" t="str">
        <f>VLOOKUP(Table2[[#This Row],[record_id]],TblDeriven[],2,FALSE)</f>
        <v>"ImageDescription":"DCIM\100GOPRO\GOPR1481.JPG" | "Make":"GoPro" | "Model":"HERO10 Black" | "Orientation":"1" | "XResolution":"72.0" | "YResolution":"72.0" | "ResolutionUnit":"2" | "Software":"H21.01.01.50.00" | "DateTime":"2024:01:10 17:00:51" | "YCbCrPositioning":"1" | "ExposureTime":"0.008333333333333333" | "FNumber":"2.5" | "ExifOffset":"146" | "ExposureProgram":"2" | "ISOSpeedRatings":"1163" | "ExifVersion":"b'0221'" | "DateTimeOriginal":"2024:01:10 17:00:51" | "DateTimeDigitized":"2024:01:10 17:00:51" | "ComponentsConfiguration":"b'\x01\x02\x03\x00'" | "CompressedBitsPerPixel":"0.004" | "ShutterSpeedValue":"7.0" | "ApertureValue":"2.5" | "ExposureBiasValue":"0.0" | "MaxApertureValue":"2.5" | "SubjectDistance":"0.0" | "MeteringMode":"1" | "LightSource":"2"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91\x00\x00\x003a\x8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001481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.\x1b\xee:\x00\x00\x00\x00\x00\x00\x00\x00\x00\x00\x00\x00N\x98\xd14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13@2\x10\x00\x00\xff\x7f\x00\x00\x00\x00\x00\x00\xff\x7f\x00\x00\x00\x00\x00\x00\x14\x00\x87\x7f\x12\xf5\x01B\xf0\xe4\xd9M\x00\x00\x00\x00\xa4\x91\x1a@\x00\x00\x00\x00\xf0\xe4\xd9M\x00\x00\x00\x00\xcc\x91\x1a@\x00\x00\x00\x00p\x02\x13D\x00\x00\x00\x00p\xeb\x12D\x00\x00\x00\x00\xf0\xe4\xd9M\x00\x00\x00\x00\xb0\x91\x1a@\x00\x00\x00\x00'" | "SubsecTime":"2250" | "SubsecTimeOriginal":"2250" | "SubsecTimeDigitized":"2250"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31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"bit_rate":"95513657" | "nb_frames":"450" | "disposition":"{'default': 1, 'dub': 0, 'original': 0, 'comment': 0, 'lyrics': 0, 'karaoke': 0, 'forced': 0, 'hearing_impaired': 0, 'visual_impaired': 0, 'clean_effects': 0, 'attached_pic': 0, 'timed_thumbnails': 0}" | "tags":"{'creation_time': '2024-01-10T17:00:55.000000Z', 'language': 'eng', 'handler_name': '\x0bGoPro H.265', 'encoder': 'GoPro H.265 encoder', 'timecode': '17:35:04:25'}"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"bit_rate":"189728"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'2024-01-10T17:00:55.000000Z', 'language': 'eng', 'handler_name': '\x0bGoPro AAC  ', 'timecode': '17:35:04:25'}"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'2024-01-10T17:00:55.000000Z', 'language': 'eng', 'handler_name': '\x0bGoPro TCD  ', 'timecode': '17:35:04:25'}"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'2024-01-10T17:00:55.000000Z', 'language': 'eng', 'handler_name': '\x0bGoPro MET  '}"</v>
      </c>
      <c r="AM731" s="56" t="str">
        <f>VLOOKUP(Table2[[#This Row],[record_id]],TblDeriven[],4,FALSE)</f>
        <v>"Model":"K-10" | "Serial Number":"DEMO6957" | "Start Time":"01/10/2024 05:02:07.827 " | "End Time":"01/10/2024 05:03:07.043 "</v>
      </c>
      <c r="AN731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"Date":"2024-01-10 00:00:00" | "Time":"17:02:11" | "Seconds since midnight 01.01.1900":"3913894931.22" | "Calibration file":"#2 Diffusor Oct23" | "Sync. frequency [Hz]":"0" | "Integration Time [ms]":"2 * 1000.000" | "Averages":"1"</v>
      </c>
      <c r="AO731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31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31" s="56" t="str">
        <f>VLOOKUP(Table2[[#This Row],[record_id]],TblDeriven[],8,FALSE)</f>
        <v>-</v>
      </c>
      <c r="AR731" s="56" t="str">
        <f>VLOOKUP(Table2[[#This Row],[record_id]],TblDeriven[],9,FALSE)</f>
        <v>-</v>
      </c>
    </row>
    <row r="732" spans="1:44" x14ac:dyDescent="0.25">
      <c r="A732" s="47">
        <v>730</v>
      </c>
      <c r="B732" s="47" t="s">
        <v>27</v>
      </c>
      <c r="C732" s="47">
        <v>1043</v>
      </c>
      <c r="D732" s="47" t="s">
        <v>3129</v>
      </c>
      <c r="E732" s="47">
        <v>20240111</v>
      </c>
      <c r="F732" s="48" t="s">
        <v>821</v>
      </c>
      <c r="G732" s="47" t="s">
        <v>30</v>
      </c>
      <c r="H732" s="47" t="s">
        <v>91</v>
      </c>
      <c r="I732" s="47">
        <v>0</v>
      </c>
      <c r="J732" s="47">
        <v>0</v>
      </c>
      <c r="K732" s="47">
        <v>1</v>
      </c>
      <c r="L732" s="47">
        <v>1</v>
      </c>
      <c r="M732" s="47">
        <v>1</v>
      </c>
      <c r="N732" s="47">
        <v>1</v>
      </c>
      <c r="O732" s="47">
        <v>1</v>
      </c>
      <c r="P732" s="47">
        <v>1</v>
      </c>
      <c r="Q732" s="47">
        <v>1</v>
      </c>
      <c r="R732" s="47" t="s">
        <v>862</v>
      </c>
      <c r="S732" s="47" t="s">
        <v>3122</v>
      </c>
      <c r="T732" s="47" t="s">
        <v>3123</v>
      </c>
      <c r="U732" s="47">
        <v>510</v>
      </c>
      <c r="V732" s="47">
        <v>0</v>
      </c>
      <c r="W732" s="47">
        <v>0</v>
      </c>
      <c r="X732" s="47">
        <v>120</v>
      </c>
      <c r="Y732" s="49">
        <v>-5.0999999999999996</v>
      </c>
      <c r="Z732" s="47">
        <v>59.9</v>
      </c>
      <c r="AA732" s="47" t="s">
        <v>40</v>
      </c>
      <c r="AB732" s="47"/>
      <c r="AC732" s="47" t="s">
        <v>58</v>
      </c>
      <c r="AD732" s="47"/>
      <c r="AE732" s="47" t="s">
        <v>32</v>
      </c>
      <c r="AF732" s="47"/>
      <c r="AG732" s="47" t="s">
        <v>66</v>
      </c>
      <c r="AH732" s="47"/>
      <c r="AI732" s="47"/>
      <c r="AJ732" s="47">
        <v>2</v>
      </c>
      <c r="AK732" s="56" t="str">
        <f>VLOOKUP(Table2[[#This Row],[record_id]],TblDeriven[],2,FALSE)</f>
        <v>"ImageDescription":"DCIM\100GOPRO\GOPR1483.JPG" | "Make":"GoPro" | "Model":"HERO10 Black" | "Orientation":"1" | "XResolution":"72.0" | "YResolution":"72.0" | "ResolutionUnit":"2" | "Software":"H21.01.01.50.00" | "DateTime":"2024:01:11 08:55:37" | "YCbCrPositioning":"1" | "ExposureTime":"0.004166666666666667" | "FNumber":"2.5" | "ExifOffset":"146" | "ExposureProgram":"2" | "ISOSpeedRatings":"218" | "ExifVersion":"b'0221'" | "DateTimeOriginal":"2024:01:11 08:55:37" | "DateTimeDigitized":"2024:01:11 08:55:37"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8\x00\x00\r\xe5\xae^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001483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o\x87\xb29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2?\xb7\x18\x00\x00\xff\x7f\x00\x00\x00\x00\x00\x00\xff\x7f\x00\x00\x00\x00\x00\x00\xac\xff\xa1\x7fV\xf6\x01B\xf0\xe4\xd9M\x00\x00\x00\x00\xa4\x91\x1a@\x00\x00\x00\x00\xf0\xe4\xd9M\x00\x00\x00\x00\xcc\x91\x1a@\x00\x00\x00\x00p\x02\x13D\x00\x00\x00\x00p\xeb\x12D\x00\x00\x00\x00\xf0\xe4\xd9M\x00\x00\x00\x00\xb0\x91\x1a@\x00\x00\x00\x00'" | "SubsecTime":" 360" | "SubsecTimeOriginal":" 360" | "SubsecTimeDigitized":" 360"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32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"bit_rate":"99718330"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'2024-01-11T08:56:56.000000Z', 'language': 'eng', 'handler_name': '\x0bGoPro H.265', 'encoder': 'GoPro H.265 encoder', 'timecode': '09:14:54:13'}"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"bit_rate":"189434"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'2024-01-11T08:56:56.000000Z', 'language': 'eng', 'handler_name': '\x0bGoPro AAC  ', 'timecode': '09:14:54:13'}"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'2024-01-11T08:56:56.000000Z', 'language': 'eng', 'handler_name': '\x0bGoPro TCD  ', 'timecode': '09:14:54:13'}"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'2024-01-11T08:56:56.000000Z', 'language': 'eng', 'handler_name': '\x0bGoPro MET  '}"</v>
      </c>
      <c r="AM732" s="56" t="str">
        <f>VLOOKUP(Table2[[#This Row],[record_id]],TblDeriven[],4,FALSE)</f>
        <v>"Model":"K-10" | "Serial Number":"DEMO6957" | "Start Time":"01/11/2024 08:57:20.626 " | "End Time":"01/11/2024 08:58:20.433 "</v>
      </c>
      <c r="AN732" s="56" t="str">
        <f>VLOOKUP(Table2[[#This Row],[record_id]],TblDeriven[],5,FALSE)</f>
        <v>"Device number":"1510507" | "Battery voltage":"4.119999885559082" | "Battery percentage":"100" | "Name":"#1" | "Measuring mode":"Irradiance" | "Correction":"Offset" | "Date":"2024-01-11 00:00:00" | "Time":"08:57:02" | "Seconds since midnight 01.01.1900":"3913952222.65" | "Calibration file":"#2 Diffusor Oct23" | "Sync. frequency [Hz]":"0" | "Integration Time [ms]":"3 * 1000.000" | "Averages":"1"</v>
      </c>
      <c r="AO732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32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32" s="56" t="str">
        <f>VLOOKUP(Table2[[#This Row],[record_id]],TblDeriven[],8,FALSE)</f>
        <v>-</v>
      </c>
      <c r="AR732" s="56" t="str">
        <f>VLOOKUP(Table2[[#This Row],[record_id]],TblDeriven[],9,FALSE)</f>
        <v>-</v>
      </c>
    </row>
    <row r="733" spans="1:44" x14ac:dyDescent="0.25">
      <c r="A733" s="47">
        <v>731</v>
      </c>
      <c r="B733" s="47" t="s">
        <v>27</v>
      </c>
      <c r="C733" s="47">
        <v>1043</v>
      </c>
      <c r="D733" s="47" t="s">
        <v>3130</v>
      </c>
      <c r="E733" s="47">
        <v>20240111</v>
      </c>
      <c r="F733" s="48" t="s">
        <v>822</v>
      </c>
      <c r="G733" s="47" t="s">
        <v>30</v>
      </c>
      <c r="H733" s="47" t="s">
        <v>91</v>
      </c>
      <c r="I733" s="47">
        <v>0</v>
      </c>
      <c r="J733" s="47">
        <v>0</v>
      </c>
      <c r="K733" s="47">
        <v>1</v>
      </c>
      <c r="L733" s="47">
        <v>1</v>
      </c>
      <c r="M733" s="47">
        <v>1</v>
      </c>
      <c r="N733" s="47">
        <v>1</v>
      </c>
      <c r="O733" s="47">
        <v>1</v>
      </c>
      <c r="P733" s="47">
        <v>1</v>
      </c>
      <c r="Q733" s="47">
        <v>1</v>
      </c>
      <c r="R733" s="47" t="s">
        <v>862</v>
      </c>
      <c r="S733" s="47" t="s">
        <v>3124</v>
      </c>
      <c r="T733" s="47" t="s">
        <v>424</v>
      </c>
      <c r="U733" s="47">
        <v>510</v>
      </c>
      <c r="V733" s="47">
        <v>0</v>
      </c>
      <c r="W733" s="47">
        <v>0</v>
      </c>
      <c r="X733" s="47">
        <v>120</v>
      </c>
      <c r="Y733" s="49">
        <v>-4.3</v>
      </c>
      <c r="Z733" s="47">
        <v>83.1</v>
      </c>
      <c r="AA733" s="47" t="s">
        <v>40</v>
      </c>
      <c r="AB733" s="47"/>
      <c r="AC733" s="47" t="s">
        <v>60</v>
      </c>
      <c r="AD733" s="47"/>
      <c r="AE733" s="47" t="s">
        <v>32</v>
      </c>
      <c r="AF733" s="47"/>
      <c r="AG733" s="47" t="s">
        <v>66</v>
      </c>
      <c r="AH733" s="47"/>
      <c r="AI733" s="47"/>
      <c r="AJ733" s="47">
        <v>2</v>
      </c>
      <c r="AK733" s="56" t="str">
        <f>VLOOKUP(Table2[[#This Row],[record_id]],TblDeriven[],2,FALSE)</f>
        <v>"ImageDescription":"DCIM\100GOPRO\GOPR1485.JPG" | "Make":"GoPro" | "Model":"HERO10 Black" | "Orientation":"1" | "XResolution":"72.0" | "YResolution":"72.0" | "ResolutionUnit":"2" | "Software":"H21.01.01.50.00" | "DateTime":"2024:01:11 09:27:08" | "YCbCrPositioning":"1" | "ExposureTime":"0.004166666666666667" | "FNumber":"2.5" | "ExifOffset":"146" | "ExposureProgram":"2" | "ISOSpeedRatings":"116" | "ExifVersion":"b'0221'" | "DateTimeOriginal":"2024:01:11 09:27:08" | "DateTimeDigitized":"2024:01:11 09:27:08"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9\x00\x01\x06\xc9!\xf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001485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a0\xfe=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cc?k\x1a\x00\x00\xff\x7f\x00\x00\x00\x00\x00\x00\xff\x7f\x00\x00\x00\x00\x00\x00G\x01\xab\x7f\xfd\xf6\x01B\xf0\xe4\xd9M\x00\x00\x00\x00\xa4\x91\x1a@\x00\x00\x00\x00\xf0\xe4\xd9M\x00\x00\x00\x00\xcc\x91\x1a@\x00\x00\x00\x00p\x02\x13D\x00\x00\x00\x00p\xeb\x12D\x00\x00\x00\x00\xf0\xe4\xd9M\x00\x00\x00\x00\xb0\x91\x1a@\x00\x00\x00\x00'" | "SubsecTime":"9070" | "SubsecTimeOriginal":"9070" | "SubsecTimeDigitized":"9070"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33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"bit_rate":"99427003"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'2024-01-11T09:27:35.000000Z', 'language': 'eng', 'handler_name': '\x0bGoPro H.265', 'encoder': 'GoPro H.265 encoder', 'timecode': '09:46:34:08'}"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"bit_rate":"189247"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'2024-01-11T09:27:35.000000Z', 'language': 'eng', 'handler_name': '\x0bGoPro AAC  ', 'timecode': '09:46:34:08'}"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'2024-01-11T09:27:35.000000Z', 'language': 'eng', 'handler_name': '\x0bGoPro TCD  ', 'timecode': '09:46:34:08'}"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"bit_rate":"53819"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'2024-01-11T09:27:35.000000Z', 'language': 'eng', 'handler_name': '\x0bGoPro MET  '}"</v>
      </c>
      <c r="AM733" s="56" t="str">
        <f>VLOOKUP(Table2[[#This Row],[record_id]],TblDeriven[],4,FALSE)</f>
        <v>"Model":"K-10" | "Serial Number":"DEMO6957" | "Start Time":"01/11/2024 09:29:11.356 " | "End Time":"01/11/2024 09:30:11.198 "</v>
      </c>
      <c r="AN733" s="56" t="str">
        <f>VLOOKUP(Table2[[#This Row],[record_id]],TblDeriven[],5,FALSE)</f>
        <v>"Device number":"1510507" | "Battery voltage":"4.130000114440918" | "Battery percentage":"100" | "Name":"#1" | "Measuring mode":"Irradiance" | "Correction":"Offset" | "Date":"2024-01-11 00:00:00" | "Time":"09:28:39" | "Seconds since midnight 01.01.1900":"3913954119.43" | "Calibration file":"#2 Diffusor Oct23" | "Sync. frequency [Hz]":"0" | "Integration Time [ms]":"1 * 751.540" | "Averages":"1"</v>
      </c>
      <c r="AO733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33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33" s="56" t="str">
        <f>VLOOKUP(Table2[[#This Row],[record_id]],TblDeriven[],8,FALSE)</f>
        <v>-</v>
      </c>
      <c r="AR733" s="56" t="str">
        <f>VLOOKUP(Table2[[#This Row],[record_id]],TblDeriven[],9,FALSE)</f>
        <v>-</v>
      </c>
    </row>
    <row r="734" spans="1:44" x14ac:dyDescent="0.25">
      <c r="A734" s="47">
        <v>732</v>
      </c>
      <c r="B734" s="47" t="s">
        <v>27</v>
      </c>
      <c r="C734" s="47">
        <v>1043</v>
      </c>
      <c r="D734" s="47" t="s">
        <v>3131</v>
      </c>
      <c r="E734" s="47">
        <v>20240111</v>
      </c>
      <c r="F734" s="48" t="s">
        <v>823</v>
      </c>
      <c r="G734" s="47" t="s">
        <v>30</v>
      </c>
      <c r="H734" s="47" t="s">
        <v>91</v>
      </c>
      <c r="I734" s="47">
        <v>0</v>
      </c>
      <c r="J734" s="47">
        <v>0</v>
      </c>
      <c r="K734" s="47">
        <v>1</v>
      </c>
      <c r="L734" s="47">
        <v>1</v>
      </c>
      <c r="M734" s="47">
        <v>1</v>
      </c>
      <c r="N734" s="47">
        <v>1</v>
      </c>
      <c r="O734" s="47">
        <v>1</v>
      </c>
      <c r="P734" s="47">
        <v>1</v>
      </c>
      <c r="Q734" s="47">
        <v>1</v>
      </c>
      <c r="R734" s="47" t="s">
        <v>862</v>
      </c>
      <c r="S734" s="47" t="s">
        <v>3122</v>
      </c>
      <c r="T734" s="47" t="s">
        <v>3128</v>
      </c>
      <c r="U734" s="47">
        <v>510</v>
      </c>
      <c r="V734" s="47">
        <v>2</v>
      </c>
      <c r="W734" s="47">
        <v>0</v>
      </c>
      <c r="X734" s="47">
        <v>120</v>
      </c>
      <c r="Y734" s="49">
        <v>17.8</v>
      </c>
      <c r="Z734" s="47">
        <v>21.2</v>
      </c>
      <c r="AA734" s="47" t="s">
        <v>40</v>
      </c>
      <c r="AB734" s="47"/>
      <c r="AC734" s="47" t="s">
        <v>56</v>
      </c>
      <c r="AD734" s="47"/>
      <c r="AE734" s="47" t="s">
        <v>1042</v>
      </c>
      <c r="AF734" s="47"/>
      <c r="AG734" s="47" t="s">
        <v>70</v>
      </c>
      <c r="AH734" s="47"/>
      <c r="AI734" s="47"/>
      <c r="AJ734" s="47">
        <v>2</v>
      </c>
      <c r="AK734" s="56" t="str">
        <f>VLOOKUP(Table2[[#This Row],[record_id]],TblDeriven[],2,FALSE)</f>
        <v>"ImageDescription":"DCIM\100GOPRO\GOPR1487.JPG" | "Make":"GoPro" | "Model":"HERO10 Black" | "Orientation":"1" | "XResolution":"72.0" | "YResolution":"72.0" | "ResolutionUnit":"2" | "Software":"H21.01.01.50.00" | "DateTime":"2024:01:11 09:57:54" | "YCbCrPositioning":"1" | "ExposureTime":"0.004166666666666667" | "FNumber":"2.5" | "ExifOffset":"146" | "ExposureProgram":"2" | "ISOSpeedRatings":"316" | "ExifVersion":"b'0221'" | "DateTimeOriginal":"2024:01:11 09:57:54" | "DateTimeDigitized":"2024:01:11 09:57:54"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9\x00\x00\x0ev8P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001487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81d\x01: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ee?\x11\x1b\x00\x00\xff\x7f\x00\x00\x00\x00\x00\x00\xff\x7f\x00\x00\x00\x00\x00\x00\xc2\x00\xab\x7f\xe7\xf6\x01B\xf0\xe4\xd9M\x00\x00\x00\x00\xa4\x91\x1a@\x00\x00\x00\x00\xf0\xe4\xd9M\x00\x00\x00\x00\xcc\x91\x1a@\x00\x00\x00\x00p\x02\x13D\x00\x00\x00\x00p\xeb\x12D\x00\x00\x00\x00\xf0\xe4\xd9M\x00\x00\x00\x00\xb0\x91\x1a@\x00\x00\x00\x00'" | "SubsecTime":"2810" | "SubsecTimeOriginal":"2810" | "SubsecTimeDigitized":"2810"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34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"bit_rate":"94784448"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'2024-01-11T09:58:26.000000Z', 'language': 'eng', 'handler_name': '\x0bGoPro H.265', 'encoder': 'GoPro H.265 encoder', 'timecode': '10:18:27:14'}"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"bit_rate":"189308"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'2024-01-11T09:58:26.000000Z', 'language': 'eng', 'handler_name': '\x0bGoPro AAC  ', 'timecode': '10:18:27:14'}"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'2024-01-11T09:58:26.000000Z', 'language': 'eng', 'handler_name': '\x0bGoPro TCD  ', 'timecode': '10:18:27:14'}"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'2024-01-11T09:58:26.000000Z', 'language': 'eng', 'handler_name': '\x0bGoPro MET  '}"</v>
      </c>
      <c r="AM734" s="56" t="str">
        <f>VLOOKUP(Table2[[#This Row],[record_id]],TblDeriven[],4,FALSE)</f>
        <v>"Model":"K-10" | "Serial Number":"DEMO6957" | "Start Time":"01/11/2024 10:01:17.522 " | "End Time":"01/11/2024 10:02:17.346 "</v>
      </c>
      <c r="AN734" s="56" t="str">
        <f>VLOOKUP(Table2[[#This Row],[record_id]],TblDeriven[],5,FALSE)</f>
        <v>"Device number":"1510507" | "Battery voltage":"4.130000114440918" | "Battery percentage":"100" | "Name":"#1" | "Measuring mode":"Irradiance" | "Correction":"Offset" | "Date":"2024-01-11 00:00:00" | "Time":"09:59:38" | "Seconds since midnight 01.01.1900":"3913955978.502" | "Calibration file":"#2 Diffusor Oct23" | "Sync. frequency [Hz]":"0" | "Integration Time [ms]":"2 * 1000.000" | "Averages":"1"</v>
      </c>
      <c r="AO734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34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34" s="56" t="str">
        <f>VLOOKUP(Table2[[#This Row],[record_id]],TblDeriven[],8,FALSE)</f>
        <v>-</v>
      </c>
      <c r="AR734" s="56" t="str">
        <f>VLOOKUP(Table2[[#This Row],[record_id]],TblDeriven[],9,FALSE)</f>
        <v>-</v>
      </c>
    </row>
    <row r="735" spans="1:44" x14ac:dyDescent="0.25">
      <c r="A735" s="47">
        <v>733</v>
      </c>
      <c r="B735" s="47" t="s">
        <v>27</v>
      </c>
      <c r="C735" s="47">
        <v>1043</v>
      </c>
      <c r="D735" s="47" t="s">
        <v>3132</v>
      </c>
      <c r="E735" s="47">
        <v>20240111</v>
      </c>
      <c r="F735" s="48" t="s">
        <v>824</v>
      </c>
      <c r="G735" s="47" t="s">
        <v>30</v>
      </c>
      <c r="H735" s="47" t="s">
        <v>91</v>
      </c>
      <c r="I735" s="47">
        <v>0</v>
      </c>
      <c r="J735" s="47">
        <v>0</v>
      </c>
      <c r="K735" s="47">
        <v>1</v>
      </c>
      <c r="L735" s="47">
        <v>1</v>
      </c>
      <c r="M735" s="47">
        <v>1</v>
      </c>
      <c r="N735" s="47">
        <v>1</v>
      </c>
      <c r="O735" s="47">
        <v>1</v>
      </c>
      <c r="P735" s="47">
        <v>1</v>
      </c>
      <c r="Q735" s="47">
        <v>1</v>
      </c>
      <c r="R735" s="47" t="s">
        <v>862</v>
      </c>
      <c r="S735" s="47" t="s">
        <v>3122</v>
      </c>
      <c r="T735" s="47" t="s">
        <v>3128</v>
      </c>
      <c r="U735" s="47">
        <v>510</v>
      </c>
      <c r="V735" s="47">
        <v>2</v>
      </c>
      <c r="W735" s="47">
        <v>0</v>
      </c>
      <c r="X735" s="47">
        <v>120</v>
      </c>
      <c r="Y735" s="49">
        <v>19.7</v>
      </c>
      <c r="Z735" s="47">
        <v>18.100000000000001</v>
      </c>
      <c r="AA735" s="47" t="s">
        <v>40</v>
      </c>
      <c r="AB735" s="47"/>
      <c r="AC735" s="47" t="s">
        <v>56</v>
      </c>
      <c r="AD735" s="47"/>
      <c r="AE735" s="47" t="s">
        <v>1042</v>
      </c>
      <c r="AF735" s="47"/>
      <c r="AG735" s="47" t="s">
        <v>70</v>
      </c>
      <c r="AH735" s="47"/>
      <c r="AI735" s="47"/>
      <c r="AJ735" s="47">
        <v>2</v>
      </c>
      <c r="AK735" s="56" t="str">
        <f>VLOOKUP(Table2[[#This Row],[record_id]],TblDeriven[],2,FALSE)</f>
        <v>"ImageDescription":"DCIM\100GOPRO\GOPR1489.JPG" | "Make":"GoPro" | "Model":"HERO10 Black" | "Orientation":"1" | "XResolution":"72.0" | "YResolution":"72.0" | "ResolutionUnit":"2" | "Software":"H21.01.01.50.00" | "DateTime":"2024:01:11 10:28:59" | "YCbCrPositioning":"1" | "ExposureTime":"0.004166666666666667" | "FNumber":"2.5" | "ExifOffset":"146" | "ExposureProgram":"2" | "ISOSpeedRatings":"293" | "ExifVersion":"b'0221'" | "DateTimeOriginal":"2024:01:11 10:28:59" | "DateTimeDigitized":"2024:01:11 10:28:59"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a\x00\x00\x07@\xbc\xc1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001489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17\xf3\xef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c?\xf9\x1a\x00\x00\xff\x7f\x00\x00\x00\x00\x00\x00\xff\x7f\x00\x00\x00\x00\x00\x00\xe3\x00\xa5\x7f\x91\xf6\x01B\xf0\xe4\xd9M\x00\x00\x00\x00\xa4\x91\x1a@\x00\x00\x00\x00\xf0\xe4\xd9M\x00\x00\x00\x00\xcc\x91\x1a@\x00\x00\x00\x00p\x02\x13D\x00\x00\x00\x00p\xeb\x12D\x00\x00\x00\x00\xf0\xe4\xd9M\x00\x00\x00\x00\xb0\x91\x1a@\x00\x00\x00\x00'" | "SubsecTime":"8680" | "SubsecTimeOriginal":"8680" | "SubsecTimeDigitized":"8680"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35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"bit_rate":"95895403"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'2024-01-11T10:29:14.000000Z', 'language': 'eng', 'handler_name': '\x0bGoPro H.265', 'encoder': 'GoPro H.265 encoder', 'timecode': '10:50:16:28'}"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'2024-01-11T10:29:14.000000Z', 'language': 'eng', 'handler_name': '\x0bGoPro AAC  ', 'timecode': '10:50:16:28'}"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'2024-01-11T10:29:14.000000Z', 'language': 'eng', 'handler_name': '\x0bGoPro TCD  ', 'timecode': '10:50:16:28'}"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'2024-01-11T10:29:14.000000Z', 'language': 'eng', 'handler_name': '\x0bGoPro MET  '}"</v>
      </c>
      <c r="AM735" s="56" t="str">
        <f>VLOOKUP(Table2[[#This Row],[record_id]],TblDeriven[],4,FALSE)</f>
        <v>"Model":"K-10" | "Serial Number":"DEMO6957" | "Start Time":"01/11/2024 10:30:31.561 " | "End Time":"01/11/2024 10:31:31.382 "</v>
      </c>
      <c r="AN735" s="56" t="str">
        <f>VLOOKUP(Table2[[#This Row],[record_id]],TblDeriven[],5,FALSE)</f>
        <v>"Device number":"1510507" | "Battery voltage":"4.130000114440918" | "Battery percentage":"100" | "Name":"#1" | "Measuring mode":"Irradiance" | "Correction":"Offset" | "Date":"2024-01-11 00:00:00" | "Time":"10:30:35" | "Seconds since midnight 01.01.1900":"3913957835.667" | "Calibration file":"#2 Diffusor Oct23" | "Sync. frequency [Hz]":"0" | "Integration Time [ms]":"2 * 1000.000" | "Averages":"1"</v>
      </c>
      <c r="AO735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35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35" s="56" t="str">
        <f>VLOOKUP(Table2[[#This Row],[record_id]],TblDeriven[],8,FALSE)</f>
        <v>-</v>
      </c>
      <c r="AR735" s="56" t="str">
        <f>VLOOKUP(Table2[[#This Row],[record_id]],TblDeriven[],9,FALSE)</f>
        <v>-</v>
      </c>
    </row>
    <row r="736" spans="1:44" x14ac:dyDescent="0.25">
      <c r="A736" s="47">
        <v>734</v>
      </c>
      <c r="B736" s="47" t="s">
        <v>27</v>
      </c>
      <c r="C736" s="47">
        <v>1043</v>
      </c>
      <c r="D736" s="47" t="s">
        <v>3133</v>
      </c>
      <c r="E736" s="47">
        <v>20240111</v>
      </c>
      <c r="F736" s="48" t="s">
        <v>825</v>
      </c>
      <c r="G736" s="47" t="s">
        <v>30</v>
      </c>
      <c r="H736" s="47" t="s">
        <v>91</v>
      </c>
      <c r="I736" s="47">
        <v>0</v>
      </c>
      <c r="J736" s="47">
        <v>0</v>
      </c>
      <c r="K736" s="47">
        <v>1</v>
      </c>
      <c r="L736" s="47">
        <v>1</v>
      </c>
      <c r="M736" s="47">
        <v>1</v>
      </c>
      <c r="N736" s="47">
        <v>1</v>
      </c>
      <c r="O736" s="47">
        <v>1</v>
      </c>
      <c r="P736" s="47">
        <v>1</v>
      </c>
      <c r="Q736" s="47">
        <v>1</v>
      </c>
      <c r="R736" s="47" t="s">
        <v>862</v>
      </c>
      <c r="S736" s="47" t="s">
        <v>3122</v>
      </c>
      <c r="T736" s="47" t="s">
        <v>3128</v>
      </c>
      <c r="U736" s="47">
        <v>510</v>
      </c>
      <c r="V736" s="47">
        <v>2</v>
      </c>
      <c r="W736" s="47">
        <v>0</v>
      </c>
      <c r="X736" s="47">
        <v>120</v>
      </c>
      <c r="Y736" s="49">
        <v>21.1</v>
      </c>
      <c r="Z736" s="47">
        <v>16.7</v>
      </c>
      <c r="AA736" s="47" t="s">
        <v>40</v>
      </c>
      <c r="AB736" s="47"/>
      <c r="AC736" s="47" t="s">
        <v>56</v>
      </c>
      <c r="AD736" s="47"/>
      <c r="AE736" s="47" t="s">
        <v>1042</v>
      </c>
      <c r="AF736" s="47"/>
      <c r="AG736" s="47" t="s">
        <v>70</v>
      </c>
      <c r="AH736" s="47"/>
      <c r="AI736" s="47"/>
      <c r="AJ736" s="47">
        <v>2</v>
      </c>
      <c r="AK736" s="56" t="str">
        <f>VLOOKUP(Table2[[#This Row],[record_id]],TblDeriven[],2,FALSE)</f>
        <v>"ImageDescription":"DCIM\100GOPRO\GOPR1491.JPG" | "Make":"GoPro" | "Model":"HERO10 Black" | "Orientation":"1" | "XResolution":"72.0" | "YResolution":"72.0" | "ResolutionUnit":"2" | "Software":"H21.01.01.50.00" | "DateTime":"2024:01:11 11:00:06" | "YCbCrPositioning":"1" | "ExposureTime":"0.004166666666666667" | "FNumber":"2.5" | "ExifOffset":"146" | "ExposureProgram":"2" | "ISOSpeedRatings":"168" | "ExifVersion":"b'0221'" | "DateTimeOriginal":"2024:01:11 11:00:06" | "DateTimeDigitized":"2024:01:11 11:00:06"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b\x00\x00\x00\x06=\xdf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001491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04\x95\x899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b?\x17\x1c\x00\x00\xff\x7f\x00\x00\x00\x00\x00\x00\xff\x7f\x00\x00\x00\x00\x00\x00\xe3\x00\xa5\x7f\x94\xf6\x01B\xf0\xe4\xd9M\x00\x00\x00\x00\xa4\x91\x1a@\x00\x00\x00\x00\xf0\xe4\xd9M\x00\x00\x00\x00\xcc\x91\x1a@\x00\x00\x00\x00p\x02\x13D\x00\x00\x00\x00p\xeb\x12D\x00\x00\x00\x00\xf0\xe4\xd9M\x00\x00\x00\x00\xb0\x91\x1a@\x00\x00\x00\x00'" | "SubsecTime":"6750" | "SubsecTimeOriginal":"6750" | "SubsecTimeDigitized":"6750"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36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"bit_rate":"94692663"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'2024-01-11T11:00:13.000000Z', 'language': 'eng', 'handler_name': '\x0bGoPro H.265', 'encoder': 'GoPro H.265 encoder', 'timecode': '11:22:18:27'}"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'2024-01-11T11:00:13.000000Z', 'language': 'eng', 'handler_name': '\x0bGoPro AAC  ', 'timecode': '11:22:18:27'}"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'2024-01-11T11:00:13.000000Z', 'language': 'eng', 'handler_name': '\x0bGoPro TCD  ', 'timecode': '11:22:18:27'}"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'2024-01-11T11:00:13.000000Z', 'language': 'eng', 'handler_name': '\x0bGoPro MET  '}"</v>
      </c>
      <c r="AM736" s="56" t="str">
        <f>VLOOKUP(Table2[[#This Row],[record_id]],TblDeriven[],4,FALSE)</f>
        <v>"Model":"K-10" | "Serial Number":"DEMO6957" | "Start Time":"01/11/2024 11:01:30.160 " | "End Time":"01/11/2024 11:02:30.022 "</v>
      </c>
      <c r="AN736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"Date":"2024-01-11 00:00:00" | "Time":"11:01:35" | "Seconds since midnight 01.01.1900":"3913959695.038" | "Calibration file":"#2 Diffusor Oct23" | "Sync. frequency [Hz]":"0" | "Integration Time [ms]":"1 * 885.600" | "Averages":"1"</v>
      </c>
      <c r="AO736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36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36" s="56" t="str">
        <f>VLOOKUP(Table2[[#This Row],[record_id]],TblDeriven[],8,FALSE)</f>
        <v>-</v>
      </c>
      <c r="AR736" s="56" t="str">
        <f>VLOOKUP(Table2[[#This Row],[record_id]],TblDeriven[],9,FALSE)</f>
        <v>-</v>
      </c>
    </row>
    <row r="737" spans="1:44" x14ac:dyDescent="0.25">
      <c r="A737" s="47">
        <v>735</v>
      </c>
      <c r="B737" s="47" t="s">
        <v>27</v>
      </c>
      <c r="C737" s="47">
        <v>1043</v>
      </c>
      <c r="D737" s="47" t="s">
        <v>3134</v>
      </c>
      <c r="E737" s="47">
        <v>20240111</v>
      </c>
      <c r="F737" s="48" t="s">
        <v>826</v>
      </c>
      <c r="G737" s="47" t="s">
        <v>30</v>
      </c>
      <c r="H737" s="47" t="s">
        <v>91</v>
      </c>
      <c r="I737" s="47">
        <v>0</v>
      </c>
      <c r="J737" s="47">
        <v>0</v>
      </c>
      <c r="K737" s="47">
        <v>1</v>
      </c>
      <c r="L737" s="47">
        <v>1</v>
      </c>
      <c r="M737" s="47">
        <v>1</v>
      </c>
      <c r="N737" s="47">
        <v>1</v>
      </c>
      <c r="O737" s="47">
        <v>1</v>
      </c>
      <c r="P737" s="47">
        <v>1</v>
      </c>
      <c r="Q737" s="47">
        <v>1</v>
      </c>
      <c r="R737" s="47" t="s">
        <v>862</v>
      </c>
      <c r="S737" s="47" t="s">
        <v>3122</v>
      </c>
      <c r="T737" s="47" t="s">
        <v>3128</v>
      </c>
      <c r="U737" s="47">
        <v>510</v>
      </c>
      <c r="V737" s="47">
        <v>2</v>
      </c>
      <c r="W737" s="47">
        <v>0</v>
      </c>
      <c r="X737" s="47">
        <v>120</v>
      </c>
      <c r="Y737" s="49">
        <v>21.9</v>
      </c>
      <c r="Z737" s="47">
        <v>16.3</v>
      </c>
      <c r="AA737" s="47" t="s">
        <v>40</v>
      </c>
      <c r="AB737" s="47"/>
      <c r="AC737" s="47" t="s">
        <v>56</v>
      </c>
      <c r="AD737" s="47"/>
      <c r="AE737" s="47" t="s">
        <v>1042</v>
      </c>
      <c r="AF737" s="47"/>
      <c r="AG737" s="47" t="s">
        <v>70</v>
      </c>
      <c r="AH737" s="47"/>
      <c r="AI737" s="47"/>
      <c r="AJ737" s="47">
        <v>2</v>
      </c>
      <c r="AK737" s="56" t="str">
        <f>VLOOKUP(Table2[[#This Row],[record_id]],TblDeriven[],2,FALSE)</f>
        <v>"ImageDescription":"DCIM\100GOPRO\GOPR1493.JPG" | "Make":"GoPro" | "Model":"HERO10 Black" | "Orientation":"1" | "XResolution":"72.0" | "YResolution":"72.0" | "ResolutionUnit":"2" | "Software":"H21.01.01.50.00" | "DateTime":"2024:01:11 11:27:47" | "YCbCrPositioning":"1" | "ExposureTime":"0.004166666666666667" | "FNumber":"2.5" | "ExifOffset":"146" | "ExposureProgram":"2" | "ISOSpeedRatings":"168" | "ExifVersion":"b'0221'" | "DateTimeOriginal":"2024:01:11 11:27:47" | "DateTimeDigitized":"2024:01:11 11:27:47"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b\x00\x00\x06\xf03\x0c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001493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04\x95\x899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8?\xa0\x1b\x00\x00\xff\x7f\x00\x00\x00\x00\x00\x00\xff\x7f\x00\x00\x00\x00\x00\x00\xa9\x00\xa3\x7f}\xf6\x01B\xf0\xe4\xd9M\x00\x00\x00\x00\xa4\x91\x1a@\x00\x00\x00\x00\xf0\xe4\xd9M\x00\x00\x00\x00\xcc\x91\x1a@\x00\x00\x00\x00p\x02\x13D\x00\x00\x00\x00p\xeb\x12D\x00\x00\x00\x00\xf0\xe4\xd9M\x00\x00\x00\x00\xb0\x91\x1a@\x00\x00\x00\x00'" | "SubsecTime":"9600" | "SubsecTimeOriginal":"9600" | "SubsecTimeDigitized":"9600"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37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"bit_rate":"94169330"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'2024-01-11T11:28:03.000000Z', 'language': 'eng', 'handler_name': '\x0bGoPro H.265', 'encoder': 'GoPro H.265 encoder', 'timecode': '11:51:04:08'}"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"bit_rate":"189313"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'2024-01-11T11:28:03.000000Z', 'language': 'eng', 'handler_name': '\x0bGoPro AAC  ', 'timecode': '11:51:04:08'}"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'2024-01-11T11:28:03.000000Z', 'language': 'eng', 'handler_name': '\x0bGoPro TCD  ', 'timecode': '11:51:04:08'}"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'2024-01-11T11:28:03.000000Z', 'language': 'eng', 'handler_name': '\x0bGoPro MET  '}"</v>
      </c>
      <c r="AM737" s="56" t="str">
        <f>VLOOKUP(Table2[[#This Row],[record_id]],TblDeriven[],4,FALSE)</f>
        <v>"Model":"K-10" | "Serial Number":"DEMO6957" | "Start Time":"01/11/2024 11:29:19.755 " | "End Time":"01/11/2024 11:30:19.679 "</v>
      </c>
      <c r="AN737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"Date":"2024-01-11 00:00:00" | "Time":"11:29:23" | "Seconds since midnight 01.01.1900":"3913961363.245" | "Calibration file":"#2 Diffusor Oct23" | "Sync. frequency [Hz]":"0" | "Integration Time [ms]":"1 * 901.850" | "Averages":"1"</v>
      </c>
      <c r="AO737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37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37" s="56" t="str">
        <f>VLOOKUP(Table2[[#This Row],[record_id]],TblDeriven[],8,FALSE)</f>
        <v>-</v>
      </c>
      <c r="AR737" s="56" t="str">
        <f>VLOOKUP(Table2[[#This Row],[record_id]],TblDeriven[],9,FALSE)</f>
        <v>-</v>
      </c>
    </row>
    <row r="738" spans="1:44" x14ac:dyDescent="0.25">
      <c r="A738" s="47">
        <v>736</v>
      </c>
      <c r="B738" s="47" t="s">
        <v>27</v>
      </c>
      <c r="C738" s="47">
        <v>1043</v>
      </c>
      <c r="D738" s="47" t="s">
        <v>3135</v>
      </c>
      <c r="E738" s="47">
        <v>20240111</v>
      </c>
      <c r="F738" s="48" t="s">
        <v>827</v>
      </c>
      <c r="G738" s="47" t="s">
        <v>30</v>
      </c>
      <c r="H738" s="47" t="s">
        <v>91</v>
      </c>
      <c r="I738" s="47">
        <v>0</v>
      </c>
      <c r="J738" s="47">
        <v>0</v>
      </c>
      <c r="K738" s="47">
        <v>1</v>
      </c>
      <c r="L738" s="47">
        <v>1</v>
      </c>
      <c r="M738" s="47">
        <v>1</v>
      </c>
      <c r="N738" s="47">
        <v>1</v>
      </c>
      <c r="O738" s="47">
        <v>1</v>
      </c>
      <c r="P738" s="47">
        <v>1</v>
      </c>
      <c r="Q738" s="47">
        <v>1</v>
      </c>
      <c r="R738" s="47" t="s">
        <v>862</v>
      </c>
      <c r="S738" s="47" t="s">
        <v>3122</v>
      </c>
      <c r="T738" s="47" t="s">
        <v>3128</v>
      </c>
      <c r="U738" s="47">
        <v>510</v>
      </c>
      <c r="V738" s="47">
        <v>2</v>
      </c>
      <c r="W738" s="47">
        <v>0</v>
      </c>
      <c r="X738" s="47">
        <v>120</v>
      </c>
      <c r="Y738" s="49">
        <v>22.4</v>
      </c>
      <c r="Z738" s="47">
        <v>16.100000000000001</v>
      </c>
      <c r="AA738" s="47" t="s">
        <v>40</v>
      </c>
      <c r="AB738" s="47"/>
      <c r="AC738" s="47" t="s">
        <v>56</v>
      </c>
      <c r="AD738" s="47"/>
      <c r="AE738" s="47" t="s">
        <v>1042</v>
      </c>
      <c r="AF738" s="47"/>
      <c r="AG738" s="47" t="s">
        <v>70</v>
      </c>
      <c r="AH738" s="47"/>
      <c r="AI738" s="47"/>
      <c r="AJ738" s="47">
        <v>2</v>
      </c>
      <c r="AK738" s="56" t="str">
        <f>VLOOKUP(Table2[[#This Row],[record_id]],TblDeriven[],2,FALSE)</f>
        <v>"ImageDescription":"DCIM\100GOPRO\GOPR1495.JPG" | "Make":"GoPro" | "Model":"HERO10 Black" | "Orientation":"1" | "XResolution":"72.0" | "YResolution":"72.0" | "ResolutionUnit":"2" | "Software":"H21.01.01.50.00" | "DateTime":"2024:01:11 11:57:41" | "YCbCrPositioning":"1" | "ExposureTime":"0.004166666666666667" | "FNumber":"2.5" | "ExifOffset":"146" | "ExposureProgram":"2" | "ISOSpeedRatings":"193" | "ExifVersion":"b'0221'" | "DateTimeOriginal":"2024:01:11 11:57:41" | "DateTimeDigitized":"2024:01:11 11:57:41"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b\x00\x00\x0ej\xc4\xa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001495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008\x0e\x9e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9?\x88\x1b\x00\x00\xff\x7f\x00\x00\x00\x00\x00\x00\xff\x7f\x00\x00\x00\x00\x00\x00\xdc\x00\xa2\x7fo\xf6\x01B\xf0\xe4\xd9M\x00\x00\x00\x00\xa4\x91\x1a@\x00\x00\x00\x00\xf0\xe4\xd9M\x00\x00\x00\x00\xcc\x91\x1a@\x00\x00\x00\x00p\x02\x13D\x00\x00\x00\x00p\xeb\x12D\x00\x00\x00\x00\xf0\xe4\xd9M\x00\x00\x00\x00\xb0\x91\x1a@\x00\x00\x00\x00'" | "SubsecTime":"7150" | "SubsecTimeOriginal":"7150" | "SubsecTimeDigitized":"7150"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38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"bit_rate":"93828955"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'2024-01-11T11:57:56.000000Z', 'language': 'eng', 'handler_name': '\x0bGoPro H.265', 'encoder': 'GoPro H.265 encoder', 'timecode': '12:21:56:26'}"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"bit_rate":"189499"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'2024-01-11T11:57:56.000000Z', 'language': 'eng', 'handler_name': '\x0bGoPro AAC  ', 'timecode': '12:21:56:26'}"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'2024-01-11T11:57:56.000000Z', 'language': 'eng', 'handler_name': '\x0bGoPro TCD  ', 'timecode': '12:21:56:26'}"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'2024-01-11T11:57:56.000000Z', 'language': 'eng', 'handler_name': '\x0bGoPro MET  '}"</v>
      </c>
      <c r="AM738" s="56" t="str">
        <f>VLOOKUP(Table2[[#This Row],[record_id]],TblDeriven[],4,FALSE)</f>
        <v>"Model":"K-10" | "Serial Number":"DEMO6957" | "Start Time":"01/11/2024 11:59:11.737 " | "End Time":"01/11/2024 12:00:11.672 "</v>
      </c>
      <c r="AN738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"Date":"2024-01-11 00:00:00" | "Time":"11:59:17" | "Seconds since midnight 01.01.1900":"3913963157.238" | "Calibration file":"#2 Diffusor Oct23" | "Sync. frequency [Hz]":"0" | "Integration Time [ms]":"1 * 973.280" | "Averages":"1"</v>
      </c>
      <c r="AO738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38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38" s="56" t="str">
        <f>VLOOKUP(Table2[[#This Row],[record_id]],TblDeriven[],8,FALSE)</f>
        <v>-</v>
      </c>
      <c r="AR738" s="56" t="str">
        <f>VLOOKUP(Table2[[#This Row],[record_id]],TblDeriven[],9,FALSE)</f>
        <v>-</v>
      </c>
    </row>
    <row r="739" spans="1:44" x14ac:dyDescent="0.25">
      <c r="A739" s="47">
        <v>737</v>
      </c>
      <c r="B739" s="47" t="s">
        <v>27</v>
      </c>
      <c r="C739" s="47">
        <v>1043</v>
      </c>
      <c r="D739" s="47" t="s">
        <v>3136</v>
      </c>
      <c r="E739" s="47">
        <v>20240111</v>
      </c>
      <c r="F739" s="48" t="s">
        <v>828</v>
      </c>
      <c r="G739" s="47" t="s">
        <v>30</v>
      </c>
      <c r="H739" s="47" t="s">
        <v>91</v>
      </c>
      <c r="I739" s="47">
        <v>0</v>
      </c>
      <c r="J739" s="47">
        <v>0</v>
      </c>
      <c r="K739" s="47">
        <v>1</v>
      </c>
      <c r="L739" s="47">
        <v>1</v>
      </c>
      <c r="M739" s="47">
        <v>1</v>
      </c>
      <c r="N739" s="47">
        <v>1</v>
      </c>
      <c r="O739" s="47">
        <v>1</v>
      </c>
      <c r="P739" s="47">
        <v>1</v>
      </c>
      <c r="Q739" s="47">
        <v>1</v>
      </c>
      <c r="R739" s="47" t="s">
        <v>862</v>
      </c>
      <c r="S739" s="47" t="s">
        <v>3125</v>
      </c>
      <c r="T739" s="47" t="s">
        <v>3126</v>
      </c>
      <c r="U739" s="47">
        <v>510</v>
      </c>
      <c r="V739" s="47">
        <v>0</v>
      </c>
      <c r="W739" s="47">
        <v>0</v>
      </c>
      <c r="X739" s="47">
        <v>120</v>
      </c>
      <c r="Y739" s="49">
        <v>-3.5</v>
      </c>
      <c r="Z739" s="47">
        <v>70.3</v>
      </c>
      <c r="AA739" s="47" t="s">
        <v>40</v>
      </c>
      <c r="AB739" s="47"/>
      <c r="AC739" s="47" t="s">
        <v>58</v>
      </c>
      <c r="AD739" s="47"/>
      <c r="AE739" s="47" t="s">
        <v>32</v>
      </c>
      <c r="AF739" s="47"/>
      <c r="AG739" s="47" t="s">
        <v>66</v>
      </c>
      <c r="AH739" s="47"/>
      <c r="AI739" s="47"/>
      <c r="AJ739" s="47">
        <v>2</v>
      </c>
      <c r="AK739" s="56" t="str">
        <f>VLOOKUP(Table2[[#This Row],[record_id]],TblDeriven[],2,FALSE)</f>
        <v>"ImageDescription":"DCIM\100GOPRO\GOPR1497.JPG" | "Make":"GoPro" | "Model":"HERO10 Black" | "Orientation":"1" | "XResolution":"72.0" | "YResolution":"72.0" | "ResolutionUnit":"2" | "Software":"H21.01.01.50.00" | "DateTime":"2024:01:11 12:28:14" | "YCbCrPositioning":"1" | "ExposureTime":"0.004166666666666667" | "FNumber":"2.5" | "ExifOffset":"158" | "ExposureProgram":"2" | "GPSInfo":"{1: 'N', 2: (48.0, 10.0, 32.7845999), 3: 'E', 4: (11.0, 31.0, 59.8353599), 5: b'\x00', 6: 544.535, 7: (11.0, 28.0, 15.0), 29: '2024:01:11'}" | "ISOSpeedRatings":"111" | "ExifVersion":"b'0221'" | "DateTimeOriginal":"2024:01:11 12:28:14" | "DateTimeDigitized":"2024:01:11 12:28:14"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c\x00\x02\x07\x0f.\xb0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001497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00%\xce59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d5?\x95\x19\x00\x00\xff\x7f\x00\x00\x00\x00\x00\x00\xff\x7f\x00\x00\x00\x00\x00\x00\xac\x00\x97\x7f\xdf\xf5\x01B\xf0\xe4\xd9M\x00\x00\x00\x00\xa4\x91\x1a@\x00\x00\x00\x00\xf0\xe4\xd9M\x00\x00\x00\x00\xcc\x91\x1a@\x00\x00\x00\x00p\x02\x13D\x00\x00\x00\x00p\xeb\x12D\x00\x00\x00\x00\xf0\xe4\xd9M\x00\x00\x00\x00\xb0\x91\x1a@\x00\x00\x00\x00'" | "SubsecTime":"8340" | "SubsecTimeOriginal":"8340" | "SubsecTimeDigitized":"8340" | "FlashPixVersion":"b'\x08\t\n\x0b'" | "ColorSpace":"0" | "ExifImageWidth":"5568" | "ExifImageHeight":"4176" | "ExifInteroperabilityOffset":"692"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39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"bit_rate":"99203228"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'2024-01-11T12:29:07.000000Z', 'language': 'eng', 'handler_name': '\x0bGoPro H.265', 'encoder': 'GoPro H.265 encoder', 'timecode': '12:54:11:02'}"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"bit_rate":"189262"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'2024-01-11T12:29:07.000000Z', 'language': 'eng', 'handler_name': '\x0bGoPro AAC  ', 'timecode': '12:54:11:02'}"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'2024-01-11T12:29:07.000000Z', 'language': 'eng', 'handler_name': '\x0bGoPro TCD  ', 'timecode': '12:54:11:02'}"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'2024-01-11T12:29:07.000000Z', 'language': 'eng', 'handler_name': '\x0bGoPro MET  '}"</v>
      </c>
      <c r="AM739" s="56" t="str">
        <f>VLOOKUP(Table2[[#This Row],[record_id]],TblDeriven[],4,FALSE)</f>
        <v>"Model":"K-10" | "Serial Number":"DEMO6957" | "Start Time":"01/11/2024 12:30:24.547 " | "End Time":"01/11/2024 12:31:24.432 "</v>
      </c>
      <c r="AN739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"Date":"2024-01-11 00:00:00" | "Time":"12:30:29" | "Seconds since midnight 01.01.1900":"3913965029.218" | "Calibration file":"#2 Diffusor Oct23" | "Sync. frequency [Hz]":"0" | "Integration Time [ms]":"1 * 661.520" | "Averages":"1"</v>
      </c>
      <c r="AO739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Port":"\\?\usb#vid_8086&amp;pid_0b5c&amp;mi_03#8&amp;33c34e5e&amp;2&amp;0003#{e5323777-f976-4f5b-9b55-b94699c46e44}\global"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39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39" s="56" t="str">
        <f>VLOOKUP(Table2[[#This Row],[record_id]],TblDeriven[],8,FALSE)</f>
        <v>-</v>
      </c>
      <c r="AR739" s="56" t="str">
        <f>VLOOKUP(Table2[[#This Row],[record_id]],TblDeriven[],9,FALSE)</f>
        <v>-</v>
      </c>
    </row>
    <row r="740" spans="1:44" x14ac:dyDescent="0.25">
      <c r="A740" s="47">
        <v>738</v>
      </c>
      <c r="B740" s="47" t="s">
        <v>27</v>
      </c>
      <c r="C740" s="47">
        <v>1043</v>
      </c>
      <c r="D740" s="47" t="s">
        <v>3137</v>
      </c>
      <c r="E740" s="47">
        <v>20240111</v>
      </c>
      <c r="F740" s="48" t="s">
        <v>829</v>
      </c>
      <c r="G740" s="47" t="s">
        <v>30</v>
      </c>
      <c r="H740" s="47" t="s">
        <v>91</v>
      </c>
      <c r="I740" s="47">
        <v>0</v>
      </c>
      <c r="J740" s="47">
        <v>0</v>
      </c>
      <c r="K740" s="47">
        <v>1</v>
      </c>
      <c r="L740" s="47">
        <v>1</v>
      </c>
      <c r="M740" s="47">
        <v>1</v>
      </c>
      <c r="N740" s="47">
        <v>1</v>
      </c>
      <c r="O740" s="47">
        <v>1</v>
      </c>
      <c r="P740" s="47">
        <v>1</v>
      </c>
      <c r="Q740" s="47">
        <v>1</v>
      </c>
      <c r="R740" s="47" t="s">
        <v>862</v>
      </c>
      <c r="S740" s="47" t="s">
        <v>3121</v>
      </c>
      <c r="T740" s="47" t="s">
        <v>3127</v>
      </c>
      <c r="U740" s="47">
        <v>510</v>
      </c>
      <c r="V740" s="47">
        <v>2</v>
      </c>
      <c r="W740" s="47">
        <v>0</v>
      </c>
      <c r="X740" s="47">
        <v>120</v>
      </c>
      <c r="Y740" s="49">
        <v>16.899999999999999</v>
      </c>
      <c r="Z740" s="47">
        <v>25.4</v>
      </c>
      <c r="AA740" s="47" t="s">
        <v>40</v>
      </c>
      <c r="AB740" s="47"/>
      <c r="AC740" s="47" t="s">
        <v>54</v>
      </c>
      <c r="AD740" s="47"/>
      <c r="AE740" s="47" t="s">
        <v>1042</v>
      </c>
      <c r="AF740" s="47"/>
      <c r="AG740" s="47" t="s">
        <v>68</v>
      </c>
      <c r="AH740" s="47"/>
      <c r="AI740" s="47"/>
      <c r="AJ740" s="47">
        <v>2</v>
      </c>
      <c r="AK740" s="56" t="str">
        <f>VLOOKUP(Table2[[#This Row],[record_id]],TblDeriven[],2,FALSE)</f>
        <v>"ImageDescription":"DCIM\100GOPRO\GOPR1499.JPG" | "Make":"GoPro" | "Model":"HERO10 Black" | "Orientation":"1" | "XResolution":"72.0" | "YResolution":"72.0" | "ResolutionUnit":"2" | "Software":"H21.01.01.50.00" | "DateTime":"2024:01:11 12:59:50" | "YCbCrPositioning":"1" | "ExposureTime":"0.0027472527472527475" | "FNumber":"2.5" | "ExifOffset":"146" | "ExposureProgram":"2" | "ISOSpeedRatings":"100" | "ExifVersion":"b'0221'" | "DateTimeOriginal":"2024:01:11 12:59:50" | "DateTimeDigitized":"2024:01:11 12:59:50" | "ComponentsConfiguration":"b'\x01\x02\x03\x00'" | "CompressedBitsPerPixel":"0.004" | "ShutterSpeedValue":"9.0"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c\x00\x03\x0e\xf2H\xe6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001499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3\xc9#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dc?/\x1c\x00\x00\xff\x7f\x00\x00\x00\x00\x00\x00\xff\x7f\x00\x00\x00\x00\x00\x00\x83\x00\xc3\x7fT\xf8\x01B\xf0\xe4\xd9M\x00\x00\x00\x00\xa4\x91\x1a@\x00\x00\x00\x00\xf0\xe4\xd9M\x00\x00\x00\x00\xcc\x91\x1a@\x00\x00\x00\x00p\x02\x13D\x00\x00\x00\x00p\xeb\x12D\x00\x00\x00\x00\xf0\xe4\xd9M\x00\x00\x00\x00\xb0\x91\x1a@\x00\x00\x00\x00'" | "SubsecTime":"1230" | "SubsecTimeOriginal":"1230" | "SubsecTimeDigitized":"1230"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40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"bit_rate":"91699090"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'2024-01-11T12:59:54.000000Z', 'language': 'eng', 'handler_name': '\x0bGoPro H.265', 'encoder': 'GoPro H.265 encoder', 'timecode': '13:25:59:20'}"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"bit_rate":"189575"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'2024-01-11T12:59:54.000000Z', 'language': 'eng', 'handler_name': '\x0bGoPro AAC  ', 'timecode': '13:25:59:20'}"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'2024-01-11T12:59:54.000000Z', 'language': 'eng', 'handler_name': '\x0bGoPro TCD  ', 'timecode': '13:25:59:20'}"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'2024-01-11T12:59:54.000000Z', 'language': 'eng', 'handler_name': '\x0bGoPro MET  '}"</v>
      </c>
      <c r="AM740" s="56" t="str">
        <f>VLOOKUP(Table2[[#This Row],[record_id]],TblDeriven[],4,FALSE)</f>
        <v>"Model":"K-10" | "Serial Number":"DEMO6957" | "Start Time":"01/11/2024 01:01:12.591 " | "End Time":"01/11/2024 01:02:12.421 "</v>
      </c>
      <c r="AN740" s="56" t="str">
        <f>VLOOKUP(Table2[[#This Row],[record_id]],TblDeriven[],5,FALSE)</f>
        <v>"Device number":"1510507" | "Battery voltage":"4.119999885559082" | "Battery percentage":"100" | "Name":"#1" | "Measuring mode":"Irradiance" | "Correction":"Offset" | "Date":"2024-01-11 00:00:00" | "Time":"13:01:19" | "Seconds since midnight 01.01.1900":"3913966879.06" | "Calibration file":"#2 Diffusor Oct23" | "Sync. frequency [Hz]":"0" | "Integration Time [ms]":"3 * 282.800" | "Averages":"1"</v>
      </c>
      <c r="AO740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Port":"\\?\usb#vid_8086&amp;pid_0b5c&amp;mi_00#8&amp;1a96d3f3&amp;1&amp;0000#{e5323777-f976-4f5b-9b55-b94699c46e44}\global"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40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40" s="56" t="str">
        <f>VLOOKUP(Table2[[#This Row],[record_id]],TblDeriven[],8,FALSE)</f>
        <v>-</v>
      </c>
      <c r="AR740" s="56" t="str">
        <f>VLOOKUP(Table2[[#This Row],[record_id]],TblDeriven[],9,FALSE)</f>
        <v>-</v>
      </c>
    </row>
    <row r="741" spans="1:44" x14ac:dyDescent="0.25">
      <c r="A741" s="47">
        <v>739</v>
      </c>
      <c r="B741" s="47" t="s">
        <v>27</v>
      </c>
      <c r="C741" s="47">
        <v>1043</v>
      </c>
      <c r="D741" s="47" t="s">
        <v>3138</v>
      </c>
      <c r="E741" s="47">
        <v>20240111</v>
      </c>
      <c r="F741" s="48" t="s">
        <v>830</v>
      </c>
      <c r="G741" s="47" t="s">
        <v>30</v>
      </c>
      <c r="H741" s="47" t="s">
        <v>91</v>
      </c>
      <c r="I741" s="47">
        <v>0</v>
      </c>
      <c r="J741" s="47">
        <v>0</v>
      </c>
      <c r="K741" s="47">
        <v>1</v>
      </c>
      <c r="L741" s="47">
        <v>1</v>
      </c>
      <c r="M741" s="47">
        <v>1</v>
      </c>
      <c r="N741" s="47">
        <v>1</v>
      </c>
      <c r="O741" s="47">
        <v>1</v>
      </c>
      <c r="P741" s="47">
        <v>1</v>
      </c>
      <c r="Q741" s="47">
        <v>1</v>
      </c>
      <c r="R741" s="47" t="s">
        <v>862</v>
      </c>
      <c r="S741" s="47" t="s">
        <v>3122</v>
      </c>
      <c r="T741" s="47" t="s">
        <v>3128</v>
      </c>
      <c r="U741" s="47">
        <v>510</v>
      </c>
      <c r="V741" s="47">
        <v>2</v>
      </c>
      <c r="W741" s="47">
        <v>0</v>
      </c>
      <c r="X741" s="47">
        <v>120</v>
      </c>
      <c r="Y741" s="49">
        <v>21.2</v>
      </c>
      <c r="Z741" s="47">
        <v>17.899999999999999</v>
      </c>
      <c r="AA741" s="47" t="s">
        <v>40</v>
      </c>
      <c r="AB741" s="47"/>
      <c r="AC741" s="47" t="s">
        <v>56</v>
      </c>
      <c r="AD741" s="47"/>
      <c r="AE741" s="47" t="s">
        <v>1042</v>
      </c>
      <c r="AF741" s="47"/>
      <c r="AG741" s="47" t="s">
        <v>68</v>
      </c>
      <c r="AH741" s="47"/>
      <c r="AI741" s="47"/>
      <c r="AJ741" s="47">
        <v>2</v>
      </c>
      <c r="AK741" s="56" t="str">
        <f>VLOOKUP(Table2[[#This Row],[record_id]],TblDeriven[],2,FALSE)</f>
        <v>"ImageDescription":"DCIM\100GOPRO\GOPR1501.JPG" | "Make":"GoPro" | "Model":"HERO10 Black" | "Orientation":"1" | "XResolution":"72.0" | "YResolution":"72.0" | "ResolutionUnit":"2" | "Software":"H21.01.01.50.00" | "DateTime":"2024:01:11 13:33:22" | "YCbCrPositioning":"1" | "ExposureTime":"0.004166666666666667" | "FNumber":"2.5" | "ExifOffset":"146" | "ExposureProgram":"2" | "ISOSpeedRatings":"170" | "ExifVersion":"b'0221'" | "DateTimeOriginal":"2024:01:11 13:33:22" | "DateTimeDigitized":"2024:01:11 13:33:22"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d\x00\x02\x08V;\x9e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001501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O8\x8b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3?\x8e\x1c\x00\x00\xff\x7f\x00\x00\x00\x00\x00\x00\xff\x7f\x00\x00\x00\x00\x00\x00\xc1\xff\x9b\x7f\x0e\xf6\x01B\xf0\xe4\xd9M\x00\x00\x00\x00\xa4\x91\x1a@\x00\x00\x00\x00\xf0\xe4\xd9M\x00\x00\x00\x00\xcc\x91\x1a@\x00\x00\x00\x00p\x02\x13D\x00\x00\x00\x00p\xeb\x12D\x00\x00\x00\x00\xf0\xe4\xd9M\x00\x00\x00\x00\xb0\x91\x1a@\x00\x00\x00\x00'" | "SubsecTime":"1450" | "SubsecTimeOriginal":"1450" | "SubsecTimeDigitized":"1450"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41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"bit_rate":"94096927"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'2024-01-11T13:33:35.000000Z', 'language': 'eng', 'handler_name': '\x0bGoPro H.265', 'encoder': 'GoPro H.265 encoder', 'timecode': '14:00:48:01'}"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"bit_rate":"189278"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'2024-01-11T13:33:35.000000Z', 'language': 'eng', 'handler_name': '\x0bGoPro AAC  ', 'timecode': '14:00:48:01'}"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'2024-01-11T13:33:35.000000Z', 'language': 'eng', 'handler_name': '\x0bGoPro TCD  ', 'timecode': '14:00:48:01'}"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"bit_rate":"53806"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'2024-01-11T13:33:35.000000Z', 'language': 'eng', 'handler_name': '\x0bGoPro MET  '}"</v>
      </c>
      <c r="AM741" s="56" t="str">
        <f>VLOOKUP(Table2[[#This Row],[record_id]],TblDeriven[],4,FALSE)</f>
        <v>"Model":"K-10" | "Serial Number":"DEMO6957" | "Start Time":"01/11/2024 01:34:55.008 " | "End Time":"01/11/2024 01:35:54.814 "</v>
      </c>
      <c r="AN741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"Date":"2024-01-11 00:00:00" | "Time":"13:36:16" | "Seconds since midnight 01.01.1900":"3913968976.882" | "Calibration file":"#2 Diffusor Oct23" | "Sync. frequency [Hz]":"0" | "Integration Time [ms]":"1 * 863.810" | "Averages":"1"</v>
      </c>
      <c r="AO741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41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41" s="56" t="str">
        <f>VLOOKUP(Table2[[#This Row],[record_id]],TblDeriven[],8,FALSE)</f>
        <v>-</v>
      </c>
      <c r="AR741" s="56" t="str">
        <f>VLOOKUP(Table2[[#This Row],[record_id]],TblDeriven[],9,FALSE)</f>
        <v>-</v>
      </c>
    </row>
    <row r="742" spans="1:44" x14ac:dyDescent="0.25">
      <c r="A742" s="47">
        <v>740</v>
      </c>
      <c r="B742" s="47" t="s">
        <v>27</v>
      </c>
      <c r="C742" s="47">
        <v>1043</v>
      </c>
      <c r="D742" s="47" t="s">
        <v>3139</v>
      </c>
      <c r="E742" s="47">
        <v>20240111</v>
      </c>
      <c r="F742" s="48" t="s">
        <v>831</v>
      </c>
      <c r="G742" s="47" t="s">
        <v>30</v>
      </c>
      <c r="H742" s="47" t="s">
        <v>91</v>
      </c>
      <c r="I742" s="47">
        <v>0</v>
      </c>
      <c r="J742" s="47">
        <v>0</v>
      </c>
      <c r="K742" s="47">
        <v>1</v>
      </c>
      <c r="L742" s="47">
        <v>1</v>
      </c>
      <c r="M742" s="47">
        <v>1</v>
      </c>
      <c r="N742" s="47">
        <v>1</v>
      </c>
      <c r="O742" s="47">
        <v>1</v>
      </c>
      <c r="P742" s="47">
        <v>1</v>
      </c>
      <c r="Q742" s="47">
        <v>1</v>
      </c>
      <c r="R742" s="47" t="s">
        <v>862</v>
      </c>
      <c r="S742" s="47" t="s">
        <v>3122</v>
      </c>
      <c r="T742" s="47" t="s">
        <v>3128</v>
      </c>
      <c r="U742" s="47">
        <v>510</v>
      </c>
      <c r="V742" s="47">
        <v>2</v>
      </c>
      <c r="W742" s="47">
        <v>0</v>
      </c>
      <c r="X742" s="47">
        <v>120</v>
      </c>
      <c r="Y742" s="49">
        <v>22.1</v>
      </c>
      <c r="Z742" s="47">
        <v>17.3</v>
      </c>
      <c r="AA742" s="47" t="s">
        <v>40</v>
      </c>
      <c r="AB742" s="47"/>
      <c r="AC742" s="47" t="s">
        <v>56</v>
      </c>
      <c r="AD742" s="47"/>
      <c r="AE742" s="47" t="s">
        <v>1042</v>
      </c>
      <c r="AF742" s="47"/>
      <c r="AG742" s="47" t="s">
        <v>70</v>
      </c>
      <c r="AH742" s="47"/>
      <c r="AI742" s="47"/>
      <c r="AJ742" s="47">
        <v>2</v>
      </c>
      <c r="AK742" s="56" t="str">
        <f>VLOOKUP(Table2[[#This Row],[record_id]],TblDeriven[],2,FALSE)</f>
        <v>"ImageDescription":"DCIM\100GOPRO\GOPR1503.JPG" | "Make":"GoPro" | "Model":"HERO10 Black" | "Orientation":"1" | "XResolution":"72.0" | "YResolution":"72.0" | "ResolutionUnit":"2" | "Software":"H21.01.01.50.00" | "DateTime":"2024:01:11 14:01:04" | "YCbCrPositioning":"1" | "ExposureTime":"0.004166666666666667" | "FNumber":"2.5" | "ExifOffset":"146" | "ExposureProgram":"2" | "ISOSpeedRatings":"197" | "ExifVersion":"b'0221'" | "DateTimeOriginal":"2024:01:11 14:01:04" | "DateTimeDigitized":"2024:01:11 14:01:04"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e\x00\x00\x00D1z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\xe0\xde\xd9M\x00\x00\x00\x00\xcc\xe4h@\x00\x00\x00\x00\x07\x00\x00\x00\x00\x00\x00\x00\x03\x00\x00\x00\x00\x00\x00\x00\x00\xe0h@\x00\x00\x00\x00\x03\x00\x00\x00\x00\x00\x00\x00\xa8\xdf\xd9M\x00\x00\x00\x00\x02\x00\x00\x00\x00\x00\x00\x00\x90\xdf\xd9M\x00\x00\x00\x00\x90\xdf\xd9M\x00\x00\x00\x00\x03\x00\x00\x00\x00\x00\x00\x00P\xba\xcbD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001503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cfT\xa19\x00\x00\x00\x00\x00\x00\x00\x00\x00\x00\x00\x00c\x98Q3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\x11\x1b\x00\x00\xff\x7f\x00\x00\x00\x00\x00\x00\xff\x7f\x00\x00\x00\x00\x00\x00\xe2\xff\x9d\x7f#\xf6\x01B\xf0\xe4\xd9M\x00\x00\x00\x00\xa4\x91\x1a@\x00\x00\x00\x00\xf0\xe4\xd9M\x00\x00\x00\x00\xcc\x91\x1a@\x00\x00\x00\x00p\x02\x13D\x00\x00\x00\x00p\xeb\x12D\x00\x00\x00\x00\xf0\xe4\xd9M\x00\x00\x00\x00\xb0\x91\x1a@\x00\x00\x00\x00'" | "SubsecTime":"3460" | "SubsecTimeOriginal":"3460" | "SubsecTimeDigitized":"3460"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42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"bit_rate":"94565613"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'2024-01-11T14:01:24.000000Z', 'language': 'eng', 'handler_name': '\x0bGoPro H.265', 'encoder': 'GoPro H.265 encoder', 'timecode': '14:29:32:20'}"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'2024-01-11T14:01:24.000000Z', 'language': 'eng', 'handler_name': '\x0bGoPro AAC  ', 'timecode': '14:29:32:20'}"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'2024-01-11T14:01:24.000000Z', 'language': 'eng', 'handler_name': '\x0bGoPro TCD  ', 'timecode': '14:29:32:20'}"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"bit_rate":"53810"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'2024-01-11T14:01:24.000000Z', 'language': 'eng', 'handler_name': '\x0bGoPro MET  '}"</v>
      </c>
      <c r="AM742" s="56" t="str">
        <f>VLOOKUP(Table2[[#This Row],[record_id]],TblDeriven[],4,FALSE)</f>
        <v>"Model":"K-10" | "Serial Number":"DEMO6957" | "Start Time":"01/11/2024 02:02:43.285 " | "End Time":"01/11/2024 02:03:43.190 "</v>
      </c>
      <c r="AN742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"Date":"2024-01-11 00:00:00" | "Time":"14:02:48" | "Seconds since midnight 01.01.1900":"3913970568.042" | "Calibration file":"#2 Diffusor Oct23" | "Sync. frequency [Hz]":"0" | "Integration Time [ms]":"1 * 781.410" | "Averages":"1"</v>
      </c>
      <c r="AO742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42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42" s="56" t="str">
        <f>VLOOKUP(Table2[[#This Row],[record_id]],TblDeriven[],8,FALSE)</f>
        <v>-</v>
      </c>
      <c r="AR742" s="56" t="str">
        <f>VLOOKUP(Table2[[#This Row],[record_id]],TblDeriven[],9,FALSE)</f>
        <v>-</v>
      </c>
    </row>
    <row r="743" spans="1:44" x14ac:dyDescent="0.25">
      <c r="A743" s="47">
        <v>741</v>
      </c>
      <c r="B743" s="47" t="s">
        <v>27</v>
      </c>
      <c r="C743" s="47">
        <v>1043</v>
      </c>
      <c r="D743" s="47" t="s">
        <v>3140</v>
      </c>
      <c r="E743" s="47">
        <v>20240111</v>
      </c>
      <c r="F743" s="48" t="s">
        <v>832</v>
      </c>
      <c r="G743" s="47" t="s">
        <v>30</v>
      </c>
      <c r="H743" s="47" t="s">
        <v>91</v>
      </c>
      <c r="I743" s="47">
        <v>0</v>
      </c>
      <c r="J743" s="47">
        <v>0</v>
      </c>
      <c r="K743" s="47">
        <v>1</v>
      </c>
      <c r="L743" s="47">
        <v>1</v>
      </c>
      <c r="M743" s="47">
        <v>1</v>
      </c>
      <c r="N743" s="47">
        <v>1</v>
      </c>
      <c r="O743" s="47">
        <v>1</v>
      </c>
      <c r="P743" s="47">
        <v>1</v>
      </c>
      <c r="Q743" s="47">
        <v>1</v>
      </c>
      <c r="R743" s="47" t="s">
        <v>862</v>
      </c>
      <c r="S743" s="47" t="s">
        <v>3122</v>
      </c>
      <c r="T743" s="47" t="s">
        <v>3128</v>
      </c>
      <c r="U743" s="47">
        <v>510</v>
      </c>
      <c r="V743" s="47">
        <v>2</v>
      </c>
      <c r="W743" s="47">
        <v>0</v>
      </c>
      <c r="X743" s="47">
        <v>120</v>
      </c>
      <c r="Y743" s="49">
        <v>20.399999999999999</v>
      </c>
      <c r="Z743" s="47">
        <v>18.5</v>
      </c>
      <c r="AA743" s="47" t="s">
        <v>40</v>
      </c>
      <c r="AB743" s="47"/>
      <c r="AC743" s="47" t="s">
        <v>56</v>
      </c>
      <c r="AD743" s="47"/>
      <c r="AE743" s="47" t="s">
        <v>1042</v>
      </c>
      <c r="AF743" s="47"/>
      <c r="AG743" s="47" t="s">
        <v>70</v>
      </c>
      <c r="AH743" s="47"/>
      <c r="AI743" s="47"/>
      <c r="AJ743" s="47">
        <v>2</v>
      </c>
      <c r="AK743" s="56" t="str">
        <f>VLOOKUP(Table2[[#This Row],[record_id]],TblDeriven[],2,FALSE)</f>
        <v>"ImageDescription":"DCIM\100GOPRO\GOPR1505.JPG" | "Make":"GoPro" | "Model":"HERO10 Black" | "Orientation":"1" | "XResolution":"72.0" | "YResolution":"72.0" | "ResolutionUnit":"2" | "Software":"H21.01.01.50.00" | "DateTime":"2024:01:11 14:29:16" | "YCbCrPositioning":"1" | "ExposureTime":"0.004166666666666667" | "FNumber":"2.5" | "ExifOffset":"146" | "ExposureProgram":"2" | "ISOSpeedRatings":"248" | "ExifVersion":"b'0221'" | "DateTimeOriginal":"2024:01:11 14:29:16" | "DateTimeDigitized":"2024:01:11 14:29:16"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e\x00\x00\x07P$\xa3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001505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e5\x18\xcb9\x00\x00\x00\x00\x00\x00\x00\x00\x00\x00\x00\x00\xc1\xc9\xa39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\xf9\x1a\x00\x00\xff\x7f\x00\x00\x00\x00\x00\x00\xff\x7f\x00\x00\x00\x00\x00\x00\xe5\xff\x9b\x7f\x0e\xf6\x01B\xf0\xe4\xd9M\x00\x00\x00\x00\xa4\x91\x1a@\x00\x00\x00\x00\xf0\xe4\xd9M\x00\x00\x00\x00\xcc\x91\x1a@\x00\x00\x00\x00p\x02\x13D\x00\x00\x00\x00p\xeb\x12D\x00\x00\x00\x00\xf0\xe4\xd9M\x00\x00\x00\x00\xb0\x91\x1a@\x00\x00\x00\x00'" | "SubsecTime":" 680" | "SubsecTimeOriginal":" 680" | "SubsecTimeDigitized":" 680"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43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"bit_rate":"94749112"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'2024-01-11T14:29:24.000000Z', 'language': 'eng', 'handler_name': '\x0bGoPro H.265', 'encoder': 'GoPro H.265 encoder', 'timecode': '14:58:29:16'}"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"bit_rate":"189512"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'2024-01-11T14:29:24.000000Z', 'language': 'eng', 'handler_name': '\x0bGoPro AAC  ', 'timecode': '14:58:29:16'}"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'2024-01-11T14:29:24.000000Z', 'language': 'eng', 'handler_name': '\x0bGoPro TCD  ', 'timecode': '14:58:29:16'}"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"bit_rate":"53800"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'2024-01-11T14:29:24.000000Z', 'language': 'eng', 'handler_name': '\x0bGoPro MET  '}"</v>
      </c>
      <c r="AM743" s="56" t="str">
        <f>VLOOKUP(Table2[[#This Row],[record_id]],TblDeriven[],4,FALSE)</f>
        <v>"Model":"K-10" | "Serial Number":"DEMO6957" | "Start Time":"01/11/2024 02:30:36.363 " | "End Time":"01/11/2024 02:31:36.307 "</v>
      </c>
      <c r="AN743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"Date":"2024-01-11 00:00:00" | "Time":"14:30:43" | "Seconds since midnight 01.01.1900":"3913972243.689" | "Calibration file":"#2 Diffusor Oct23" | "Sync. frequency [Hz]":"0" | "Integration Time [ms]":"1 * 1000.000" | "Averages":"1"</v>
      </c>
      <c r="AO743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43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43" s="56" t="str">
        <f>VLOOKUP(Table2[[#This Row],[record_id]],TblDeriven[],8,FALSE)</f>
        <v>-</v>
      </c>
      <c r="AR743" s="56" t="str">
        <f>VLOOKUP(Table2[[#This Row],[record_id]],TblDeriven[],9,FALSE)</f>
        <v>-</v>
      </c>
    </row>
    <row r="744" spans="1:44" x14ac:dyDescent="0.25">
      <c r="A744" s="47">
        <v>742</v>
      </c>
      <c r="B744" s="47" t="s">
        <v>27</v>
      </c>
      <c r="C744" s="47">
        <v>1043</v>
      </c>
      <c r="D744" s="47" t="s">
        <v>3141</v>
      </c>
      <c r="E744" s="47">
        <v>20240111</v>
      </c>
      <c r="F744" s="48" t="s">
        <v>833</v>
      </c>
      <c r="G744" s="47" t="s">
        <v>30</v>
      </c>
      <c r="H744" s="47" t="s">
        <v>91</v>
      </c>
      <c r="I744" s="47">
        <v>0</v>
      </c>
      <c r="J744" s="47">
        <v>0</v>
      </c>
      <c r="K744" s="47">
        <v>1</v>
      </c>
      <c r="L744" s="47">
        <v>1</v>
      </c>
      <c r="M744" s="47">
        <v>1</v>
      </c>
      <c r="N744" s="47">
        <v>1</v>
      </c>
      <c r="O744" s="47">
        <v>1</v>
      </c>
      <c r="P744" s="47">
        <v>1</v>
      </c>
      <c r="Q744" s="47">
        <v>1</v>
      </c>
      <c r="R744" s="47" t="s">
        <v>862</v>
      </c>
      <c r="S744" s="47" t="s">
        <v>3122</v>
      </c>
      <c r="T744" s="47" t="s">
        <v>3128</v>
      </c>
      <c r="U744" s="47">
        <v>510</v>
      </c>
      <c r="V744" s="47">
        <v>2</v>
      </c>
      <c r="W744" s="47">
        <v>0</v>
      </c>
      <c r="X744" s="47">
        <v>120</v>
      </c>
      <c r="Y744" s="49">
        <v>22.5</v>
      </c>
      <c r="Z744" s="47">
        <v>16.899999999999999</v>
      </c>
      <c r="AA744" s="47" t="s">
        <v>40</v>
      </c>
      <c r="AB744" s="47"/>
      <c r="AC744" s="47" t="s">
        <v>56</v>
      </c>
      <c r="AD744" s="47"/>
      <c r="AE744" s="47" t="s">
        <v>1042</v>
      </c>
      <c r="AF744" s="47"/>
      <c r="AG744" s="47" t="s">
        <v>70</v>
      </c>
      <c r="AH744" s="47"/>
      <c r="AI744" s="47"/>
      <c r="AJ744" s="47">
        <v>2</v>
      </c>
      <c r="AK744" s="56" t="str">
        <f>VLOOKUP(Table2[[#This Row],[record_id]],TblDeriven[],2,FALSE)</f>
        <v>"ImageDescription":"DCIM\100GOPRO\GOPR1507.JPG" | "Make":"GoPro" | "Model":"HERO10 Black" | "Orientation":"1" | "XResolution":"72.0" | "YResolution":"72.0" | "ResolutionUnit":"2" | "Software":"H21.01.01.50.00" | "DateTime":"2024:01:11 14:57:55" | "YCbCrPositioning":"1" | "ExposureTime":"0.004166666666666667" | "FNumber":"2.5" | "ExifOffset":"146" | "ExposureProgram":"2" | "ISOSpeedRatings":"476" | "ExifVersion":"b'0221'" | "DateTimeOriginal":"2024:01:11 14:57:55" | "DateTimeDigitized":"2024:01:11 14:57:55"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e\x00\x00\x0ew"i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00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001507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[\xe8B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d?#\x1a\x00\x00\xff\x7f\x00\x00\x00\x00\x00\x00\xff\x7f\x00\x00\x00\x00\x00\x00\xe6\xff\x9b\x7f\x06\xf6\x01B\xf0\xe4\xd9M\x00\x00\x00\x00\xa4\x91\x1a@\x00\x00\x00\x00\xf0\xe4\xd9M\x00\x00\x00\x00\xcc\x91\x1a@\x00\x00\x00\x00p\x02\x13D\x00\x00\x00\x00p\xeb\x12D\x00\x00\x00\x00\xf0\xe4\xd9M\x00\x00\x00\x00\xb0\x91\x1a@\x00\x00\x00\x00'" | "SubsecTime":"3600" | "SubsecTimeOriginal":"3600" | "SubsecTimeDigitized":"3600"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44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"bit_rate":"95896820"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'2024-01-11T14:58:03.000000Z', 'language': 'eng', 'handler_name': '\x0bGoPro H.265', 'encoder': 'GoPro H.265 encoder', 'timecode': '15:28:05:12'}"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"bit_rate":"189449"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'2024-01-11T14:58:03.000000Z', 'language': 'eng', 'handler_name': '\x0bGoPro AAC  ', 'timecode': '15:28:05:12'}"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'2024-01-11T14:58:03.000000Z', 'language': 'eng', 'handler_name': '\x0bGoPro TCD  ', 'timecode': '15:28:05:12'}"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'2024-01-11T14:58:03.000000Z', 'language': 'eng', 'handler_name': '\x0bGoPro MET  '}"</v>
      </c>
      <c r="AM744" s="56" t="str">
        <f>VLOOKUP(Table2[[#This Row],[record_id]],TblDeriven[],4,FALSE)</f>
        <v>"Model":"K-10" | "Serial Number":"DEMO6957" | "Start Time":"01/11/2024 02:59:25.098 " | "End Time":"01/11/2024 03:00:24.950 "</v>
      </c>
      <c r="AN744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"Date":"2024-01-11 00:00:00" | "Time":"14:59:29" | "Seconds since midnight 01.01.1900":"3913973969.129" | "Calibration file":"#2 Diffusor Oct23" | "Sync. frequency [Hz]":"0" | "Integration Time [ms]":"3 * 1000.000" | "Averages":"1"</v>
      </c>
      <c r="AO744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44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44" s="56" t="str">
        <f>VLOOKUP(Table2[[#This Row],[record_id]],TblDeriven[],8,FALSE)</f>
        <v>-</v>
      </c>
      <c r="AR744" s="56" t="str">
        <f>VLOOKUP(Table2[[#This Row],[record_id]],TblDeriven[],9,FALSE)</f>
        <v>-</v>
      </c>
    </row>
    <row r="745" spans="1:44" x14ac:dyDescent="0.25">
      <c r="A745" s="47">
        <v>743</v>
      </c>
      <c r="B745" s="47" t="s">
        <v>27</v>
      </c>
      <c r="C745" s="47">
        <v>1043</v>
      </c>
      <c r="D745" s="47" t="s">
        <v>3142</v>
      </c>
      <c r="E745" s="47">
        <v>20240111</v>
      </c>
      <c r="F745" s="48" t="s">
        <v>834</v>
      </c>
      <c r="G745" s="47" t="s">
        <v>30</v>
      </c>
      <c r="H745" s="47" t="s">
        <v>91</v>
      </c>
      <c r="I745" s="47">
        <v>0</v>
      </c>
      <c r="J745" s="47">
        <v>0</v>
      </c>
      <c r="K745" s="47">
        <v>1</v>
      </c>
      <c r="L745" s="47">
        <v>1</v>
      </c>
      <c r="M745" s="47">
        <v>1</v>
      </c>
      <c r="N745" s="47">
        <v>1</v>
      </c>
      <c r="O745" s="47">
        <v>1</v>
      </c>
      <c r="P745" s="47">
        <v>1</v>
      </c>
      <c r="Q745" s="47">
        <v>1</v>
      </c>
      <c r="R745" s="47" t="s">
        <v>862</v>
      </c>
      <c r="S745" s="47" t="s">
        <v>3122</v>
      </c>
      <c r="T745" s="47" t="s">
        <v>3128</v>
      </c>
      <c r="U745" s="47">
        <v>510</v>
      </c>
      <c r="V745" s="47">
        <v>2</v>
      </c>
      <c r="W745" s="47">
        <v>0</v>
      </c>
      <c r="X745" s="47">
        <v>120</v>
      </c>
      <c r="Y745" s="49">
        <v>23.5</v>
      </c>
      <c r="Z745" s="47">
        <v>16.100000000000001</v>
      </c>
      <c r="AA745" s="47" t="s">
        <v>40</v>
      </c>
      <c r="AB745" s="47"/>
      <c r="AC745" s="47" t="s">
        <v>56</v>
      </c>
      <c r="AD745" s="47"/>
      <c r="AE745" s="47" t="s">
        <v>1042</v>
      </c>
      <c r="AF745" s="47"/>
      <c r="AG745" s="47" t="s">
        <v>70</v>
      </c>
      <c r="AH745" s="47"/>
      <c r="AI745" s="47"/>
      <c r="AJ745" s="47">
        <v>2</v>
      </c>
      <c r="AK745" s="56" t="str">
        <f>VLOOKUP(Table2[[#This Row],[record_id]],TblDeriven[],2,FALSE)</f>
        <v>"ImageDescription":"DCIM\100GOPRO\GOPR1509.JPG" | "Make":"GoPro" | "Model":"HERO10 Black" | "Orientation":"1" | "XResolution":"72.0" | "YResolution":"72.0" | "ResolutionUnit":"2" | "Software":"H21.01.01.50.00" | "DateTime":"2024:01:11 15:29:58" | "YCbCrPositioning":"1" | "ExposureTime":"0.004166666666666667" | "FNumber":"2.5" | "ExifOffset":"146" | "ExposureProgram":"2" | "ISOSpeedRatings":"568" | "ExifVersion":"b'0221'" | "DateTimeOriginal":"2024:01:11 15:29:58" | "DateTimeDigitized":"2024:01:11 15:29:58" | "ComponentsConfiguration":"b'\x01\x02\x03\x00'" | "CompressedBitsPerPixel":"0.004" | "ShutterSpeedValue":"8.0"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f\x00\x00\x07{y\xc7\x00\x00\x00\x00\x00\x00\xaa\xaa\xaa\xaa\xaa\xaa\xaa\xaa \xba\xcbD\x00\x00\x00\x00\xff\xff\xff\xff\x00\x00\x00\x00\x02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001509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#\x94h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ec?.\x19\x00\x00\xff\x7f\x00\x00\x00\x00\x00\x00\xff\x7f\x00\x00\x00\x00\x00\x00\xfe\xff\x9a\x7f\xfd\xf5\x01B\xf0\xe4\xd9M\x00\x00\x00\x00\xa4\x91\x1a@\x00\x00\x00\x00\xf0\xe4\xd9M\x00\x00\x00\x00\xcc\x91\x1a@\x00\x00\x00\x00p\x02\x13D\x00\x00\x00\x00p\xeb\x12D\x00\x00\x00\x00\xf0\xe4\xd9M\x00\x00\x00\x00\xb0\x91\x1a@\x00\x00\x00\x00'" | "SubsecTime":"6350" | "SubsecTimeOriginal":"6350" | "SubsecTimeDigitized":"6350"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45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"bit_rate":"96875503"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'2024-01-11T15:30:22.000000Z', 'language': 'eng', 'handler_name': '\x0bGoPro H.265', 'encoder': 'GoPro H.265 encoder', 'timecode': '16:01:29:09'}"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"bit_rate":"189314"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'2024-01-11T15:30:22.000000Z', 'language': 'eng', 'handler_name': '\x0bGoPro AAC  ', 'timecode': '16:01:29:09'}"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'2024-01-11T15:30:22.000000Z', 'language': 'eng', 'handler_name': '\x0bGoPro TCD  ', 'timecode': '16:01:29:09'}"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"bit_rate":"53666"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'2024-01-11T15:30:22.000000Z', 'language': 'eng', 'handler_name': '\x0bGoPro MET  '}"</v>
      </c>
      <c r="AM745" s="56" t="str">
        <f>VLOOKUP(Table2[[#This Row],[record_id]],TblDeriven[],4,FALSE)</f>
        <v>"Model":"K-10" | "Serial Number":"DEMO6957" | "Start Time":"01/11/2024 03:31:34.828 " | "End Time":"01/11/2024 03:32:34.633 "</v>
      </c>
      <c r="AN745" s="56" t="str">
        <f>VLOOKUP(Table2[[#This Row],[record_id]],TblDeriven[],5,FALSE)</f>
        <v>"Device number":"1510507" | "Battery voltage":"4.099999904632568" | "Battery percentage":"99" | "Name":"#1" | "Measuring mode":"Irradiance" | "Correction":"Offset" | "Date":"2024-01-11 00:00:00" | "Time":"15:31:46" | "Seconds since midnight 01.01.1900":"3913975906.732" | "Calibration file":"#2 Diffusor Oct23" | "Sync. frequency [Hz]":"0" | "Integration Time [ms]":"3 * 1000.000" | "Averages":"1"</v>
      </c>
      <c r="AO745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45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45" s="56" t="str">
        <f>VLOOKUP(Table2[[#This Row],[record_id]],TblDeriven[],8,FALSE)</f>
        <v>-</v>
      </c>
      <c r="AR745" s="56" t="str">
        <f>VLOOKUP(Table2[[#This Row],[record_id]],TblDeriven[],9,FALSE)</f>
        <v>-</v>
      </c>
    </row>
    <row r="746" spans="1:44" x14ac:dyDescent="0.25">
      <c r="A746" s="47">
        <v>744</v>
      </c>
      <c r="B746" s="47" t="s">
        <v>27</v>
      </c>
      <c r="C746" s="47">
        <v>1043</v>
      </c>
      <c r="D746" s="47" t="s">
        <v>3143</v>
      </c>
      <c r="E746" s="47">
        <v>20240111</v>
      </c>
      <c r="F746" s="48" t="s">
        <v>835</v>
      </c>
      <c r="G746" s="47" t="s">
        <v>30</v>
      </c>
      <c r="H746" s="47" t="s">
        <v>91</v>
      </c>
      <c r="I746" s="47">
        <v>0</v>
      </c>
      <c r="J746" s="47">
        <v>0</v>
      </c>
      <c r="K746" s="47">
        <v>1</v>
      </c>
      <c r="L746" s="47">
        <v>1</v>
      </c>
      <c r="M746" s="47">
        <v>1</v>
      </c>
      <c r="N746" s="47">
        <v>1</v>
      </c>
      <c r="O746" s="47">
        <v>1</v>
      </c>
      <c r="P746" s="47">
        <v>1</v>
      </c>
      <c r="Q746" s="47">
        <v>1</v>
      </c>
      <c r="R746" s="47" t="s">
        <v>862</v>
      </c>
      <c r="S746" s="47" t="s">
        <v>3122</v>
      </c>
      <c r="T746" s="47" t="s">
        <v>3128</v>
      </c>
      <c r="U746" s="47">
        <v>510</v>
      </c>
      <c r="V746" s="47">
        <v>2</v>
      </c>
      <c r="W746" s="47">
        <v>0</v>
      </c>
      <c r="X746" s="47">
        <v>120</v>
      </c>
      <c r="Y746" s="49">
        <v>23.7</v>
      </c>
      <c r="Z746" s="47">
        <v>15.9</v>
      </c>
      <c r="AA746" s="47" t="s">
        <v>40</v>
      </c>
      <c r="AB746" s="47"/>
      <c r="AC746" s="47" t="s">
        <v>56</v>
      </c>
      <c r="AD746" s="47"/>
      <c r="AE746" s="47" t="s">
        <v>1042</v>
      </c>
      <c r="AF746" s="47"/>
      <c r="AG746" s="47" t="s">
        <v>70</v>
      </c>
      <c r="AH746" s="47"/>
      <c r="AI746" s="47"/>
      <c r="AJ746" s="47">
        <v>2</v>
      </c>
      <c r="AK746" s="56" t="str">
        <f>VLOOKUP(Table2[[#This Row],[record_id]],TblDeriven[],2,FALSE)</f>
        <v>"ImageDescription":"DCIM\100GOPRO\GOPR1511.JPG" | "Make":"GoPro" | "Model":"HERO10 Black" | "Orientation":"1" | "XResolution":"72.0" | "YResolution":"72.0" | "ResolutionUnit":"2" | "Software":"H21.01.01.50.00" | "DateTime":"2024:01:11 15:58:06" | "YCbCrPositioning":"1" | "ExposureTime":"0.006134969325153374" | "FNumber":"2.5" | "ExifOffset":"146" | "ExposureProgram":"2" | "ISOSpeedRatings":"598" | "ExifVersion":"b'0221'" | "DateTimeOriginal":"2024:01:11 15:58:06" | "DateTimeDigitized":"2024:01:11 15:58:06" | "ComponentsConfiguration":"b'\x01\x02\x03\x00'" | "CompressedBitsPerPixel":"0.004" | "ShutterSpeedValue":"7.0" | "ApertureValue":"2.5" | "ExposureBiasValue":"0.0" | "MaxApertureValue":"2.5" | "SubjectDistance":"0.0" | "MeteringMode":"1" | "LightSource":"1"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cf\x00\x01\x0e\x86\xa9m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01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80\xba\xcbD\x00\x00\x00\x00\x00\xed\xcbD\x00\x00\x00\x00\xff\xff\xff\xff\xff\xff\xff\xff\xe0\xe1\xd9M\x00\x00\x00\x00\x15\x00\x00\x00\x00\x00\x00\x00X\xec\x12D\x00\x00\x00\x00X\xedMB\x00\x00\x00\x00\x00\x00\x00\x00\x00\x00\x00\x00\x00\x00\x00\x00\x00\x00\x00\x001511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f4?@\x18\x00\x00\xff\x7f\x00\x00\x00\x00\x00\x00\xff\x7f\x00\x00\x00\x00\x00\x00\t\x00\x98\x7f\xe7\xf5\x01B\xf0\xe4\xd9M\x00\x00\x00\x00\xa4\x91\x1a@\x00\x00\x00\x00\xf0\xe4\xd9M\x00\x00\x00\x00\xcc\x91\x1a@\x00\x00\x00\x00p\x02\x13D\x00\x00\x00\x00p\xeb\x12D\x00\x00\x00\x00\xf0\xe4\xd9M\x00\x00\x00\x00\xb0\x91\x1a@\x00\x00\x00\x00'" | "SubsecTime":"4760" | "SubsecTimeOriginal":"4760" | "SubsecTimeDigitized":"4760"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46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"bit_rate":"96802295"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'2024-01-11T15:58:14.000000Z', 'language': 'eng', 'handler_name': '\x0bGoPro H.265', 'encoder': 'GoPro H.265 encoder', 'timecode': '16:30:17:28'}"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"bit_rate":"189354"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'2024-01-11T15:58:14.000000Z', 'language': 'eng', 'handler_name': '\x0bGoPro AAC  ', 'timecode': '16:30:17:28'}"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'2024-01-11T15:58:14.000000Z', 'language': 'eng', 'handler_name': '\x0bGoPro TCD  ', 'timecode': '16:30:17:28'}"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"bit_rate":"53795"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'2024-01-11T15:58:14.000000Z', 'language': 'eng', 'handler_name': '\x0bGoPro MET  '}"</v>
      </c>
      <c r="AM746" s="56" t="str">
        <f>VLOOKUP(Table2[[#This Row],[record_id]],TblDeriven[],4,FALSE)</f>
        <v>"Model":"K-10" | "Serial Number":"DEMO6957" | "Start Time":"01/11/2024 03:59:31.219 " | "End Time":"01/11/2024 04:00:30.911 "</v>
      </c>
      <c r="AN746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"Date":"2024-01-11 00:00:00" | "Time":"15:59:36" | "Seconds since midnight 01.01.1900":"3913977576.527" | "Calibration file":"#2 Diffusor Oct23" | "Sync. frequency [Hz]":"0" | "Integration Time [ms]":"3 * 1000.000" | "Averages":"1"</v>
      </c>
      <c r="AO746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46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46" s="56" t="str">
        <f>VLOOKUP(Table2[[#This Row],[record_id]],TblDeriven[],8,FALSE)</f>
        <v>-</v>
      </c>
      <c r="AR746" s="56" t="str">
        <f>VLOOKUP(Table2[[#This Row],[record_id]],TblDeriven[],9,FALSE)</f>
        <v>-</v>
      </c>
    </row>
    <row r="747" spans="1:44" x14ac:dyDescent="0.25">
      <c r="A747" s="47">
        <v>745</v>
      </c>
      <c r="B747" s="47" t="s">
        <v>27</v>
      </c>
      <c r="C747" s="47">
        <v>1043</v>
      </c>
      <c r="D747" s="47" t="s">
        <v>3144</v>
      </c>
      <c r="E747" s="47">
        <v>20240111</v>
      </c>
      <c r="F747" s="48" t="s">
        <v>836</v>
      </c>
      <c r="G747" s="47" t="s">
        <v>30</v>
      </c>
      <c r="H747" s="47" t="s">
        <v>91</v>
      </c>
      <c r="I747" s="47">
        <v>0</v>
      </c>
      <c r="J747" s="47">
        <v>0</v>
      </c>
      <c r="K747" s="47">
        <v>1</v>
      </c>
      <c r="L747" s="47">
        <v>1</v>
      </c>
      <c r="M747" s="47">
        <v>1</v>
      </c>
      <c r="N747" s="47">
        <v>1</v>
      </c>
      <c r="O747" s="47">
        <v>1</v>
      </c>
      <c r="P747" s="47">
        <v>1</v>
      </c>
      <c r="Q747" s="47">
        <v>1</v>
      </c>
      <c r="R747" s="47" t="s">
        <v>862</v>
      </c>
      <c r="S747" s="47" t="s">
        <v>3122</v>
      </c>
      <c r="T747" s="47" t="s">
        <v>3148</v>
      </c>
      <c r="U747" s="47">
        <v>510</v>
      </c>
      <c r="V747" s="47">
        <v>0</v>
      </c>
      <c r="W747" s="47">
        <v>0</v>
      </c>
      <c r="X747" s="47">
        <v>120</v>
      </c>
      <c r="Y747" s="49">
        <v>-0.9</v>
      </c>
      <c r="Z747" s="47">
        <v>71.7</v>
      </c>
      <c r="AA747" s="47" t="s">
        <v>40</v>
      </c>
      <c r="AB747" s="47"/>
      <c r="AC747" s="47" t="s">
        <v>58</v>
      </c>
      <c r="AD747" s="47"/>
      <c r="AE747" s="47" t="s">
        <v>32</v>
      </c>
      <c r="AF747" s="47"/>
      <c r="AG747" s="47" t="s">
        <v>66</v>
      </c>
      <c r="AH747" s="47"/>
      <c r="AI747" s="47"/>
      <c r="AJ747" s="47">
        <v>2</v>
      </c>
      <c r="AK747" s="56" t="str">
        <f>VLOOKUP(Table2[[#This Row],[record_id]],TblDeriven[],2,FALSE)</f>
        <v>"ImageDescription":"DCIM\100GOPRO\GOPR1514.JPG" | "Make":"GoPro" | "Model":"HERO10 Black" | "Orientation":"1" | "XResolution":"72.0" | "YResolution":"72.0" | "ResolutionUnit":"2" | "Software":"H21.01.01.50.00" | "DateTime":"2024:01:11 16:25:45" | "YCbCrPositioning":"1" | "ExposureTime":"0.005291005291005291" | "FNumber":"2.5" | "ExifOffset":"146" | "ExposureProgram":"2" | "ISOSpeedRatings":"598" | "ExifVersion":"b'0221'" | "DateTimeOriginal":"2024:01:11 16:25:45" | "DateTimeDigitized":"2024:01:11 16:25:45" | "ComponentsConfiguration":"b'\x01\x02\x03\x00'" | "CompressedBitsPerPixel":"0.004" | "ShutterSpeedValue":"8.0"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d0\x00\x00\x06mz\xf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 \x00\x00\x00\x00\x00\x00\x00p\xe1\xd9M\x00\x00\x00\x00\x00\x00\x00\x00\x00\x00\x00\x00\x00\x00\x00\x00\x00\x00\x00\x00\x00\xe4\xd9M\x00\x00\x00\x00\x80\xff\xff\xff\x00\x00\x00\x00\x88\xd8\x13D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01\x00\x00\x00\x00\x00\x00\x00 \xba\xcbD\x00\x00\x00\x00\x15\x00\x00\x00\x00\x00\x00\x00X\xec\x12D\x00\x00\x00\x00X\xedMB\x00\x00\x00\x00\x00\x00\x00\x00\x00\x00\x00\x00\x00\x00\x00\x00\x00\x00\x00\x001514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00y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\xd9\xdct:\x00\x00\x00\x00\x00\x00\x00\x00\x00\x00\x00\x00q\x98Q4\x00\x00\x00\x00\x00\x00\x00\x00\x00\x00\x00\x00\xb0\xe4\xd9M\x00\x00\x00\x00\x88\xeb\x18@\x00\x00\x00\x00\x10\x06MB\x00\x00\x00\x00\xd8\x04MB\x00\x00\x00\x00\x00pUD\x00\x00\x00\x00\x00\x00\x00\x00\x00\x00\x00\x00\xc0\xe4\xd9M\x00\x00\x00\x00\x04\xd5\x1a@\x00\x00\x00\x00\x00\x00\xbc?\x01"\x00\x00\xff\x7f\x00\x00\x00\x00\x00\x00\xff\x7f\x00\x00\x00\x00\x00\x00\xa6\x00\x9e\x7f6\xf6\x01\xc3\xf0\xe4\xd9M\x00\x00\x00\x00\xa4\x91\x1a@\x00\x00\x00\x00\xf0\xe4\xd9M\x00\x00\x00\x00\xcc\x91\x1a@\x00\x00\x00\x00p\x02\x13D\x00\x00\x00\x00p\xeb\x12D\x00\x00\x00\x00\xf0\xe4\xd9M\x00\x00\x00\x00\xb0\x91\x1a@\x00\x00\x00\x00'" | "SubsecTime":" 370" | "SubsecTimeOriginal":" 370" | "SubsecTimeDigitized":" 370"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47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"bit_rate":"100703570"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'2024-01-11T16:26:45.000000Z', 'language': 'eng', 'handler_name': '\x0bGoPro H.265', 'encoder': 'GoPro H.265 encoder', 'timecode': '16:59:45:14'}"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"bit_rate":"189256"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'2024-01-11T16:26:45.000000Z', 'language': 'eng', 'handler_name': '\x0bGoPro AAC  ', 'timecode': '16:59:45:14'}"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'2024-01-11T16:26:45.000000Z', 'language': 'eng', 'handler_name': '\x0bGoPro TCD  ', 'timecode': '16:59:45:14'}"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"bit_rate":"53655"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'2024-01-11T16:26:45.000000Z', 'language': 'eng', 'handler_name': '\x0bGoPro MET  '}"</v>
      </c>
      <c r="AM747" s="56" t="str">
        <f>VLOOKUP(Table2[[#This Row],[record_id]],TblDeriven[],4,FALSE)</f>
        <v>"Model":"K-10" | "Serial Number":"DEMO6957" | "Start Time":"01/11/2024 04:27:34.523 " | "End Time":"01/11/2024 04:28:34.182 "</v>
      </c>
      <c r="AN747" s="56" t="str">
        <f>VLOOKUP(Table2[[#This Row],[record_id]],TblDeriven[],5,FALSE)</f>
        <v>"Device number":"1510507" | "Battery voltage":"4.110000133514404" | "Battery percentage":"100" | "Name":"#1" | "Measuring mode":"Irradiance" | "Correction":"Offset" | "Date":"2024-01-11 00:00:00" | "Time":"16:28:13" | "Seconds since midnight 01.01.1900":"3913979293.544" | "Calibration file":"#2 Diffusor Oct23" | "Sync. frequency [Hz]":"0" | "Integration Time [ms]":"6 * 1000.000" | "Averages":"1"</v>
      </c>
      <c r="AO747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Port":"\\?\usb#vid_8086&amp;pid_0b5c&amp;mi_03#8&amp;2f93bc4a&amp;1&amp;0003#{e5323777-f976-4f5b-9b55-b94699c46e44}\global"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47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47" s="56" t="str">
        <f>VLOOKUP(Table2[[#This Row],[record_id]],TblDeriven[],8,FALSE)</f>
        <v>-</v>
      </c>
      <c r="AR747" s="56" t="str">
        <f>VLOOKUP(Table2[[#This Row],[record_id]],TblDeriven[],9,FALSE)</f>
        <v>-</v>
      </c>
    </row>
    <row r="748" spans="1:44" x14ac:dyDescent="0.25">
      <c r="A748" s="47">
        <v>746</v>
      </c>
      <c r="B748" s="47" t="s">
        <v>27</v>
      </c>
      <c r="C748" s="47">
        <v>1043</v>
      </c>
      <c r="D748" s="47" t="s">
        <v>3145</v>
      </c>
      <c r="E748" s="47">
        <v>20240111</v>
      </c>
      <c r="F748" s="48" t="s">
        <v>837</v>
      </c>
      <c r="G748" s="47" t="s">
        <v>30</v>
      </c>
      <c r="H748" s="47" t="s">
        <v>91</v>
      </c>
      <c r="I748" s="47">
        <v>0</v>
      </c>
      <c r="J748" s="47">
        <v>0</v>
      </c>
      <c r="K748" s="47">
        <v>1</v>
      </c>
      <c r="L748" s="47">
        <v>1</v>
      </c>
      <c r="M748" s="47">
        <v>1</v>
      </c>
      <c r="N748" s="47">
        <v>1</v>
      </c>
      <c r="O748" s="47">
        <v>1</v>
      </c>
      <c r="P748" s="47">
        <v>1</v>
      </c>
      <c r="Q748" s="47">
        <v>1</v>
      </c>
      <c r="R748" s="47" t="s">
        <v>862</v>
      </c>
      <c r="S748" s="47" t="s">
        <v>3146</v>
      </c>
      <c r="T748" s="47" t="s">
        <v>3147</v>
      </c>
      <c r="U748" s="47">
        <v>510</v>
      </c>
      <c r="V748" s="47">
        <v>0</v>
      </c>
      <c r="W748" s="47">
        <v>0</v>
      </c>
      <c r="X748" s="47">
        <v>120</v>
      </c>
      <c r="Y748" s="49">
        <v>-1.8</v>
      </c>
      <c r="Z748" s="47">
        <v>72.2</v>
      </c>
      <c r="AA748" s="47" t="s">
        <v>40</v>
      </c>
      <c r="AB748" s="47"/>
      <c r="AC748" s="47" t="s">
        <v>60</v>
      </c>
      <c r="AD748" s="47"/>
      <c r="AE748" s="47" t="s">
        <v>32</v>
      </c>
      <c r="AF748" s="47"/>
      <c r="AG748" s="47" t="s">
        <v>67</v>
      </c>
      <c r="AH748" s="47"/>
      <c r="AI748" s="47"/>
      <c r="AJ748" s="47">
        <v>2</v>
      </c>
      <c r="AK748" s="56" t="str">
        <f>VLOOKUP(Table2[[#This Row],[record_id]],TblDeriven[],2,FALSE)</f>
        <v>"ImageDescription":"DCIM\100GOPRO\GOPR1517.JPG" | "Make":"GoPro" | "Model":"HERO10 Black" | "Orientation":"1" | "XResolution":"72.0" | "YResolution":"72.0" | "ResolutionUnit":"2" | "Software":"H21.01.01.50.00" | "DateTime":"2024:01:11 16:55:58" | "YCbCrPositioning":"1" | "ExposureTime":"0.016666666666666666" | "FNumber":"2.5" | "ExifOffset":"146" | "ExposureProgram":"2" | "ISOSpeedRatings":"1651" | "ExifVersion":"b'0221'" | "DateTimeOriginal":"2024:01:11 16:55:58" | "DateTimeDigitized":"2024:01:11 16:55:58" | "ComponentsConfiguration":"b'\x01\x02\x03\x00'" | "CompressedBitsPerPixel":"0.004" | "ShutterSpeedValue":"6.0" | "ApertureValue":"2.5" | "ExposureBiasValue":"0.0" | "MaxApertureValue":"2.5" | "SubjectDistance":"0.0" | "MeteringMode":"1" | "LightSource":"10" | "Flash":"32" | "FocalLength":"2.71" | "MakerNote":"b'\r\x00\x10\r\x00\xc0FF\x00\x00LKO1111802402836\x00\x00\x00\x00\x00\x00\x00\x00\x00\x00\x00\x00\x00\x00\x00\x00\x00\x00\x00\x00\x00\x00\x00\x00\x00\x00\x00\x00\x00\x00\x00\x00\xd9M\x00\x00\x00\x00\xe8\xb6CM\xae\xa1SXE\xc7\xe4\xe20\x9e\xb0\xc6\x07\xe8\x12\xd0\x00\x01\r\xfb\x13\xc5\x00\x00\x00\x00\x00\x00\xaa\xaa\xaa\xaa\xaa\xaa\xaa\xaa \xba\xcbD\x00\x00\x00\x00\xff\xff\xff\xff\x00\x00\x00\x00\x01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00\x03\x00\x00\x00\x00\x00\x00\x00\x00\xd0\xbcD\x00\x00\x00\x00\x04\x00\x00\x00\x00\x00\x00\x00\x00\x00\x00\x00\x00\x00\x00\x00\x00\x80VD\x00\x00\x00\x00hJhB\x00\x00\x00\x00\x03\x00\x00\x00\x00\x00\x00\x00\x00\xd0\xbcD\x00\x00\x00\x00\x04\x00\x00\x00\x00\x00\x00\x00\x00\x00\x00\x00\x00\x00\x00\x00\x00\x80VD\x00\x00\x00\x00\x00\x80VD\x00\x00\x00\x00P\xec\x12D\x00\x00\x00\x00\xb8\xedMB\x00\x00\x00\x00\xc0\xdd\xd9M\x00\x00\x00\x00\x05\x00\x00\x00\x00\x00\x00\x00\x0c\x08\x08@\x00\x00\x00\x00\x00\x00\r\x80\x00\x00\x00\x00\x00\x00\x00\x00\x00\x00\x00\x00\xd0\xdd\xd9M\x00\x00\x00\x00\xb8\xd3\xa5@\x00\x00\x00\x00\x04\x00\x00\x00\x00\x00\x00\x00\x04\x00\x00\x00\x00\x00\x00\x00\x01\x00\x00\x00\x00\x00\x00\x00\x9b\xdf\xd9M\x00\x00\x00\x00u\x00\x00\x00\x00\x00\x00\x00\x80\x00\x00\x00\x00\x00\x00\x00\x03\x00\x00\x00\x00\x00\x00\x00\xbc\xedMB\x00\x00\x00\x00\xa0\xdf\xd9M\x00\x00\x00\x00\xfe\xff\xff\xff\x00\x00\x00\x00\xd0\xdd\xd9M\x00\x00\x00\x000\x8dTD\x00\x00\x00\x00 \xe0\xd9M\x00\x00\x00\x00\x08y\xa5@\x00\x00\x00\x00\x04\x00\x00\x00\x00\x00\x00\x00{\xe2\xd9M\x00\x00\x00\x000\x8dTD\x00\x00\x00\x00\x01\x00\x00\x00\x00\x00\x00\x00\x00\x00\x00\x00\x00\x00\x00\x00\x04\x00\x00\x00\x00\x00\x00\x00\x00\x00\x00\x00\x00\x00\x00\x00\x00\x80VD\x00\x00\x00\x00P\xec\x12D\x00\x00\x00\x000\x02\x00\x00\x00\x00\x00\x00\x00\x00\x00\x00\x00\x00\x00\x00\x00\x00\x00\x00\x00\x00\x00\x00\x00\x00\x00\x00\x00\x00\x00\x00\x00\x00\x00\x00\x00\x00\x00\x000\x8dTD\x00\x00\x00\x00\xa8\xe0\xd9M\x00\x00\x00\x00\x04\x00\x00\x00\xe0\xff\xff\xff\x00\x00\x00\x00\x00\x00\x00\x00\x10\xe2\xd9M\x00\x00\x00\x00\x80\x00\x00\x00\x00\x00\x00\x00 \x17\x92B\x00\x00\x00\x00\x00\x00\x00\x00\x00\x00\x00\x00\x00\x00\x00\x00\x00\x00\x00\x00\x00\x00\x00\x00\x00\x00\x00\x00\x00\x00\x00\x00\x00\x00\x00\x00\x01\x00\x00\x00\x00\x00\x00\x00\x10\xe1\xd9M\x00\x00\x00\x00\x9caE@\x00\x00\x00\x00\xe0\xe2\xd9M\x00\x00\x00\x00\x88\xd8\x13D\x00\x00\x00\x00\xf0\xde\xd9M\x00\x00\x00\x00@\xf8f@\x00\x00\x00\x00\xf0\xde\xd9M\x00\x00\x00\x00\xac\xf8f@\x00\x00\x00\x00\x10\xdf\xd9M\x00\x00\x00\x00\xe4\xf6f@\x00\x00\x00\x00\x10\xdf\xd9M\x00\x00\x00\x00,\xf7f@\x00\x00\x00\x00\x00\x00\r\x80\x00\x00\x00\x00h\x15\x08@\x00\x00\x00\x00\x00\x00\x00\x00\x00\x00\x00\x00\x02\x00\x00\x00\x00\x00\x00\x00\xf0\xe0\xd9M\x00\x00\x00\x00\x00\xed\xcbD\x00\x00\x00\x00\x80\xe1\xd9M\x00\x00\x00\x00\x90IhB\x00\x00\x00\x00\x15\x00\x00\x00\x00\x00\x00\x00X\xec\x12D\x00\x00\x00\x00X\xedMB\x00\x00\x00\x00\x00\x00\x00\x00\x00\x00\x00\x00\xb8\xedMB\x00\x00\x00\x00\x00\xe0\xd9M\x00\x00\x00\x00\x05\x00\x00\x00\x00\x00\x00\x00\x0c\x08\x08@\x00\x00\x00\x00\x00\x00\r\x80\x00\x00\x00\x00\x00\x00\x00\x00\x00\x00\x00\x00\x10\xe0\xd9M\x00\x00\x00\x00\xb8\xd3\xa5@\x00\x00\x00\x00\x10\xe2\xd9M\x00\x00\x00\x00\x9caE@\x00\x00\x00\x00\xe0\xe3\xd9M\x00\x00\x00\x00\xd8\x04MB\x00\x00\x00\x00\x00pUD\x00\x00\x00\x00p\xeb\x12D\x00\x00\x00\x00\x00\x00\x00\x00\x00\x00\x00\x00p\x02\x13D\x00\x00\x00\x00\x18\x01\x13D\x00\x00\x00\x00p[\x13D\x00\x00\x00\x00 \xe4\xd9M\x00\x00\x00\x00p\xeb\x12D\x00\x00\x00\x00\x98rUD\x00\x00\x00\x00 \xa7MB\x00\x00\x00\x00P\x99MB\x00\x00\x00\x00\x00 \x00\x00\x00\x00\x00\x00\x18\x01\x13D\x00\x00\x00\x00p[\x13D\x00\x00\x00\x00\x01\x00\x00\x00\x00\x00\x00\x00\x0b\x00\x00\x00\x00\x00\x00\x00\x00\x00\x00\x00\x00\x00\x00\x00X\xedMB\x00\x00\x00\x00\x00\x00\x00\x00\x00\x00\x00\x00\x00\x00\x00\x00\x00\x00\x00\x00\x00\x00\x00\x00\x00\x00\x00\x00\x00\x00\x00\x00\x00\x00\x00\x00\x00\x00\x00\x00\x00\x00\x00\x00\x00\x00\x00\x00\x00\x00\x00\x000\x8dTD\x00\x00\x00\x00\xc8\xe2\xd9M\x00\x00\x00\x00\x04\x00\x00\x00\xd8\xff\xff\xff\x00\x00\x00\x00\x00\x00\x00\x000\xe4\xd9M\x00\x00\x00\x00\x80\x00\x00\x00\x00\x00\x00\x00 \x17\x92B\x00\x00\x00\x00\x00\x00\x00\x00\x00\x00\x00\x00\x00\x00\x00\x00\x04\x00\x00\x00\x00\x00\x00\x00\x00\x00\x00\x00\x00\x00\x00\x00\x00\x00\x00\x00\x01\x00\x00\x00\x00\x00\x00\x000\xe4\xd9M\x00\x00\x00\x00P\xba\xcbD\x00\x00\x00\x00\x90\xe1\xd9M\x00\x00\x00\x00\x00\x00\x00\x00\x00\x00\x00\x00\x00\x00\x00\x00\x00\x00\x00\x00\x00\xe4\xd9M\x00\x00\x00\x00\x80\xff\xff\xff\x00\x00\x00\x00\x03\x00\x00\x00\x00\x00\x00\x00P\xe1\xd9M\x00\x00\x00\x00@\xf8f@\x00\x00\x00\x00P\xe1\xd9M\x00\x00\x00\x00\xac\xf8f@\x00\x00\x00\x00p\xe1\xd9M\x00\x00\x00\x00\xe4\xf6f@\x00\x00\x00\x00\xe0\xe1\xd9M\x00\x00\x00\x00\x00\x00\x00\x00\x00\x00\x00\x00\x00\x00\x00\x00\x00\x00\x00\x00h\x15\x08@\x00\x00\x00\x00\x00\x00\x00\x00\x00\x00\x00\x00@\xe3\xd9M\x00\x00\x00\x00\xa0\xe2\xd9M\x00\x00\x00\x00\x00\xed\xcbD\x00\x00\x00\x00\x02\x00\x00\x00\x00\x00\x00\x00 \xba\xcbD\x00\x00\x00\x00\x15\x00\x00\x00\x00\x00\x00\x00X\xec\x12D\x00\x00\x00\x00X\xedMB\x00\x00\x00\x00\x00\x00\x00\x00\x00\x00\x00\x00\x00\x00\x00\x00\x00\x00\x00\x001517\x00\x00\x00\x00\xd8\xe1\xd9M\x00\x00\x00\x00\x04\x00\x00\x00\x00\x00\x00\x00\x00\x00\r\x80\x00\x00\x00\x00\x00\x00\x00\x00\x00\x00\x00\x00p\xe2\xd9M\x00\x00\x00\x00|\xa1\x17@\x00\x00\x00\x00\xd0\xe3\xd9M\x00\x00\x00\x00\xa0cE@\x00\x00\x00\x00\x10\x06MB\x00\x00\x00\x00\xd8\x04MB\x00\x00\x00\x007\x00\x00\x007\x00\x00\x00\x01\x00\x00\x00\x00\x00\x00\x00\xb0\xe2\xd9M\x00\x00\x00\x00\x00\x00\x00\x00\x00\x00\x00\x00\x10\xe4\xd9M\x00\x00\x00\x00\xa0cE@\x00\x00\x00\x00p\x02\x13D\x00\x00\x00\x00p\xeb\x12D\x00\x00\x00\x00\xb0\xe4\xd9M\x00\x00\x00\x00\xb0\xe4\xd9M\x00\x00\x00\x00\xa0\xe4\xd9M\x00\x00\x00\x00\xf0\xff\xff\xff\x80\xff\xff\xff\x00\xe4\xd9M\x00\x00\x00\x00\xd0\xff\xff\xff\x80\xff\xff\xff\xd0\xe2\xd9M\x00\x00\x00\x000\xe4\xd9M\x00\x00\x00\x00\xf0\xe4\xd9M\x00\x00\x00\x00\xf0\xe4\xd9M\x00\x00\x00\x00\xe0\xe4\xd9M\x00\x00\x00\x00\xf0\xff\xff\xff\x80\xff\xff\xff\x00\x01*\x80\xfb\xff\xff\x7f\x08\x02\xff\xff\x00\x00\x00\x00\xca\xe4\xd9M\x00\x00\x00\x00\xff\xff\xff\x7f\x00\x00\x00\x00\x80\x9b*@\x00\x00\x00\x00d\x00\x00\x00\x00\x00\x00\x00\xd8\xa6\x14D\x00\x00\x00\x00\x00\xa0\x14D\x00\x00\x00\x00@\xe3\xd9M\x00\x00\x00\x00\xd8kg@\x00\x00\x00\x00\xa2\x00\x00\x01\x00\x00\x00\x00 \xba\xcbD\x00\x00\x00\x00@\xe3\xd9M\x00\x00\x00\x00\xe4lg@\x00\x00\x00\x00\x00\x01*\x80\x00\x00\x00\x00h\x15\x08@\x00\x00\x00\x00\x00\x00\x00\x00\x00\x00\x00\x00\x00\x00\x00\x00\x00\x00\x00\x00\x80\xe3\xd9M\x00\x00\x00\x00\xd0j&lt;@\x00\x00\x00\x00\x80x\x98Z\x02\x00\x00\x00\x01\x00\x00\x00\x00\x00\x00\x00\x00\xe4\xd9M\x00\x00\x00\x00\xc4 2@\x00\x00\x00\x00\x98C\x7fD\x00\x00\x00\x00\x88\x04\x13D\x00\x00\x00\x00\x00\x00\x00\x00\x00\x00\x00\x00p\xeb\x12D\x00\x00\x00\x00\x00\x00\x00\x00\x00\x00\x00\x00p\x02\x13D\x00\x00\x00\x00\x10\xe4\xd9M\x00\x00\x00\x00\xd8\x8d,@\x00\x00\x00\x00\x98C\x7fD\x00\x00\x00\x00\x88\x04\x13D\x00\x00\x00\x00\x00\x00\x00\x00\x00\x00\x00\x00p\xeb\x12D\x00\x00\x00\x00\x00\x00\x00\x00\x00\x00\x00\x00p\x02\x13D\x00\x00\x00\x00\x18\x01\x13D\x00\x00\x00\x00p[\x13D\x00\x00\x00\x00 \xe4\xd9M\x00\x00\x00\x00\xcc\x01)@\x00\x00\x00\x00P\xe4\xd9M\x00\x00\x00\x00\x08o(@\x00\x00\x00\x00 \x02);\x00\x00\x00\x00\x00\x00\x00\x00\x00\x00\x00\x00N\x98Q5\x00\x00\x00\x00\x00\x00\x00\x00\x00\x00\x00\x00\xb0\xe4\xd9M\x00\x00\x00\x00\x88\xeb\x18@\x00\x00\x00\x00\x10\x06MB\x00\x00\x00\x00\xd8\x04MB\x00\x00\x00\x00\x00pUD\x00\x00\x00\x00\x00\x00\x00\x00\x00\x00\x00\x00\xc0\xe4\xd9M\x00\x00\x00\x00\x04\xd5\x1a@\x00\x00\x00\x00\x00\x80\xbd?e\x16\x00\x00\xff\x7f\x00\x00\x00\x00\x00\x00\xff\x7f\x00\x00\x00\x00\x00\x00\xfc\xff\xac\x7f\xec\xf6\x01B\xf0\xe4\xd9M\x00\x00\x00\x00\xa4\x91\x1a@\x00\x00\x00\x00\xf0\xe4\xd9M\x00\x00\x00\x00\xcc\x91\x1a@\x00\x00\x00\x00p\x02\x13D\x00\x00\x00\x00p\xeb\x12D\x00\x00\x00\x00\xf0\xe4\xd9M\x00\x00\x00\x00\xb0\x91\x1a@\x00\x00\x00\x00'" | "SubsecTime":"9810" | "SubsecTimeOriginal":"9810" | "SubsecTimeDigitized":"9810" | "FlashPixVersion":"b'\x08\t\n\x0b'" | "ColorSpace":"0" | "ExifImageWidth":"5568" | "ExifImageHeight":"4176" | "ExifInteroperabilityOffset":"680" | "ExposureIndex":"1.066730489" | "SensingMethod":"2" | "FileSource":"b'\x03'" | "SceneType":"b'\x01'" | "CustomRendered":"0" | "ExposureMode":"0" | "WhiteBalance":"0" | "DigitalZoomRatio":"1.0" | "FocalLengthIn35mmFilm":"15" | "SceneCaptureType":"1" | "GainControl":"0" | "Contrast":"0" | "Saturation":"2" | "Sharpness":"0" | "DeviceSettingDescription":"b'\x00\x00\x00\x00'" | "SubjectDistanceRange":"0" | "BodySerialNumber":"C3461325934073"</v>
      </c>
      <c r="AL748" s="56" t="str">
        <f>VLOOKUP(Table2[[#This Row],[record_id]],TblDeriven[],3,FALSE)</f>
        <v>"index":"0" | "codec_name":"hevc" | "codec_long_name":"H.265 / HEVC (High Efficiency Video Coding)" | "profile":"Main" | "codec_type":"video" | "codec_time_base":"100/2997" | "codec_tag_string":"hvc1" | "codec_tag":"0x31637668" | "width":"3840" | "height":"2160" | "coded_width":"3840" | "coded_height":"2160" | "has_b_frames":"0" | "sample_aspect_ratio":"1:1" | "display_aspect_ratio":"16:9" | "pix_fmt":"yuvj420p" | "level":"180" | "color_range":"pc" | "color_space":"bt709" | "color_transfer":"bt709" | "color_primaries":"bt709" | "refs":"1" | "r_frame_rate":"30000/1001" | "avg_frame_rate":"30000/1001" | "time_base":"1/30000" | "start_pts":"0" | "start_time":"0.000000" | "duration_ts":"450450" | "duration":"15.015000" | "bit_rate":"99454793" | "nb_frames":"450" | "disposition":"{'default': 1, 'dub': 0, 'original': 0, 'comment': 0, 'lyrics': 0, 'karaoke': 0, 'forced': 0, 'hearing_impaired': 0, 'visual_impaired': 0, 'clean_effects': 0, 'attached_pic': 0, 'timed_thumbnails': 0}" | "tags":"{'creation_time': '2024-01-11T16:56:04.000000Z', 'language': 'eng', 'handler_name': '\x0bGoPro H.265', 'encoder': 'GoPro H.265 encoder', 'timecode': '17:30:03:24'}" | "index":"1" | "codec_name":"aac" | "codec_long_name":"AAC (Advanced Audio Coding)" | "profile":"LC" | "codec_type":"audio" | "codec_time_base":"1/48000" | "codec_tag_string":"mp4a" | "codec_tag":"0x6134706d" | "sample_fmt":"fltp" | "sample_rate":"48000" | "channels":"2" | "channel_layout":"stereo" | "bits_per_sample":"0" | "r_frame_rate":"0/0" | "avg_frame_rate":"0/0" | "time_base":"1/48000" | "start_pts":"0" | "start_time":"0.000000" | "duration_ts":"720896" | "duration":"15.018667" | "bit_rate":"189255" | "max_bit_rate":"48000" | "nb_frames":"704" | "disposition":"{'default': 1, 'dub': 0, 'original': 0, 'comment': 0, 'lyrics': 0, 'karaoke': 0, 'forced': 0, 'hearing_impaired': 0, 'visual_impaired': 0, 'clean_effects': 0, 'attached_pic': 0, 'timed_thumbnails': 0}" | "tags":"{'creation_time': '2024-01-11T16:56:04.000000Z', 'language': 'eng', 'handler_name': '\x0bGoPro AAC  ', 'timecode': '17:30:03:24'}" | "index":"2" | "codec_type":"data" | "codec_tag_string":"tmcd" | "codec_tag":"0x64636d74" | "r_frame_rate":"0/0" | "avg_frame_rate":"29/1" | "time_base":"1/30000" | "start_pts":"0" | "start_time":"0.000000" | "duration_ts":"450450" | "duration":"15.015000" | "bit_rate":"2" | "nb_frames":"1" | "disposition":"{'default': 1, 'dub': 0, 'original': 0, 'comment': 0, 'lyrics': 0, 'karaoke': 0, 'forced': 0, 'hearing_impaired': 0, 'visual_impaired': 0, 'clean_effects': 0, 'attached_pic': 0, 'timed_thumbnails': 0}" | "tags":"{'creation_time': '2024-01-11T16:56:04.000000Z', 'language': 'eng', 'handler_name': '\x0bGoPro TCD  ', 'timecode': '17:30:03:24'}" | "index":"3" | "codec_name":"bin_data" | "codec_long_name":"binary data" | "codec_type":"data" | "codec_tag_string":"gpmd" | "codec_tag":"0x646d7067" | "r_frame_rate":"0/0" | "avg_frame_rate":"0/0" | "time_base":"1/1000" | "start_pts":"0" | "start_time":"0.000000" | "duration_ts":"15019" | "duration":"15.019000" | "bit_rate":"53814" | "nb_frames":"16" | "disposition":"{'default': 1, 'dub': 0, 'original': 0, 'comment': 0, 'lyrics': 0, 'karaoke': 0, 'forced': 0, 'hearing_impaired': 0, 'visual_impaired': 0, 'clean_effects': 0, 'attached_pic': 0, 'timed_thumbnails': 0}" | "tags":"{'creation_time': '2024-01-11T16:56:04.000000Z', 'language': 'eng', 'handler_name': '\x0bGoPro MET  '}"</v>
      </c>
      <c r="AM748" s="56" t="str">
        <f>VLOOKUP(Table2[[#This Row],[record_id]],TblDeriven[],4,FALSE)</f>
        <v>"Model":"K-10" | "Serial Number":"DEMO6957" | "Start Time":"01/11/2024 04:57:41.666 " | "End Time":"01/11/2024 04:58:39.545 "</v>
      </c>
      <c r="AN748" s="56" t="str">
        <f>VLOOKUP(Table2[[#This Row],[record_id]],TblDeriven[],5,FALSE)</f>
        <v>"Device number":"1510507" | "Battery voltage":"4.119999885559082" | "Battery percentage":"100" | "Name":"#1" | "Measuring mode":"Irradiance" | "Correction":"Offset" | "Date":"2024-01-11 00:00:00" | "Time":"16:57:19" | "Seconds since midnight 01.01.1900":"3913981039.172" | "Calibration file":"#2 Diffusor Oct23" | "Sync. frequency [Hz]":"0" | "Integration Time [ms]":"25 * 1000.000" | "Averages":"1"</v>
      </c>
      <c r="AO748" s="56" t="str">
        <f>VLOOKUP(Table2[[#This Row],[record_id]],TblDeriven[],6,FALSE)</f>
        <v>"Name":"Intel RealSense D455" | "Serial Number":"231122300377" | "Firmware Version":"05.13.00.55" | "Recommended Firmware Version":"05.12.15.50" | "Physical Port":"\\?\usb#vid_8086&amp;pid_0b5c&amp;mi_03#8&amp;adc8d57&amp;1&amp;0003#{e5323777-f976-4f5b-9b55-b94699c46e44}\global" | "Debug Op Code":"15" | "Advanced Mode":"YES" | "Product Id":"0B5C" | "Camera Locked":"YES" | "Usb Type Descriptor":"2.1" | "Product Line":"D400" | "Asic Serial Number":"229123063942" | "Firmware Update Id":"229123063942"</v>
      </c>
      <c r="AP748" s="56" t="str">
        <f>VLOOKUP(Table2[[#This Row],[record_id]],TblDeriven[],7,FALSE)</f>
        <v>"Base Factor of Exposure":"65" | "Binning Mode":"1" | "Camera Description":"WP690E - 6900922004 (ICIRC_QS_WP690E_4)" | "Camera Instrument ID":"ICIRC_QS_WP690E_4" | "Calibration Date ":"2/4/2022" | "Calibration Due Date":"2/4/2023" | "Calibration File":"" | "CCD Pixel Pitch":"3µm" | "DC to use":"factory" | "Device Type Description":"Imaging Circadiometer" | "Device Has Shutter For DC":"" | "Device Is Cooled Camera":"1" | "Device Has Spectrometer":"0" | "Device Is Color":"0" | "Device Is Conometer":"0" | "Device is MCIC":"0" | "Filter Count":"5" | "Flicker serial number":"" | "Has external flicker detector":"0" | "Has external spectrometer":"0" | "Image Width":"2712" | "Image Height":"3388" | "Instrument State Details":"" | "Lens Code Count":"2" | "Maximum calibrated exposure time":"272629.76ms" | "Maximum calibrated exposure factor":"4194304" | "Minimum calibrated exposure time":"8.32ms" | "Minimum calibrated exposure factor":"128" | "Model Description":"WP690 Circadiometer" | "Model":"WP690" | "Registration to use":"*factory" | "Spectrum source":"userinput" | "Spectrometer Maximum Exposure":"NaNms" | "Spectrometer Minimum Exposure":"NaNms" | "Spectrometer Fiber Size":"NaNµm" | "Spectrometer Maximum Wavelength":"NaNnm" | "Spectrometer Minimum Wavelength":"NaNnm" | "Target Temperature":"NaN" | "Lens Code":"1" | "Lens Description":"Canon EF-L 14mm" | "Lens FoV Label":"Focus distance" | "Iris Code Count":"3" | "Iris Code":"" | "Iris Description":"" | "Focus Distance Count":"5" | "Focus Distance Code":"20000" | "Focus Distance Description":"200 cm" | "Focus Distance Degrees per Pixel":"0.0141927393437822" | "Focus Distance mm per Pixel":"0.496085234205652" | "Focus Distance Polar Radius":"0" | "Focus Distance":"200" | "Flipping (Horizontal)":"1" | "Flipping (Vertical)":"1" | "Rotation":"90"</v>
      </c>
      <c r="AQ748" s="56" t="str">
        <f>VLOOKUP(Table2[[#This Row],[record_id]],TblDeriven[],8,FALSE)</f>
        <v>-</v>
      </c>
      <c r="AR748" s="56" t="str">
        <f>VLOOKUP(Table2[[#This Row],[record_id]],TblDeriven[],9,FALSE)</f>
        <v>-</v>
      </c>
    </row>
  </sheetData>
  <dataValidations count="1">
    <dataValidation type="list" allowBlank="1" showInputMessage="1" showErrorMessage="1" sqref="Z393:Z432" xr:uid="{B29A3821-C2AA-47F9-8C2F-72F2487C1DAE}">
      <formula1>$D$2:$D$21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1A083D5-27AF-487A-969F-A4DFB70EE95E}">
          <x14:formula1>
            <xm:f>Categories!$C$2:$C$3</xm:f>
          </x14:formula1>
          <xm:sqref>G1:G1048576</xm:sqref>
        </x14:dataValidation>
        <x14:dataValidation type="list" allowBlank="1" showInputMessage="1" showErrorMessage="1" xr:uid="{3FE365C8-66B6-42DE-B950-8A80812A87AD}">
          <x14:formula1>
            <xm:f>Categories!$I$2:$I$8</xm:f>
          </x14:formula1>
          <xm:sqref>AG1:AG1048576</xm:sqref>
        </x14:dataValidation>
        <x14:dataValidation type="list" allowBlank="1" showInputMessage="1" showErrorMessage="1" xr:uid="{2DE04E56-64CB-4241-927B-985E324393A8}">
          <x14:formula1>
            <xm:f>Categories!$G$2:$G$22</xm:f>
          </x14:formula1>
          <xm:sqref>AC1:AC1048576</xm:sqref>
        </x14:dataValidation>
        <x14:dataValidation type="list" allowBlank="1" showInputMessage="1" showErrorMessage="1" xr:uid="{599C1673-42E1-496C-931E-AAC19CD1D101}">
          <x14:formula1>
            <xm:f>Categories!$E$2:$E$21</xm:f>
          </x14:formula1>
          <xm:sqref>AA1:AA1048576</xm:sqref>
        </x14:dataValidation>
        <x14:dataValidation type="list" allowBlank="1" showInputMessage="1" showErrorMessage="1" xr:uid="{DCAB8061-61EB-4002-B558-01B7559A55F5}">
          <x14:formula1>
            <xm:f>Categories!$B$2:$B$3</xm:f>
          </x14:formula1>
          <xm:sqref>B1:B1048576</xm:sqref>
        </x14:dataValidation>
        <x14:dataValidation type="list" allowBlank="1" showInputMessage="1" showErrorMessage="1" xr:uid="{1A2FB1FA-02CF-45D2-B9B0-77AD40514937}">
          <x14:formula1>
            <xm:f>Categories!$H$2:$H$10</xm:f>
          </x14:formula1>
          <xm:sqref>AE1:AE1048576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50"/>
  <sheetViews>
    <sheetView topLeftCell="A207" workbookViewId="0">
      <selection activeCell="A750" sqref="A750"/>
    </sheetView>
  </sheetViews>
  <sheetFormatPr defaultColWidth="9.140625" defaultRowHeight="15" x14ac:dyDescent="0.25"/>
  <cols>
    <col min="1" max="1" width="25" style="40" customWidth="1"/>
    <col min="2" max="2" width="25.42578125" style="40" customWidth="1"/>
    <col min="3" max="3" width="29.7109375" style="40" customWidth="1"/>
    <col min="4" max="4" width="25.7109375" style="40" customWidth="1"/>
    <col min="5" max="5" width="23" style="40" customWidth="1"/>
    <col min="6" max="6" width="25.28515625" style="40" customWidth="1"/>
    <col min="7" max="7" width="27.7109375" style="40" customWidth="1"/>
    <col min="8" max="8" width="26" style="40" customWidth="1"/>
    <col min="9" max="9" width="21.28515625" style="40" customWidth="1"/>
    <col min="10" max="16384" width="9.140625" style="40"/>
  </cols>
  <sheetData>
    <row r="1" spans="1:9" x14ac:dyDescent="0.25">
      <c r="A1" s="41" t="s">
        <v>2</v>
      </c>
      <c r="B1" s="42" t="s">
        <v>1194</v>
      </c>
      <c r="C1" s="42" t="s">
        <v>1195</v>
      </c>
      <c r="D1" s="42" t="s">
        <v>1196</v>
      </c>
      <c r="E1" s="42" t="s">
        <v>1197</v>
      </c>
      <c r="F1" s="42" t="s">
        <v>1198</v>
      </c>
      <c r="G1" s="42" t="s">
        <v>1199</v>
      </c>
      <c r="H1" s="42" t="s">
        <v>1200</v>
      </c>
      <c r="I1" s="42" t="s">
        <v>1201</v>
      </c>
    </row>
    <row r="2" spans="1:9" x14ac:dyDescent="0.25">
      <c r="A2" t="s">
        <v>183</v>
      </c>
      <c r="B2" t="s">
        <v>1202</v>
      </c>
      <c r="C2" t="s">
        <v>1203</v>
      </c>
      <c r="D2" t="s">
        <v>1204</v>
      </c>
      <c r="E2" t="s">
        <v>1205</v>
      </c>
      <c r="F2" t="s">
        <v>1206</v>
      </c>
      <c r="G2" t="s">
        <v>3191</v>
      </c>
      <c r="H2" t="s">
        <v>1207</v>
      </c>
      <c r="I2" t="s">
        <v>1207</v>
      </c>
    </row>
    <row r="3" spans="1:9" x14ac:dyDescent="0.25">
      <c r="A3" t="s">
        <v>186</v>
      </c>
      <c r="B3" t="s">
        <v>1208</v>
      </c>
      <c r="C3" t="s">
        <v>1209</v>
      </c>
      <c r="D3" t="s">
        <v>1210</v>
      </c>
      <c r="E3" t="s">
        <v>1211</v>
      </c>
      <c r="F3" t="s">
        <v>1206</v>
      </c>
      <c r="G3" t="s">
        <v>1207</v>
      </c>
      <c r="H3" t="s">
        <v>1207</v>
      </c>
      <c r="I3" t="s">
        <v>1207</v>
      </c>
    </row>
    <row r="4" spans="1:9" x14ac:dyDescent="0.25">
      <c r="A4" t="s">
        <v>187</v>
      </c>
      <c r="B4" t="s">
        <v>1212</v>
      </c>
      <c r="C4" t="s">
        <v>1213</v>
      </c>
      <c r="D4" t="s">
        <v>1214</v>
      </c>
      <c r="E4" t="s">
        <v>1215</v>
      </c>
      <c r="F4" t="s">
        <v>1216</v>
      </c>
      <c r="G4" t="s">
        <v>3191</v>
      </c>
      <c r="H4" t="s">
        <v>1207</v>
      </c>
      <c r="I4" t="s">
        <v>1207</v>
      </c>
    </row>
    <row r="5" spans="1:9" x14ac:dyDescent="0.25">
      <c r="A5" t="s">
        <v>188</v>
      </c>
      <c r="B5" t="s">
        <v>1217</v>
      </c>
      <c r="C5" t="s">
        <v>1218</v>
      </c>
      <c r="D5" t="s">
        <v>1219</v>
      </c>
      <c r="E5" t="s">
        <v>1220</v>
      </c>
      <c r="F5" t="s">
        <v>1221</v>
      </c>
      <c r="G5" t="s">
        <v>3191</v>
      </c>
      <c r="H5" t="s">
        <v>1207</v>
      </c>
      <c r="I5" t="s">
        <v>1207</v>
      </c>
    </row>
    <row r="6" spans="1:9" x14ac:dyDescent="0.25">
      <c r="A6" t="s">
        <v>189</v>
      </c>
      <c r="B6" t="s">
        <v>1222</v>
      </c>
      <c r="C6" t="s">
        <v>1223</v>
      </c>
      <c r="D6" t="s">
        <v>1224</v>
      </c>
      <c r="E6" t="s">
        <v>1225</v>
      </c>
      <c r="F6" t="s">
        <v>1221</v>
      </c>
      <c r="G6" t="s">
        <v>3191</v>
      </c>
      <c r="H6" t="s">
        <v>1207</v>
      </c>
      <c r="I6" t="s">
        <v>1207</v>
      </c>
    </row>
    <row r="7" spans="1:9" x14ac:dyDescent="0.25">
      <c r="A7" t="s">
        <v>190</v>
      </c>
      <c r="B7" t="s">
        <v>1226</v>
      </c>
      <c r="C7" t="s">
        <v>1227</v>
      </c>
      <c r="D7" t="s">
        <v>1228</v>
      </c>
      <c r="E7" t="s">
        <v>1229</v>
      </c>
      <c r="F7" t="s">
        <v>1221</v>
      </c>
      <c r="G7" t="s">
        <v>3191</v>
      </c>
      <c r="H7" t="s">
        <v>1207</v>
      </c>
      <c r="I7" t="s">
        <v>1207</v>
      </c>
    </row>
    <row r="8" spans="1:9" x14ac:dyDescent="0.25">
      <c r="A8" t="s">
        <v>191</v>
      </c>
      <c r="B8" t="s">
        <v>1230</v>
      </c>
      <c r="C8" t="s">
        <v>1231</v>
      </c>
      <c r="D8" t="s">
        <v>1232</v>
      </c>
      <c r="E8" t="s">
        <v>1233</v>
      </c>
      <c r="F8" t="s">
        <v>1221</v>
      </c>
      <c r="G8" t="s">
        <v>3191</v>
      </c>
      <c r="H8" t="s">
        <v>1207</v>
      </c>
      <c r="I8" t="s">
        <v>1207</v>
      </c>
    </row>
    <row r="9" spans="1:9" x14ac:dyDescent="0.25">
      <c r="A9" t="s">
        <v>192</v>
      </c>
      <c r="B9" t="s">
        <v>1234</v>
      </c>
      <c r="C9" t="s">
        <v>1235</v>
      </c>
      <c r="D9" t="s">
        <v>1236</v>
      </c>
      <c r="E9" t="s">
        <v>1237</v>
      </c>
      <c r="F9" t="s">
        <v>1221</v>
      </c>
      <c r="G9" t="s">
        <v>3191</v>
      </c>
      <c r="H9" t="s">
        <v>1207</v>
      </c>
      <c r="I9" t="s">
        <v>1207</v>
      </c>
    </row>
    <row r="10" spans="1:9" x14ac:dyDescent="0.25">
      <c r="A10" t="s">
        <v>193</v>
      </c>
      <c r="B10" t="s">
        <v>1238</v>
      </c>
      <c r="C10" t="s">
        <v>1239</v>
      </c>
      <c r="D10" t="s">
        <v>1240</v>
      </c>
      <c r="E10" t="s">
        <v>1241</v>
      </c>
      <c r="F10" t="s">
        <v>1221</v>
      </c>
      <c r="G10" t="s">
        <v>3191</v>
      </c>
      <c r="H10" t="s">
        <v>1207</v>
      </c>
      <c r="I10" t="s">
        <v>1207</v>
      </c>
    </row>
    <row r="11" spans="1:9" x14ac:dyDescent="0.25">
      <c r="A11" t="s">
        <v>194</v>
      </c>
      <c r="B11" t="s">
        <v>1242</v>
      </c>
      <c r="C11" t="s">
        <v>1243</v>
      </c>
      <c r="D11" t="s">
        <v>1244</v>
      </c>
      <c r="E11" t="s">
        <v>1245</v>
      </c>
      <c r="F11" t="s">
        <v>1221</v>
      </c>
      <c r="G11" t="s">
        <v>3191</v>
      </c>
      <c r="H11" t="s">
        <v>1207</v>
      </c>
      <c r="I11" t="s">
        <v>1207</v>
      </c>
    </row>
    <row r="12" spans="1:9" x14ac:dyDescent="0.25">
      <c r="A12" t="s">
        <v>195</v>
      </c>
      <c r="B12" t="s">
        <v>1246</v>
      </c>
      <c r="C12" t="s">
        <v>1247</v>
      </c>
      <c r="D12" t="s">
        <v>1248</v>
      </c>
      <c r="E12" t="s">
        <v>1249</v>
      </c>
      <c r="F12" t="s">
        <v>1221</v>
      </c>
      <c r="G12" t="s">
        <v>3191</v>
      </c>
      <c r="H12" t="s">
        <v>1207</v>
      </c>
      <c r="I12" t="s">
        <v>1207</v>
      </c>
    </row>
    <row r="13" spans="1:9" x14ac:dyDescent="0.25">
      <c r="A13" t="s">
        <v>196</v>
      </c>
      <c r="B13" t="s">
        <v>1250</v>
      </c>
      <c r="C13" t="s">
        <v>1251</v>
      </c>
      <c r="D13" t="s">
        <v>1252</v>
      </c>
      <c r="E13" t="s">
        <v>1253</v>
      </c>
      <c r="F13" t="s">
        <v>1221</v>
      </c>
      <c r="G13" t="s">
        <v>3191</v>
      </c>
      <c r="H13" t="s">
        <v>1207</v>
      </c>
      <c r="I13" t="s">
        <v>1207</v>
      </c>
    </row>
    <row r="14" spans="1:9" x14ac:dyDescent="0.25">
      <c r="A14" t="s">
        <v>197</v>
      </c>
      <c r="B14" t="s">
        <v>1254</v>
      </c>
      <c r="C14" t="s">
        <v>1255</v>
      </c>
      <c r="D14" t="s">
        <v>1256</v>
      </c>
      <c r="E14" t="s">
        <v>1257</v>
      </c>
      <c r="F14" t="s">
        <v>1221</v>
      </c>
      <c r="G14" t="s">
        <v>3191</v>
      </c>
      <c r="H14" t="s">
        <v>1207</v>
      </c>
      <c r="I14" t="s">
        <v>1207</v>
      </c>
    </row>
    <row r="15" spans="1:9" x14ac:dyDescent="0.25">
      <c r="A15" t="s">
        <v>198</v>
      </c>
      <c r="B15" t="s">
        <v>1258</v>
      </c>
      <c r="C15" t="s">
        <v>1259</v>
      </c>
      <c r="D15" t="s">
        <v>1260</v>
      </c>
      <c r="E15" t="s">
        <v>1261</v>
      </c>
      <c r="F15" t="s">
        <v>1221</v>
      </c>
      <c r="G15" t="s">
        <v>3191</v>
      </c>
      <c r="H15" t="s">
        <v>1207</v>
      </c>
      <c r="I15" t="s">
        <v>1207</v>
      </c>
    </row>
    <row r="16" spans="1:9" x14ac:dyDescent="0.25">
      <c r="A16" t="s">
        <v>199</v>
      </c>
      <c r="B16" t="s">
        <v>1262</v>
      </c>
      <c r="C16" t="s">
        <v>1263</v>
      </c>
      <c r="D16" t="s">
        <v>1264</v>
      </c>
      <c r="E16" t="s">
        <v>1265</v>
      </c>
      <c r="F16" t="s">
        <v>1221</v>
      </c>
      <c r="G16" t="s">
        <v>3191</v>
      </c>
      <c r="H16" t="s">
        <v>1207</v>
      </c>
      <c r="I16" t="s">
        <v>1207</v>
      </c>
    </row>
    <row r="17" spans="1:9" x14ac:dyDescent="0.25">
      <c r="A17" t="s">
        <v>200</v>
      </c>
      <c r="B17" t="s">
        <v>1266</v>
      </c>
      <c r="C17" t="s">
        <v>1267</v>
      </c>
      <c r="D17" t="s">
        <v>1268</v>
      </c>
      <c r="E17" t="s">
        <v>1269</v>
      </c>
      <c r="F17" t="s">
        <v>1221</v>
      </c>
      <c r="G17" t="s">
        <v>3191</v>
      </c>
      <c r="H17" t="s">
        <v>1207</v>
      </c>
      <c r="I17" t="s">
        <v>1207</v>
      </c>
    </row>
    <row r="18" spans="1:9" x14ac:dyDescent="0.25">
      <c r="A18" t="s">
        <v>201</v>
      </c>
      <c r="B18" t="s">
        <v>1270</v>
      </c>
      <c r="C18" t="s">
        <v>1271</v>
      </c>
      <c r="D18" t="s">
        <v>1272</v>
      </c>
      <c r="E18" t="s">
        <v>1273</v>
      </c>
      <c r="F18" t="s">
        <v>1221</v>
      </c>
      <c r="G18" t="s">
        <v>3191</v>
      </c>
      <c r="H18" t="s">
        <v>1207</v>
      </c>
      <c r="I18" t="s">
        <v>1207</v>
      </c>
    </row>
    <row r="19" spans="1:9" x14ac:dyDescent="0.25">
      <c r="A19" t="s">
        <v>202</v>
      </c>
      <c r="B19" t="s">
        <v>1274</v>
      </c>
      <c r="C19" t="s">
        <v>1275</v>
      </c>
      <c r="D19" t="s">
        <v>1276</v>
      </c>
      <c r="E19" t="s">
        <v>1277</v>
      </c>
      <c r="F19"/>
      <c r="G19" t="s">
        <v>3191</v>
      </c>
      <c r="H19" t="s">
        <v>1207</v>
      </c>
      <c r="I19" t="s">
        <v>1207</v>
      </c>
    </row>
    <row r="20" spans="1:9" x14ac:dyDescent="0.25">
      <c r="A20" t="s">
        <v>203</v>
      </c>
      <c r="B20" t="s">
        <v>1278</v>
      </c>
      <c r="C20" t="s">
        <v>1279</v>
      </c>
      <c r="D20" t="s">
        <v>1280</v>
      </c>
      <c r="E20" t="s">
        <v>1281</v>
      </c>
      <c r="F20" t="s">
        <v>1221</v>
      </c>
      <c r="G20" t="s">
        <v>3191</v>
      </c>
      <c r="H20" t="s">
        <v>1207</v>
      </c>
      <c r="I20" t="s">
        <v>1207</v>
      </c>
    </row>
    <row r="21" spans="1:9" x14ac:dyDescent="0.25">
      <c r="A21" t="s">
        <v>204</v>
      </c>
      <c r="B21" t="s">
        <v>1282</v>
      </c>
      <c r="C21" t="s">
        <v>1283</v>
      </c>
      <c r="D21" t="s">
        <v>1284</v>
      </c>
      <c r="E21" t="s">
        <v>1285</v>
      </c>
      <c r="F21" t="s">
        <v>1221</v>
      </c>
      <c r="G21" t="s">
        <v>3191</v>
      </c>
      <c r="H21" t="s">
        <v>1207</v>
      </c>
      <c r="I21" t="s">
        <v>1207</v>
      </c>
    </row>
    <row r="22" spans="1:9" x14ac:dyDescent="0.25">
      <c r="A22" t="s">
        <v>205</v>
      </c>
      <c r="B22" t="s">
        <v>1286</v>
      </c>
      <c r="C22" t="s">
        <v>1287</v>
      </c>
      <c r="D22" t="s">
        <v>1288</v>
      </c>
      <c r="E22" t="s">
        <v>1289</v>
      </c>
      <c r="F22" t="s">
        <v>1290</v>
      </c>
      <c r="G22" t="s">
        <v>3191</v>
      </c>
      <c r="H22" t="s">
        <v>1207</v>
      </c>
      <c r="I22" t="s">
        <v>1207</v>
      </c>
    </row>
    <row r="23" spans="1:9" x14ac:dyDescent="0.25">
      <c r="A23" t="s">
        <v>208</v>
      </c>
      <c r="B23" t="s">
        <v>1291</v>
      </c>
      <c r="C23" t="s">
        <v>1292</v>
      </c>
      <c r="D23" t="s">
        <v>1293</v>
      </c>
      <c r="E23" t="s">
        <v>1294</v>
      </c>
      <c r="F23" t="s">
        <v>1290</v>
      </c>
      <c r="G23" t="s">
        <v>3191</v>
      </c>
      <c r="H23" t="s">
        <v>1207</v>
      </c>
      <c r="I23" t="s">
        <v>1207</v>
      </c>
    </row>
    <row r="24" spans="1:9" x14ac:dyDescent="0.25">
      <c r="A24" t="s">
        <v>209</v>
      </c>
      <c r="B24" t="s">
        <v>1295</v>
      </c>
      <c r="C24" t="s">
        <v>1296</v>
      </c>
      <c r="D24" t="s">
        <v>1297</v>
      </c>
      <c r="E24" t="s">
        <v>1298</v>
      </c>
      <c r="F24" t="s">
        <v>1290</v>
      </c>
      <c r="G24" t="s">
        <v>3191</v>
      </c>
      <c r="H24" t="s">
        <v>1207</v>
      </c>
      <c r="I24" t="s">
        <v>1207</v>
      </c>
    </row>
    <row r="25" spans="1:9" x14ac:dyDescent="0.25">
      <c r="A25" t="s">
        <v>210</v>
      </c>
      <c r="B25" t="s">
        <v>1299</v>
      </c>
      <c r="C25" t="s">
        <v>1300</v>
      </c>
      <c r="D25" t="s">
        <v>1301</v>
      </c>
      <c r="E25" t="s">
        <v>1302</v>
      </c>
      <c r="F25" t="s">
        <v>1290</v>
      </c>
      <c r="G25" t="s">
        <v>3191</v>
      </c>
      <c r="H25" t="s">
        <v>1207</v>
      </c>
      <c r="I25" t="s">
        <v>1207</v>
      </c>
    </row>
    <row r="26" spans="1:9" x14ac:dyDescent="0.25">
      <c r="A26" t="s">
        <v>211</v>
      </c>
      <c r="B26" t="s">
        <v>1303</v>
      </c>
      <c r="C26" t="s">
        <v>1304</v>
      </c>
      <c r="D26" t="s">
        <v>1305</v>
      </c>
      <c r="E26" t="s">
        <v>1306</v>
      </c>
      <c r="F26" t="s">
        <v>1290</v>
      </c>
      <c r="G26" t="s">
        <v>3191</v>
      </c>
      <c r="H26" t="s">
        <v>1207</v>
      </c>
      <c r="I26" t="s">
        <v>1207</v>
      </c>
    </row>
    <row r="27" spans="1:9" x14ac:dyDescent="0.25">
      <c r="A27" t="s">
        <v>212</v>
      </c>
      <c r="B27" t="s">
        <v>1307</v>
      </c>
      <c r="C27" t="s">
        <v>1308</v>
      </c>
      <c r="D27" t="s">
        <v>1309</v>
      </c>
      <c r="E27" t="s">
        <v>1310</v>
      </c>
      <c r="F27" t="s">
        <v>1290</v>
      </c>
      <c r="G27" t="s">
        <v>3191</v>
      </c>
      <c r="H27" t="s">
        <v>1207</v>
      </c>
      <c r="I27" t="s">
        <v>1207</v>
      </c>
    </row>
    <row r="28" spans="1:9" x14ac:dyDescent="0.25">
      <c r="A28" t="s">
        <v>213</v>
      </c>
      <c r="B28" t="s">
        <v>1311</v>
      </c>
      <c r="C28" t="s">
        <v>1312</v>
      </c>
      <c r="D28" t="s">
        <v>1313</v>
      </c>
      <c r="E28" t="s">
        <v>1314</v>
      </c>
      <c r="F28" t="s">
        <v>1290</v>
      </c>
      <c r="G28" t="s">
        <v>3191</v>
      </c>
      <c r="H28" t="s">
        <v>1207</v>
      </c>
      <c r="I28" t="s">
        <v>1207</v>
      </c>
    </row>
    <row r="29" spans="1:9" x14ac:dyDescent="0.25">
      <c r="A29" t="s">
        <v>214</v>
      </c>
      <c r="B29" t="s">
        <v>1315</v>
      </c>
      <c r="C29" t="s">
        <v>1316</v>
      </c>
      <c r="D29" t="s">
        <v>1317</v>
      </c>
      <c r="E29" t="s">
        <v>1318</v>
      </c>
      <c r="F29" t="s">
        <v>1290</v>
      </c>
      <c r="G29" t="s">
        <v>3191</v>
      </c>
      <c r="H29" t="s">
        <v>1207</v>
      </c>
      <c r="I29" t="s">
        <v>1207</v>
      </c>
    </row>
    <row r="30" spans="1:9" x14ac:dyDescent="0.25">
      <c r="A30" t="s">
        <v>215</v>
      </c>
      <c r="B30" t="s">
        <v>1319</v>
      </c>
      <c r="C30" t="s">
        <v>1320</v>
      </c>
      <c r="D30" t="s">
        <v>1321</v>
      </c>
      <c r="E30" t="s">
        <v>1322</v>
      </c>
      <c r="F30" t="s">
        <v>1290</v>
      </c>
      <c r="G30" t="s">
        <v>3191</v>
      </c>
      <c r="H30" t="s">
        <v>1207</v>
      </c>
      <c r="I30" t="s">
        <v>1207</v>
      </c>
    </row>
    <row r="31" spans="1:9" x14ac:dyDescent="0.25">
      <c r="A31" t="s">
        <v>216</v>
      </c>
      <c r="B31" t="s">
        <v>1323</v>
      </c>
      <c r="C31" t="s">
        <v>1324</v>
      </c>
      <c r="D31" t="s">
        <v>1325</v>
      </c>
      <c r="E31" t="s">
        <v>1326</v>
      </c>
      <c r="F31" t="s">
        <v>1290</v>
      </c>
      <c r="G31" t="s">
        <v>3191</v>
      </c>
      <c r="H31" t="s">
        <v>1207</v>
      </c>
      <c r="I31" t="s">
        <v>1207</v>
      </c>
    </row>
    <row r="32" spans="1:9" x14ac:dyDescent="0.25">
      <c r="A32" t="s">
        <v>217</v>
      </c>
      <c r="B32" t="s">
        <v>1327</v>
      </c>
      <c r="C32" t="s">
        <v>1328</v>
      </c>
      <c r="D32" t="s">
        <v>1329</v>
      </c>
      <c r="E32" t="s">
        <v>1330</v>
      </c>
      <c r="F32" t="s">
        <v>1290</v>
      </c>
      <c r="G32" t="s">
        <v>3191</v>
      </c>
      <c r="H32" t="s">
        <v>1207</v>
      </c>
      <c r="I32" t="s">
        <v>1207</v>
      </c>
    </row>
    <row r="33" spans="1:9" x14ac:dyDescent="0.25">
      <c r="A33" t="s">
        <v>218</v>
      </c>
      <c r="B33" t="s">
        <v>1331</v>
      </c>
      <c r="C33" t="s">
        <v>1332</v>
      </c>
      <c r="D33" t="s">
        <v>1333</v>
      </c>
      <c r="E33" t="s">
        <v>1334</v>
      </c>
      <c r="F33" t="s">
        <v>1290</v>
      </c>
      <c r="G33" t="s">
        <v>3191</v>
      </c>
      <c r="H33" t="s">
        <v>1207</v>
      </c>
      <c r="I33" t="s">
        <v>1207</v>
      </c>
    </row>
    <row r="34" spans="1:9" x14ac:dyDescent="0.25">
      <c r="A34" t="s">
        <v>219</v>
      </c>
      <c r="B34" t="s">
        <v>1335</v>
      </c>
      <c r="C34" t="s">
        <v>1336</v>
      </c>
      <c r="D34" t="s">
        <v>1337</v>
      </c>
      <c r="E34" t="s">
        <v>1338</v>
      </c>
      <c r="F34" t="s">
        <v>1290</v>
      </c>
      <c r="G34" t="s">
        <v>3191</v>
      </c>
      <c r="H34" t="s">
        <v>1207</v>
      </c>
      <c r="I34" t="s">
        <v>1207</v>
      </c>
    </row>
    <row r="35" spans="1:9" x14ac:dyDescent="0.25">
      <c r="A35" t="s">
        <v>220</v>
      </c>
      <c r="B35" t="s">
        <v>1339</v>
      </c>
      <c r="C35" t="s">
        <v>1340</v>
      </c>
      <c r="D35" t="s">
        <v>1341</v>
      </c>
      <c r="E35" t="s">
        <v>1342</v>
      </c>
      <c r="F35" t="s">
        <v>1290</v>
      </c>
      <c r="G35" t="s">
        <v>3191</v>
      </c>
      <c r="H35" t="s">
        <v>1207</v>
      </c>
      <c r="I35" t="s">
        <v>1207</v>
      </c>
    </row>
    <row r="36" spans="1:9" x14ac:dyDescent="0.25">
      <c r="A36" t="s">
        <v>1343</v>
      </c>
      <c r="B36" t="s">
        <v>1344</v>
      </c>
      <c r="C36" t="s">
        <v>1345</v>
      </c>
      <c r="D36" t="s">
        <v>1346</v>
      </c>
      <c r="E36" t="s">
        <v>1347</v>
      </c>
      <c r="F36" t="s">
        <v>1290</v>
      </c>
      <c r="G36" t="s">
        <v>3191</v>
      </c>
      <c r="H36" t="s">
        <v>1207</v>
      </c>
      <c r="I36" t="s">
        <v>1207</v>
      </c>
    </row>
    <row r="37" spans="1:9" x14ac:dyDescent="0.25">
      <c r="A37" t="s">
        <v>221</v>
      </c>
      <c r="B37" t="s">
        <v>1348</v>
      </c>
      <c r="C37" t="s">
        <v>1349</v>
      </c>
      <c r="D37" t="s">
        <v>1350</v>
      </c>
      <c r="E37" t="s">
        <v>1351</v>
      </c>
      <c r="F37" t="s">
        <v>1290</v>
      </c>
      <c r="G37" t="s">
        <v>3191</v>
      </c>
      <c r="H37" t="s">
        <v>1207</v>
      </c>
      <c r="I37" t="s">
        <v>1207</v>
      </c>
    </row>
    <row r="38" spans="1:9" x14ac:dyDescent="0.25">
      <c r="A38" t="s">
        <v>222</v>
      </c>
      <c r="B38" t="s">
        <v>1352</v>
      </c>
      <c r="C38" t="s">
        <v>1353</v>
      </c>
      <c r="D38" t="s">
        <v>1354</v>
      </c>
      <c r="E38" t="s">
        <v>1355</v>
      </c>
      <c r="F38" t="s">
        <v>1290</v>
      </c>
      <c r="G38" t="s">
        <v>3191</v>
      </c>
      <c r="H38" t="s">
        <v>1207</v>
      </c>
      <c r="I38" t="s">
        <v>1207</v>
      </c>
    </row>
    <row r="39" spans="1:9" x14ac:dyDescent="0.25">
      <c r="A39" t="s">
        <v>223</v>
      </c>
      <c r="B39" t="s">
        <v>1356</v>
      </c>
      <c r="C39" t="s">
        <v>1357</v>
      </c>
      <c r="D39" t="s">
        <v>1358</v>
      </c>
      <c r="E39" t="s">
        <v>1359</v>
      </c>
      <c r="F39" t="s">
        <v>1290</v>
      </c>
      <c r="G39" t="s">
        <v>3191</v>
      </c>
      <c r="H39" t="s">
        <v>1207</v>
      </c>
      <c r="I39" t="s">
        <v>1207</v>
      </c>
    </row>
    <row r="40" spans="1:9" x14ac:dyDescent="0.25">
      <c r="A40" t="s">
        <v>224</v>
      </c>
      <c r="B40" t="s">
        <v>1360</v>
      </c>
      <c r="C40" t="s">
        <v>1361</v>
      </c>
      <c r="D40" t="s">
        <v>1362</v>
      </c>
      <c r="E40" t="s">
        <v>1363</v>
      </c>
      <c r="F40" t="s">
        <v>1290</v>
      </c>
      <c r="G40" t="s">
        <v>3191</v>
      </c>
      <c r="H40" t="s">
        <v>1207</v>
      </c>
      <c r="I40" t="s">
        <v>1207</v>
      </c>
    </row>
    <row r="41" spans="1:9" x14ac:dyDescent="0.25">
      <c r="A41" t="s">
        <v>225</v>
      </c>
      <c r="B41" t="s">
        <v>1364</v>
      </c>
      <c r="C41" t="s">
        <v>1365</v>
      </c>
      <c r="D41" t="s">
        <v>1366</v>
      </c>
      <c r="E41" t="s">
        <v>1367</v>
      </c>
      <c r="F41" t="s">
        <v>1290</v>
      </c>
      <c r="G41" t="s">
        <v>3191</v>
      </c>
      <c r="H41" t="s">
        <v>1207</v>
      </c>
      <c r="I41" t="s">
        <v>1207</v>
      </c>
    </row>
    <row r="42" spans="1:9" x14ac:dyDescent="0.25">
      <c r="A42" t="s">
        <v>226</v>
      </c>
      <c r="B42" t="s">
        <v>1368</v>
      </c>
      <c r="C42" t="s">
        <v>1369</v>
      </c>
      <c r="D42" t="s">
        <v>1370</v>
      </c>
      <c r="E42" t="s">
        <v>1371</v>
      </c>
      <c r="F42" t="s">
        <v>1290</v>
      </c>
      <c r="G42" t="s">
        <v>3191</v>
      </c>
      <c r="H42" t="s">
        <v>1207</v>
      </c>
      <c r="I42" t="s">
        <v>1207</v>
      </c>
    </row>
    <row r="43" spans="1:9" x14ac:dyDescent="0.25">
      <c r="A43" t="s">
        <v>227</v>
      </c>
      <c r="B43" t="s">
        <v>1372</v>
      </c>
      <c r="C43" t="s">
        <v>1373</v>
      </c>
      <c r="D43" t="s">
        <v>1374</v>
      </c>
      <c r="E43" t="s">
        <v>1375</v>
      </c>
      <c r="F43" t="s">
        <v>1290</v>
      </c>
      <c r="G43" t="s">
        <v>3191</v>
      </c>
      <c r="H43" t="s">
        <v>1207</v>
      </c>
      <c r="I43" t="s">
        <v>1207</v>
      </c>
    </row>
    <row r="44" spans="1:9" x14ac:dyDescent="0.25">
      <c r="A44" t="s">
        <v>228</v>
      </c>
      <c r="B44" t="s">
        <v>1376</v>
      </c>
      <c r="C44" t="s">
        <v>1377</v>
      </c>
      <c r="D44" t="s">
        <v>1378</v>
      </c>
      <c r="E44" t="s">
        <v>1379</v>
      </c>
      <c r="F44" t="s">
        <v>1290</v>
      </c>
      <c r="G44" t="s">
        <v>3191</v>
      </c>
      <c r="H44" t="s">
        <v>1207</v>
      </c>
      <c r="I44" t="s">
        <v>1207</v>
      </c>
    </row>
    <row r="45" spans="1:9" x14ac:dyDescent="0.25">
      <c r="A45" t="s">
        <v>231</v>
      </c>
      <c r="B45" t="s">
        <v>1380</v>
      </c>
      <c r="C45" t="s">
        <v>1381</v>
      </c>
      <c r="D45" t="s">
        <v>1382</v>
      </c>
      <c r="E45" t="s">
        <v>1383</v>
      </c>
      <c r="F45" t="s">
        <v>1290</v>
      </c>
      <c r="G45" t="s">
        <v>3191</v>
      </c>
      <c r="H45" t="s">
        <v>1207</v>
      </c>
      <c r="I45" t="s">
        <v>1207</v>
      </c>
    </row>
    <row r="46" spans="1:9" x14ac:dyDescent="0.25">
      <c r="A46" t="s">
        <v>233</v>
      </c>
      <c r="B46" t="s">
        <v>1384</v>
      </c>
      <c r="C46" t="s">
        <v>1385</v>
      </c>
      <c r="D46" t="s">
        <v>1386</v>
      </c>
      <c r="E46" t="s">
        <v>1387</v>
      </c>
      <c r="F46" t="s">
        <v>1290</v>
      </c>
      <c r="G46" t="s">
        <v>3191</v>
      </c>
      <c r="H46" t="s">
        <v>1207</v>
      </c>
      <c r="I46" t="s">
        <v>1207</v>
      </c>
    </row>
    <row r="47" spans="1:9" x14ac:dyDescent="0.25">
      <c r="A47" t="s">
        <v>234</v>
      </c>
      <c r="B47" t="s">
        <v>1388</v>
      </c>
      <c r="C47" t="s">
        <v>1389</v>
      </c>
      <c r="D47" t="s">
        <v>1390</v>
      </c>
      <c r="E47" t="s">
        <v>1391</v>
      </c>
      <c r="F47" t="s">
        <v>1290</v>
      </c>
      <c r="G47" t="s">
        <v>3191</v>
      </c>
      <c r="H47" t="s">
        <v>1207</v>
      </c>
      <c r="I47" t="s">
        <v>1207</v>
      </c>
    </row>
    <row r="48" spans="1:9" x14ac:dyDescent="0.25">
      <c r="A48" t="s">
        <v>235</v>
      </c>
      <c r="B48" t="s">
        <v>1392</v>
      </c>
      <c r="C48" t="s">
        <v>1393</v>
      </c>
      <c r="D48" t="s">
        <v>1394</v>
      </c>
      <c r="E48" t="s">
        <v>1395</v>
      </c>
      <c r="F48" t="s">
        <v>1290</v>
      </c>
      <c r="G48" t="s">
        <v>3191</v>
      </c>
      <c r="H48" t="s">
        <v>1207</v>
      </c>
      <c r="I48" t="s">
        <v>1207</v>
      </c>
    </row>
    <row r="49" spans="1:9" x14ac:dyDescent="0.25">
      <c r="A49" t="s">
        <v>236</v>
      </c>
      <c r="B49" t="s">
        <v>1396</v>
      </c>
      <c r="C49" t="s">
        <v>1397</v>
      </c>
      <c r="D49" t="s">
        <v>1398</v>
      </c>
      <c r="E49" t="s">
        <v>1399</v>
      </c>
      <c r="F49" t="s">
        <v>1290</v>
      </c>
      <c r="G49" t="s">
        <v>3191</v>
      </c>
      <c r="H49" t="s">
        <v>1207</v>
      </c>
      <c r="I49" t="s">
        <v>1207</v>
      </c>
    </row>
    <row r="50" spans="1:9" x14ac:dyDescent="0.25">
      <c r="A50" t="s">
        <v>237</v>
      </c>
      <c r="B50" t="s">
        <v>1400</v>
      </c>
      <c r="C50" t="s">
        <v>1401</v>
      </c>
      <c r="D50" t="s">
        <v>1402</v>
      </c>
      <c r="E50" t="s">
        <v>1403</v>
      </c>
      <c r="F50" t="s">
        <v>1290</v>
      </c>
      <c r="G50" t="s">
        <v>3191</v>
      </c>
      <c r="H50" t="s">
        <v>1207</v>
      </c>
      <c r="I50" t="s">
        <v>1207</v>
      </c>
    </row>
    <row r="51" spans="1:9" x14ac:dyDescent="0.25">
      <c r="A51" t="s">
        <v>238</v>
      </c>
      <c r="B51" t="s">
        <v>1404</v>
      </c>
      <c r="C51" t="s">
        <v>1405</v>
      </c>
      <c r="D51" t="s">
        <v>1406</v>
      </c>
      <c r="E51" t="s">
        <v>1407</v>
      </c>
      <c r="F51" t="s">
        <v>1290</v>
      </c>
      <c r="G51" t="s">
        <v>3191</v>
      </c>
      <c r="H51" t="s">
        <v>1207</v>
      </c>
      <c r="I51" t="s">
        <v>1207</v>
      </c>
    </row>
    <row r="52" spans="1:9" x14ac:dyDescent="0.25">
      <c r="A52" t="s">
        <v>239</v>
      </c>
      <c r="B52" t="s">
        <v>1408</v>
      </c>
      <c r="C52" t="s">
        <v>1409</v>
      </c>
      <c r="D52" t="s">
        <v>1410</v>
      </c>
      <c r="E52" t="s">
        <v>1411</v>
      </c>
      <c r="F52" t="s">
        <v>1290</v>
      </c>
      <c r="G52" t="s">
        <v>3191</v>
      </c>
      <c r="H52" t="s">
        <v>1207</v>
      </c>
      <c r="I52" t="s">
        <v>1207</v>
      </c>
    </row>
    <row r="53" spans="1:9" x14ac:dyDescent="0.25">
      <c r="A53" t="s">
        <v>240</v>
      </c>
      <c r="B53" t="s">
        <v>1412</v>
      </c>
      <c r="C53" t="s">
        <v>1413</v>
      </c>
      <c r="D53" t="s">
        <v>1414</v>
      </c>
      <c r="E53" t="s">
        <v>1415</v>
      </c>
      <c r="F53"/>
      <c r="G53" t="s">
        <v>3191</v>
      </c>
      <c r="H53" t="s">
        <v>1207</v>
      </c>
      <c r="I53" t="s">
        <v>1207</v>
      </c>
    </row>
    <row r="54" spans="1:9" x14ac:dyDescent="0.25">
      <c r="A54" t="s">
        <v>241</v>
      </c>
      <c r="B54" t="s">
        <v>1416</v>
      </c>
      <c r="C54" t="s">
        <v>1417</v>
      </c>
      <c r="D54" t="s">
        <v>1418</v>
      </c>
      <c r="E54" t="s">
        <v>1419</v>
      </c>
      <c r="F54" t="s">
        <v>1290</v>
      </c>
      <c r="G54" t="s">
        <v>3191</v>
      </c>
      <c r="H54" t="s">
        <v>1207</v>
      </c>
      <c r="I54" t="s">
        <v>1207</v>
      </c>
    </row>
    <row r="55" spans="1:9" x14ac:dyDescent="0.25">
      <c r="A55" t="s">
        <v>242</v>
      </c>
      <c r="B55" t="s">
        <v>1420</v>
      </c>
      <c r="C55" t="s">
        <v>1421</v>
      </c>
      <c r="D55" t="s">
        <v>1422</v>
      </c>
      <c r="E55" t="s">
        <v>1423</v>
      </c>
      <c r="F55" t="s">
        <v>1290</v>
      </c>
      <c r="G55" t="s">
        <v>3191</v>
      </c>
      <c r="H55" t="s">
        <v>1207</v>
      </c>
      <c r="I55" t="s">
        <v>1207</v>
      </c>
    </row>
    <row r="56" spans="1:9" x14ac:dyDescent="0.25">
      <c r="A56" t="s">
        <v>243</v>
      </c>
      <c r="B56" t="s">
        <v>1424</v>
      </c>
      <c r="C56" t="s">
        <v>1425</v>
      </c>
      <c r="D56" t="s">
        <v>1426</v>
      </c>
      <c r="E56" t="s">
        <v>1427</v>
      </c>
      <c r="F56" t="s">
        <v>1290</v>
      </c>
      <c r="G56" t="s">
        <v>3191</v>
      </c>
      <c r="H56" t="s">
        <v>1207</v>
      </c>
      <c r="I56" t="s">
        <v>1207</v>
      </c>
    </row>
    <row r="57" spans="1:9" x14ac:dyDescent="0.25">
      <c r="A57" t="s">
        <v>244</v>
      </c>
      <c r="B57" t="s">
        <v>1428</v>
      </c>
      <c r="C57" t="s">
        <v>1429</v>
      </c>
      <c r="D57" t="s">
        <v>1430</v>
      </c>
      <c r="E57" t="s">
        <v>1431</v>
      </c>
      <c r="F57" t="s">
        <v>1290</v>
      </c>
      <c r="G57" t="s">
        <v>3191</v>
      </c>
      <c r="H57" t="s">
        <v>1207</v>
      </c>
      <c r="I57" t="s">
        <v>1207</v>
      </c>
    </row>
    <row r="58" spans="1:9" x14ac:dyDescent="0.25">
      <c r="A58" t="s">
        <v>245</v>
      </c>
      <c r="B58" t="s">
        <v>1432</v>
      </c>
      <c r="C58" t="s">
        <v>1433</v>
      </c>
      <c r="D58" t="s">
        <v>1434</v>
      </c>
      <c r="E58" t="s">
        <v>1435</v>
      </c>
      <c r="F58" t="s">
        <v>1290</v>
      </c>
      <c r="G58" t="s">
        <v>3191</v>
      </c>
      <c r="H58" t="s">
        <v>1207</v>
      </c>
      <c r="I58" t="s">
        <v>1207</v>
      </c>
    </row>
    <row r="59" spans="1:9" x14ac:dyDescent="0.25">
      <c r="A59" t="s">
        <v>246</v>
      </c>
      <c r="B59" t="s">
        <v>1436</v>
      </c>
      <c r="C59" t="s">
        <v>1437</v>
      </c>
      <c r="D59" t="s">
        <v>1438</v>
      </c>
      <c r="E59" t="s">
        <v>1439</v>
      </c>
      <c r="F59" t="s">
        <v>1290</v>
      </c>
      <c r="G59" t="s">
        <v>3191</v>
      </c>
      <c r="H59" t="s">
        <v>1207</v>
      </c>
      <c r="I59" t="s">
        <v>1207</v>
      </c>
    </row>
    <row r="60" spans="1:9" x14ac:dyDescent="0.25">
      <c r="A60" t="s">
        <v>247</v>
      </c>
      <c r="B60" t="s">
        <v>1440</v>
      </c>
      <c r="C60" t="s">
        <v>1441</v>
      </c>
      <c r="D60" t="s">
        <v>1442</v>
      </c>
      <c r="E60" t="s">
        <v>1443</v>
      </c>
      <c r="F60" t="s">
        <v>1290</v>
      </c>
      <c r="G60" t="s">
        <v>3191</v>
      </c>
      <c r="H60" t="s">
        <v>1207</v>
      </c>
      <c r="I60" t="s">
        <v>1207</v>
      </c>
    </row>
    <row r="61" spans="1:9" x14ac:dyDescent="0.25">
      <c r="A61" t="s">
        <v>248</v>
      </c>
      <c r="B61" t="s">
        <v>1444</v>
      </c>
      <c r="C61" t="s">
        <v>1445</v>
      </c>
      <c r="D61" t="s">
        <v>1446</v>
      </c>
      <c r="E61" t="s">
        <v>1447</v>
      </c>
      <c r="F61" t="s">
        <v>1290</v>
      </c>
      <c r="G61" t="s">
        <v>3191</v>
      </c>
      <c r="H61" t="s">
        <v>1207</v>
      </c>
      <c r="I61" t="s">
        <v>1207</v>
      </c>
    </row>
    <row r="62" spans="1:9" x14ac:dyDescent="0.25">
      <c r="A62" t="s">
        <v>249</v>
      </c>
      <c r="B62" t="s">
        <v>1448</v>
      </c>
      <c r="C62" t="s">
        <v>1449</v>
      </c>
      <c r="D62" t="s">
        <v>1450</v>
      </c>
      <c r="E62" t="s">
        <v>1451</v>
      </c>
      <c r="F62" t="s">
        <v>1207</v>
      </c>
      <c r="G62" t="s">
        <v>3191</v>
      </c>
      <c r="H62" t="s">
        <v>1207</v>
      </c>
      <c r="I62" t="s">
        <v>1207</v>
      </c>
    </row>
    <row r="63" spans="1:9" x14ac:dyDescent="0.25">
      <c r="A63" t="s">
        <v>251</v>
      </c>
      <c r="B63" t="s">
        <v>1452</v>
      </c>
      <c r="C63" t="s">
        <v>1453</v>
      </c>
      <c r="D63" t="s">
        <v>1454</v>
      </c>
      <c r="E63" t="s">
        <v>1455</v>
      </c>
      <c r="F63" t="s">
        <v>1290</v>
      </c>
      <c r="G63" t="s">
        <v>3191</v>
      </c>
      <c r="H63" t="s">
        <v>1207</v>
      </c>
      <c r="I63" t="s">
        <v>1207</v>
      </c>
    </row>
    <row r="64" spans="1:9" x14ac:dyDescent="0.25">
      <c r="A64" t="s">
        <v>252</v>
      </c>
      <c r="B64" t="s">
        <v>1456</v>
      </c>
      <c r="C64" t="s">
        <v>1457</v>
      </c>
      <c r="D64" t="s">
        <v>1458</v>
      </c>
      <c r="E64" t="s">
        <v>1459</v>
      </c>
      <c r="F64" t="s">
        <v>1207</v>
      </c>
      <c r="G64" t="s">
        <v>3191</v>
      </c>
      <c r="H64" t="s">
        <v>1207</v>
      </c>
      <c r="I64" t="s">
        <v>1207</v>
      </c>
    </row>
    <row r="65" spans="1:9" x14ac:dyDescent="0.25">
      <c r="A65" t="s">
        <v>253</v>
      </c>
      <c r="B65" t="s">
        <v>1460</v>
      </c>
      <c r="C65" t="s">
        <v>1461</v>
      </c>
      <c r="D65" t="s">
        <v>1462</v>
      </c>
      <c r="E65" t="s">
        <v>1463</v>
      </c>
      <c r="F65" t="s">
        <v>1290</v>
      </c>
      <c r="G65" t="s">
        <v>3191</v>
      </c>
      <c r="H65" t="s">
        <v>1207</v>
      </c>
      <c r="I65" t="s">
        <v>1207</v>
      </c>
    </row>
    <row r="66" spans="1:9" x14ac:dyDescent="0.25">
      <c r="A66" t="s">
        <v>254</v>
      </c>
      <c r="B66" t="s">
        <v>1464</v>
      </c>
      <c r="C66" t="s">
        <v>1465</v>
      </c>
      <c r="D66" t="s">
        <v>1466</v>
      </c>
      <c r="E66" t="s">
        <v>1467</v>
      </c>
      <c r="F66" t="s">
        <v>1290</v>
      </c>
      <c r="G66" t="s">
        <v>3191</v>
      </c>
      <c r="H66" t="s">
        <v>1207</v>
      </c>
      <c r="I66" t="s">
        <v>1207</v>
      </c>
    </row>
    <row r="67" spans="1:9" x14ac:dyDescent="0.25">
      <c r="A67" t="s">
        <v>255</v>
      </c>
      <c r="B67" t="s">
        <v>1468</v>
      </c>
      <c r="C67" t="s">
        <v>1469</v>
      </c>
      <c r="D67" t="s">
        <v>1470</v>
      </c>
      <c r="E67" t="s">
        <v>1471</v>
      </c>
      <c r="F67" t="s">
        <v>1290</v>
      </c>
      <c r="G67" t="s">
        <v>3191</v>
      </c>
      <c r="H67" t="s">
        <v>1207</v>
      </c>
      <c r="I67" t="s">
        <v>1207</v>
      </c>
    </row>
    <row r="68" spans="1:9" x14ac:dyDescent="0.25">
      <c r="A68" t="s">
        <v>256</v>
      </c>
      <c r="B68" t="s">
        <v>1472</v>
      </c>
      <c r="C68" t="s">
        <v>1473</v>
      </c>
      <c r="D68" t="s">
        <v>1474</v>
      </c>
      <c r="E68" t="s">
        <v>1475</v>
      </c>
      <c r="F68" t="s">
        <v>1290</v>
      </c>
      <c r="G68" t="s">
        <v>3191</v>
      </c>
      <c r="H68" t="s">
        <v>1207</v>
      </c>
      <c r="I68" t="s">
        <v>1207</v>
      </c>
    </row>
    <row r="69" spans="1:9" x14ac:dyDescent="0.25">
      <c r="A69" t="s">
        <v>257</v>
      </c>
      <c r="B69" t="s">
        <v>1476</v>
      </c>
      <c r="C69" t="s">
        <v>1477</v>
      </c>
      <c r="D69" t="s">
        <v>1478</v>
      </c>
      <c r="E69" t="s">
        <v>1479</v>
      </c>
      <c r="F69" t="s">
        <v>1290</v>
      </c>
      <c r="G69" t="s">
        <v>3191</v>
      </c>
      <c r="H69" t="s">
        <v>1207</v>
      </c>
      <c r="I69" t="s">
        <v>1207</v>
      </c>
    </row>
    <row r="70" spans="1:9" x14ac:dyDescent="0.25">
      <c r="A70" t="s">
        <v>258</v>
      </c>
      <c r="B70" t="s">
        <v>1480</v>
      </c>
      <c r="C70" t="s">
        <v>1481</v>
      </c>
      <c r="D70" t="s">
        <v>1482</v>
      </c>
      <c r="E70" t="s">
        <v>1483</v>
      </c>
      <c r="F70" t="s">
        <v>1484</v>
      </c>
      <c r="G70" t="s">
        <v>3191</v>
      </c>
      <c r="H70" t="s">
        <v>1207</v>
      </c>
      <c r="I70" t="s">
        <v>1207</v>
      </c>
    </row>
    <row r="71" spans="1:9" x14ac:dyDescent="0.25">
      <c r="A71" t="s">
        <v>260</v>
      </c>
      <c r="B71" t="s">
        <v>1485</v>
      </c>
      <c r="C71" t="s">
        <v>1486</v>
      </c>
      <c r="D71" t="s">
        <v>1487</v>
      </c>
      <c r="E71" t="s">
        <v>1488</v>
      </c>
      <c r="F71" t="s">
        <v>1484</v>
      </c>
      <c r="G71" t="s">
        <v>3191</v>
      </c>
      <c r="H71" t="s">
        <v>1207</v>
      </c>
      <c r="I71" t="s">
        <v>1207</v>
      </c>
    </row>
    <row r="72" spans="1:9" x14ac:dyDescent="0.25">
      <c r="A72" t="s">
        <v>261</v>
      </c>
      <c r="B72" t="s">
        <v>1489</v>
      </c>
      <c r="C72" t="s">
        <v>1490</v>
      </c>
      <c r="D72" t="s">
        <v>1491</v>
      </c>
      <c r="E72" t="s">
        <v>1492</v>
      </c>
      <c r="F72" t="s">
        <v>1484</v>
      </c>
      <c r="G72" t="s">
        <v>3191</v>
      </c>
      <c r="H72" t="s">
        <v>1207</v>
      </c>
      <c r="I72" t="s">
        <v>1207</v>
      </c>
    </row>
    <row r="73" spans="1:9" x14ac:dyDescent="0.25">
      <c r="A73" t="s">
        <v>262</v>
      </c>
      <c r="B73" t="s">
        <v>1493</v>
      </c>
      <c r="C73" t="s">
        <v>1494</v>
      </c>
      <c r="D73" t="s">
        <v>1495</v>
      </c>
      <c r="E73" t="s">
        <v>1496</v>
      </c>
      <c r="F73" t="s">
        <v>1484</v>
      </c>
      <c r="G73" t="s">
        <v>3191</v>
      </c>
      <c r="H73" t="s">
        <v>1207</v>
      </c>
      <c r="I73" t="s">
        <v>1207</v>
      </c>
    </row>
    <row r="74" spans="1:9" x14ac:dyDescent="0.25">
      <c r="A74" t="s">
        <v>263</v>
      </c>
      <c r="B74" t="s">
        <v>1497</v>
      </c>
      <c r="C74" t="s">
        <v>1498</v>
      </c>
      <c r="D74" t="s">
        <v>1499</v>
      </c>
      <c r="E74" t="s">
        <v>1500</v>
      </c>
      <c r="F74" t="s">
        <v>1484</v>
      </c>
      <c r="G74" t="s">
        <v>3191</v>
      </c>
      <c r="H74" t="s">
        <v>1207</v>
      </c>
      <c r="I74" t="s">
        <v>1207</v>
      </c>
    </row>
    <row r="75" spans="1:9" x14ac:dyDescent="0.25">
      <c r="A75" t="s">
        <v>264</v>
      </c>
      <c r="B75" t="s">
        <v>1501</v>
      </c>
      <c r="C75" t="s">
        <v>1502</v>
      </c>
      <c r="D75" t="s">
        <v>1503</v>
      </c>
      <c r="E75" t="s">
        <v>1504</v>
      </c>
      <c r="F75" t="s">
        <v>1484</v>
      </c>
      <c r="G75" t="s">
        <v>3191</v>
      </c>
      <c r="H75" t="s">
        <v>1207</v>
      </c>
      <c r="I75" t="s">
        <v>1207</v>
      </c>
    </row>
    <row r="76" spans="1:9" x14ac:dyDescent="0.25">
      <c r="A76" t="s">
        <v>265</v>
      </c>
      <c r="B76" t="s">
        <v>1505</v>
      </c>
      <c r="C76" t="s">
        <v>1502</v>
      </c>
      <c r="D76" t="s">
        <v>1506</v>
      </c>
      <c r="E76" t="s">
        <v>1507</v>
      </c>
      <c r="F76" t="s">
        <v>1484</v>
      </c>
      <c r="G76" t="s">
        <v>3191</v>
      </c>
      <c r="H76" t="s">
        <v>1207</v>
      </c>
      <c r="I76" t="s">
        <v>1207</v>
      </c>
    </row>
    <row r="77" spans="1:9" x14ac:dyDescent="0.25">
      <c r="A77" t="s">
        <v>266</v>
      </c>
      <c r="B77" t="s">
        <v>1508</v>
      </c>
      <c r="C77" t="s">
        <v>1509</v>
      </c>
      <c r="D77" t="s">
        <v>1510</v>
      </c>
      <c r="E77" t="s">
        <v>1511</v>
      </c>
      <c r="F77" t="s">
        <v>1484</v>
      </c>
      <c r="G77" t="s">
        <v>3191</v>
      </c>
      <c r="H77" t="s">
        <v>1207</v>
      </c>
      <c r="I77" t="s">
        <v>1207</v>
      </c>
    </row>
    <row r="78" spans="1:9" x14ac:dyDescent="0.25">
      <c r="A78" t="s">
        <v>267</v>
      </c>
      <c r="B78" t="s">
        <v>1512</v>
      </c>
      <c r="C78" t="s">
        <v>1513</v>
      </c>
      <c r="D78" t="s">
        <v>1514</v>
      </c>
      <c r="E78" t="s">
        <v>1515</v>
      </c>
      <c r="F78" t="s">
        <v>1484</v>
      </c>
      <c r="G78" t="s">
        <v>3191</v>
      </c>
      <c r="H78" t="s">
        <v>1207</v>
      </c>
      <c r="I78" t="s">
        <v>1207</v>
      </c>
    </row>
    <row r="79" spans="1:9" x14ac:dyDescent="0.25">
      <c r="A79" t="s">
        <v>268</v>
      </c>
      <c r="B79" t="s">
        <v>1516</v>
      </c>
      <c r="C79" t="s">
        <v>1517</v>
      </c>
      <c r="D79" t="s">
        <v>1518</v>
      </c>
      <c r="E79" t="s">
        <v>1519</v>
      </c>
      <c r="F79" t="s">
        <v>1484</v>
      </c>
      <c r="G79" t="s">
        <v>3191</v>
      </c>
      <c r="H79" t="s">
        <v>1207</v>
      </c>
      <c r="I79" t="s">
        <v>1207</v>
      </c>
    </row>
    <row r="80" spans="1:9" x14ac:dyDescent="0.25">
      <c r="A80" t="s">
        <v>269</v>
      </c>
      <c r="B80" t="s">
        <v>1520</v>
      </c>
      <c r="C80" t="s">
        <v>1521</v>
      </c>
      <c r="D80" t="s">
        <v>1522</v>
      </c>
      <c r="E80" t="s">
        <v>1523</v>
      </c>
      <c r="F80" t="s">
        <v>1484</v>
      </c>
      <c r="G80" t="s">
        <v>3191</v>
      </c>
      <c r="H80" t="s">
        <v>1207</v>
      </c>
      <c r="I80" t="s">
        <v>1207</v>
      </c>
    </row>
    <row r="81" spans="1:9" x14ac:dyDescent="0.25">
      <c r="A81" t="s">
        <v>270</v>
      </c>
      <c r="B81" t="s">
        <v>1524</v>
      </c>
      <c r="C81" t="s">
        <v>1525</v>
      </c>
      <c r="D81" t="s">
        <v>1526</v>
      </c>
      <c r="E81" t="s">
        <v>1527</v>
      </c>
      <c r="F81" t="s">
        <v>1484</v>
      </c>
      <c r="G81" t="s">
        <v>3191</v>
      </c>
      <c r="H81" t="s">
        <v>1207</v>
      </c>
      <c r="I81" t="s">
        <v>1207</v>
      </c>
    </row>
    <row r="82" spans="1:9" x14ac:dyDescent="0.25">
      <c r="A82" t="s">
        <v>271</v>
      </c>
      <c r="B82" t="s">
        <v>1528</v>
      </c>
      <c r="C82" t="s">
        <v>1529</v>
      </c>
      <c r="D82" t="s">
        <v>1530</v>
      </c>
      <c r="E82" t="s">
        <v>1531</v>
      </c>
      <c r="F82" t="s">
        <v>1484</v>
      </c>
      <c r="G82" t="s">
        <v>3191</v>
      </c>
      <c r="H82" t="s">
        <v>1207</v>
      </c>
      <c r="I82" t="s">
        <v>1207</v>
      </c>
    </row>
    <row r="83" spans="1:9" x14ac:dyDescent="0.25">
      <c r="A83" t="s">
        <v>272</v>
      </c>
      <c r="B83" t="s">
        <v>1207</v>
      </c>
      <c r="C83" t="s">
        <v>1532</v>
      </c>
      <c r="D83" t="s">
        <v>1533</v>
      </c>
      <c r="E83" t="s">
        <v>1534</v>
      </c>
      <c r="F83" t="s">
        <v>1484</v>
      </c>
      <c r="G83" t="s">
        <v>3191</v>
      </c>
      <c r="H83" t="s">
        <v>1207</v>
      </c>
      <c r="I83" t="s">
        <v>1207</v>
      </c>
    </row>
    <row r="84" spans="1:9" x14ac:dyDescent="0.25">
      <c r="A84" t="s">
        <v>274</v>
      </c>
      <c r="B84" t="s">
        <v>1207</v>
      </c>
      <c r="C84" t="s">
        <v>1207</v>
      </c>
      <c r="D84" t="s">
        <v>1535</v>
      </c>
      <c r="E84" t="s">
        <v>1536</v>
      </c>
      <c r="F84" t="s">
        <v>1484</v>
      </c>
      <c r="G84" t="s">
        <v>3191</v>
      </c>
      <c r="H84" t="s">
        <v>1207</v>
      </c>
      <c r="I84" t="s">
        <v>1207</v>
      </c>
    </row>
    <row r="85" spans="1:9" x14ac:dyDescent="0.25">
      <c r="A85" t="s">
        <v>275</v>
      </c>
      <c r="B85" t="s">
        <v>1207</v>
      </c>
      <c r="C85" t="s">
        <v>1207</v>
      </c>
      <c r="D85" t="s">
        <v>1537</v>
      </c>
      <c r="E85" t="s">
        <v>1538</v>
      </c>
      <c r="F85" t="s">
        <v>1484</v>
      </c>
      <c r="G85" t="s">
        <v>3191</v>
      </c>
      <c r="H85" t="s">
        <v>1207</v>
      </c>
      <c r="I85" t="s">
        <v>1207</v>
      </c>
    </row>
    <row r="86" spans="1:9" x14ac:dyDescent="0.25">
      <c r="A86" t="s">
        <v>276</v>
      </c>
      <c r="B86" t="s">
        <v>1207</v>
      </c>
      <c r="C86" t="s">
        <v>1207</v>
      </c>
      <c r="D86" t="s">
        <v>1539</v>
      </c>
      <c r="E86" t="s">
        <v>1540</v>
      </c>
      <c r="F86" t="s">
        <v>1484</v>
      </c>
      <c r="G86" t="s">
        <v>3191</v>
      </c>
      <c r="H86" t="s">
        <v>1207</v>
      </c>
      <c r="I86" t="s">
        <v>1207</v>
      </c>
    </row>
    <row r="87" spans="1:9" x14ac:dyDescent="0.25">
      <c r="A87" t="s">
        <v>277</v>
      </c>
      <c r="B87" t="s">
        <v>1207</v>
      </c>
      <c r="C87" t="s">
        <v>1207</v>
      </c>
      <c r="D87" t="s">
        <v>1541</v>
      </c>
      <c r="E87" t="s">
        <v>1542</v>
      </c>
      <c r="F87" t="s">
        <v>1484</v>
      </c>
      <c r="G87" t="s">
        <v>3191</v>
      </c>
      <c r="H87" t="s">
        <v>1207</v>
      </c>
      <c r="I87" t="s">
        <v>1207</v>
      </c>
    </row>
    <row r="88" spans="1:9" x14ac:dyDescent="0.25">
      <c r="A88" t="s">
        <v>278</v>
      </c>
      <c r="B88" t="s">
        <v>1207</v>
      </c>
      <c r="C88" t="s">
        <v>1207</v>
      </c>
      <c r="D88" t="s">
        <v>1543</v>
      </c>
      <c r="E88" t="s">
        <v>1544</v>
      </c>
      <c r="F88" t="s">
        <v>1484</v>
      </c>
      <c r="G88" t="s">
        <v>3191</v>
      </c>
      <c r="H88" t="s">
        <v>1207</v>
      </c>
      <c r="I88" t="s">
        <v>1207</v>
      </c>
    </row>
    <row r="89" spans="1:9" x14ac:dyDescent="0.25">
      <c r="A89" t="s">
        <v>279</v>
      </c>
      <c r="B89" t="s">
        <v>1207</v>
      </c>
      <c r="C89" t="s">
        <v>1207</v>
      </c>
      <c r="D89" t="s">
        <v>1545</v>
      </c>
      <c r="E89" t="s">
        <v>1546</v>
      </c>
      <c r="F89" t="s">
        <v>1484</v>
      </c>
      <c r="G89" t="s">
        <v>3191</v>
      </c>
      <c r="H89" t="s">
        <v>1207</v>
      </c>
      <c r="I89" t="s">
        <v>1207</v>
      </c>
    </row>
    <row r="90" spans="1:9" x14ac:dyDescent="0.25">
      <c r="A90" t="s">
        <v>280</v>
      </c>
      <c r="B90" t="s">
        <v>1207</v>
      </c>
      <c r="C90" t="s">
        <v>1207</v>
      </c>
      <c r="D90" t="s">
        <v>1547</v>
      </c>
      <c r="E90" t="s">
        <v>1548</v>
      </c>
      <c r="F90" t="s">
        <v>1484</v>
      </c>
      <c r="G90" t="s">
        <v>3191</v>
      </c>
      <c r="H90" t="s">
        <v>1207</v>
      </c>
      <c r="I90" t="s">
        <v>1207</v>
      </c>
    </row>
    <row r="91" spans="1:9" x14ac:dyDescent="0.25">
      <c r="A91" t="s">
        <v>281</v>
      </c>
      <c r="B91" t="s">
        <v>1207</v>
      </c>
      <c r="C91" t="s">
        <v>1207</v>
      </c>
      <c r="D91" t="s">
        <v>1549</v>
      </c>
      <c r="E91" t="s">
        <v>1550</v>
      </c>
      <c r="F91" t="s">
        <v>1484</v>
      </c>
      <c r="G91" t="s">
        <v>3191</v>
      </c>
      <c r="H91" t="s">
        <v>1207</v>
      </c>
      <c r="I91" t="s">
        <v>1207</v>
      </c>
    </row>
    <row r="92" spans="1:9" x14ac:dyDescent="0.25">
      <c r="A92" t="s">
        <v>282</v>
      </c>
      <c r="B92" t="s">
        <v>1551</v>
      </c>
      <c r="C92" t="s">
        <v>1552</v>
      </c>
      <c r="D92" t="s">
        <v>1553</v>
      </c>
      <c r="E92" t="s">
        <v>1554</v>
      </c>
      <c r="F92" t="s">
        <v>1555</v>
      </c>
      <c r="G92" t="s">
        <v>3191</v>
      </c>
      <c r="H92" t="s">
        <v>1207</v>
      </c>
      <c r="I92" t="s">
        <v>1207</v>
      </c>
    </row>
    <row r="93" spans="1:9" x14ac:dyDescent="0.25">
      <c r="A93" t="s">
        <v>284</v>
      </c>
      <c r="B93" t="s">
        <v>1556</v>
      </c>
      <c r="C93" t="s">
        <v>1557</v>
      </c>
      <c r="D93" t="s">
        <v>1558</v>
      </c>
      <c r="E93" t="s">
        <v>1559</v>
      </c>
      <c r="F93" t="s">
        <v>1555</v>
      </c>
      <c r="G93" t="s">
        <v>3191</v>
      </c>
      <c r="H93" t="s">
        <v>1207</v>
      </c>
      <c r="I93" t="s">
        <v>1207</v>
      </c>
    </row>
    <row r="94" spans="1:9" x14ac:dyDescent="0.25">
      <c r="A94" t="s">
        <v>285</v>
      </c>
      <c r="B94" t="s">
        <v>1560</v>
      </c>
      <c r="C94" t="s">
        <v>1561</v>
      </c>
      <c r="D94" t="s">
        <v>1562</v>
      </c>
      <c r="E94" t="s">
        <v>1563</v>
      </c>
      <c r="F94" t="s">
        <v>1555</v>
      </c>
      <c r="G94" t="s">
        <v>3191</v>
      </c>
      <c r="H94" t="s">
        <v>1207</v>
      </c>
      <c r="I94" t="s">
        <v>1207</v>
      </c>
    </row>
    <row r="95" spans="1:9" x14ac:dyDescent="0.25">
      <c r="A95" t="s">
        <v>286</v>
      </c>
      <c r="B95" t="s">
        <v>1564</v>
      </c>
      <c r="C95" t="s">
        <v>1565</v>
      </c>
      <c r="D95" t="s">
        <v>1566</v>
      </c>
      <c r="E95" t="s">
        <v>1567</v>
      </c>
      <c r="F95" t="s">
        <v>1555</v>
      </c>
      <c r="G95" t="s">
        <v>3191</v>
      </c>
      <c r="H95" t="s">
        <v>1207</v>
      </c>
      <c r="I95" t="s">
        <v>1207</v>
      </c>
    </row>
    <row r="96" spans="1:9" x14ac:dyDescent="0.25">
      <c r="A96" t="s">
        <v>287</v>
      </c>
      <c r="B96" t="s">
        <v>1568</v>
      </c>
      <c r="C96" t="s">
        <v>1569</v>
      </c>
      <c r="D96" t="s">
        <v>1570</v>
      </c>
      <c r="E96" t="s">
        <v>1571</v>
      </c>
      <c r="F96" t="s">
        <v>1555</v>
      </c>
      <c r="G96" t="s">
        <v>3191</v>
      </c>
      <c r="H96" t="s">
        <v>1207</v>
      </c>
      <c r="I96" t="s">
        <v>1207</v>
      </c>
    </row>
    <row r="97" spans="1:9" x14ac:dyDescent="0.25">
      <c r="A97" t="s">
        <v>289</v>
      </c>
      <c r="B97" t="s">
        <v>1572</v>
      </c>
      <c r="C97" t="s">
        <v>1573</v>
      </c>
      <c r="D97" t="s">
        <v>1574</v>
      </c>
      <c r="E97" t="s">
        <v>1575</v>
      </c>
      <c r="F97" t="s">
        <v>1555</v>
      </c>
      <c r="G97" t="s">
        <v>3191</v>
      </c>
      <c r="H97" t="s">
        <v>1207</v>
      </c>
      <c r="I97" t="s">
        <v>1207</v>
      </c>
    </row>
    <row r="98" spans="1:9" x14ac:dyDescent="0.25">
      <c r="A98" t="s">
        <v>290</v>
      </c>
      <c r="B98" t="s">
        <v>1576</v>
      </c>
      <c r="C98" t="s">
        <v>1577</v>
      </c>
      <c r="D98" t="s">
        <v>1578</v>
      </c>
      <c r="E98" t="s">
        <v>1579</v>
      </c>
      <c r="F98" t="s">
        <v>1555</v>
      </c>
      <c r="G98" t="s">
        <v>3191</v>
      </c>
      <c r="H98" t="s">
        <v>1207</v>
      </c>
      <c r="I98" t="s">
        <v>1207</v>
      </c>
    </row>
    <row r="99" spans="1:9" x14ac:dyDescent="0.25">
      <c r="A99" t="s">
        <v>291</v>
      </c>
      <c r="B99" t="s">
        <v>1580</v>
      </c>
      <c r="C99" t="s">
        <v>1581</v>
      </c>
      <c r="D99" t="s">
        <v>1582</v>
      </c>
      <c r="E99" t="s">
        <v>1583</v>
      </c>
      <c r="F99" t="s">
        <v>1555</v>
      </c>
      <c r="G99" t="s">
        <v>3191</v>
      </c>
      <c r="H99" t="s">
        <v>1207</v>
      </c>
      <c r="I99" t="s">
        <v>1207</v>
      </c>
    </row>
    <row r="100" spans="1:9" x14ac:dyDescent="0.25">
      <c r="A100" t="s">
        <v>292</v>
      </c>
      <c r="B100" t="s">
        <v>1584</v>
      </c>
      <c r="C100" t="s">
        <v>1585</v>
      </c>
      <c r="D100" t="s">
        <v>1586</v>
      </c>
      <c r="E100" t="s">
        <v>1587</v>
      </c>
      <c r="F100" t="s">
        <v>1555</v>
      </c>
      <c r="G100" t="s">
        <v>3191</v>
      </c>
      <c r="H100" t="s">
        <v>1207</v>
      </c>
      <c r="I100" t="s">
        <v>1207</v>
      </c>
    </row>
    <row r="101" spans="1:9" x14ac:dyDescent="0.25">
      <c r="A101" t="s">
        <v>293</v>
      </c>
      <c r="B101" t="s">
        <v>1588</v>
      </c>
      <c r="C101" t="s">
        <v>1589</v>
      </c>
      <c r="D101" t="s">
        <v>1590</v>
      </c>
      <c r="E101" t="s">
        <v>1591</v>
      </c>
      <c r="F101" t="s">
        <v>1555</v>
      </c>
      <c r="G101" t="s">
        <v>3191</v>
      </c>
      <c r="H101" t="s">
        <v>1207</v>
      </c>
      <c r="I101" t="s">
        <v>1207</v>
      </c>
    </row>
    <row r="102" spans="1:9" x14ac:dyDescent="0.25">
      <c r="A102" t="s">
        <v>294</v>
      </c>
      <c r="B102" t="s">
        <v>1592</v>
      </c>
      <c r="C102" t="s">
        <v>1593</v>
      </c>
      <c r="D102" t="s">
        <v>1594</v>
      </c>
      <c r="E102" t="s">
        <v>1595</v>
      </c>
      <c r="F102" t="s">
        <v>1555</v>
      </c>
      <c r="G102" t="s">
        <v>3191</v>
      </c>
      <c r="H102" t="s">
        <v>1207</v>
      </c>
      <c r="I102" t="s">
        <v>1207</v>
      </c>
    </row>
    <row r="103" spans="1:9" x14ac:dyDescent="0.25">
      <c r="A103" t="s">
        <v>295</v>
      </c>
      <c r="B103" t="s">
        <v>1596</v>
      </c>
      <c r="C103" t="s">
        <v>1597</v>
      </c>
      <c r="D103" t="s">
        <v>1598</v>
      </c>
      <c r="E103" t="s">
        <v>1599</v>
      </c>
      <c r="F103" t="s">
        <v>1555</v>
      </c>
      <c r="G103" t="s">
        <v>3191</v>
      </c>
      <c r="H103" t="s">
        <v>1207</v>
      </c>
      <c r="I103" t="s">
        <v>1207</v>
      </c>
    </row>
    <row r="104" spans="1:9" x14ac:dyDescent="0.25">
      <c r="A104" t="s">
        <v>296</v>
      </c>
      <c r="B104" t="s">
        <v>1600</v>
      </c>
      <c r="C104" t="s">
        <v>1601</v>
      </c>
      <c r="D104" t="s">
        <v>1602</v>
      </c>
      <c r="E104" t="s">
        <v>1603</v>
      </c>
      <c r="F104" t="s">
        <v>1555</v>
      </c>
      <c r="G104" t="s">
        <v>3191</v>
      </c>
      <c r="H104" t="s">
        <v>1207</v>
      </c>
      <c r="I104" t="s">
        <v>1207</v>
      </c>
    </row>
    <row r="105" spans="1:9" x14ac:dyDescent="0.25">
      <c r="A105" t="s">
        <v>297</v>
      </c>
      <c r="B105" t="s">
        <v>1604</v>
      </c>
      <c r="C105" t="s">
        <v>1605</v>
      </c>
      <c r="D105" t="s">
        <v>1606</v>
      </c>
      <c r="E105" t="s">
        <v>1607</v>
      </c>
      <c r="F105" t="s">
        <v>1555</v>
      </c>
      <c r="G105" t="s">
        <v>3191</v>
      </c>
      <c r="H105" t="s">
        <v>1207</v>
      </c>
      <c r="I105" t="s">
        <v>1207</v>
      </c>
    </row>
    <row r="106" spans="1:9" x14ac:dyDescent="0.25">
      <c r="A106" t="s">
        <v>298</v>
      </c>
      <c r="B106" t="s">
        <v>1608</v>
      </c>
      <c r="C106" t="s">
        <v>1609</v>
      </c>
      <c r="D106" t="s">
        <v>1610</v>
      </c>
      <c r="E106" t="s">
        <v>1611</v>
      </c>
      <c r="F106" t="s">
        <v>1555</v>
      </c>
      <c r="G106" t="s">
        <v>3191</v>
      </c>
      <c r="H106" t="s">
        <v>1207</v>
      </c>
      <c r="I106" t="s">
        <v>1207</v>
      </c>
    </row>
    <row r="107" spans="1:9" x14ac:dyDescent="0.25">
      <c r="A107" t="s">
        <v>299</v>
      </c>
      <c r="B107" t="s">
        <v>1612</v>
      </c>
      <c r="C107" t="s">
        <v>1613</v>
      </c>
      <c r="D107" t="s">
        <v>1614</v>
      </c>
      <c r="E107" t="s">
        <v>1615</v>
      </c>
      <c r="F107" t="s">
        <v>1555</v>
      </c>
      <c r="G107" t="s">
        <v>3191</v>
      </c>
      <c r="H107" t="s">
        <v>1207</v>
      </c>
      <c r="I107" t="s">
        <v>1207</v>
      </c>
    </row>
    <row r="108" spans="1:9" x14ac:dyDescent="0.25">
      <c r="A108" t="s">
        <v>300</v>
      </c>
      <c r="B108" t="s">
        <v>1616</v>
      </c>
      <c r="C108" t="s">
        <v>1617</v>
      </c>
      <c r="D108" t="s">
        <v>1618</v>
      </c>
      <c r="E108" t="s">
        <v>1619</v>
      </c>
      <c r="F108" t="s">
        <v>1555</v>
      </c>
      <c r="G108" t="s">
        <v>3191</v>
      </c>
      <c r="H108" t="s">
        <v>1207</v>
      </c>
      <c r="I108" t="s">
        <v>1207</v>
      </c>
    </row>
    <row r="109" spans="1:9" x14ac:dyDescent="0.25">
      <c r="A109" t="s">
        <v>301</v>
      </c>
      <c r="B109" t="s">
        <v>1620</v>
      </c>
      <c r="C109" t="s">
        <v>1621</v>
      </c>
      <c r="D109" t="s">
        <v>1622</v>
      </c>
      <c r="E109" t="s">
        <v>1623</v>
      </c>
      <c r="F109" t="s">
        <v>1555</v>
      </c>
      <c r="G109" t="s">
        <v>3191</v>
      </c>
      <c r="H109" t="s">
        <v>1207</v>
      </c>
      <c r="I109" t="s">
        <v>1207</v>
      </c>
    </row>
    <row r="110" spans="1:9" x14ac:dyDescent="0.25">
      <c r="A110" t="s">
        <v>302</v>
      </c>
      <c r="B110" t="s">
        <v>1624</v>
      </c>
      <c r="C110" t="s">
        <v>1625</v>
      </c>
      <c r="D110" t="s">
        <v>1626</v>
      </c>
      <c r="E110" t="s">
        <v>1627</v>
      </c>
      <c r="F110" t="s">
        <v>1555</v>
      </c>
      <c r="G110" t="s">
        <v>3191</v>
      </c>
      <c r="H110" t="s">
        <v>1207</v>
      </c>
      <c r="I110" t="s">
        <v>1207</v>
      </c>
    </row>
    <row r="111" spans="1:9" x14ac:dyDescent="0.25">
      <c r="A111" t="s">
        <v>303</v>
      </c>
      <c r="B111" t="s">
        <v>1628</v>
      </c>
      <c r="C111" t="s">
        <v>1629</v>
      </c>
      <c r="D111" t="s">
        <v>1630</v>
      </c>
      <c r="E111" t="s">
        <v>1631</v>
      </c>
      <c r="F111" t="s">
        <v>1555</v>
      </c>
      <c r="G111" t="s">
        <v>3191</v>
      </c>
      <c r="H111" t="s">
        <v>1207</v>
      </c>
      <c r="I111" t="s">
        <v>1207</v>
      </c>
    </row>
    <row r="112" spans="1:9" x14ac:dyDescent="0.25">
      <c r="A112" t="s">
        <v>304</v>
      </c>
      <c r="B112" t="s">
        <v>1632</v>
      </c>
      <c r="C112" t="s">
        <v>1633</v>
      </c>
      <c r="D112" t="s">
        <v>1634</v>
      </c>
      <c r="E112" t="s">
        <v>1635</v>
      </c>
      <c r="F112" t="s">
        <v>1555</v>
      </c>
      <c r="G112" t="s">
        <v>3191</v>
      </c>
      <c r="H112" t="s">
        <v>1207</v>
      </c>
      <c r="I112" t="s">
        <v>1207</v>
      </c>
    </row>
    <row r="113" spans="1:9" x14ac:dyDescent="0.25">
      <c r="A113" t="s">
        <v>305</v>
      </c>
      <c r="B113" t="s">
        <v>1636</v>
      </c>
      <c r="C113" t="s">
        <v>1637</v>
      </c>
      <c r="D113" t="s">
        <v>1638</v>
      </c>
      <c r="E113" t="s">
        <v>1639</v>
      </c>
      <c r="F113" t="s">
        <v>1555</v>
      </c>
      <c r="G113" t="s">
        <v>3191</v>
      </c>
      <c r="H113" t="s">
        <v>1207</v>
      </c>
      <c r="I113" t="s">
        <v>1207</v>
      </c>
    </row>
    <row r="114" spans="1:9" x14ac:dyDescent="0.25">
      <c r="A114" t="s">
        <v>306</v>
      </c>
      <c r="B114" t="s">
        <v>1640</v>
      </c>
      <c r="C114" t="s">
        <v>1641</v>
      </c>
      <c r="D114" t="s">
        <v>1642</v>
      </c>
      <c r="E114" t="s">
        <v>1643</v>
      </c>
      <c r="F114" t="s">
        <v>1290</v>
      </c>
      <c r="G114" t="s">
        <v>3191</v>
      </c>
      <c r="H114" t="s">
        <v>1207</v>
      </c>
      <c r="I114" t="s">
        <v>1207</v>
      </c>
    </row>
    <row r="115" spans="1:9" x14ac:dyDescent="0.25">
      <c r="A115" t="s">
        <v>308</v>
      </c>
      <c r="B115" t="s">
        <v>1644</v>
      </c>
      <c r="C115" t="s">
        <v>1645</v>
      </c>
      <c r="D115" t="s">
        <v>1646</v>
      </c>
      <c r="E115" t="s">
        <v>1647</v>
      </c>
      <c r="F115" t="s">
        <v>1290</v>
      </c>
      <c r="G115" t="s">
        <v>3191</v>
      </c>
      <c r="H115" t="s">
        <v>1207</v>
      </c>
      <c r="I115" t="s">
        <v>1207</v>
      </c>
    </row>
    <row r="116" spans="1:9" x14ac:dyDescent="0.25">
      <c r="A116" t="s">
        <v>309</v>
      </c>
      <c r="B116" t="s">
        <v>1648</v>
      </c>
      <c r="C116" t="s">
        <v>1649</v>
      </c>
      <c r="D116" t="s">
        <v>1650</v>
      </c>
      <c r="E116" t="s">
        <v>1651</v>
      </c>
      <c r="F116" t="s">
        <v>1290</v>
      </c>
      <c r="G116" t="s">
        <v>3191</v>
      </c>
      <c r="H116" t="s">
        <v>1207</v>
      </c>
      <c r="I116" t="s">
        <v>1207</v>
      </c>
    </row>
    <row r="117" spans="1:9" x14ac:dyDescent="0.25">
      <c r="A117" t="s">
        <v>310</v>
      </c>
      <c r="B117" t="s">
        <v>1652</v>
      </c>
      <c r="C117" t="s">
        <v>1653</v>
      </c>
      <c r="D117" t="s">
        <v>1654</v>
      </c>
      <c r="E117" t="s">
        <v>1655</v>
      </c>
      <c r="F117" t="s">
        <v>1290</v>
      </c>
      <c r="G117" t="s">
        <v>3191</v>
      </c>
      <c r="H117" t="s">
        <v>1207</v>
      </c>
      <c r="I117" t="s">
        <v>1207</v>
      </c>
    </row>
    <row r="118" spans="1:9" x14ac:dyDescent="0.25">
      <c r="A118" t="s">
        <v>311</v>
      </c>
      <c r="B118" t="s">
        <v>1656</v>
      </c>
      <c r="C118" t="s">
        <v>1657</v>
      </c>
      <c r="D118" t="s">
        <v>1658</v>
      </c>
      <c r="E118" t="s">
        <v>1659</v>
      </c>
      <c r="F118" t="s">
        <v>1290</v>
      </c>
      <c r="G118" t="s">
        <v>3191</v>
      </c>
      <c r="H118" t="s">
        <v>1207</v>
      </c>
      <c r="I118" t="s">
        <v>1207</v>
      </c>
    </row>
    <row r="119" spans="1:9" x14ac:dyDescent="0.25">
      <c r="A119" t="s">
        <v>313</v>
      </c>
      <c r="B119" t="s">
        <v>1660</v>
      </c>
      <c r="C119" t="s">
        <v>1661</v>
      </c>
      <c r="D119" t="s">
        <v>1662</v>
      </c>
      <c r="E119" t="s">
        <v>1663</v>
      </c>
      <c r="F119" t="s">
        <v>1290</v>
      </c>
      <c r="G119" t="s">
        <v>3191</v>
      </c>
      <c r="H119" t="s">
        <v>1207</v>
      </c>
      <c r="I119" t="s">
        <v>1207</v>
      </c>
    </row>
    <row r="120" spans="1:9" x14ac:dyDescent="0.25">
      <c r="A120" t="s">
        <v>314</v>
      </c>
      <c r="B120" t="s">
        <v>1664</v>
      </c>
      <c r="C120" t="s">
        <v>1665</v>
      </c>
      <c r="D120" t="s">
        <v>1666</v>
      </c>
      <c r="E120" t="s">
        <v>1667</v>
      </c>
      <c r="F120" t="s">
        <v>1290</v>
      </c>
      <c r="G120" t="s">
        <v>3191</v>
      </c>
      <c r="H120" t="s">
        <v>1207</v>
      </c>
      <c r="I120" t="s">
        <v>1207</v>
      </c>
    </row>
    <row r="121" spans="1:9" x14ac:dyDescent="0.25">
      <c r="A121" t="s">
        <v>315</v>
      </c>
      <c r="B121" t="s">
        <v>1668</v>
      </c>
      <c r="C121" t="s">
        <v>1669</v>
      </c>
      <c r="D121" t="s">
        <v>1670</v>
      </c>
      <c r="E121" t="s">
        <v>1671</v>
      </c>
      <c r="F121" t="s">
        <v>1290</v>
      </c>
      <c r="G121" t="s">
        <v>3191</v>
      </c>
      <c r="H121" t="s">
        <v>1207</v>
      </c>
      <c r="I121" t="s">
        <v>1207</v>
      </c>
    </row>
    <row r="122" spans="1:9" x14ac:dyDescent="0.25">
      <c r="A122" t="s">
        <v>316</v>
      </c>
      <c r="B122" t="s">
        <v>1672</v>
      </c>
      <c r="C122" t="s">
        <v>1673</v>
      </c>
      <c r="D122" t="s">
        <v>1674</v>
      </c>
      <c r="E122" t="s">
        <v>1675</v>
      </c>
      <c r="F122" t="s">
        <v>1290</v>
      </c>
      <c r="G122" t="s">
        <v>3191</v>
      </c>
      <c r="H122" t="s">
        <v>1207</v>
      </c>
      <c r="I122" t="s">
        <v>1207</v>
      </c>
    </row>
    <row r="123" spans="1:9" x14ac:dyDescent="0.25">
      <c r="A123" t="s">
        <v>317</v>
      </c>
      <c r="B123" t="s">
        <v>1676</v>
      </c>
      <c r="C123" t="s">
        <v>1677</v>
      </c>
      <c r="D123" t="s">
        <v>1678</v>
      </c>
      <c r="E123" t="s">
        <v>1679</v>
      </c>
      <c r="F123" t="s">
        <v>1290</v>
      </c>
      <c r="G123" t="s">
        <v>3191</v>
      </c>
      <c r="H123" t="s">
        <v>1207</v>
      </c>
      <c r="I123" t="s">
        <v>1207</v>
      </c>
    </row>
    <row r="124" spans="1:9" x14ac:dyDescent="0.25">
      <c r="A124" t="s">
        <v>318</v>
      </c>
      <c r="B124" t="s">
        <v>1680</v>
      </c>
      <c r="C124" t="s">
        <v>1681</v>
      </c>
      <c r="D124" t="s">
        <v>1682</v>
      </c>
      <c r="E124" t="s">
        <v>1683</v>
      </c>
      <c r="F124" t="s">
        <v>1290</v>
      </c>
      <c r="G124" t="s">
        <v>3191</v>
      </c>
      <c r="H124" t="s">
        <v>1207</v>
      </c>
      <c r="I124" t="s">
        <v>1207</v>
      </c>
    </row>
    <row r="125" spans="1:9" x14ac:dyDescent="0.25">
      <c r="A125" t="s">
        <v>319</v>
      </c>
      <c r="B125" t="s">
        <v>1684</v>
      </c>
      <c r="C125" t="s">
        <v>1685</v>
      </c>
      <c r="D125" t="s">
        <v>1686</v>
      </c>
      <c r="E125" t="s">
        <v>1687</v>
      </c>
      <c r="F125" t="s">
        <v>1290</v>
      </c>
      <c r="G125" t="s">
        <v>3191</v>
      </c>
      <c r="H125" t="s">
        <v>1207</v>
      </c>
      <c r="I125" t="s">
        <v>1207</v>
      </c>
    </row>
    <row r="126" spans="1:9" x14ac:dyDescent="0.25">
      <c r="A126" t="s">
        <v>320</v>
      </c>
      <c r="B126" t="s">
        <v>1688</v>
      </c>
      <c r="C126" t="s">
        <v>1689</v>
      </c>
      <c r="D126" t="s">
        <v>1690</v>
      </c>
      <c r="E126" t="s">
        <v>1691</v>
      </c>
      <c r="F126" t="s">
        <v>1290</v>
      </c>
      <c r="G126" t="s">
        <v>3191</v>
      </c>
      <c r="H126" t="s">
        <v>1207</v>
      </c>
      <c r="I126" t="s">
        <v>1207</v>
      </c>
    </row>
    <row r="127" spans="1:9" x14ac:dyDescent="0.25">
      <c r="A127" t="s">
        <v>321</v>
      </c>
      <c r="B127" t="s">
        <v>1692</v>
      </c>
      <c r="C127" t="s">
        <v>1693</v>
      </c>
      <c r="D127" t="s">
        <v>1694</v>
      </c>
      <c r="E127" t="s">
        <v>1695</v>
      </c>
      <c r="F127" t="s">
        <v>1290</v>
      </c>
      <c r="G127" t="s">
        <v>3191</v>
      </c>
      <c r="H127" t="s">
        <v>1207</v>
      </c>
      <c r="I127" t="s">
        <v>1207</v>
      </c>
    </row>
    <row r="128" spans="1:9" x14ac:dyDescent="0.25">
      <c r="A128" t="s">
        <v>322</v>
      </c>
      <c r="B128" t="s">
        <v>1696</v>
      </c>
      <c r="C128" t="s">
        <v>1697</v>
      </c>
      <c r="D128" t="s">
        <v>1698</v>
      </c>
      <c r="E128" t="s">
        <v>1699</v>
      </c>
      <c r="F128" t="s">
        <v>1290</v>
      </c>
      <c r="G128" t="s">
        <v>3191</v>
      </c>
      <c r="H128" t="s">
        <v>1207</v>
      </c>
      <c r="I128" t="s">
        <v>1207</v>
      </c>
    </row>
    <row r="129" spans="1:9" x14ac:dyDescent="0.25">
      <c r="A129" t="s">
        <v>323</v>
      </c>
      <c r="B129" t="s">
        <v>1700</v>
      </c>
      <c r="C129" t="s">
        <v>1701</v>
      </c>
      <c r="D129" t="s">
        <v>1702</v>
      </c>
      <c r="E129" t="s">
        <v>1703</v>
      </c>
      <c r="F129" t="s">
        <v>1290</v>
      </c>
      <c r="G129" t="s">
        <v>3191</v>
      </c>
      <c r="H129" t="s">
        <v>1207</v>
      </c>
      <c r="I129" t="s">
        <v>1207</v>
      </c>
    </row>
    <row r="130" spans="1:9" x14ac:dyDescent="0.25">
      <c r="A130" t="s">
        <v>324</v>
      </c>
      <c r="B130" t="s">
        <v>1704</v>
      </c>
      <c r="C130" t="s">
        <v>1705</v>
      </c>
      <c r="D130" t="s">
        <v>1706</v>
      </c>
      <c r="E130" t="s">
        <v>1707</v>
      </c>
      <c r="F130" t="s">
        <v>1290</v>
      </c>
      <c r="G130" t="s">
        <v>3191</v>
      </c>
      <c r="H130" t="s">
        <v>1207</v>
      </c>
      <c r="I130" t="s">
        <v>1207</v>
      </c>
    </row>
    <row r="131" spans="1:9" x14ac:dyDescent="0.25">
      <c r="A131" t="s">
        <v>325</v>
      </c>
      <c r="B131" t="s">
        <v>1708</v>
      </c>
      <c r="C131" t="s">
        <v>1709</v>
      </c>
      <c r="D131" t="s">
        <v>1710</v>
      </c>
      <c r="E131" t="s">
        <v>1711</v>
      </c>
      <c r="F131" t="s">
        <v>1290</v>
      </c>
      <c r="G131" t="s">
        <v>3191</v>
      </c>
      <c r="H131" t="s">
        <v>1207</v>
      </c>
      <c r="I131" t="s">
        <v>1207</v>
      </c>
    </row>
    <row r="132" spans="1:9" x14ac:dyDescent="0.25">
      <c r="A132" t="s">
        <v>326</v>
      </c>
      <c r="B132" t="s">
        <v>1712</v>
      </c>
      <c r="C132" t="s">
        <v>1713</v>
      </c>
      <c r="D132" t="s">
        <v>1714</v>
      </c>
      <c r="E132" t="s">
        <v>1715</v>
      </c>
      <c r="F132" t="s">
        <v>1290</v>
      </c>
      <c r="G132" t="s">
        <v>3191</v>
      </c>
      <c r="H132" t="s">
        <v>1207</v>
      </c>
      <c r="I132" t="s">
        <v>1207</v>
      </c>
    </row>
    <row r="133" spans="1:9" x14ac:dyDescent="0.25">
      <c r="A133" t="s">
        <v>327</v>
      </c>
      <c r="B133" t="s">
        <v>1716</v>
      </c>
      <c r="C133" t="s">
        <v>1717</v>
      </c>
      <c r="D133" t="s">
        <v>1718</v>
      </c>
      <c r="E133" t="s">
        <v>1719</v>
      </c>
      <c r="F133" t="s">
        <v>1290</v>
      </c>
      <c r="G133" t="s">
        <v>3191</v>
      </c>
      <c r="H133" t="s">
        <v>1207</v>
      </c>
      <c r="I133" t="s">
        <v>1207</v>
      </c>
    </row>
    <row r="134" spans="1:9" x14ac:dyDescent="0.25">
      <c r="A134" t="s">
        <v>328</v>
      </c>
      <c r="B134" t="s">
        <v>1720</v>
      </c>
      <c r="C134" t="s">
        <v>1721</v>
      </c>
      <c r="D134" t="s">
        <v>1722</v>
      </c>
      <c r="E134" t="s">
        <v>1723</v>
      </c>
      <c r="F134" t="s">
        <v>1290</v>
      </c>
      <c r="G134" t="s">
        <v>3191</v>
      </c>
      <c r="H134" t="s">
        <v>1207</v>
      </c>
      <c r="I134" t="s">
        <v>1207</v>
      </c>
    </row>
    <row r="135" spans="1:9" x14ac:dyDescent="0.25">
      <c r="A135" t="s">
        <v>329</v>
      </c>
      <c r="B135" t="s">
        <v>1724</v>
      </c>
      <c r="C135" t="s">
        <v>1725</v>
      </c>
      <c r="D135" t="s">
        <v>1726</v>
      </c>
      <c r="E135" t="s">
        <v>1727</v>
      </c>
      <c r="F135" t="s">
        <v>1290</v>
      </c>
      <c r="G135" t="s">
        <v>3191</v>
      </c>
      <c r="H135" t="s">
        <v>1207</v>
      </c>
      <c r="I135" t="s">
        <v>1207</v>
      </c>
    </row>
    <row r="136" spans="1:9" x14ac:dyDescent="0.25">
      <c r="A136" t="s">
        <v>330</v>
      </c>
      <c r="B136" t="s">
        <v>1728</v>
      </c>
      <c r="C136" t="s">
        <v>1729</v>
      </c>
      <c r="D136" t="s">
        <v>1730</v>
      </c>
      <c r="E136" t="s">
        <v>1731</v>
      </c>
      <c r="F136" t="s">
        <v>1290</v>
      </c>
      <c r="G136" t="s">
        <v>3191</v>
      </c>
      <c r="H136" t="s">
        <v>1207</v>
      </c>
      <c r="I136" t="s">
        <v>1207</v>
      </c>
    </row>
    <row r="137" spans="1:9" x14ac:dyDescent="0.25">
      <c r="A137" t="s">
        <v>331</v>
      </c>
      <c r="B137" t="s">
        <v>1732</v>
      </c>
      <c r="C137" t="s">
        <v>1733</v>
      </c>
      <c r="D137" t="s">
        <v>1734</v>
      </c>
      <c r="E137" t="s">
        <v>1735</v>
      </c>
      <c r="F137" t="s">
        <v>1555</v>
      </c>
      <c r="G137" t="s">
        <v>3191</v>
      </c>
      <c r="H137" t="s">
        <v>1207</v>
      </c>
      <c r="I137" t="s">
        <v>1207</v>
      </c>
    </row>
    <row r="138" spans="1:9" x14ac:dyDescent="0.25">
      <c r="A138" t="s">
        <v>334</v>
      </c>
      <c r="B138" t="s">
        <v>1736</v>
      </c>
      <c r="C138" t="s">
        <v>1737</v>
      </c>
      <c r="D138" t="s">
        <v>1738</v>
      </c>
      <c r="E138" t="s">
        <v>1739</v>
      </c>
      <c r="F138" t="s">
        <v>1555</v>
      </c>
      <c r="G138" t="s">
        <v>3191</v>
      </c>
      <c r="H138" t="s">
        <v>1207</v>
      </c>
      <c r="I138" t="s">
        <v>1207</v>
      </c>
    </row>
    <row r="139" spans="1:9" x14ac:dyDescent="0.25">
      <c r="A139" t="s">
        <v>337</v>
      </c>
      <c r="B139" t="s">
        <v>1740</v>
      </c>
      <c r="C139" t="s">
        <v>1741</v>
      </c>
      <c r="D139" t="s">
        <v>1742</v>
      </c>
      <c r="E139" t="s">
        <v>1743</v>
      </c>
      <c r="F139" t="s">
        <v>1555</v>
      </c>
      <c r="G139" t="s">
        <v>3191</v>
      </c>
      <c r="H139" t="s">
        <v>1207</v>
      </c>
      <c r="I139" t="s">
        <v>1207</v>
      </c>
    </row>
    <row r="140" spans="1:9" x14ac:dyDescent="0.25">
      <c r="A140" t="s">
        <v>340</v>
      </c>
      <c r="B140" t="s">
        <v>1744</v>
      </c>
      <c r="C140" t="s">
        <v>1745</v>
      </c>
      <c r="D140" t="s">
        <v>1746</v>
      </c>
      <c r="E140" t="s">
        <v>1747</v>
      </c>
      <c r="F140" t="s">
        <v>1555</v>
      </c>
      <c r="G140" t="s">
        <v>3191</v>
      </c>
      <c r="H140" t="s">
        <v>1207</v>
      </c>
      <c r="I140" t="s">
        <v>1207</v>
      </c>
    </row>
    <row r="141" spans="1:9" x14ac:dyDescent="0.25">
      <c r="A141" t="s">
        <v>343</v>
      </c>
      <c r="B141" t="s">
        <v>1748</v>
      </c>
      <c r="C141" t="s">
        <v>1749</v>
      </c>
      <c r="D141" t="s">
        <v>1750</v>
      </c>
      <c r="E141" t="s">
        <v>1751</v>
      </c>
      <c r="F141" t="s">
        <v>1752</v>
      </c>
      <c r="G141" t="s">
        <v>3191</v>
      </c>
      <c r="H141" t="s">
        <v>1207</v>
      </c>
      <c r="I141" t="s">
        <v>1207</v>
      </c>
    </row>
    <row r="142" spans="1:9" x14ac:dyDescent="0.25">
      <c r="A142" t="s">
        <v>346</v>
      </c>
      <c r="B142" t="s">
        <v>1753</v>
      </c>
      <c r="C142" t="s">
        <v>1754</v>
      </c>
      <c r="D142" t="s">
        <v>1755</v>
      </c>
      <c r="E142" t="s">
        <v>1756</v>
      </c>
      <c r="F142" t="s">
        <v>1752</v>
      </c>
      <c r="G142" t="s">
        <v>3191</v>
      </c>
      <c r="H142" t="s">
        <v>1207</v>
      </c>
      <c r="I142" t="s">
        <v>1207</v>
      </c>
    </row>
    <row r="143" spans="1:9" x14ac:dyDescent="0.25">
      <c r="A143" t="s">
        <v>347</v>
      </c>
      <c r="B143" t="s">
        <v>1757</v>
      </c>
      <c r="C143" t="s">
        <v>1758</v>
      </c>
      <c r="D143" t="s">
        <v>1759</v>
      </c>
      <c r="E143" t="s">
        <v>1760</v>
      </c>
      <c r="F143" t="s">
        <v>1752</v>
      </c>
      <c r="G143" t="s">
        <v>3191</v>
      </c>
      <c r="H143" t="s">
        <v>1207</v>
      </c>
      <c r="I143" t="s">
        <v>1207</v>
      </c>
    </row>
    <row r="144" spans="1:9" x14ac:dyDescent="0.25">
      <c r="A144" t="s">
        <v>348</v>
      </c>
      <c r="B144" t="s">
        <v>1761</v>
      </c>
      <c r="C144" t="s">
        <v>1762</v>
      </c>
      <c r="D144" t="s">
        <v>1763</v>
      </c>
      <c r="E144" t="s">
        <v>1764</v>
      </c>
      <c r="F144" t="s">
        <v>1752</v>
      </c>
      <c r="G144" t="s">
        <v>3191</v>
      </c>
      <c r="H144" t="s">
        <v>1207</v>
      </c>
      <c r="I144" t="s">
        <v>1207</v>
      </c>
    </row>
    <row r="145" spans="1:9" x14ac:dyDescent="0.25">
      <c r="A145" t="s">
        <v>349</v>
      </c>
      <c r="B145" t="s">
        <v>1765</v>
      </c>
      <c r="C145" t="s">
        <v>1766</v>
      </c>
      <c r="D145" t="s">
        <v>1767</v>
      </c>
      <c r="E145" t="s">
        <v>1768</v>
      </c>
      <c r="F145" t="s">
        <v>1752</v>
      </c>
      <c r="G145" t="s">
        <v>3191</v>
      </c>
      <c r="H145" t="s">
        <v>1207</v>
      </c>
      <c r="I145" t="s">
        <v>1207</v>
      </c>
    </row>
    <row r="146" spans="1:9" x14ac:dyDescent="0.25">
      <c r="A146" t="s">
        <v>351</v>
      </c>
      <c r="B146" t="s">
        <v>1769</v>
      </c>
      <c r="C146" t="s">
        <v>1770</v>
      </c>
      <c r="D146" t="s">
        <v>1771</v>
      </c>
      <c r="E146" t="s">
        <v>1772</v>
      </c>
      <c r="F146" t="s">
        <v>1773</v>
      </c>
      <c r="G146" t="s">
        <v>3191</v>
      </c>
      <c r="H146" t="s">
        <v>1207</v>
      </c>
      <c r="I146" t="s">
        <v>1207</v>
      </c>
    </row>
    <row r="147" spans="1:9" x14ac:dyDescent="0.25">
      <c r="A147" t="s">
        <v>354</v>
      </c>
      <c r="B147" t="s">
        <v>1774</v>
      </c>
      <c r="C147" t="s">
        <v>1775</v>
      </c>
      <c r="D147" t="s">
        <v>1776</v>
      </c>
      <c r="E147" t="s">
        <v>1777</v>
      </c>
      <c r="F147" t="s">
        <v>1773</v>
      </c>
      <c r="G147" t="s">
        <v>3191</v>
      </c>
      <c r="H147" t="s">
        <v>1207</v>
      </c>
      <c r="I147" t="s">
        <v>1207</v>
      </c>
    </row>
    <row r="148" spans="1:9" x14ac:dyDescent="0.25">
      <c r="A148" t="s">
        <v>357</v>
      </c>
      <c r="B148" t="s">
        <v>1778</v>
      </c>
      <c r="C148" t="s">
        <v>1779</v>
      </c>
      <c r="D148" t="s">
        <v>1780</v>
      </c>
      <c r="E148" t="s">
        <v>1781</v>
      </c>
      <c r="F148" t="s">
        <v>1773</v>
      </c>
      <c r="G148" t="s">
        <v>3191</v>
      </c>
      <c r="H148" t="s">
        <v>1207</v>
      </c>
      <c r="I148" t="s">
        <v>1207</v>
      </c>
    </row>
    <row r="149" spans="1:9" x14ac:dyDescent="0.25">
      <c r="A149" t="s">
        <v>358</v>
      </c>
      <c r="B149" t="s">
        <v>1782</v>
      </c>
      <c r="C149" t="s">
        <v>1783</v>
      </c>
      <c r="D149" t="s">
        <v>1784</v>
      </c>
      <c r="E149" t="s">
        <v>1785</v>
      </c>
      <c r="F149" t="s">
        <v>1773</v>
      </c>
      <c r="G149" t="s">
        <v>3191</v>
      </c>
      <c r="H149" t="s">
        <v>1207</v>
      </c>
      <c r="I149" t="s">
        <v>1207</v>
      </c>
    </row>
    <row r="150" spans="1:9" x14ac:dyDescent="0.25">
      <c r="A150" t="s">
        <v>359</v>
      </c>
      <c r="B150" t="s">
        <v>1786</v>
      </c>
      <c r="C150" t="s">
        <v>1787</v>
      </c>
      <c r="D150" t="s">
        <v>1788</v>
      </c>
      <c r="E150" t="s">
        <v>1789</v>
      </c>
      <c r="F150" t="s">
        <v>1773</v>
      </c>
      <c r="G150" t="s">
        <v>3191</v>
      </c>
      <c r="H150" t="s">
        <v>1207</v>
      </c>
      <c r="I150" t="s">
        <v>1207</v>
      </c>
    </row>
    <row r="151" spans="1:9" x14ac:dyDescent="0.25">
      <c r="A151" t="s">
        <v>360</v>
      </c>
      <c r="B151" t="s">
        <v>1790</v>
      </c>
      <c r="C151" t="s">
        <v>1791</v>
      </c>
      <c r="D151" t="s">
        <v>1792</v>
      </c>
      <c r="E151" t="s">
        <v>1793</v>
      </c>
      <c r="F151" t="s">
        <v>1773</v>
      </c>
      <c r="G151" t="s">
        <v>3191</v>
      </c>
      <c r="H151" t="s">
        <v>1207</v>
      </c>
      <c r="I151" t="s">
        <v>1207</v>
      </c>
    </row>
    <row r="152" spans="1:9" x14ac:dyDescent="0.25">
      <c r="A152" t="s">
        <v>361</v>
      </c>
      <c r="B152" t="s">
        <v>1794</v>
      </c>
      <c r="C152" t="s">
        <v>1795</v>
      </c>
      <c r="D152" t="s">
        <v>1796</v>
      </c>
      <c r="E152" t="s">
        <v>1797</v>
      </c>
      <c r="F152" t="s">
        <v>1555</v>
      </c>
      <c r="G152" t="s">
        <v>3191</v>
      </c>
      <c r="H152" t="s">
        <v>1207</v>
      </c>
      <c r="I152" t="s">
        <v>1207</v>
      </c>
    </row>
    <row r="153" spans="1:9" x14ac:dyDescent="0.25">
      <c r="A153" t="s">
        <v>363</v>
      </c>
      <c r="B153" t="s">
        <v>1798</v>
      </c>
      <c r="C153" t="s">
        <v>1799</v>
      </c>
      <c r="D153" t="s">
        <v>1800</v>
      </c>
      <c r="E153" t="s">
        <v>1801</v>
      </c>
      <c r="F153" t="s">
        <v>1555</v>
      </c>
      <c r="G153" t="s">
        <v>3191</v>
      </c>
      <c r="H153" t="s">
        <v>1207</v>
      </c>
      <c r="I153" t="s">
        <v>1207</v>
      </c>
    </row>
    <row r="154" spans="1:9" x14ac:dyDescent="0.25">
      <c r="A154" t="s">
        <v>366</v>
      </c>
      <c r="B154" t="s">
        <v>1802</v>
      </c>
      <c r="C154" t="s">
        <v>1803</v>
      </c>
      <c r="D154" t="s">
        <v>1804</v>
      </c>
      <c r="E154" t="s">
        <v>1805</v>
      </c>
      <c r="F154" t="s">
        <v>1773</v>
      </c>
      <c r="G154" t="s">
        <v>3191</v>
      </c>
      <c r="H154" t="s">
        <v>1207</v>
      </c>
      <c r="I154" t="s">
        <v>1207</v>
      </c>
    </row>
    <row r="155" spans="1:9" x14ac:dyDescent="0.25">
      <c r="A155" t="s">
        <v>369</v>
      </c>
      <c r="B155" t="s">
        <v>1806</v>
      </c>
      <c r="C155" t="s">
        <v>1807</v>
      </c>
      <c r="D155" t="s">
        <v>1808</v>
      </c>
      <c r="E155" t="s">
        <v>1809</v>
      </c>
      <c r="F155" t="s">
        <v>1773</v>
      </c>
      <c r="G155" t="s">
        <v>3191</v>
      </c>
      <c r="H155" t="s">
        <v>1207</v>
      </c>
      <c r="I155" t="s">
        <v>1207</v>
      </c>
    </row>
    <row r="156" spans="1:9" x14ac:dyDescent="0.25">
      <c r="A156" t="s">
        <v>430</v>
      </c>
      <c r="B156" t="s">
        <v>1810</v>
      </c>
      <c r="C156" t="s">
        <v>1811</v>
      </c>
      <c r="D156" t="s">
        <v>1812</v>
      </c>
      <c r="E156" t="s">
        <v>1813</v>
      </c>
      <c r="F156" t="s">
        <v>1814</v>
      </c>
      <c r="G156" t="s">
        <v>3191</v>
      </c>
      <c r="H156" t="s">
        <v>1207</v>
      </c>
      <c r="I156" t="s">
        <v>1207</v>
      </c>
    </row>
    <row r="157" spans="1:9" x14ac:dyDescent="0.25">
      <c r="A157" t="s">
        <v>431</v>
      </c>
      <c r="B157" t="s">
        <v>1815</v>
      </c>
      <c r="C157" t="s">
        <v>1816</v>
      </c>
      <c r="D157" t="s">
        <v>1817</v>
      </c>
      <c r="E157" t="s">
        <v>1818</v>
      </c>
      <c r="F157" t="s">
        <v>1814</v>
      </c>
      <c r="G157" t="s">
        <v>3191</v>
      </c>
      <c r="H157" t="s">
        <v>1207</v>
      </c>
      <c r="I157" t="s">
        <v>1207</v>
      </c>
    </row>
    <row r="158" spans="1:9" x14ac:dyDescent="0.25">
      <c r="A158" t="s">
        <v>432</v>
      </c>
      <c r="B158" t="s">
        <v>1819</v>
      </c>
      <c r="C158" t="s">
        <v>1820</v>
      </c>
      <c r="D158" t="s">
        <v>1821</v>
      </c>
      <c r="E158" t="s">
        <v>1822</v>
      </c>
      <c r="F158" t="s">
        <v>1814</v>
      </c>
      <c r="G158" t="s">
        <v>3191</v>
      </c>
      <c r="H158" t="s">
        <v>1207</v>
      </c>
      <c r="I158" t="s">
        <v>1207</v>
      </c>
    </row>
    <row r="159" spans="1:9" x14ac:dyDescent="0.25">
      <c r="A159" t="s">
        <v>433</v>
      </c>
      <c r="B159" t="s">
        <v>1823</v>
      </c>
      <c r="C159" t="s">
        <v>1824</v>
      </c>
      <c r="D159" t="s">
        <v>1825</v>
      </c>
      <c r="E159" t="s">
        <v>1826</v>
      </c>
      <c r="F159" t="s">
        <v>1814</v>
      </c>
      <c r="G159" t="s">
        <v>3191</v>
      </c>
      <c r="H159" t="s">
        <v>1207</v>
      </c>
      <c r="I159" t="s">
        <v>1207</v>
      </c>
    </row>
    <row r="160" spans="1:9" x14ac:dyDescent="0.25">
      <c r="A160" t="s">
        <v>434</v>
      </c>
      <c r="B160" t="s">
        <v>1827</v>
      </c>
      <c r="C160" t="s">
        <v>1828</v>
      </c>
      <c r="D160" t="s">
        <v>1829</v>
      </c>
      <c r="E160" t="s">
        <v>1830</v>
      </c>
      <c r="F160" t="s">
        <v>1814</v>
      </c>
      <c r="G160" t="s">
        <v>3191</v>
      </c>
      <c r="H160" t="s">
        <v>1207</v>
      </c>
      <c r="I160" t="s">
        <v>1207</v>
      </c>
    </row>
    <row r="161" spans="1:9" x14ac:dyDescent="0.25">
      <c r="A161" t="s">
        <v>435</v>
      </c>
      <c r="B161" t="s">
        <v>1831</v>
      </c>
      <c r="C161" t="s">
        <v>1832</v>
      </c>
      <c r="D161" t="s">
        <v>1833</v>
      </c>
      <c r="E161" t="s">
        <v>1834</v>
      </c>
      <c r="F161" t="s">
        <v>1814</v>
      </c>
      <c r="G161" t="s">
        <v>3191</v>
      </c>
      <c r="H161" t="s">
        <v>1207</v>
      </c>
      <c r="I161" t="s">
        <v>1207</v>
      </c>
    </row>
    <row r="162" spans="1:9" x14ac:dyDescent="0.25">
      <c r="A162" t="s">
        <v>436</v>
      </c>
      <c r="B162" t="s">
        <v>1835</v>
      </c>
      <c r="C162" t="s">
        <v>1836</v>
      </c>
      <c r="D162" t="s">
        <v>1837</v>
      </c>
      <c r="E162" t="s">
        <v>1838</v>
      </c>
      <c r="F162" t="s">
        <v>1814</v>
      </c>
      <c r="G162" t="s">
        <v>3191</v>
      </c>
      <c r="H162" t="s">
        <v>1207</v>
      </c>
      <c r="I162" t="s">
        <v>1207</v>
      </c>
    </row>
    <row r="163" spans="1:9" x14ac:dyDescent="0.25">
      <c r="A163" t="s">
        <v>437</v>
      </c>
      <c r="B163" t="s">
        <v>1839</v>
      </c>
      <c r="C163" t="s">
        <v>1840</v>
      </c>
      <c r="D163" t="s">
        <v>1841</v>
      </c>
      <c r="E163" t="s">
        <v>1842</v>
      </c>
      <c r="F163" t="s">
        <v>1814</v>
      </c>
      <c r="G163" t="s">
        <v>3191</v>
      </c>
      <c r="H163" t="s">
        <v>1207</v>
      </c>
      <c r="I163" t="s">
        <v>1207</v>
      </c>
    </row>
    <row r="164" spans="1:9" x14ac:dyDescent="0.25">
      <c r="A164" t="s">
        <v>438</v>
      </c>
      <c r="B164" t="s">
        <v>1843</v>
      </c>
      <c r="C164" t="s">
        <v>1844</v>
      </c>
      <c r="D164" t="s">
        <v>1845</v>
      </c>
      <c r="E164" t="s">
        <v>1846</v>
      </c>
      <c r="F164" t="s">
        <v>1814</v>
      </c>
      <c r="G164" t="s">
        <v>3191</v>
      </c>
      <c r="H164" t="s">
        <v>1207</v>
      </c>
      <c r="I164" t="s">
        <v>1207</v>
      </c>
    </row>
    <row r="165" spans="1:9" x14ac:dyDescent="0.25">
      <c r="A165" t="s">
        <v>439</v>
      </c>
      <c r="B165" t="s">
        <v>1847</v>
      </c>
      <c r="C165" t="s">
        <v>1844</v>
      </c>
      <c r="D165" t="s">
        <v>1848</v>
      </c>
      <c r="E165" t="s">
        <v>1849</v>
      </c>
      <c r="F165" t="s">
        <v>1814</v>
      </c>
      <c r="G165" t="s">
        <v>3191</v>
      </c>
      <c r="H165" t="s">
        <v>1207</v>
      </c>
      <c r="I165" t="s">
        <v>1207</v>
      </c>
    </row>
    <row r="166" spans="1:9" x14ac:dyDescent="0.25">
      <c r="A166" t="s">
        <v>440</v>
      </c>
      <c r="B166" t="s">
        <v>1850</v>
      </c>
      <c r="C166" t="s">
        <v>1851</v>
      </c>
      <c r="D166" t="s">
        <v>1852</v>
      </c>
      <c r="E166" t="s">
        <v>1853</v>
      </c>
      <c r="F166" t="s">
        <v>1814</v>
      </c>
      <c r="G166" t="s">
        <v>3191</v>
      </c>
      <c r="H166" t="s">
        <v>1207</v>
      </c>
      <c r="I166" t="s">
        <v>1207</v>
      </c>
    </row>
    <row r="167" spans="1:9" x14ac:dyDescent="0.25">
      <c r="A167" t="s">
        <v>441</v>
      </c>
      <c r="B167" t="s">
        <v>1854</v>
      </c>
      <c r="C167" t="s">
        <v>1855</v>
      </c>
      <c r="D167" t="s">
        <v>1856</v>
      </c>
      <c r="E167" t="s">
        <v>1857</v>
      </c>
      <c r="F167" t="s">
        <v>1814</v>
      </c>
      <c r="G167" t="s">
        <v>3191</v>
      </c>
      <c r="H167" t="s">
        <v>1207</v>
      </c>
      <c r="I167" t="s">
        <v>1207</v>
      </c>
    </row>
    <row r="168" spans="1:9" x14ac:dyDescent="0.25">
      <c r="A168" t="s">
        <v>442</v>
      </c>
      <c r="B168" t="s">
        <v>1858</v>
      </c>
      <c r="C168" t="s">
        <v>1859</v>
      </c>
      <c r="D168" t="s">
        <v>1860</v>
      </c>
      <c r="E168" t="s">
        <v>1861</v>
      </c>
      <c r="F168" t="s">
        <v>1814</v>
      </c>
      <c r="G168" t="s">
        <v>3191</v>
      </c>
      <c r="H168" t="s">
        <v>1207</v>
      </c>
      <c r="I168" t="s">
        <v>1207</v>
      </c>
    </row>
    <row r="169" spans="1:9" x14ac:dyDescent="0.25">
      <c r="A169" t="s">
        <v>443</v>
      </c>
      <c r="B169" t="s">
        <v>1862</v>
      </c>
      <c r="C169" t="s">
        <v>1863</v>
      </c>
      <c r="D169" t="s">
        <v>1864</v>
      </c>
      <c r="E169" t="s">
        <v>1865</v>
      </c>
      <c r="F169" t="s">
        <v>1814</v>
      </c>
      <c r="G169" t="s">
        <v>3191</v>
      </c>
      <c r="H169" t="s">
        <v>1207</v>
      </c>
      <c r="I169" t="s">
        <v>1207</v>
      </c>
    </row>
    <row r="170" spans="1:9" x14ac:dyDescent="0.25">
      <c r="A170" t="s">
        <v>444</v>
      </c>
      <c r="B170" t="s">
        <v>1866</v>
      </c>
      <c r="C170" t="s">
        <v>1867</v>
      </c>
      <c r="D170" t="s">
        <v>1868</v>
      </c>
      <c r="E170" t="s">
        <v>1869</v>
      </c>
      <c r="F170" t="s">
        <v>1814</v>
      </c>
      <c r="G170" t="s">
        <v>3191</v>
      </c>
      <c r="H170" t="s">
        <v>1207</v>
      </c>
      <c r="I170" t="s">
        <v>1207</v>
      </c>
    </row>
    <row r="171" spans="1:9" x14ac:dyDescent="0.25">
      <c r="A171" t="s">
        <v>445</v>
      </c>
      <c r="B171" t="s">
        <v>1870</v>
      </c>
      <c r="C171" t="s">
        <v>1871</v>
      </c>
      <c r="D171" t="s">
        <v>1872</v>
      </c>
      <c r="E171" t="s">
        <v>1873</v>
      </c>
      <c r="F171" t="s">
        <v>1814</v>
      </c>
      <c r="G171" t="s">
        <v>3191</v>
      </c>
      <c r="H171" t="s">
        <v>1207</v>
      </c>
      <c r="I171" t="s">
        <v>1207</v>
      </c>
    </row>
    <row r="172" spans="1:9" x14ac:dyDescent="0.25">
      <c r="A172" t="s">
        <v>446</v>
      </c>
      <c r="B172" t="s">
        <v>1874</v>
      </c>
      <c r="C172" t="s">
        <v>1875</v>
      </c>
      <c r="D172" t="s">
        <v>1876</v>
      </c>
      <c r="E172" t="s">
        <v>1877</v>
      </c>
      <c r="F172" t="s">
        <v>1814</v>
      </c>
      <c r="G172" t="s">
        <v>3191</v>
      </c>
      <c r="H172" t="s">
        <v>1207</v>
      </c>
      <c r="I172" t="s">
        <v>1207</v>
      </c>
    </row>
    <row r="173" spans="1:9" x14ac:dyDescent="0.25">
      <c r="A173" t="s">
        <v>447</v>
      </c>
      <c r="B173" t="s">
        <v>1878</v>
      </c>
      <c r="C173" t="s">
        <v>1879</v>
      </c>
      <c r="D173" t="s">
        <v>1880</v>
      </c>
      <c r="E173" t="s">
        <v>1881</v>
      </c>
      <c r="F173" t="s">
        <v>1814</v>
      </c>
      <c r="G173" t="s">
        <v>3191</v>
      </c>
      <c r="H173" t="s">
        <v>1207</v>
      </c>
      <c r="I173" t="s">
        <v>1207</v>
      </c>
    </row>
    <row r="174" spans="1:9" x14ac:dyDescent="0.25">
      <c r="A174" t="s">
        <v>448</v>
      </c>
      <c r="B174" t="s">
        <v>1882</v>
      </c>
      <c r="C174" t="s">
        <v>1883</v>
      </c>
      <c r="D174" t="s">
        <v>1884</v>
      </c>
      <c r="E174" t="s">
        <v>1885</v>
      </c>
      <c r="F174" t="s">
        <v>1814</v>
      </c>
      <c r="G174" t="s">
        <v>3191</v>
      </c>
      <c r="H174" t="s">
        <v>1207</v>
      </c>
      <c r="I174" t="s">
        <v>1207</v>
      </c>
    </row>
    <row r="175" spans="1:9" x14ac:dyDescent="0.25">
      <c r="A175" t="s">
        <v>449</v>
      </c>
      <c r="B175" t="s">
        <v>1886</v>
      </c>
      <c r="C175" t="s">
        <v>1887</v>
      </c>
      <c r="D175" t="s">
        <v>1888</v>
      </c>
      <c r="E175" t="s">
        <v>1889</v>
      </c>
      <c r="F175" t="s">
        <v>1814</v>
      </c>
      <c r="G175" t="s">
        <v>3191</v>
      </c>
      <c r="H175" t="s">
        <v>1207</v>
      </c>
      <c r="I175" t="s">
        <v>1207</v>
      </c>
    </row>
    <row r="176" spans="1:9" x14ac:dyDescent="0.25">
      <c r="A176" t="s">
        <v>450</v>
      </c>
      <c r="B176" t="s">
        <v>1890</v>
      </c>
      <c r="C176" t="s">
        <v>1891</v>
      </c>
      <c r="D176" t="s">
        <v>1892</v>
      </c>
      <c r="E176" t="s">
        <v>1893</v>
      </c>
      <c r="F176" t="s">
        <v>1814</v>
      </c>
      <c r="G176" t="s">
        <v>3191</v>
      </c>
      <c r="H176" t="s">
        <v>1207</v>
      </c>
      <c r="I176" t="s">
        <v>1207</v>
      </c>
    </row>
    <row r="177" spans="1:9" x14ac:dyDescent="0.25">
      <c r="A177" t="s">
        <v>451</v>
      </c>
      <c r="B177" t="s">
        <v>1894</v>
      </c>
      <c r="C177" t="s">
        <v>1895</v>
      </c>
      <c r="D177" t="s">
        <v>1896</v>
      </c>
      <c r="E177" t="s">
        <v>1897</v>
      </c>
      <c r="F177"/>
      <c r="G177" t="s">
        <v>3191</v>
      </c>
      <c r="H177" t="s">
        <v>1207</v>
      </c>
      <c r="I177" t="s">
        <v>1207</v>
      </c>
    </row>
    <row r="178" spans="1:9" x14ac:dyDescent="0.25">
      <c r="A178" t="s">
        <v>452</v>
      </c>
      <c r="B178" t="s">
        <v>1898</v>
      </c>
      <c r="C178" t="s">
        <v>1899</v>
      </c>
      <c r="D178" t="s">
        <v>1900</v>
      </c>
      <c r="E178" t="s">
        <v>1901</v>
      </c>
      <c r="F178" t="s">
        <v>1902</v>
      </c>
      <c r="G178" t="s">
        <v>3191</v>
      </c>
      <c r="H178" t="s">
        <v>1207</v>
      </c>
      <c r="I178" t="s">
        <v>1207</v>
      </c>
    </row>
    <row r="179" spans="1:9" x14ac:dyDescent="0.25">
      <c r="A179" t="s">
        <v>453</v>
      </c>
      <c r="B179" t="s">
        <v>1903</v>
      </c>
      <c r="C179" t="s">
        <v>1904</v>
      </c>
      <c r="D179" t="s">
        <v>1905</v>
      </c>
      <c r="E179" t="s">
        <v>1906</v>
      </c>
      <c r="F179" t="s">
        <v>1902</v>
      </c>
      <c r="G179" t="s">
        <v>3191</v>
      </c>
      <c r="H179" t="s">
        <v>1207</v>
      </c>
      <c r="I179" t="s">
        <v>1207</v>
      </c>
    </row>
    <row r="180" spans="1:9" x14ac:dyDescent="0.25">
      <c r="A180" t="s">
        <v>454</v>
      </c>
      <c r="B180" t="s">
        <v>1907</v>
      </c>
      <c r="C180" t="s">
        <v>1908</v>
      </c>
      <c r="D180" t="s">
        <v>1909</v>
      </c>
      <c r="E180" t="s">
        <v>1910</v>
      </c>
      <c r="F180" t="s">
        <v>1902</v>
      </c>
      <c r="G180" t="s">
        <v>3191</v>
      </c>
      <c r="H180" t="s">
        <v>1207</v>
      </c>
      <c r="I180" t="s">
        <v>1207</v>
      </c>
    </row>
    <row r="181" spans="1:9" x14ac:dyDescent="0.25">
      <c r="A181" t="s">
        <v>455</v>
      </c>
      <c r="B181" t="s">
        <v>1911</v>
      </c>
      <c r="C181" t="s">
        <v>1912</v>
      </c>
      <c r="D181" t="s">
        <v>1913</v>
      </c>
      <c r="E181" t="s">
        <v>1914</v>
      </c>
      <c r="F181" t="s">
        <v>1902</v>
      </c>
      <c r="G181" t="s">
        <v>3191</v>
      </c>
      <c r="H181" t="s">
        <v>1207</v>
      </c>
      <c r="I181" t="s">
        <v>1207</v>
      </c>
    </row>
    <row r="182" spans="1:9" x14ac:dyDescent="0.25">
      <c r="A182" t="s">
        <v>456</v>
      </c>
      <c r="B182" t="s">
        <v>1915</v>
      </c>
      <c r="C182" t="s">
        <v>1916</v>
      </c>
      <c r="D182" t="s">
        <v>1917</v>
      </c>
      <c r="E182" t="s">
        <v>1918</v>
      </c>
      <c r="F182" t="s">
        <v>1902</v>
      </c>
      <c r="G182" t="s">
        <v>3191</v>
      </c>
      <c r="H182" t="s">
        <v>1207</v>
      </c>
      <c r="I182" t="s">
        <v>1207</v>
      </c>
    </row>
    <row r="183" spans="1:9" x14ac:dyDescent="0.25">
      <c r="A183" t="s">
        <v>457</v>
      </c>
      <c r="B183" t="s">
        <v>1919</v>
      </c>
      <c r="C183" t="s">
        <v>1920</v>
      </c>
      <c r="D183" t="s">
        <v>1921</v>
      </c>
      <c r="E183" t="s">
        <v>1922</v>
      </c>
      <c r="F183" t="s">
        <v>1902</v>
      </c>
      <c r="G183" t="s">
        <v>3191</v>
      </c>
      <c r="H183" t="s">
        <v>1207</v>
      </c>
      <c r="I183" t="s">
        <v>1207</v>
      </c>
    </row>
    <row r="184" spans="1:9" x14ac:dyDescent="0.25">
      <c r="A184" t="s">
        <v>458</v>
      </c>
      <c r="B184" t="s">
        <v>1923</v>
      </c>
      <c r="C184" t="s">
        <v>1924</v>
      </c>
      <c r="D184" t="s">
        <v>1925</v>
      </c>
      <c r="E184" t="s">
        <v>1926</v>
      </c>
      <c r="F184" t="s">
        <v>1902</v>
      </c>
      <c r="G184" t="s">
        <v>3191</v>
      </c>
      <c r="H184" t="s">
        <v>1207</v>
      </c>
      <c r="I184" t="s">
        <v>1207</v>
      </c>
    </row>
    <row r="185" spans="1:9" x14ac:dyDescent="0.25">
      <c r="A185" t="s">
        <v>459</v>
      </c>
      <c r="B185" t="s">
        <v>1927</v>
      </c>
      <c r="C185" t="s">
        <v>1928</v>
      </c>
      <c r="D185" t="s">
        <v>1929</v>
      </c>
      <c r="E185" t="s">
        <v>1930</v>
      </c>
      <c r="F185" t="s">
        <v>1902</v>
      </c>
      <c r="G185" t="s">
        <v>3191</v>
      </c>
      <c r="H185" t="s">
        <v>1207</v>
      </c>
      <c r="I185" t="s">
        <v>1207</v>
      </c>
    </row>
    <row r="186" spans="1:9" x14ac:dyDescent="0.25">
      <c r="A186" t="s">
        <v>460</v>
      </c>
      <c r="B186" t="s">
        <v>1931</v>
      </c>
      <c r="C186" t="s">
        <v>1932</v>
      </c>
      <c r="D186" t="s">
        <v>1933</v>
      </c>
      <c r="E186" t="s">
        <v>1934</v>
      </c>
      <c r="F186" t="s">
        <v>1902</v>
      </c>
      <c r="G186" t="s">
        <v>3191</v>
      </c>
      <c r="H186" t="s">
        <v>1207</v>
      </c>
      <c r="I186" t="s">
        <v>1207</v>
      </c>
    </row>
    <row r="187" spans="1:9" x14ac:dyDescent="0.25">
      <c r="A187" t="s">
        <v>461</v>
      </c>
      <c r="B187" t="s">
        <v>1935</v>
      </c>
      <c r="C187" t="s">
        <v>1936</v>
      </c>
      <c r="D187" t="s">
        <v>1937</v>
      </c>
      <c r="E187" t="s">
        <v>1938</v>
      </c>
      <c r="F187" t="s">
        <v>1902</v>
      </c>
      <c r="G187" t="s">
        <v>3191</v>
      </c>
      <c r="H187" t="s">
        <v>1207</v>
      </c>
      <c r="I187" t="s">
        <v>1207</v>
      </c>
    </row>
    <row r="188" spans="1:9" x14ac:dyDescent="0.25">
      <c r="A188" t="s">
        <v>462</v>
      </c>
      <c r="B188" t="s">
        <v>1939</v>
      </c>
      <c r="C188" t="s">
        <v>1940</v>
      </c>
      <c r="D188" t="s">
        <v>1941</v>
      </c>
      <c r="E188" t="s">
        <v>1942</v>
      </c>
      <c r="F188" t="s">
        <v>1902</v>
      </c>
      <c r="G188" t="s">
        <v>3191</v>
      </c>
      <c r="H188" t="s">
        <v>1207</v>
      </c>
      <c r="I188" t="s">
        <v>1207</v>
      </c>
    </row>
    <row r="189" spans="1:9" x14ac:dyDescent="0.25">
      <c r="A189" t="s">
        <v>463</v>
      </c>
      <c r="B189" t="s">
        <v>1943</v>
      </c>
      <c r="C189" t="s">
        <v>1944</v>
      </c>
      <c r="D189" t="s">
        <v>1945</v>
      </c>
      <c r="E189" t="s">
        <v>1946</v>
      </c>
      <c r="F189" t="s">
        <v>1902</v>
      </c>
      <c r="G189" t="s">
        <v>3191</v>
      </c>
      <c r="H189" t="s">
        <v>1207</v>
      </c>
      <c r="I189" t="s">
        <v>1207</v>
      </c>
    </row>
    <row r="190" spans="1:9" x14ac:dyDescent="0.25">
      <c r="A190" t="s">
        <v>464</v>
      </c>
      <c r="B190" t="s">
        <v>1947</v>
      </c>
      <c r="C190" t="s">
        <v>1948</v>
      </c>
      <c r="D190" t="s">
        <v>1949</v>
      </c>
      <c r="E190" t="s">
        <v>1950</v>
      </c>
      <c r="F190" t="s">
        <v>1902</v>
      </c>
      <c r="G190" t="s">
        <v>3191</v>
      </c>
      <c r="H190" t="s">
        <v>1207</v>
      </c>
      <c r="I190" t="s">
        <v>1207</v>
      </c>
    </row>
    <row r="191" spans="1:9" x14ac:dyDescent="0.25">
      <c r="A191" t="s">
        <v>465</v>
      </c>
      <c r="B191" t="s">
        <v>1951</v>
      </c>
      <c r="C191" t="s">
        <v>1952</v>
      </c>
      <c r="D191" t="s">
        <v>1953</v>
      </c>
      <c r="E191" t="s">
        <v>1954</v>
      </c>
      <c r="F191" t="s">
        <v>1902</v>
      </c>
      <c r="G191" t="s">
        <v>3191</v>
      </c>
      <c r="H191" t="s">
        <v>1207</v>
      </c>
      <c r="I191" t="s">
        <v>1207</v>
      </c>
    </row>
    <row r="192" spans="1:9" x14ac:dyDescent="0.25">
      <c r="A192" t="s">
        <v>466</v>
      </c>
      <c r="B192" t="s">
        <v>1955</v>
      </c>
      <c r="C192" t="s">
        <v>1956</v>
      </c>
      <c r="D192" t="s">
        <v>1957</v>
      </c>
      <c r="E192" t="s">
        <v>1958</v>
      </c>
      <c r="F192" t="s">
        <v>1902</v>
      </c>
      <c r="G192" t="s">
        <v>3191</v>
      </c>
      <c r="H192" t="s">
        <v>1207</v>
      </c>
      <c r="I192" t="s">
        <v>1207</v>
      </c>
    </row>
    <row r="193" spans="1:9" x14ac:dyDescent="0.25">
      <c r="A193" t="s">
        <v>467</v>
      </c>
      <c r="B193" t="s">
        <v>1959</v>
      </c>
      <c r="C193" t="s">
        <v>1960</v>
      </c>
      <c r="D193" t="s">
        <v>1961</v>
      </c>
      <c r="E193" t="s">
        <v>1962</v>
      </c>
      <c r="F193" t="s">
        <v>1902</v>
      </c>
      <c r="G193" t="s">
        <v>3191</v>
      </c>
      <c r="H193" t="s">
        <v>1207</v>
      </c>
      <c r="I193" t="s">
        <v>1207</v>
      </c>
    </row>
    <row r="194" spans="1:9" x14ac:dyDescent="0.25">
      <c r="A194" t="s">
        <v>468</v>
      </c>
      <c r="B194" t="s">
        <v>1963</v>
      </c>
      <c r="C194" t="s">
        <v>1964</v>
      </c>
      <c r="D194" t="s">
        <v>1965</v>
      </c>
      <c r="E194" t="s">
        <v>1966</v>
      </c>
      <c r="F194" t="s">
        <v>1902</v>
      </c>
      <c r="G194" t="s">
        <v>3191</v>
      </c>
      <c r="H194" t="s">
        <v>1207</v>
      </c>
      <c r="I194" t="s">
        <v>1207</v>
      </c>
    </row>
    <row r="195" spans="1:9" x14ac:dyDescent="0.25">
      <c r="A195" t="s">
        <v>469</v>
      </c>
      <c r="B195" t="s">
        <v>1967</v>
      </c>
      <c r="C195" t="s">
        <v>1968</v>
      </c>
      <c r="D195" t="s">
        <v>1969</v>
      </c>
      <c r="E195" t="s">
        <v>1970</v>
      </c>
      <c r="F195" t="s">
        <v>1902</v>
      </c>
      <c r="G195" t="s">
        <v>3191</v>
      </c>
      <c r="H195" t="s">
        <v>1207</v>
      </c>
      <c r="I195" t="s">
        <v>1207</v>
      </c>
    </row>
    <row r="196" spans="1:9" x14ac:dyDescent="0.25">
      <c r="A196" t="s">
        <v>1971</v>
      </c>
      <c r="B196" t="s">
        <v>1972</v>
      </c>
      <c r="C196" t="s">
        <v>1973</v>
      </c>
      <c r="D196" t="s">
        <v>1974</v>
      </c>
      <c r="E196" t="s">
        <v>1975</v>
      </c>
      <c r="F196" t="s">
        <v>1976</v>
      </c>
      <c r="G196" t="s">
        <v>3191</v>
      </c>
      <c r="H196" t="s">
        <v>1207</v>
      </c>
      <c r="I196" t="s">
        <v>1207</v>
      </c>
    </row>
    <row r="197" spans="1:9" x14ac:dyDescent="0.25">
      <c r="A197" t="s">
        <v>1977</v>
      </c>
      <c r="B197" t="s">
        <v>1978</v>
      </c>
      <c r="C197" t="s">
        <v>1979</v>
      </c>
      <c r="D197" t="s">
        <v>1980</v>
      </c>
      <c r="E197" t="s">
        <v>1981</v>
      </c>
      <c r="F197" t="s">
        <v>1976</v>
      </c>
      <c r="G197" t="s">
        <v>3191</v>
      </c>
      <c r="H197" t="s">
        <v>1207</v>
      </c>
      <c r="I197" t="s">
        <v>1207</v>
      </c>
    </row>
    <row r="198" spans="1:9" x14ac:dyDescent="0.25">
      <c r="A198" t="s">
        <v>372</v>
      </c>
      <c r="B198" t="s">
        <v>1982</v>
      </c>
      <c r="C198" t="s">
        <v>1983</v>
      </c>
      <c r="D198" t="s">
        <v>1984</v>
      </c>
      <c r="E198" t="s">
        <v>1985</v>
      </c>
      <c r="F198" t="s">
        <v>1976</v>
      </c>
      <c r="G198" t="s">
        <v>3191</v>
      </c>
      <c r="H198" t="s">
        <v>1207</v>
      </c>
      <c r="I198" t="s">
        <v>1207</v>
      </c>
    </row>
    <row r="199" spans="1:9" x14ac:dyDescent="0.25">
      <c r="A199" t="s">
        <v>470</v>
      </c>
      <c r="B199" t="s">
        <v>1986</v>
      </c>
      <c r="C199" t="s">
        <v>1987</v>
      </c>
      <c r="D199" t="s">
        <v>1988</v>
      </c>
      <c r="E199" t="s">
        <v>1989</v>
      </c>
      <c r="F199" t="s">
        <v>1976</v>
      </c>
      <c r="G199" t="s">
        <v>3191</v>
      </c>
      <c r="H199" t="s">
        <v>1207</v>
      </c>
      <c r="I199" t="s">
        <v>1207</v>
      </c>
    </row>
    <row r="200" spans="1:9" x14ac:dyDescent="0.25">
      <c r="A200" t="s">
        <v>471</v>
      </c>
      <c r="B200" t="s">
        <v>1990</v>
      </c>
      <c r="C200" t="s">
        <v>1991</v>
      </c>
      <c r="D200" t="s">
        <v>1992</v>
      </c>
      <c r="E200" t="s">
        <v>1993</v>
      </c>
      <c r="F200" t="s">
        <v>1976</v>
      </c>
      <c r="G200" t="s">
        <v>3191</v>
      </c>
      <c r="H200" t="s">
        <v>1207</v>
      </c>
      <c r="I200" t="s">
        <v>1207</v>
      </c>
    </row>
    <row r="201" spans="1:9" x14ac:dyDescent="0.25">
      <c r="A201" t="s">
        <v>472</v>
      </c>
      <c r="B201" t="s">
        <v>1994</v>
      </c>
      <c r="C201" t="s">
        <v>1995</v>
      </c>
      <c r="D201" t="s">
        <v>1996</v>
      </c>
      <c r="E201" t="s">
        <v>1997</v>
      </c>
      <c r="F201" t="s">
        <v>1976</v>
      </c>
      <c r="G201" t="s">
        <v>3191</v>
      </c>
      <c r="H201" t="s">
        <v>1207</v>
      </c>
      <c r="I201" t="s">
        <v>1207</v>
      </c>
    </row>
    <row r="202" spans="1:9" x14ac:dyDescent="0.25">
      <c r="A202" t="s">
        <v>473</v>
      </c>
      <c r="B202" t="s">
        <v>1998</v>
      </c>
      <c r="C202" t="s">
        <v>1999</v>
      </c>
      <c r="D202" t="s">
        <v>2000</v>
      </c>
      <c r="E202" t="s">
        <v>2001</v>
      </c>
      <c r="F202" t="s">
        <v>1976</v>
      </c>
      <c r="G202" t="s">
        <v>3191</v>
      </c>
      <c r="H202" t="s">
        <v>1207</v>
      </c>
      <c r="I202" t="s">
        <v>1207</v>
      </c>
    </row>
    <row r="203" spans="1:9" x14ac:dyDescent="0.25">
      <c r="A203" t="s">
        <v>481</v>
      </c>
      <c r="B203" t="s">
        <v>2002</v>
      </c>
      <c r="C203" t="s">
        <v>2003</v>
      </c>
      <c r="D203" t="s">
        <v>2004</v>
      </c>
      <c r="E203" t="s">
        <v>2005</v>
      </c>
      <c r="F203" t="s">
        <v>1976</v>
      </c>
      <c r="G203" t="s">
        <v>3191</v>
      </c>
      <c r="H203" t="s">
        <v>1207</v>
      </c>
      <c r="I203" t="s">
        <v>1207</v>
      </c>
    </row>
    <row r="204" spans="1:9" x14ac:dyDescent="0.25">
      <c r="A204" t="s">
        <v>796</v>
      </c>
      <c r="B204" t="s">
        <v>2006</v>
      </c>
      <c r="C204" t="s">
        <v>2007</v>
      </c>
      <c r="D204" t="s">
        <v>2008</v>
      </c>
      <c r="E204" t="s">
        <v>2009</v>
      </c>
      <c r="F204" t="s">
        <v>1976</v>
      </c>
      <c r="G204" t="s">
        <v>3191</v>
      </c>
      <c r="H204" t="s">
        <v>1207</v>
      </c>
      <c r="I204" t="s">
        <v>1207</v>
      </c>
    </row>
    <row r="205" spans="1:9" x14ac:dyDescent="0.25">
      <c r="A205" t="s">
        <v>482</v>
      </c>
      <c r="B205" t="s">
        <v>2010</v>
      </c>
      <c r="C205" t="s">
        <v>2011</v>
      </c>
      <c r="D205" t="s">
        <v>2012</v>
      </c>
      <c r="E205" t="s">
        <v>2013</v>
      </c>
      <c r="F205" t="s">
        <v>1976</v>
      </c>
      <c r="G205" t="s">
        <v>3191</v>
      </c>
      <c r="H205" t="s">
        <v>1207</v>
      </c>
      <c r="I205" t="s">
        <v>1207</v>
      </c>
    </row>
    <row r="206" spans="1:9" x14ac:dyDescent="0.25">
      <c r="A206" t="s">
        <v>474</v>
      </c>
      <c r="B206" t="s">
        <v>2014</v>
      </c>
      <c r="C206" t="s">
        <v>2015</v>
      </c>
      <c r="D206" t="s">
        <v>2016</v>
      </c>
      <c r="E206" t="s">
        <v>2017</v>
      </c>
      <c r="F206" t="s">
        <v>1976</v>
      </c>
      <c r="G206" t="s">
        <v>3191</v>
      </c>
      <c r="H206" t="s">
        <v>1207</v>
      </c>
      <c r="I206" t="s">
        <v>1207</v>
      </c>
    </row>
    <row r="207" spans="1:9" x14ac:dyDescent="0.25">
      <c r="A207" t="s">
        <v>475</v>
      </c>
      <c r="B207" t="s">
        <v>2018</v>
      </c>
      <c r="C207" t="s">
        <v>2019</v>
      </c>
      <c r="D207" t="s">
        <v>2020</v>
      </c>
      <c r="E207" t="s">
        <v>2021</v>
      </c>
      <c r="F207" t="s">
        <v>1976</v>
      </c>
      <c r="G207" t="s">
        <v>3191</v>
      </c>
      <c r="H207" t="s">
        <v>1207</v>
      </c>
      <c r="I207" t="s">
        <v>1207</v>
      </c>
    </row>
    <row r="208" spans="1:9" x14ac:dyDescent="0.25">
      <c r="A208" t="s">
        <v>476</v>
      </c>
      <c r="B208" t="s">
        <v>2022</v>
      </c>
      <c r="C208" t="s">
        <v>2023</v>
      </c>
      <c r="D208" t="s">
        <v>2024</v>
      </c>
      <c r="E208" t="s">
        <v>2025</v>
      </c>
      <c r="F208" t="s">
        <v>1976</v>
      </c>
      <c r="G208" t="s">
        <v>3191</v>
      </c>
      <c r="H208" t="s">
        <v>1207</v>
      </c>
      <c r="I208" t="s">
        <v>1207</v>
      </c>
    </row>
    <row r="209" spans="1:9" x14ac:dyDescent="0.25">
      <c r="A209" t="s">
        <v>477</v>
      </c>
      <c r="B209" t="s">
        <v>2026</v>
      </c>
      <c r="C209" t="s">
        <v>2027</v>
      </c>
      <c r="D209" t="s">
        <v>2028</v>
      </c>
      <c r="E209" t="s">
        <v>2029</v>
      </c>
      <c r="F209" t="s">
        <v>1976</v>
      </c>
      <c r="G209" t="s">
        <v>3191</v>
      </c>
      <c r="H209" t="s">
        <v>1207</v>
      </c>
      <c r="I209" t="s">
        <v>1207</v>
      </c>
    </row>
    <row r="210" spans="1:9" x14ac:dyDescent="0.25">
      <c r="A210" t="s">
        <v>478</v>
      </c>
      <c r="B210" t="s">
        <v>2030</v>
      </c>
      <c r="C210" t="s">
        <v>2031</v>
      </c>
      <c r="D210" t="s">
        <v>2032</v>
      </c>
      <c r="E210" t="s">
        <v>2033</v>
      </c>
      <c r="F210" t="s">
        <v>1976</v>
      </c>
      <c r="G210" t="s">
        <v>3191</v>
      </c>
      <c r="H210" t="s">
        <v>1207</v>
      </c>
      <c r="I210" t="s">
        <v>1207</v>
      </c>
    </row>
    <row r="211" spans="1:9" x14ac:dyDescent="0.25">
      <c r="A211" t="s">
        <v>479</v>
      </c>
      <c r="B211" t="s">
        <v>2034</v>
      </c>
      <c r="C211" t="s">
        <v>2035</v>
      </c>
      <c r="D211" t="s">
        <v>2036</v>
      </c>
      <c r="E211" t="s">
        <v>2037</v>
      </c>
      <c r="F211" t="s">
        <v>1976</v>
      </c>
      <c r="G211" t="s">
        <v>3191</v>
      </c>
      <c r="H211" t="s">
        <v>1207</v>
      </c>
      <c r="I211" t="s">
        <v>1207</v>
      </c>
    </row>
    <row r="212" spans="1:9" x14ac:dyDescent="0.25">
      <c r="A212" t="s">
        <v>480</v>
      </c>
      <c r="B212" t="s">
        <v>2038</v>
      </c>
      <c r="C212" t="s">
        <v>2039</v>
      </c>
      <c r="D212" t="s">
        <v>2040</v>
      </c>
      <c r="E212" t="s">
        <v>2041</v>
      </c>
      <c r="F212" t="s">
        <v>1976</v>
      </c>
      <c r="G212" t="s">
        <v>3191</v>
      </c>
      <c r="H212" t="s">
        <v>1207</v>
      </c>
      <c r="I212" t="s">
        <v>1207</v>
      </c>
    </row>
    <row r="213" spans="1:9" x14ac:dyDescent="0.25">
      <c r="A213" t="s">
        <v>483</v>
      </c>
      <c r="B213" t="s">
        <v>2042</v>
      </c>
      <c r="C213" t="s">
        <v>2043</v>
      </c>
      <c r="D213" t="s">
        <v>2044</v>
      </c>
      <c r="E213" t="s">
        <v>2045</v>
      </c>
      <c r="F213" t="s">
        <v>1290</v>
      </c>
      <c r="G213" t="s">
        <v>3191</v>
      </c>
      <c r="H213" t="s">
        <v>1207</v>
      </c>
      <c r="I213" t="s">
        <v>1207</v>
      </c>
    </row>
    <row r="214" spans="1:9" x14ac:dyDescent="0.25">
      <c r="A214" t="s">
        <v>484</v>
      </c>
      <c r="B214" t="s">
        <v>2046</v>
      </c>
      <c r="C214" t="s">
        <v>2047</v>
      </c>
      <c r="D214" t="s">
        <v>2048</v>
      </c>
      <c r="E214" t="s">
        <v>2049</v>
      </c>
      <c r="F214"/>
      <c r="G214" t="s">
        <v>3191</v>
      </c>
      <c r="H214" t="s">
        <v>1207</v>
      </c>
      <c r="I214" t="s">
        <v>1207</v>
      </c>
    </row>
    <row r="215" spans="1:9" x14ac:dyDescent="0.25">
      <c r="A215" t="s">
        <v>485</v>
      </c>
      <c r="B215" t="s">
        <v>2050</v>
      </c>
      <c r="C215" t="s">
        <v>2051</v>
      </c>
      <c r="D215" t="s">
        <v>2052</v>
      </c>
      <c r="E215" t="s">
        <v>2053</v>
      </c>
      <c r="F215" t="s">
        <v>1290</v>
      </c>
      <c r="G215" t="s">
        <v>3191</v>
      </c>
      <c r="H215" t="s">
        <v>1207</v>
      </c>
      <c r="I215" t="s">
        <v>1207</v>
      </c>
    </row>
    <row r="216" spans="1:9" x14ac:dyDescent="0.25">
      <c r="A216" t="s">
        <v>486</v>
      </c>
      <c r="B216" t="s">
        <v>2054</v>
      </c>
      <c r="C216" t="s">
        <v>2055</v>
      </c>
      <c r="D216" t="s">
        <v>2056</v>
      </c>
      <c r="E216" t="s">
        <v>2057</v>
      </c>
      <c r="F216" t="s">
        <v>1290</v>
      </c>
      <c r="G216" t="s">
        <v>3191</v>
      </c>
      <c r="H216" t="s">
        <v>1207</v>
      </c>
      <c r="I216" t="s">
        <v>1207</v>
      </c>
    </row>
    <row r="217" spans="1:9" x14ac:dyDescent="0.25">
      <c r="A217" t="s">
        <v>487</v>
      </c>
      <c r="B217" t="s">
        <v>2058</v>
      </c>
      <c r="C217" t="s">
        <v>2059</v>
      </c>
      <c r="D217" t="s">
        <v>2060</v>
      </c>
      <c r="E217" t="s">
        <v>2061</v>
      </c>
      <c r="F217" t="s">
        <v>1290</v>
      </c>
      <c r="G217" t="s">
        <v>3191</v>
      </c>
      <c r="H217" t="s">
        <v>1207</v>
      </c>
      <c r="I217" t="s">
        <v>1207</v>
      </c>
    </row>
    <row r="218" spans="1:9" x14ac:dyDescent="0.25">
      <c r="A218" t="s">
        <v>488</v>
      </c>
      <c r="B218" t="s">
        <v>2062</v>
      </c>
      <c r="C218" t="s">
        <v>2063</v>
      </c>
      <c r="D218" t="s">
        <v>2064</v>
      </c>
      <c r="E218" t="s">
        <v>2065</v>
      </c>
      <c r="F218" t="s">
        <v>1290</v>
      </c>
      <c r="G218" t="s">
        <v>3191</v>
      </c>
      <c r="H218" t="s">
        <v>1207</v>
      </c>
      <c r="I218" t="s">
        <v>1207</v>
      </c>
    </row>
    <row r="219" spans="1:9" x14ac:dyDescent="0.25">
      <c r="A219" t="s">
        <v>489</v>
      </c>
      <c r="B219" t="s">
        <v>2066</v>
      </c>
      <c r="C219" t="s">
        <v>2067</v>
      </c>
      <c r="D219" t="s">
        <v>2068</v>
      </c>
      <c r="E219" t="s">
        <v>2069</v>
      </c>
      <c r="F219" t="s">
        <v>1290</v>
      </c>
      <c r="G219" t="s">
        <v>3191</v>
      </c>
      <c r="H219" t="s">
        <v>1207</v>
      </c>
      <c r="I219" t="s">
        <v>1207</v>
      </c>
    </row>
    <row r="220" spans="1:9" x14ac:dyDescent="0.25">
      <c r="A220" t="s">
        <v>490</v>
      </c>
      <c r="B220" t="s">
        <v>2070</v>
      </c>
      <c r="C220" t="s">
        <v>2071</v>
      </c>
      <c r="D220" t="s">
        <v>2072</v>
      </c>
      <c r="E220" t="s">
        <v>2073</v>
      </c>
      <c r="F220" t="s">
        <v>1290</v>
      </c>
      <c r="G220" t="s">
        <v>3191</v>
      </c>
      <c r="H220" t="s">
        <v>1207</v>
      </c>
      <c r="I220" t="s">
        <v>1207</v>
      </c>
    </row>
    <row r="221" spans="1:9" x14ac:dyDescent="0.25">
      <c r="A221" t="s">
        <v>491</v>
      </c>
      <c r="B221" t="s">
        <v>2074</v>
      </c>
      <c r="C221" t="s">
        <v>2075</v>
      </c>
      <c r="D221" t="s">
        <v>2076</v>
      </c>
      <c r="E221" t="s">
        <v>2077</v>
      </c>
      <c r="F221" t="s">
        <v>1290</v>
      </c>
      <c r="G221" t="s">
        <v>1207</v>
      </c>
      <c r="H221" t="s">
        <v>1207</v>
      </c>
      <c r="I221" t="s">
        <v>1207</v>
      </c>
    </row>
    <row r="222" spans="1:9" x14ac:dyDescent="0.25">
      <c r="A222" t="s">
        <v>492</v>
      </c>
      <c r="B222" t="s">
        <v>2078</v>
      </c>
      <c r="C222" t="s">
        <v>2079</v>
      </c>
      <c r="D222" t="s">
        <v>2080</v>
      </c>
      <c r="E222" t="s">
        <v>2081</v>
      </c>
      <c r="F222" t="s">
        <v>1290</v>
      </c>
      <c r="G222" t="s">
        <v>3191</v>
      </c>
      <c r="H222" t="s">
        <v>1207</v>
      </c>
      <c r="I222" t="s">
        <v>1207</v>
      </c>
    </row>
    <row r="223" spans="1:9" x14ac:dyDescent="0.25">
      <c r="A223" t="s">
        <v>493</v>
      </c>
      <c r="B223" t="s">
        <v>2082</v>
      </c>
      <c r="C223" t="s">
        <v>2083</v>
      </c>
      <c r="D223" t="s">
        <v>2084</v>
      </c>
      <c r="E223" t="s">
        <v>2085</v>
      </c>
      <c r="F223" t="s">
        <v>1290</v>
      </c>
      <c r="G223" t="s">
        <v>3191</v>
      </c>
      <c r="H223" t="s">
        <v>1207</v>
      </c>
      <c r="I223" t="s">
        <v>1207</v>
      </c>
    </row>
    <row r="224" spans="1:9" x14ac:dyDescent="0.25">
      <c r="A224" t="s">
        <v>494</v>
      </c>
      <c r="B224" t="s">
        <v>2086</v>
      </c>
      <c r="C224" t="s">
        <v>2087</v>
      </c>
      <c r="D224" t="s">
        <v>2088</v>
      </c>
      <c r="E224" t="s">
        <v>2089</v>
      </c>
      <c r="F224" t="s">
        <v>1290</v>
      </c>
      <c r="G224" t="s">
        <v>3191</v>
      </c>
      <c r="H224" t="s">
        <v>1207</v>
      </c>
      <c r="I224" t="s">
        <v>1207</v>
      </c>
    </row>
    <row r="225" spans="1:9" x14ac:dyDescent="0.25">
      <c r="A225" t="s">
        <v>495</v>
      </c>
      <c r="B225" t="s">
        <v>2090</v>
      </c>
      <c r="C225" t="s">
        <v>2091</v>
      </c>
      <c r="D225" t="s">
        <v>2092</v>
      </c>
      <c r="E225" t="s">
        <v>2093</v>
      </c>
      <c r="F225" t="s">
        <v>1290</v>
      </c>
      <c r="G225" t="s">
        <v>3191</v>
      </c>
      <c r="H225" t="s">
        <v>1207</v>
      </c>
      <c r="I225" t="s">
        <v>1207</v>
      </c>
    </row>
    <row r="226" spans="1:9" x14ac:dyDescent="0.25">
      <c r="A226" t="s">
        <v>496</v>
      </c>
      <c r="B226" t="s">
        <v>2094</v>
      </c>
      <c r="C226" t="s">
        <v>2095</v>
      </c>
      <c r="D226" t="s">
        <v>2096</v>
      </c>
      <c r="E226" t="s">
        <v>2097</v>
      </c>
      <c r="F226" t="s">
        <v>1290</v>
      </c>
      <c r="G226" t="s">
        <v>3191</v>
      </c>
      <c r="H226" t="s">
        <v>1207</v>
      </c>
      <c r="I226" t="s">
        <v>1207</v>
      </c>
    </row>
    <row r="227" spans="1:9" x14ac:dyDescent="0.25">
      <c r="A227" t="s">
        <v>497</v>
      </c>
      <c r="B227" t="s">
        <v>2098</v>
      </c>
      <c r="C227" t="s">
        <v>2099</v>
      </c>
      <c r="D227" t="s">
        <v>2100</v>
      </c>
      <c r="E227" t="s">
        <v>2101</v>
      </c>
      <c r="F227" t="s">
        <v>1290</v>
      </c>
      <c r="G227" t="s">
        <v>3191</v>
      </c>
      <c r="H227" t="s">
        <v>1207</v>
      </c>
      <c r="I227" t="s">
        <v>1207</v>
      </c>
    </row>
    <row r="228" spans="1:9" x14ac:dyDescent="0.25">
      <c r="A228" t="s">
        <v>498</v>
      </c>
      <c r="B228" t="s">
        <v>1207</v>
      </c>
      <c r="C228" t="s">
        <v>1207</v>
      </c>
      <c r="D228" t="s">
        <v>2102</v>
      </c>
      <c r="E228" t="s">
        <v>2103</v>
      </c>
      <c r="F228" t="s">
        <v>1290</v>
      </c>
      <c r="G228" t="s">
        <v>3191</v>
      </c>
      <c r="H228" t="s">
        <v>1207</v>
      </c>
      <c r="I228" t="s">
        <v>1207</v>
      </c>
    </row>
    <row r="229" spans="1:9" x14ac:dyDescent="0.25">
      <c r="A229" t="s">
        <v>499</v>
      </c>
      <c r="B229" t="s">
        <v>1207</v>
      </c>
      <c r="C229" t="s">
        <v>1207</v>
      </c>
      <c r="D229" t="s">
        <v>2104</v>
      </c>
      <c r="E229" t="s">
        <v>2105</v>
      </c>
      <c r="F229" t="s">
        <v>1290</v>
      </c>
      <c r="G229" t="s">
        <v>3191</v>
      </c>
      <c r="H229" t="s">
        <v>1207</v>
      </c>
      <c r="I229" t="s">
        <v>1207</v>
      </c>
    </row>
    <row r="230" spans="1:9" x14ac:dyDescent="0.25">
      <c r="A230" t="s">
        <v>500</v>
      </c>
      <c r="B230" t="s">
        <v>2106</v>
      </c>
      <c r="C230" t="s">
        <v>2107</v>
      </c>
      <c r="D230" t="s">
        <v>2108</v>
      </c>
      <c r="E230" t="s">
        <v>2109</v>
      </c>
      <c r="F230" t="s">
        <v>2110</v>
      </c>
      <c r="G230" t="s">
        <v>3191</v>
      </c>
      <c r="H230" t="s">
        <v>1207</v>
      </c>
      <c r="I230" t="s">
        <v>1207</v>
      </c>
    </row>
    <row r="231" spans="1:9" x14ac:dyDescent="0.25">
      <c r="A231" t="s">
        <v>501</v>
      </c>
      <c r="B231" t="s">
        <v>2111</v>
      </c>
      <c r="C231" t="s">
        <v>2112</v>
      </c>
      <c r="D231" t="s">
        <v>2113</v>
      </c>
      <c r="E231" t="s">
        <v>2114</v>
      </c>
      <c r="F231" t="s">
        <v>2110</v>
      </c>
      <c r="G231" t="s">
        <v>3191</v>
      </c>
      <c r="H231" t="s">
        <v>1207</v>
      </c>
      <c r="I231" t="s">
        <v>1207</v>
      </c>
    </row>
    <row r="232" spans="1:9" x14ac:dyDescent="0.25">
      <c r="A232" t="s">
        <v>502</v>
      </c>
      <c r="B232" t="s">
        <v>2115</v>
      </c>
      <c r="C232" t="s">
        <v>2116</v>
      </c>
      <c r="D232" t="s">
        <v>2117</v>
      </c>
      <c r="E232" t="s">
        <v>2118</v>
      </c>
      <c r="F232" t="s">
        <v>2110</v>
      </c>
      <c r="G232" t="s">
        <v>3191</v>
      </c>
      <c r="H232" t="s">
        <v>1207</v>
      </c>
      <c r="I232" t="s">
        <v>1207</v>
      </c>
    </row>
    <row r="233" spans="1:9" x14ac:dyDescent="0.25">
      <c r="A233" t="s">
        <v>1190</v>
      </c>
      <c r="B233" t="s">
        <v>2119</v>
      </c>
      <c r="C233" t="s">
        <v>2120</v>
      </c>
      <c r="D233" t="s">
        <v>2121</v>
      </c>
      <c r="E233" t="s">
        <v>2122</v>
      </c>
      <c r="F233" t="s">
        <v>2110</v>
      </c>
      <c r="G233" t="s">
        <v>3191</v>
      </c>
      <c r="H233" t="s">
        <v>1207</v>
      </c>
      <c r="I233" t="s">
        <v>1207</v>
      </c>
    </row>
    <row r="234" spans="1:9" x14ac:dyDescent="0.25">
      <c r="A234" t="s">
        <v>1191</v>
      </c>
      <c r="B234" t="s">
        <v>2123</v>
      </c>
      <c r="C234" t="s">
        <v>2124</v>
      </c>
      <c r="D234" t="s">
        <v>2125</v>
      </c>
      <c r="E234" t="s">
        <v>2126</v>
      </c>
      <c r="F234" t="s">
        <v>2110</v>
      </c>
      <c r="G234" t="s">
        <v>3191</v>
      </c>
      <c r="H234" t="s">
        <v>1207</v>
      </c>
      <c r="I234" t="s">
        <v>1207</v>
      </c>
    </row>
    <row r="235" spans="1:9" x14ac:dyDescent="0.25">
      <c r="A235" t="s">
        <v>503</v>
      </c>
      <c r="B235" t="s">
        <v>1207</v>
      </c>
      <c r="C235" t="s">
        <v>1207</v>
      </c>
      <c r="D235" t="s">
        <v>2127</v>
      </c>
      <c r="E235" t="s">
        <v>2128</v>
      </c>
      <c r="F235" t="s">
        <v>1207</v>
      </c>
      <c r="G235" t="s">
        <v>3191</v>
      </c>
      <c r="H235" t="s">
        <v>1207</v>
      </c>
      <c r="I235" t="s">
        <v>1207</v>
      </c>
    </row>
    <row r="236" spans="1:9" x14ac:dyDescent="0.25">
      <c r="A236" t="s">
        <v>504</v>
      </c>
      <c r="B236" t="s">
        <v>2129</v>
      </c>
      <c r="C236" t="s">
        <v>2130</v>
      </c>
      <c r="D236" t="s">
        <v>2131</v>
      </c>
      <c r="E236" t="s">
        <v>2132</v>
      </c>
      <c r="F236" t="s">
        <v>2133</v>
      </c>
      <c r="G236" t="s">
        <v>3191</v>
      </c>
      <c r="H236" t="s">
        <v>1207</v>
      </c>
      <c r="I236" t="s">
        <v>1207</v>
      </c>
    </row>
    <row r="237" spans="1:9" x14ac:dyDescent="0.25">
      <c r="A237" t="s">
        <v>505</v>
      </c>
      <c r="B237" t="s">
        <v>2134</v>
      </c>
      <c r="C237" t="s">
        <v>2135</v>
      </c>
      <c r="D237" t="s">
        <v>2136</v>
      </c>
      <c r="E237" t="s">
        <v>2137</v>
      </c>
      <c r="F237" t="s">
        <v>2133</v>
      </c>
      <c r="G237" t="s">
        <v>3191</v>
      </c>
      <c r="H237" t="s">
        <v>1207</v>
      </c>
      <c r="I237" t="s">
        <v>1207</v>
      </c>
    </row>
    <row r="238" spans="1:9" x14ac:dyDescent="0.25">
      <c r="A238" t="s">
        <v>506</v>
      </c>
      <c r="B238" t="s">
        <v>2138</v>
      </c>
      <c r="C238" t="s">
        <v>2139</v>
      </c>
      <c r="D238" t="s">
        <v>2140</v>
      </c>
      <c r="E238" t="s">
        <v>2141</v>
      </c>
      <c r="F238" t="s">
        <v>2133</v>
      </c>
      <c r="G238" t="s">
        <v>3191</v>
      </c>
      <c r="H238" t="s">
        <v>1207</v>
      </c>
      <c r="I238" t="s">
        <v>1207</v>
      </c>
    </row>
    <row r="239" spans="1:9" x14ac:dyDescent="0.25">
      <c r="A239" t="s">
        <v>507</v>
      </c>
      <c r="B239" t="s">
        <v>2142</v>
      </c>
      <c r="C239" t="s">
        <v>2143</v>
      </c>
      <c r="D239" t="s">
        <v>2144</v>
      </c>
      <c r="E239" t="s">
        <v>2145</v>
      </c>
      <c r="F239" t="s">
        <v>2133</v>
      </c>
      <c r="G239" t="s">
        <v>3191</v>
      </c>
      <c r="H239" t="s">
        <v>1207</v>
      </c>
      <c r="I239" t="s">
        <v>1207</v>
      </c>
    </row>
    <row r="240" spans="1:9" x14ac:dyDescent="0.25">
      <c r="A240" t="s">
        <v>508</v>
      </c>
      <c r="B240" t="s">
        <v>2146</v>
      </c>
      <c r="C240" t="s">
        <v>2147</v>
      </c>
      <c r="D240" t="s">
        <v>2148</v>
      </c>
      <c r="E240" t="s">
        <v>2149</v>
      </c>
      <c r="F240" t="s">
        <v>2133</v>
      </c>
      <c r="G240" t="s">
        <v>3191</v>
      </c>
      <c r="H240" t="s">
        <v>1207</v>
      </c>
      <c r="I240" t="s">
        <v>1207</v>
      </c>
    </row>
    <row r="241" spans="1:9" x14ac:dyDescent="0.25">
      <c r="A241" t="s">
        <v>509</v>
      </c>
      <c r="B241" t="s">
        <v>2150</v>
      </c>
      <c r="C241" t="s">
        <v>2151</v>
      </c>
      <c r="D241" t="s">
        <v>2152</v>
      </c>
      <c r="E241" t="s">
        <v>2153</v>
      </c>
      <c r="F241" t="s">
        <v>2133</v>
      </c>
      <c r="G241" t="s">
        <v>3191</v>
      </c>
      <c r="H241" t="s">
        <v>1207</v>
      </c>
      <c r="I241" t="s">
        <v>1207</v>
      </c>
    </row>
    <row r="242" spans="1:9" x14ac:dyDescent="0.25">
      <c r="A242" t="s">
        <v>510</v>
      </c>
      <c r="B242" t="s">
        <v>2154</v>
      </c>
      <c r="C242" t="s">
        <v>2155</v>
      </c>
      <c r="D242" t="s">
        <v>2156</v>
      </c>
      <c r="E242" t="s">
        <v>2157</v>
      </c>
      <c r="F242" t="s">
        <v>2110</v>
      </c>
      <c r="G242" t="s">
        <v>3191</v>
      </c>
      <c r="H242" t="s">
        <v>1207</v>
      </c>
      <c r="I242" t="s">
        <v>1207</v>
      </c>
    </row>
    <row r="243" spans="1:9" x14ac:dyDescent="0.25">
      <c r="A243" t="s">
        <v>511</v>
      </c>
      <c r="B243" t="s">
        <v>2158</v>
      </c>
      <c r="C243" t="s">
        <v>2159</v>
      </c>
      <c r="D243" t="s">
        <v>2160</v>
      </c>
      <c r="E243" t="s">
        <v>2161</v>
      </c>
      <c r="F243" t="s">
        <v>2110</v>
      </c>
      <c r="G243" t="s">
        <v>3191</v>
      </c>
      <c r="H243" t="s">
        <v>1207</v>
      </c>
      <c r="I243" t="s">
        <v>1207</v>
      </c>
    </row>
    <row r="244" spans="1:9" x14ac:dyDescent="0.25">
      <c r="A244" t="s">
        <v>512</v>
      </c>
      <c r="B244" t="s">
        <v>2162</v>
      </c>
      <c r="C244" t="s">
        <v>2163</v>
      </c>
      <c r="D244" t="s">
        <v>2164</v>
      </c>
      <c r="E244" t="s">
        <v>2165</v>
      </c>
      <c r="F244" t="s">
        <v>2110</v>
      </c>
      <c r="G244" t="s">
        <v>3191</v>
      </c>
      <c r="H244" t="s">
        <v>1207</v>
      </c>
      <c r="I244" t="s">
        <v>1207</v>
      </c>
    </row>
    <row r="245" spans="1:9" x14ac:dyDescent="0.25">
      <c r="A245" t="s">
        <v>513</v>
      </c>
      <c r="B245" t="s">
        <v>2166</v>
      </c>
      <c r="C245" t="s">
        <v>2167</v>
      </c>
      <c r="D245" t="s">
        <v>2168</v>
      </c>
      <c r="E245" t="s">
        <v>2169</v>
      </c>
      <c r="F245" t="s">
        <v>2110</v>
      </c>
      <c r="G245" t="s">
        <v>3191</v>
      </c>
      <c r="H245" t="s">
        <v>1207</v>
      </c>
      <c r="I245" t="s">
        <v>1207</v>
      </c>
    </row>
    <row r="246" spans="1:9" x14ac:dyDescent="0.25">
      <c r="A246" t="s">
        <v>514</v>
      </c>
      <c r="B246" t="s">
        <v>2170</v>
      </c>
      <c r="C246" t="s">
        <v>2171</v>
      </c>
      <c r="D246" t="s">
        <v>2172</v>
      </c>
      <c r="E246" t="s">
        <v>2173</v>
      </c>
      <c r="F246" t="s">
        <v>2110</v>
      </c>
      <c r="G246" t="s">
        <v>3191</v>
      </c>
      <c r="H246" t="s">
        <v>1207</v>
      </c>
      <c r="I246" t="s">
        <v>1207</v>
      </c>
    </row>
    <row r="247" spans="1:9" x14ac:dyDescent="0.25">
      <c r="A247" t="s">
        <v>515</v>
      </c>
      <c r="B247" t="s">
        <v>2174</v>
      </c>
      <c r="C247" t="s">
        <v>2175</v>
      </c>
      <c r="D247" t="s">
        <v>2176</v>
      </c>
      <c r="E247" t="s">
        <v>2177</v>
      </c>
      <c r="F247" t="s">
        <v>2110</v>
      </c>
      <c r="G247" t="s">
        <v>3191</v>
      </c>
      <c r="H247" t="s">
        <v>1207</v>
      </c>
      <c r="I247" t="s">
        <v>1207</v>
      </c>
    </row>
    <row r="248" spans="1:9" x14ac:dyDescent="0.25">
      <c r="A248" t="s">
        <v>516</v>
      </c>
      <c r="B248" t="s">
        <v>2178</v>
      </c>
      <c r="C248" t="s">
        <v>2179</v>
      </c>
      <c r="D248" t="s">
        <v>2180</v>
      </c>
      <c r="E248" t="s">
        <v>2181</v>
      </c>
      <c r="F248" t="s">
        <v>1290</v>
      </c>
      <c r="G248" t="s">
        <v>3191</v>
      </c>
      <c r="H248" t="s">
        <v>1207</v>
      </c>
      <c r="I248" t="s">
        <v>1207</v>
      </c>
    </row>
    <row r="249" spans="1:9" x14ac:dyDescent="0.25">
      <c r="A249" t="s">
        <v>517</v>
      </c>
      <c r="B249" t="s">
        <v>2182</v>
      </c>
      <c r="C249" t="s">
        <v>2183</v>
      </c>
      <c r="D249" t="s">
        <v>2184</v>
      </c>
      <c r="E249" t="s">
        <v>2185</v>
      </c>
      <c r="F249" t="s">
        <v>1976</v>
      </c>
      <c r="G249" t="s">
        <v>3191</v>
      </c>
      <c r="H249" t="s">
        <v>1207</v>
      </c>
      <c r="I249" t="s">
        <v>1207</v>
      </c>
    </row>
    <row r="250" spans="1:9" x14ac:dyDescent="0.25">
      <c r="A250" t="s">
        <v>518</v>
      </c>
      <c r="B250" t="s">
        <v>2186</v>
      </c>
      <c r="C250" t="s">
        <v>2187</v>
      </c>
      <c r="D250" t="s">
        <v>2188</v>
      </c>
      <c r="E250" t="s">
        <v>2189</v>
      </c>
      <c r="F250" t="s">
        <v>1290</v>
      </c>
      <c r="G250" t="s">
        <v>3191</v>
      </c>
      <c r="H250" t="s">
        <v>1207</v>
      </c>
      <c r="I250" t="s">
        <v>1207</v>
      </c>
    </row>
    <row r="251" spans="1:9" x14ac:dyDescent="0.25">
      <c r="A251" t="s">
        <v>519</v>
      </c>
      <c r="B251" t="s">
        <v>2190</v>
      </c>
      <c r="C251" t="s">
        <v>2191</v>
      </c>
      <c r="D251" t="s">
        <v>2192</v>
      </c>
      <c r="E251" t="s">
        <v>2193</v>
      </c>
      <c r="F251" t="s">
        <v>1290</v>
      </c>
      <c r="G251" t="s">
        <v>3191</v>
      </c>
      <c r="H251" t="s">
        <v>1207</v>
      </c>
      <c r="I251" t="s">
        <v>1207</v>
      </c>
    </row>
    <row r="252" spans="1:9" x14ac:dyDescent="0.25">
      <c r="A252" t="s">
        <v>520</v>
      </c>
      <c r="B252" t="s">
        <v>1207</v>
      </c>
      <c r="C252" t="s">
        <v>2194</v>
      </c>
      <c r="D252" t="s">
        <v>2195</v>
      </c>
      <c r="E252" t="s">
        <v>2196</v>
      </c>
      <c r="F252" t="s">
        <v>1290</v>
      </c>
      <c r="G252" t="s">
        <v>3191</v>
      </c>
      <c r="H252" t="s">
        <v>1207</v>
      </c>
      <c r="I252" t="s">
        <v>1207</v>
      </c>
    </row>
    <row r="253" spans="1:9" x14ac:dyDescent="0.25">
      <c r="A253" t="s">
        <v>521</v>
      </c>
      <c r="B253" t="s">
        <v>2197</v>
      </c>
      <c r="C253" t="s">
        <v>2198</v>
      </c>
      <c r="D253" t="s">
        <v>2199</v>
      </c>
      <c r="E253" t="s">
        <v>2200</v>
      </c>
      <c r="F253" t="s">
        <v>1976</v>
      </c>
      <c r="G253" t="s">
        <v>3191</v>
      </c>
      <c r="H253" t="s">
        <v>1207</v>
      </c>
      <c r="I253" t="s">
        <v>1207</v>
      </c>
    </row>
    <row r="254" spans="1:9" x14ac:dyDescent="0.25">
      <c r="A254" t="s">
        <v>522</v>
      </c>
      <c r="B254" t="s">
        <v>1207</v>
      </c>
      <c r="C254" t="s">
        <v>2201</v>
      </c>
      <c r="D254" t="s">
        <v>2202</v>
      </c>
      <c r="E254" t="s">
        <v>2203</v>
      </c>
      <c r="F254"/>
      <c r="G254" t="s">
        <v>3191</v>
      </c>
      <c r="H254" t="s">
        <v>1207</v>
      </c>
      <c r="I254" t="s">
        <v>1207</v>
      </c>
    </row>
    <row r="255" spans="1:9" x14ac:dyDescent="0.25">
      <c r="A255" t="s">
        <v>523</v>
      </c>
      <c r="B255" t="s">
        <v>2204</v>
      </c>
      <c r="C255" t="s">
        <v>2205</v>
      </c>
      <c r="D255" t="s">
        <v>2206</v>
      </c>
      <c r="E255" t="s">
        <v>2207</v>
      </c>
      <c r="F255" t="s">
        <v>1290</v>
      </c>
      <c r="G255" t="s">
        <v>3191</v>
      </c>
      <c r="H255" t="s">
        <v>1207</v>
      </c>
      <c r="I255" t="s">
        <v>1207</v>
      </c>
    </row>
    <row r="256" spans="1:9" x14ac:dyDescent="0.25">
      <c r="A256" t="s">
        <v>524</v>
      </c>
      <c r="B256" t="s">
        <v>2208</v>
      </c>
      <c r="C256" t="s">
        <v>2209</v>
      </c>
      <c r="D256" t="s">
        <v>2210</v>
      </c>
      <c r="E256" t="s">
        <v>2211</v>
      </c>
      <c r="F256" t="s">
        <v>1976</v>
      </c>
      <c r="G256" t="s">
        <v>3191</v>
      </c>
      <c r="H256" t="s">
        <v>1207</v>
      </c>
      <c r="I256" t="s">
        <v>1207</v>
      </c>
    </row>
    <row r="257" spans="1:9" x14ac:dyDescent="0.25">
      <c r="A257" t="s">
        <v>525</v>
      </c>
      <c r="B257" t="s">
        <v>2212</v>
      </c>
      <c r="C257" t="s">
        <v>2213</v>
      </c>
      <c r="D257" t="s">
        <v>2214</v>
      </c>
      <c r="E257" t="s">
        <v>2215</v>
      </c>
      <c r="F257" t="s">
        <v>1976</v>
      </c>
      <c r="G257" t="s">
        <v>3191</v>
      </c>
      <c r="H257" t="s">
        <v>1207</v>
      </c>
      <c r="I257" t="s">
        <v>1207</v>
      </c>
    </row>
    <row r="258" spans="1:9" x14ac:dyDescent="0.25">
      <c r="A258" t="s">
        <v>526</v>
      </c>
      <c r="B258" t="s">
        <v>2216</v>
      </c>
      <c r="C258" t="s">
        <v>2217</v>
      </c>
      <c r="D258" t="s">
        <v>2218</v>
      </c>
      <c r="E258" t="s">
        <v>2219</v>
      </c>
      <c r="F258" t="s">
        <v>1290</v>
      </c>
      <c r="G258" t="s">
        <v>3191</v>
      </c>
      <c r="H258" t="s">
        <v>1207</v>
      </c>
      <c r="I258" t="s">
        <v>1207</v>
      </c>
    </row>
    <row r="259" spans="1:9" x14ac:dyDescent="0.25">
      <c r="A259" t="s">
        <v>527</v>
      </c>
      <c r="B259" t="s">
        <v>2220</v>
      </c>
      <c r="C259" t="s">
        <v>2221</v>
      </c>
      <c r="D259" t="s">
        <v>2222</v>
      </c>
      <c r="E259" t="s">
        <v>2223</v>
      </c>
      <c r="F259" t="s">
        <v>1290</v>
      </c>
      <c r="G259" t="s">
        <v>3191</v>
      </c>
      <c r="H259" t="s">
        <v>1207</v>
      </c>
      <c r="I259" t="s">
        <v>1207</v>
      </c>
    </row>
    <row r="260" spans="1:9" x14ac:dyDescent="0.25">
      <c r="A260" t="s">
        <v>528</v>
      </c>
      <c r="B260" t="s">
        <v>2224</v>
      </c>
      <c r="C260" t="s">
        <v>2225</v>
      </c>
      <c r="D260" t="s">
        <v>2226</v>
      </c>
      <c r="E260" t="s">
        <v>2227</v>
      </c>
      <c r="F260" t="s">
        <v>1290</v>
      </c>
      <c r="G260" t="s">
        <v>3191</v>
      </c>
      <c r="H260" t="s">
        <v>1207</v>
      </c>
      <c r="I260" t="s">
        <v>1207</v>
      </c>
    </row>
    <row r="261" spans="1:9" x14ac:dyDescent="0.25">
      <c r="A261" t="s">
        <v>529</v>
      </c>
      <c r="B261" t="s">
        <v>2228</v>
      </c>
      <c r="C261" t="s">
        <v>2229</v>
      </c>
      <c r="D261" t="s">
        <v>2230</v>
      </c>
      <c r="E261" t="s">
        <v>2231</v>
      </c>
      <c r="F261" t="s">
        <v>1290</v>
      </c>
      <c r="G261" t="s">
        <v>3191</v>
      </c>
      <c r="H261" t="s">
        <v>1207</v>
      </c>
      <c r="I261" t="s">
        <v>1207</v>
      </c>
    </row>
    <row r="262" spans="1:9" x14ac:dyDescent="0.25">
      <c r="A262" t="s">
        <v>530</v>
      </c>
      <c r="B262" t="s">
        <v>2232</v>
      </c>
      <c r="C262" t="s">
        <v>2233</v>
      </c>
      <c r="D262" t="s">
        <v>2234</v>
      </c>
      <c r="E262" t="s">
        <v>2235</v>
      </c>
      <c r="F262" t="s">
        <v>1290</v>
      </c>
      <c r="G262" t="s">
        <v>3191</v>
      </c>
      <c r="H262" t="s">
        <v>1207</v>
      </c>
      <c r="I262" t="s">
        <v>1207</v>
      </c>
    </row>
    <row r="263" spans="1:9" x14ac:dyDescent="0.25">
      <c r="A263" t="s">
        <v>531</v>
      </c>
      <c r="B263" t="s">
        <v>2236</v>
      </c>
      <c r="C263" t="s">
        <v>2237</v>
      </c>
      <c r="D263" t="s">
        <v>2238</v>
      </c>
      <c r="E263" t="s">
        <v>2239</v>
      </c>
      <c r="F263" t="s">
        <v>1290</v>
      </c>
      <c r="G263" t="s">
        <v>3191</v>
      </c>
      <c r="H263" t="s">
        <v>1207</v>
      </c>
      <c r="I263" t="s">
        <v>1207</v>
      </c>
    </row>
    <row r="264" spans="1:9" x14ac:dyDescent="0.25">
      <c r="A264" t="s">
        <v>532</v>
      </c>
      <c r="B264" t="s">
        <v>2240</v>
      </c>
      <c r="C264" t="s">
        <v>2241</v>
      </c>
      <c r="D264" t="s">
        <v>2242</v>
      </c>
      <c r="E264" t="s">
        <v>2243</v>
      </c>
      <c r="F264"/>
      <c r="G264" t="s">
        <v>1207</v>
      </c>
      <c r="H264" t="s">
        <v>1207</v>
      </c>
      <c r="I264" t="s">
        <v>1207</v>
      </c>
    </row>
    <row r="265" spans="1:9" x14ac:dyDescent="0.25">
      <c r="A265" t="s">
        <v>533</v>
      </c>
      <c r="B265" t="s">
        <v>2244</v>
      </c>
      <c r="C265" t="s">
        <v>2245</v>
      </c>
      <c r="D265" t="s">
        <v>2246</v>
      </c>
      <c r="E265" t="s">
        <v>2247</v>
      </c>
      <c r="F265" t="s">
        <v>1290</v>
      </c>
      <c r="G265" t="s">
        <v>3191</v>
      </c>
      <c r="H265" t="s">
        <v>1207</v>
      </c>
      <c r="I265" t="s">
        <v>1207</v>
      </c>
    </row>
    <row r="266" spans="1:9" x14ac:dyDescent="0.25">
      <c r="A266" t="s">
        <v>534</v>
      </c>
      <c r="B266" t="s">
        <v>2248</v>
      </c>
      <c r="C266" t="s">
        <v>2249</v>
      </c>
      <c r="D266" t="s">
        <v>2250</v>
      </c>
      <c r="E266" t="s">
        <v>2251</v>
      </c>
      <c r="F266" t="s">
        <v>1290</v>
      </c>
      <c r="G266" t="s">
        <v>3191</v>
      </c>
      <c r="H266" t="s">
        <v>1207</v>
      </c>
      <c r="I266" t="s">
        <v>1207</v>
      </c>
    </row>
    <row r="267" spans="1:9" x14ac:dyDescent="0.25">
      <c r="A267" t="s">
        <v>535</v>
      </c>
      <c r="B267" t="s">
        <v>2252</v>
      </c>
      <c r="C267" t="s">
        <v>2253</v>
      </c>
      <c r="D267" t="s">
        <v>2254</v>
      </c>
      <c r="E267" t="s">
        <v>2255</v>
      </c>
      <c r="F267" t="s">
        <v>1290</v>
      </c>
      <c r="G267" t="s">
        <v>3191</v>
      </c>
      <c r="H267" t="s">
        <v>1207</v>
      </c>
      <c r="I267" t="s">
        <v>1207</v>
      </c>
    </row>
    <row r="268" spans="1:9" x14ac:dyDescent="0.25">
      <c r="A268" t="s">
        <v>536</v>
      </c>
      <c r="B268" t="s">
        <v>2256</v>
      </c>
      <c r="C268" t="s">
        <v>2257</v>
      </c>
      <c r="D268" t="s">
        <v>2258</v>
      </c>
      <c r="E268" t="s">
        <v>2259</v>
      </c>
      <c r="F268" t="s">
        <v>1290</v>
      </c>
      <c r="G268" t="s">
        <v>3191</v>
      </c>
      <c r="H268" t="s">
        <v>1207</v>
      </c>
      <c r="I268" t="s">
        <v>1207</v>
      </c>
    </row>
    <row r="269" spans="1:9" x14ac:dyDescent="0.25">
      <c r="A269" t="s">
        <v>537</v>
      </c>
      <c r="B269" t="s">
        <v>2260</v>
      </c>
      <c r="C269" t="s">
        <v>2261</v>
      </c>
      <c r="D269" t="s">
        <v>2262</v>
      </c>
      <c r="E269" t="s">
        <v>2263</v>
      </c>
      <c r="F269" t="s">
        <v>1290</v>
      </c>
      <c r="G269" t="s">
        <v>3191</v>
      </c>
      <c r="H269" t="s">
        <v>1207</v>
      </c>
      <c r="I269" t="s">
        <v>1207</v>
      </c>
    </row>
    <row r="270" spans="1:9" x14ac:dyDescent="0.25">
      <c r="A270" t="s">
        <v>538</v>
      </c>
      <c r="B270" t="s">
        <v>1207</v>
      </c>
      <c r="C270" t="s">
        <v>2264</v>
      </c>
      <c r="D270" t="s">
        <v>2265</v>
      </c>
      <c r="E270" t="s">
        <v>2266</v>
      </c>
      <c r="F270" t="s">
        <v>1290</v>
      </c>
      <c r="G270" t="s">
        <v>3191</v>
      </c>
      <c r="H270" t="s">
        <v>1207</v>
      </c>
      <c r="I270" t="s">
        <v>1207</v>
      </c>
    </row>
    <row r="271" spans="1:9" x14ac:dyDescent="0.25">
      <c r="A271" t="s">
        <v>539</v>
      </c>
      <c r="B271" t="s">
        <v>2267</v>
      </c>
      <c r="C271" t="s">
        <v>2268</v>
      </c>
      <c r="D271" t="s">
        <v>2269</v>
      </c>
      <c r="E271" t="s">
        <v>2270</v>
      </c>
      <c r="F271"/>
      <c r="G271" t="s">
        <v>3191</v>
      </c>
      <c r="H271" t="s">
        <v>1207</v>
      </c>
      <c r="I271" t="s">
        <v>1207</v>
      </c>
    </row>
    <row r="272" spans="1:9" x14ac:dyDescent="0.25">
      <c r="A272" t="s">
        <v>540</v>
      </c>
      <c r="B272" t="s">
        <v>2271</v>
      </c>
      <c r="C272" t="s">
        <v>2272</v>
      </c>
      <c r="D272" t="s">
        <v>2273</v>
      </c>
      <c r="E272" t="s">
        <v>2274</v>
      </c>
      <c r="F272" t="s">
        <v>1976</v>
      </c>
      <c r="G272" t="s">
        <v>3191</v>
      </c>
      <c r="H272" t="s">
        <v>1207</v>
      </c>
      <c r="I272" t="s">
        <v>1207</v>
      </c>
    </row>
    <row r="273" spans="1:9" x14ac:dyDescent="0.25">
      <c r="A273" t="s">
        <v>2275</v>
      </c>
      <c r="B273" t="s">
        <v>2276</v>
      </c>
      <c r="C273" t="s">
        <v>2277</v>
      </c>
      <c r="D273" t="s">
        <v>2278</v>
      </c>
      <c r="E273" t="s">
        <v>2279</v>
      </c>
      <c r="F273" t="s">
        <v>1976</v>
      </c>
      <c r="G273" t="s">
        <v>3191</v>
      </c>
      <c r="H273" t="s">
        <v>1207</v>
      </c>
      <c r="I273" t="s">
        <v>1207</v>
      </c>
    </row>
    <row r="274" spans="1:9" x14ac:dyDescent="0.25">
      <c r="A274" t="s">
        <v>541</v>
      </c>
      <c r="B274" t="s">
        <v>2280</v>
      </c>
      <c r="C274" t="s">
        <v>2281</v>
      </c>
      <c r="D274" t="s">
        <v>2282</v>
      </c>
      <c r="E274" t="s">
        <v>2283</v>
      </c>
      <c r="F274" t="s">
        <v>2284</v>
      </c>
      <c r="G274" t="s">
        <v>3191</v>
      </c>
      <c r="H274" t="s">
        <v>1207</v>
      </c>
      <c r="I274" t="s">
        <v>1207</v>
      </c>
    </row>
    <row r="275" spans="1:9" x14ac:dyDescent="0.25">
      <c r="A275" t="s">
        <v>542</v>
      </c>
      <c r="B275" t="s">
        <v>2285</v>
      </c>
      <c r="C275" t="s">
        <v>2286</v>
      </c>
      <c r="D275" t="s">
        <v>2287</v>
      </c>
      <c r="E275" t="s">
        <v>2288</v>
      </c>
      <c r="F275" t="s">
        <v>2284</v>
      </c>
      <c r="G275" t="s">
        <v>3191</v>
      </c>
      <c r="H275" t="s">
        <v>1207</v>
      </c>
      <c r="I275" t="s">
        <v>1207</v>
      </c>
    </row>
    <row r="276" spans="1:9" x14ac:dyDescent="0.25">
      <c r="A276" t="s">
        <v>543</v>
      </c>
      <c r="B276" t="s">
        <v>2289</v>
      </c>
      <c r="C276" t="s">
        <v>2290</v>
      </c>
      <c r="D276" t="s">
        <v>2291</v>
      </c>
      <c r="E276" t="s">
        <v>2292</v>
      </c>
      <c r="F276" t="s">
        <v>2284</v>
      </c>
      <c r="G276" t="s">
        <v>3191</v>
      </c>
      <c r="H276" t="s">
        <v>1207</v>
      </c>
      <c r="I276" t="s">
        <v>1207</v>
      </c>
    </row>
    <row r="277" spans="1:9" x14ac:dyDescent="0.25">
      <c r="A277" t="s">
        <v>544</v>
      </c>
      <c r="B277" t="s">
        <v>2293</v>
      </c>
      <c r="C277" t="s">
        <v>2294</v>
      </c>
      <c r="D277" t="s">
        <v>2295</v>
      </c>
      <c r="E277" t="s">
        <v>2296</v>
      </c>
      <c r="F277" t="s">
        <v>2284</v>
      </c>
      <c r="G277" t="s">
        <v>3191</v>
      </c>
      <c r="H277" t="s">
        <v>1207</v>
      </c>
      <c r="I277" t="s">
        <v>1207</v>
      </c>
    </row>
    <row r="278" spans="1:9" x14ac:dyDescent="0.25">
      <c r="A278" t="s">
        <v>545</v>
      </c>
      <c r="B278" t="s">
        <v>2297</v>
      </c>
      <c r="C278" t="s">
        <v>2298</v>
      </c>
      <c r="D278" t="s">
        <v>2299</v>
      </c>
      <c r="E278" t="s">
        <v>2300</v>
      </c>
      <c r="F278" t="s">
        <v>2284</v>
      </c>
      <c r="G278" t="s">
        <v>3191</v>
      </c>
      <c r="H278" t="s">
        <v>1207</v>
      </c>
      <c r="I278" t="s">
        <v>1207</v>
      </c>
    </row>
    <row r="279" spans="1:9" x14ac:dyDescent="0.25">
      <c r="A279" t="s">
        <v>546</v>
      </c>
      <c r="B279" t="s">
        <v>2301</v>
      </c>
      <c r="C279" t="s">
        <v>2302</v>
      </c>
      <c r="D279" t="s">
        <v>2303</v>
      </c>
      <c r="E279" t="s">
        <v>2304</v>
      </c>
      <c r="F279" t="s">
        <v>1752</v>
      </c>
      <c r="G279" t="s">
        <v>3191</v>
      </c>
      <c r="H279" t="s">
        <v>1207</v>
      </c>
      <c r="I279" t="s">
        <v>1207</v>
      </c>
    </row>
    <row r="280" spans="1:9" x14ac:dyDescent="0.25">
      <c r="A280" t="s">
        <v>547</v>
      </c>
      <c r="B280" t="s">
        <v>2305</v>
      </c>
      <c r="C280" t="s">
        <v>2306</v>
      </c>
      <c r="D280" t="s">
        <v>2307</v>
      </c>
      <c r="E280" t="s">
        <v>2308</v>
      </c>
      <c r="F280" t="s">
        <v>1752</v>
      </c>
      <c r="G280" t="s">
        <v>3191</v>
      </c>
      <c r="H280" t="s">
        <v>1207</v>
      </c>
      <c r="I280" t="s">
        <v>1207</v>
      </c>
    </row>
    <row r="281" spans="1:9" x14ac:dyDescent="0.25">
      <c r="A281" t="s">
        <v>548</v>
      </c>
      <c r="B281" t="s">
        <v>2309</v>
      </c>
      <c r="C281" t="s">
        <v>2310</v>
      </c>
      <c r="D281" t="s">
        <v>2311</v>
      </c>
      <c r="E281" t="s">
        <v>2312</v>
      </c>
      <c r="F281" t="s">
        <v>1752</v>
      </c>
      <c r="G281" t="s">
        <v>3191</v>
      </c>
      <c r="H281" t="s">
        <v>1207</v>
      </c>
      <c r="I281" t="s">
        <v>1207</v>
      </c>
    </row>
    <row r="282" spans="1:9" x14ac:dyDescent="0.25">
      <c r="A282" t="s">
        <v>549</v>
      </c>
      <c r="B282" t="s">
        <v>2313</v>
      </c>
      <c r="C282" t="s">
        <v>2314</v>
      </c>
      <c r="D282" t="s">
        <v>2315</v>
      </c>
      <c r="E282" t="s">
        <v>2316</v>
      </c>
      <c r="F282" t="s">
        <v>1752</v>
      </c>
      <c r="G282" t="s">
        <v>3191</v>
      </c>
      <c r="H282" t="s">
        <v>1207</v>
      </c>
      <c r="I282" t="s">
        <v>1207</v>
      </c>
    </row>
    <row r="283" spans="1:9" x14ac:dyDescent="0.25">
      <c r="A283" t="s">
        <v>550</v>
      </c>
      <c r="B283" t="s">
        <v>2317</v>
      </c>
      <c r="C283" t="s">
        <v>2318</v>
      </c>
      <c r="D283" t="s">
        <v>2319</v>
      </c>
      <c r="E283" t="s">
        <v>2320</v>
      </c>
      <c r="F283" t="s">
        <v>1752</v>
      </c>
      <c r="G283" t="s">
        <v>3191</v>
      </c>
      <c r="H283" t="s">
        <v>1207</v>
      </c>
      <c r="I283" t="s">
        <v>1207</v>
      </c>
    </row>
    <row r="284" spans="1:9" x14ac:dyDescent="0.25">
      <c r="A284" t="s">
        <v>551</v>
      </c>
      <c r="B284" t="s">
        <v>2321</v>
      </c>
      <c r="C284" t="s">
        <v>2322</v>
      </c>
      <c r="D284" t="s">
        <v>2323</v>
      </c>
      <c r="E284" t="s">
        <v>2324</v>
      </c>
      <c r="F284" t="s">
        <v>1752</v>
      </c>
      <c r="G284" t="s">
        <v>3191</v>
      </c>
      <c r="H284" t="s">
        <v>1207</v>
      </c>
      <c r="I284" t="s">
        <v>1207</v>
      </c>
    </row>
    <row r="285" spans="1:9" x14ac:dyDescent="0.25">
      <c r="A285" t="s">
        <v>552</v>
      </c>
      <c r="B285" t="s">
        <v>2325</v>
      </c>
      <c r="C285" t="s">
        <v>2326</v>
      </c>
      <c r="D285" t="s">
        <v>2327</v>
      </c>
      <c r="E285" t="s">
        <v>2328</v>
      </c>
      <c r="F285" t="s">
        <v>2284</v>
      </c>
      <c r="G285" t="s">
        <v>3191</v>
      </c>
      <c r="H285" t="s">
        <v>1207</v>
      </c>
      <c r="I285" t="s">
        <v>1207</v>
      </c>
    </row>
    <row r="286" spans="1:9" x14ac:dyDescent="0.25">
      <c r="A286" t="s">
        <v>553</v>
      </c>
      <c r="B286" t="s">
        <v>2329</v>
      </c>
      <c r="C286" t="s">
        <v>2330</v>
      </c>
      <c r="D286" t="s">
        <v>2331</v>
      </c>
      <c r="E286" t="s">
        <v>2332</v>
      </c>
      <c r="F286" t="s">
        <v>2284</v>
      </c>
      <c r="G286" t="s">
        <v>3191</v>
      </c>
      <c r="H286" t="s">
        <v>1207</v>
      </c>
      <c r="I286" t="s">
        <v>1207</v>
      </c>
    </row>
    <row r="287" spans="1:9" x14ac:dyDescent="0.25">
      <c r="A287" t="s">
        <v>554</v>
      </c>
      <c r="B287" t="s">
        <v>2333</v>
      </c>
      <c r="C287" t="s">
        <v>2334</v>
      </c>
      <c r="D287" t="s">
        <v>2335</v>
      </c>
      <c r="E287" t="s">
        <v>2336</v>
      </c>
      <c r="F287" t="s">
        <v>2284</v>
      </c>
      <c r="G287" t="s">
        <v>3191</v>
      </c>
      <c r="H287" t="s">
        <v>1207</v>
      </c>
      <c r="I287" t="s">
        <v>1207</v>
      </c>
    </row>
    <row r="288" spans="1:9" x14ac:dyDescent="0.25">
      <c r="A288" t="s">
        <v>555</v>
      </c>
      <c r="B288" t="s">
        <v>2337</v>
      </c>
      <c r="C288" t="s">
        <v>2338</v>
      </c>
      <c r="D288" t="s">
        <v>2339</v>
      </c>
      <c r="E288" t="s">
        <v>2340</v>
      </c>
      <c r="F288" t="s">
        <v>2284</v>
      </c>
      <c r="G288" t="s">
        <v>3191</v>
      </c>
      <c r="H288" t="s">
        <v>1207</v>
      </c>
      <c r="I288" t="s">
        <v>1207</v>
      </c>
    </row>
    <row r="289" spans="1:9" x14ac:dyDescent="0.25">
      <c r="A289" t="s">
        <v>556</v>
      </c>
      <c r="B289" t="s">
        <v>2341</v>
      </c>
      <c r="C289" t="s">
        <v>2342</v>
      </c>
      <c r="D289" t="s">
        <v>2343</v>
      </c>
      <c r="E289" t="s">
        <v>2344</v>
      </c>
      <c r="F289" t="s">
        <v>2284</v>
      </c>
      <c r="G289" t="s">
        <v>3191</v>
      </c>
      <c r="H289" t="s">
        <v>1207</v>
      </c>
      <c r="I289" t="s">
        <v>1207</v>
      </c>
    </row>
    <row r="290" spans="1:9" x14ac:dyDescent="0.25">
      <c r="A290" t="s">
        <v>557</v>
      </c>
      <c r="B290" t="s">
        <v>2345</v>
      </c>
      <c r="C290" t="s">
        <v>2346</v>
      </c>
      <c r="D290" t="s">
        <v>2347</v>
      </c>
      <c r="E290" t="s">
        <v>2348</v>
      </c>
      <c r="F290" t="s">
        <v>2284</v>
      </c>
      <c r="G290" t="s">
        <v>3191</v>
      </c>
      <c r="H290" t="s">
        <v>1207</v>
      </c>
      <c r="I290" t="s">
        <v>1207</v>
      </c>
    </row>
    <row r="291" spans="1:9" x14ac:dyDescent="0.25">
      <c r="A291" t="s">
        <v>1192</v>
      </c>
      <c r="B291" t="s">
        <v>2349</v>
      </c>
      <c r="C291" t="s">
        <v>2350</v>
      </c>
      <c r="D291" t="s">
        <v>2351</v>
      </c>
      <c r="E291" t="s">
        <v>2352</v>
      </c>
      <c r="F291" t="s">
        <v>2284</v>
      </c>
      <c r="G291" t="s">
        <v>3191</v>
      </c>
      <c r="H291" t="s">
        <v>1207</v>
      </c>
      <c r="I291" t="s">
        <v>1207</v>
      </c>
    </row>
    <row r="292" spans="1:9" x14ac:dyDescent="0.25">
      <c r="A292" t="s">
        <v>558</v>
      </c>
      <c r="B292" t="s">
        <v>2353</v>
      </c>
      <c r="C292" t="s">
        <v>2354</v>
      </c>
      <c r="D292" t="s">
        <v>2355</v>
      </c>
      <c r="E292" t="s">
        <v>2356</v>
      </c>
      <c r="F292" t="s">
        <v>2284</v>
      </c>
      <c r="G292" t="s">
        <v>3191</v>
      </c>
      <c r="H292" t="s">
        <v>1207</v>
      </c>
      <c r="I292" t="s">
        <v>1207</v>
      </c>
    </row>
    <row r="293" spans="1:9" x14ac:dyDescent="0.25">
      <c r="A293" t="s">
        <v>559</v>
      </c>
      <c r="B293" t="s">
        <v>2357</v>
      </c>
      <c r="C293" t="s">
        <v>2358</v>
      </c>
      <c r="D293" t="s">
        <v>2359</v>
      </c>
      <c r="E293" t="s">
        <v>2360</v>
      </c>
      <c r="F293" t="s">
        <v>1752</v>
      </c>
      <c r="G293" t="s">
        <v>3191</v>
      </c>
      <c r="H293" t="s">
        <v>1207</v>
      </c>
      <c r="I293" t="s">
        <v>1207</v>
      </c>
    </row>
    <row r="294" spans="1:9" x14ac:dyDescent="0.25">
      <c r="A294" t="s">
        <v>560</v>
      </c>
      <c r="B294" t="s">
        <v>2361</v>
      </c>
      <c r="C294" t="s">
        <v>2362</v>
      </c>
      <c r="D294" t="s">
        <v>2363</v>
      </c>
      <c r="E294" t="s">
        <v>2364</v>
      </c>
      <c r="F294" t="s">
        <v>2284</v>
      </c>
      <c r="G294" t="s">
        <v>3191</v>
      </c>
      <c r="H294" t="s">
        <v>1207</v>
      </c>
      <c r="I294" t="s">
        <v>1207</v>
      </c>
    </row>
    <row r="295" spans="1:9" x14ac:dyDescent="0.25">
      <c r="A295" t="s">
        <v>561</v>
      </c>
      <c r="B295" t="s">
        <v>2365</v>
      </c>
      <c r="C295" t="s">
        <v>2366</v>
      </c>
      <c r="D295" t="s">
        <v>2367</v>
      </c>
      <c r="E295" t="s">
        <v>2368</v>
      </c>
      <c r="F295" t="s">
        <v>2284</v>
      </c>
      <c r="G295" t="s">
        <v>3191</v>
      </c>
      <c r="H295" t="s">
        <v>1207</v>
      </c>
      <c r="I295" t="s">
        <v>1207</v>
      </c>
    </row>
    <row r="296" spans="1:9" x14ac:dyDescent="0.25">
      <c r="A296" t="s">
        <v>562</v>
      </c>
      <c r="B296" t="s">
        <v>2369</v>
      </c>
      <c r="C296" t="s">
        <v>2370</v>
      </c>
      <c r="D296" t="s">
        <v>2371</v>
      </c>
      <c r="E296" t="s">
        <v>2372</v>
      </c>
      <c r="F296" t="s">
        <v>1555</v>
      </c>
      <c r="G296" t="s">
        <v>3191</v>
      </c>
      <c r="H296" t="s">
        <v>1207</v>
      </c>
      <c r="I296" t="s">
        <v>1207</v>
      </c>
    </row>
    <row r="297" spans="1:9" x14ac:dyDescent="0.25">
      <c r="A297" t="s">
        <v>563</v>
      </c>
      <c r="B297" t="s">
        <v>2373</v>
      </c>
      <c r="C297" t="s">
        <v>2374</v>
      </c>
      <c r="D297" t="s">
        <v>2375</v>
      </c>
      <c r="E297" t="s">
        <v>2376</v>
      </c>
      <c r="F297" t="s">
        <v>1555</v>
      </c>
      <c r="G297" t="s">
        <v>3191</v>
      </c>
      <c r="H297" t="s">
        <v>1207</v>
      </c>
      <c r="I297" t="s">
        <v>1207</v>
      </c>
    </row>
    <row r="298" spans="1:9" x14ac:dyDescent="0.25">
      <c r="A298" t="s">
        <v>564</v>
      </c>
      <c r="B298" t="s">
        <v>2377</v>
      </c>
      <c r="C298" t="s">
        <v>2378</v>
      </c>
      <c r="D298" t="s">
        <v>2379</v>
      </c>
      <c r="E298" t="s">
        <v>2380</v>
      </c>
      <c r="F298" t="s">
        <v>1555</v>
      </c>
      <c r="G298" t="s">
        <v>3191</v>
      </c>
      <c r="H298" t="s">
        <v>1207</v>
      </c>
      <c r="I298" t="s">
        <v>1207</v>
      </c>
    </row>
    <row r="299" spans="1:9" x14ac:dyDescent="0.25">
      <c r="A299" t="s">
        <v>565</v>
      </c>
      <c r="B299" t="s">
        <v>2381</v>
      </c>
      <c r="C299" t="s">
        <v>2382</v>
      </c>
      <c r="D299" t="s">
        <v>2383</v>
      </c>
      <c r="E299" t="s">
        <v>2384</v>
      </c>
      <c r="F299" t="s">
        <v>1555</v>
      </c>
      <c r="G299" t="s">
        <v>3191</v>
      </c>
      <c r="H299" t="s">
        <v>1207</v>
      </c>
      <c r="I299" t="s">
        <v>1207</v>
      </c>
    </row>
    <row r="300" spans="1:9" x14ac:dyDescent="0.25">
      <c r="A300" t="s">
        <v>566</v>
      </c>
      <c r="B300" t="s">
        <v>2385</v>
      </c>
      <c r="C300" t="s">
        <v>2386</v>
      </c>
      <c r="D300" t="s">
        <v>2387</v>
      </c>
      <c r="E300" t="s">
        <v>2388</v>
      </c>
      <c r="F300" t="s">
        <v>1555</v>
      </c>
      <c r="G300" t="s">
        <v>3191</v>
      </c>
      <c r="H300" t="s">
        <v>1207</v>
      </c>
      <c r="I300" t="s">
        <v>1207</v>
      </c>
    </row>
    <row r="301" spans="1:9" x14ac:dyDescent="0.25">
      <c r="A301" t="s">
        <v>567</v>
      </c>
      <c r="B301" t="s">
        <v>2389</v>
      </c>
      <c r="C301" t="s">
        <v>2390</v>
      </c>
      <c r="D301" t="s">
        <v>2391</v>
      </c>
      <c r="E301" t="s">
        <v>2392</v>
      </c>
      <c r="F301" t="s">
        <v>1555</v>
      </c>
      <c r="G301" t="s">
        <v>3191</v>
      </c>
      <c r="H301" t="s">
        <v>1207</v>
      </c>
      <c r="I301" t="s">
        <v>1207</v>
      </c>
    </row>
    <row r="302" spans="1:9" x14ac:dyDescent="0.25">
      <c r="A302" t="s">
        <v>568</v>
      </c>
      <c r="B302" t="s">
        <v>2393</v>
      </c>
      <c r="C302" t="s">
        <v>2394</v>
      </c>
      <c r="D302" t="s">
        <v>2395</v>
      </c>
      <c r="E302" t="s">
        <v>2396</v>
      </c>
      <c r="F302" t="s">
        <v>1555</v>
      </c>
      <c r="G302" t="s">
        <v>3191</v>
      </c>
      <c r="H302" t="s">
        <v>1207</v>
      </c>
      <c r="I302" t="s">
        <v>1207</v>
      </c>
    </row>
    <row r="303" spans="1:9" x14ac:dyDescent="0.25">
      <c r="A303" t="s">
        <v>569</v>
      </c>
      <c r="B303" t="s">
        <v>2397</v>
      </c>
      <c r="C303" t="s">
        <v>2398</v>
      </c>
      <c r="D303" t="s">
        <v>2399</v>
      </c>
      <c r="E303" t="s">
        <v>2400</v>
      </c>
      <c r="F303" t="s">
        <v>1555</v>
      </c>
      <c r="G303" t="s">
        <v>3191</v>
      </c>
      <c r="H303" t="s">
        <v>1207</v>
      </c>
      <c r="I303" t="s">
        <v>1207</v>
      </c>
    </row>
    <row r="304" spans="1:9" x14ac:dyDescent="0.25">
      <c r="A304" t="s">
        <v>570</v>
      </c>
      <c r="B304" t="s">
        <v>2401</v>
      </c>
      <c r="C304" t="s">
        <v>2402</v>
      </c>
      <c r="D304" t="s">
        <v>2403</v>
      </c>
      <c r="E304" t="s">
        <v>2404</v>
      </c>
      <c r="F304" t="s">
        <v>1555</v>
      </c>
      <c r="G304" t="s">
        <v>3191</v>
      </c>
      <c r="H304" t="s">
        <v>1207</v>
      </c>
      <c r="I304" t="s">
        <v>1207</v>
      </c>
    </row>
    <row r="305" spans="1:9" x14ac:dyDescent="0.25">
      <c r="A305" t="s">
        <v>571</v>
      </c>
      <c r="B305" t="s">
        <v>2405</v>
      </c>
      <c r="C305" t="s">
        <v>2406</v>
      </c>
      <c r="D305" t="s">
        <v>2407</v>
      </c>
      <c r="E305" t="s">
        <v>2408</v>
      </c>
      <c r="F305" t="s">
        <v>1555</v>
      </c>
      <c r="G305" t="s">
        <v>3191</v>
      </c>
      <c r="H305" t="s">
        <v>1207</v>
      </c>
      <c r="I305" t="s">
        <v>1207</v>
      </c>
    </row>
    <row r="306" spans="1:9" x14ac:dyDescent="0.25">
      <c r="A306" t="s">
        <v>572</v>
      </c>
      <c r="B306" t="s">
        <v>2409</v>
      </c>
      <c r="C306" t="s">
        <v>2410</v>
      </c>
      <c r="D306" t="s">
        <v>2411</v>
      </c>
      <c r="E306" t="s">
        <v>2412</v>
      </c>
      <c r="F306" t="s">
        <v>1555</v>
      </c>
      <c r="G306" t="s">
        <v>3191</v>
      </c>
      <c r="H306" t="s">
        <v>1207</v>
      </c>
      <c r="I306" t="s">
        <v>1207</v>
      </c>
    </row>
    <row r="307" spans="1:9" x14ac:dyDescent="0.25">
      <c r="A307" t="s">
        <v>573</v>
      </c>
      <c r="B307" t="s">
        <v>2413</v>
      </c>
      <c r="C307" t="s">
        <v>2414</v>
      </c>
      <c r="D307" t="s">
        <v>2415</v>
      </c>
      <c r="E307" t="s">
        <v>2416</v>
      </c>
      <c r="F307" t="s">
        <v>1555</v>
      </c>
      <c r="G307" t="s">
        <v>3191</v>
      </c>
      <c r="H307" t="s">
        <v>1207</v>
      </c>
      <c r="I307" t="s">
        <v>1207</v>
      </c>
    </row>
    <row r="308" spans="1:9" x14ac:dyDescent="0.25">
      <c r="A308" t="s">
        <v>574</v>
      </c>
      <c r="B308" t="s">
        <v>2417</v>
      </c>
      <c r="C308" t="s">
        <v>2418</v>
      </c>
      <c r="D308" t="s">
        <v>2419</v>
      </c>
      <c r="E308" t="s">
        <v>2420</v>
      </c>
      <c r="F308" t="s">
        <v>1555</v>
      </c>
      <c r="G308" t="s">
        <v>3191</v>
      </c>
      <c r="H308" t="s">
        <v>1207</v>
      </c>
      <c r="I308" t="s">
        <v>1207</v>
      </c>
    </row>
    <row r="309" spans="1:9" x14ac:dyDescent="0.25">
      <c r="A309" t="s">
        <v>575</v>
      </c>
      <c r="B309" t="s">
        <v>2421</v>
      </c>
      <c r="C309" t="s">
        <v>2422</v>
      </c>
      <c r="D309" t="s">
        <v>2423</v>
      </c>
      <c r="E309" t="s">
        <v>2424</v>
      </c>
      <c r="F309" t="s">
        <v>1555</v>
      </c>
      <c r="G309" t="s">
        <v>3191</v>
      </c>
      <c r="H309" t="s">
        <v>1207</v>
      </c>
      <c r="I309" t="s">
        <v>1207</v>
      </c>
    </row>
    <row r="310" spans="1:9" x14ac:dyDescent="0.25">
      <c r="A310" t="s">
        <v>576</v>
      </c>
      <c r="B310" t="s">
        <v>2425</v>
      </c>
      <c r="C310" t="s">
        <v>2426</v>
      </c>
      <c r="D310" t="s">
        <v>2427</v>
      </c>
      <c r="E310" t="s">
        <v>2428</v>
      </c>
      <c r="F310" t="s">
        <v>1555</v>
      </c>
      <c r="G310" t="s">
        <v>3191</v>
      </c>
      <c r="H310" t="s">
        <v>1207</v>
      </c>
      <c r="I310" t="s">
        <v>1207</v>
      </c>
    </row>
    <row r="311" spans="1:9" x14ac:dyDescent="0.25">
      <c r="A311" t="s">
        <v>577</v>
      </c>
      <c r="B311" t="s">
        <v>2429</v>
      </c>
      <c r="C311" t="s">
        <v>2430</v>
      </c>
      <c r="D311" t="s">
        <v>2431</v>
      </c>
      <c r="E311" t="s">
        <v>2432</v>
      </c>
      <c r="F311" t="s">
        <v>1555</v>
      </c>
      <c r="G311" t="s">
        <v>3191</v>
      </c>
      <c r="H311" t="s">
        <v>1207</v>
      </c>
      <c r="I311" t="s">
        <v>1207</v>
      </c>
    </row>
    <row r="312" spans="1:9" x14ac:dyDescent="0.25">
      <c r="A312" t="s">
        <v>578</v>
      </c>
      <c r="B312" t="s">
        <v>2433</v>
      </c>
      <c r="C312" t="s">
        <v>2434</v>
      </c>
      <c r="D312" t="s">
        <v>2435</v>
      </c>
      <c r="E312" t="s">
        <v>2436</v>
      </c>
      <c r="F312" t="s">
        <v>1555</v>
      </c>
      <c r="G312" t="s">
        <v>3191</v>
      </c>
      <c r="H312" t="s">
        <v>1207</v>
      </c>
      <c r="I312" t="s">
        <v>1207</v>
      </c>
    </row>
    <row r="313" spans="1:9" x14ac:dyDescent="0.25">
      <c r="A313" t="s">
        <v>579</v>
      </c>
      <c r="B313" t="s">
        <v>2437</v>
      </c>
      <c r="C313" t="s">
        <v>2438</v>
      </c>
      <c r="D313" t="s">
        <v>2439</v>
      </c>
      <c r="E313" t="s">
        <v>2440</v>
      </c>
      <c r="F313" t="s">
        <v>1555</v>
      </c>
      <c r="G313" t="s">
        <v>3191</v>
      </c>
      <c r="H313" t="s">
        <v>1207</v>
      </c>
      <c r="I313" t="s">
        <v>1207</v>
      </c>
    </row>
    <row r="314" spans="1:9" x14ac:dyDescent="0.25">
      <c r="A314" t="s">
        <v>580</v>
      </c>
      <c r="B314" t="s">
        <v>2441</v>
      </c>
      <c r="C314" t="s">
        <v>2442</v>
      </c>
      <c r="D314" t="s">
        <v>2443</v>
      </c>
      <c r="E314" t="s">
        <v>2444</v>
      </c>
      <c r="F314" t="s">
        <v>1555</v>
      </c>
      <c r="G314" t="s">
        <v>3191</v>
      </c>
      <c r="H314" t="s">
        <v>1207</v>
      </c>
      <c r="I314" t="s">
        <v>1207</v>
      </c>
    </row>
    <row r="315" spans="1:9" x14ac:dyDescent="0.25">
      <c r="A315" t="s">
        <v>581</v>
      </c>
      <c r="B315" t="s">
        <v>2445</v>
      </c>
      <c r="C315" t="s">
        <v>2446</v>
      </c>
      <c r="D315" t="s">
        <v>2447</v>
      </c>
      <c r="E315" t="s">
        <v>2448</v>
      </c>
      <c r="F315" t="s">
        <v>1555</v>
      </c>
      <c r="G315" t="s">
        <v>3191</v>
      </c>
      <c r="H315" t="s">
        <v>1207</v>
      </c>
      <c r="I315" t="s">
        <v>1207</v>
      </c>
    </row>
    <row r="316" spans="1:9" x14ac:dyDescent="0.25">
      <c r="A316" t="s">
        <v>582</v>
      </c>
      <c r="B316" t="s">
        <v>2449</v>
      </c>
      <c r="C316" t="s">
        <v>2450</v>
      </c>
      <c r="D316" t="s">
        <v>2451</v>
      </c>
      <c r="E316" t="s">
        <v>2452</v>
      </c>
      <c r="F316" t="s">
        <v>1555</v>
      </c>
      <c r="G316" t="s">
        <v>3191</v>
      </c>
      <c r="H316" t="s">
        <v>1207</v>
      </c>
      <c r="I316" t="s">
        <v>1207</v>
      </c>
    </row>
    <row r="317" spans="1:9" x14ac:dyDescent="0.25">
      <c r="A317" t="s">
        <v>583</v>
      </c>
      <c r="B317" t="s">
        <v>2453</v>
      </c>
      <c r="C317" t="s">
        <v>2454</v>
      </c>
      <c r="D317" t="s">
        <v>2455</v>
      </c>
      <c r="E317" t="s">
        <v>2456</v>
      </c>
      <c r="F317" t="s">
        <v>1555</v>
      </c>
      <c r="G317" t="s">
        <v>3191</v>
      </c>
      <c r="H317" t="s">
        <v>1207</v>
      </c>
      <c r="I317" t="s">
        <v>1207</v>
      </c>
    </row>
    <row r="318" spans="1:9" x14ac:dyDescent="0.25">
      <c r="A318" t="s">
        <v>584</v>
      </c>
      <c r="B318" t="s">
        <v>2457</v>
      </c>
      <c r="C318" t="s">
        <v>2458</v>
      </c>
      <c r="D318" t="s">
        <v>2459</v>
      </c>
      <c r="E318" t="s">
        <v>2460</v>
      </c>
      <c r="F318" t="s">
        <v>1555</v>
      </c>
      <c r="G318" t="s">
        <v>3191</v>
      </c>
      <c r="H318" t="s">
        <v>1207</v>
      </c>
      <c r="I318" t="s">
        <v>1207</v>
      </c>
    </row>
    <row r="319" spans="1:9" x14ac:dyDescent="0.25">
      <c r="A319" t="s">
        <v>585</v>
      </c>
      <c r="B319" t="s">
        <v>2461</v>
      </c>
      <c r="C319" t="s">
        <v>2462</v>
      </c>
      <c r="D319" t="s">
        <v>2463</v>
      </c>
      <c r="E319" t="s">
        <v>2464</v>
      </c>
      <c r="F319" t="s">
        <v>1555</v>
      </c>
      <c r="G319" t="s">
        <v>3191</v>
      </c>
      <c r="H319" t="s">
        <v>1207</v>
      </c>
      <c r="I319" t="s">
        <v>1207</v>
      </c>
    </row>
    <row r="320" spans="1:9" x14ac:dyDescent="0.25">
      <c r="A320" t="s">
        <v>586</v>
      </c>
      <c r="B320" t="s">
        <v>2465</v>
      </c>
      <c r="C320" t="s">
        <v>2466</v>
      </c>
      <c r="D320" t="s">
        <v>2467</v>
      </c>
      <c r="E320" t="s">
        <v>2468</v>
      </c>
      <c r="F320" t="s">
        <v>1555</v>
      </c>
      <c r="G320" t="s">
        <v>3191</v>
      </c>
      <c r="H320" t="s">
        <v>1207</v>
      </c>
      <c r="I320" t="s">
        <v>1207</v>
      </c>
    </row>
    <row r="321" spans="1:9" x14ac:dyDescent="0.25">
      <c r="A321" t="s">
        <v>587</v>
      </c>
      <c r="B321" t="s">
        <v>2469</v>
      </c>
      <c r="C321" t="s">
        <v>2470</v>
      </c>
      <c r="D321" t="s">
        <v>2471</v>
      </c>
      <c r="E321" t="s">
        <v>2472</v>
      </c>
      <c r="F321" t="s">
        <v>1555</v>
      </c>
      <c r="G321" t="s">
        <v>3191</v>
      </c>
      <c r="H321" t="s">
        <v>1207</v>
      </c>
      <c r="I321" t="s">
        <v>1207</v>
      </c>
    </row>
    <row r="322" spans="1:9" x14ac:dyDescent="0.25">
      <c r="A322" t="s">
        <v>588</v>
      </c>
      <c r="B322" t="s">
        <v>2473</v>
      </c>
      <c r="C322" t="s">
        <v>2474</v>
      </c>
      <c r="D322" t="s">
        <v>2475</v>
      </c>
      <c r="E322" t="s">
        <v>2476</v>
      </c>
      <c r="F322" t="s">
        <v>1555</v>
      </c>
      <c r="G322" t="s">
        <v>3191</v>
      </c>
      <c r="H322" t="s">
        <v>1207</v>
      </c>
      <c r="I322" t="s">
        <v>1207</v>
      </c>
    </row>
    <row r="323" spans="1:9" x14ac:dyDescent="0.25">
      <c r="A323" t="s">
        <v>589</v>
      </c>
      <c r="B323" t="s">
        <v>2477</v>
      </c>
      <c r="C323" t="s">
        <v>2478</v>
      </c>
      <c r="D323" t="s">
        <v>2479</v>
      </c>
      <c r="E323" t="s">
        <v>2480</v>
      </c>
      <c r="F323" t="s">
        <v>1555</v>
      </c>
      <c r="G323" t="s">
        <v>3191</v>
      </c>
      <c r="H323" t="s">
        <v>1207</v>
      </c>
      <c r="I323" t="s">
        <v>1207</v>
      </c>
    </row>
    <row r="324" spans="1:9" x14ac:dyDescent="0.25">
      <c r="A324" t="s">
        <v>590</v>
      </c>
      <c r="B324" t="s">
        <v>2481</v>
      </c>
      <c r="C324" t="s">
        <v>2482</v>
      </c>
      <c r="D324" t="s">
        <v>2483</v>
      </c>
      <c r="E324" t="s">
        <v>2484</v>
      </c>
      <c r="F324" t="s">
        <v>1555</v>
      </c>
      <c r="G324" t="s">
        <v>3191</v>
      </c>
      <c r="H324" t="s">
        <v>1207</v>
      </c>
      <c r="I324" t="s">
        <v>1207</v>
      </c>
    </row>
    <row r="325" spans="1:9" x14ac:dyDescent="0.25">
      <c r="A325" t="s">
        <v>591</v>
      </c>
      <c r="B325" t="s">
        <v>2485</v>
      </c>
      <c r="C325" t="s">
        <v>2486</v>
      </c>
      <c r="D325" t="s">
        <v>2487</v>
      </c>
      <c r="E325" t="s">
        <v>2488</v>
      </c>
      <c r="F325" t="s">
        <v>1555</v>
      </c>
      <c r="G325" t="s">
        <v>3191</v>
      </c>
      <c r="H325" t="s">
        <v>1207</v>
      </c>
      <c r="I325" t="s">
        <v>1207</v>
      </c>
    </row>
    <row r="326" spans="1:9" x14ac:dyDescent="0.25">
      <c r="A326" t="s">
        <v>592</v>
      </c>
      <c r="B326" t="s">
        <v>2489</v>
      </c>
      <c r="C326" t="s">
        <v>2490</v>
      </c>
      <c r="D326" t="s">
        <v>2491</v>
      </c>
      <c r="E326" t="s">
        <v>2492</v>
      </c>
      <c r="F326" t="s">
        <v>1555</v>
      </c>
      <c r="G326" t="s">
        <v>3191</v>
      </c>
      <c r="H326" t="s">
        <v>1207</v>
      </c>
      <c r="I326" t="s">
        <v>1207</v>
      </c>
    </row>
    <row r="327" spans="1:9" x14ac:dyDescent="0.25">
      <c r="A327" t="s">
        <v>593</v>
      </c>
      <c r="B327" t="s">
        <v>2493</v>
      </c>
      <c r="C327" t="s">
        <v>2494</v>
      </c>
      <c r="D327" t="s">
        <v>2495</v>
      </c>
      <c r="E327" t="s">
        <v>2496</v>
      </c>
      <c r="F327" t="s">
        <v>1555</v>
      </c>
      <c r="G327" t="s">
        <v>3191</v>
      </c>
      <c r="H327" t="s">
        <v>1207</v>
      </c>
      <c r="I327" t="s">
        <v>1207</v>
      </c>
    </row>
    <row r="328" spans="1:9" x14ac:dyDescent="0.25">
      <c r="A328" t="s">
        <v>594</v>
      </c>
      <c r="B328" t="s">
        <v>2497</v>
      </c>
      <c r="C328" t="s">
        <v>2498</v>
      </c>
      <c r="D328" t="s">
        <v>2499</v>
      </c>
      <c r="E328" t="s">
        <v>2500</v>
      </c>
      <c r="F328" t="s">
        <v>1555</v>
      </c>
      <c r="G328" t="s">
        <v>3191</v>
      </c>
      <c r="H328" t="s">
        <v>1207</v>
      </c>
      <c r="I328" t="s">
        <v>1207</v>
      </c>
    </row>
    <row r="329" spans="1:9" x14ac:dyDescent="0.25">
      <c r="A329" t="s">
        <v>595</v>
      </c>
      <c r="B329" t="s">
        <v>2501</v>
      </c>
      <c r="C329" t="s">
        <v>2502</v>
      </c>
      <c r="D329" t="s">
        <v>2503</v>
      </c>
      <c r="E329" t="s">
        <v>2504</v>
      </c>
      <c r="F329" t="s">
        <v>1555</v>
      </c>
      <c r="G329" t="s">
        <v>3191</v>
      </c>
      <c r="H329" t="s">
        <v>1207</v>
      </c>
      <c r="I329" t="s">
        <v>1207</v>
      </c>
    </row>
    <row r="330" spans="1:9" x14ac:dyDescent="0.25">
      <c r="A330" t="s">
        <v>596</v>
      </c>
      <c r="B330" t="s">
        <v>2505</v>
      </c>
      <c r="C330" t="s">
        <v>2506</v>
      </c>
      <c r="D330" t="s">
        <v>2507</v>
      </c>
      <c r="E330" t="s">
        <v>2508</v>
      </c>
      <c r="F330" t="s">
        <v>1555</v>
      </c>
      <c r="G330" t="s">
        <v>3191</v>
      </c>
      <c r="H330" t="s">
        <v>1207</v>
      </c>
      <c r="I330" t="s">
        <v>1207</v>
      </c>
    </row>
    <row r="331" spans="1:9" x14ac:dyDescent="0.25">
      <c r="A331" t="s">
        <v>597</v>
      </c>
      <c r="B331" t="s">
        <v>2509</v>
      </c>
      <c r="C331" t="s">
        <v>2510</v>
      </c>
      <c r="D331" t="s">
        <v>2511</v>
      </c>
      <c r="E331" t="s">
        <v>2512</v>
      </c>
      <c r="F331" t="s">
        <v>1555</v>
      </c>
      <c r="G331" t="s">
        <v>3191</v>
      </c>
      <c r="H331" t="s">
        <v>1207</v>
      </c>
      <c r="I331" t="s">
        <v>1207</v>
      </c>
    </row>
    <row r="332" spans="1:9" x14ac:dyDescent="0.25">
      <c r="A332" t="s">
        <v>598</v>
      </c>
      <c r="B332" t="s">
        <v>2513</v>
      </c>
      <c r="C332" t="s">
        <v>2514</v>
      </c>
      <c r="D332" t="s">
        <v>2515</v>
      </c>
      <c r="E332" t="s">
        <v>2516</v>
      </c>
      <c r="F332" t="s">
        <v>1555</v>
      </c>
      <c r="G332" t="s">
        <v>3191</v>
      </c>
      <c r="H332" t="s">
        <v>1207</v>
      </c>
      <c r="I332" t="s">
        <v>1207</v>
      </c>
    </row>
    <row r="333" spans="1:9" x14ac:dyDescent="0.25">
      <c r="A333" t="s">
        <v>599</v>
      </c>
      <c r="B333" t="s">
        <v>2517</v>
      </c>
      <c r="C333" t="s">
        <v>2518</v>
      </c>
      <c r="D333" t="s">
        <v>2519</v>
      </c>
      <c r="E333" t="s">
        <v>2520</v>
      </c>
      <c r="F333" t="s">
        <v>1555</v>
      </c>
      <c r="G333" t="s">
        <v>3191</v>
      </c>
      <c r="H333" t="s">
        <v>1207</v>
      </c>
      <c r="I333" t="s">
        <v>1207</v>
      </c>
    </row>
    <row r="334" spans="1:9" x14ac:dyDescent="0.25">
      <c r="A334" t="s">
        <v>600</v>
      </c>
      <c r="B334" t="s">
        <v>2521</v>
      </c>
      <c r="C334" t="s">
        <v>2522</v>
      </c>
      <c r="D334" t="s">
        <v>2523</v>
      </c>
      <c r="E334" t="s">
        <v>2524</v>
      </c>
      <c r="F334" t="s">
        <v>1555</v>
      </c>
      <c r="G334" t="s">
        <v>3191</v>
      </c>
      <c r="H334" t="s">
        <v>1207</v>
      </c>
      <c r="I334" t="s">
        <v>1207</v>
      </c>
    </row>
    <row r="335" spans="1:9" x14ac:dyDescent="0.25">
      <c r="A335" t="s">
        <v>601</v>
      </c>
      <c r="B335" t="s">
        <v>1207</v>
      </c>
      <c r="C335" t="s">
        <v>2525</v>
      </c>
      <c r="D335" t="s">
        <v>2526</v>
      </c>
      <c r="E335" t="s">
        <v>2527</v>
      </c>
      <c r="F335" t="s">
        <v>1555</v>
      </c>
      <c r="G335" t="s">
        <v>3191</v>
      </c>
      <c r="H335" t="s">
        <v>1207</v>
      </c>
      <c r="I335" t="s">
        <v>1207</v>
      </c>
    </row>
    <row r="336" spans="1:9" x14ac:dyDescent="0.25">
      <c r="A336" t="s">
        <v>606</v>
      </c>
      <c r="B336" t="s">
        <v>2528</v>
      </c>
      <c r="C336" t="s">
        <v>2529</v>
      </c>
      <c r="D336" t="s">
        <v>2530</v>
      </c>
      <c r="E336" t="s">
        <v>2531</v>
      </c>
      <c r="F336" t="s">
        <v>1555</v>
      </c>
      <c r="G336" t="s">
        <v>3191</v>
      </c>
      <c r="H336" t="s">
        <v>1207</v>
      </c>
      <c r="I336" t="s">
        <v>1207</v>
      </c>
    </row>
    <row r="337" spans="1:9" x14ac:dyDescent="0.25">
      <c r="A337" t="s">
        <v>602</v>
      </c>
      <c r="B337" t="s">
        <v>2532</v>
      </c>
      <c r="C337" t="s">
        <v>2533</v>
      </c>
      <c r="D337" t="s">
        <v>2534</v>
      </c>
      <c r="E337" t="s">
        <v>2535</v>
      </c>
      <c r="F337" t="s">
        <v>1555</v>
      </c>
      <c r="G337" t="s">
        <v>3191</v>
      </c>
      <c r="H337" t="s">
        <v>1207</v>
      </c>
      <c r="I337" t="s">
        <v>1207</v>
      </c>
    </row>
    <row r="338" spans="1:9" x14ac:dyDescent="0.25">
      <c r="A338" t="s">
        <v>603</v>
      </c>
      <c r="B338" t="s">
        <v>2536</v>
      </c>
      <c r="C338" t="s">
        <v>2537</v>
      </c>
      <c r="D338" t="s">
        <v>2538</v>
      </c>
      <c r="E338" t="s">
        <v>2539</v>
      </c>
      <c r="F338" t="s">
        <v>1555</v>
      </c>
      <c r="G338" t="s">
        <v>3191</v>
      </c>
      <c r="H338" t="s">
        <v>1207</v>
      </c>
      <c r="I338" t="s">
        <v>1207</v>
      </c>
    </row>
    <row r="339" spans="1:9" x14ac:dyDescent="0.25">
      <c r="A339" t="s">
        <v>604</v>
      </c>
      <c r="B339" t="s">
        <v>2540</v>
      </c>
      <c r="C339" t="s">
        <v>2541</v>
      </c>
      <c r="D339" t="s">
        <v>2542</v>
      </c>
      <c r="E339" t="s">
        <v>2543</v>
      </c>
      <c r="F339" t="s">
        <v>1555</v>
      </c>
      <c r="G339" t="s">
        <v>3191</v>
      </c>
      <c r="H339" t="s">
        <v>1207</v>
      </c>
      <c r="I339" t="s">
        <v>1207</v>
      </c>
    </row>
    <row r="340" spans="1:9" x14ac:dyDescent="0.25">
      <c r="A340" t="s">
        <v>605</v>
      </c>
      <c r="B340" t="s">
        <v>2544</v>
      </c>
      <c r="C340" t="s">
        <v>2545</v>
      </c>
      <c r="D340" t="s">
        <v>2546</v>
      </c>
      <c r="E340" t="s">
        <v>2547</v>
      </c>
      <c r="F340" t="s">
        <v>1555</v>
      </c>
      <c r="G340" t="s">
        <v>3191</v>
      </c>
      <c r="H340" t="s">
        <v>1207</v>
      </c>
      <c r="I340" t="s">
        <v>1207</v>
      </c>
    </row>
    <row r="341" spans="1:9" x14ac:dyDescent="0.25">
      <c r="A341" t="s">
        <v>607</v>
      </c>
      <c r="B341" t="s">
        <v>2548</v>
      </c>
      <c r="C341" t="s">
        <v>2549</v>
      </c>
      <c r="D341" t="s">
        <v>2550</v>
      </c>
      <c r="E341" t="s">
        <v>2551</v>
      </c>
      <c r="F341" t="s">
        <v>1555</v>
      </c>
      <c r="G341" t="s">
        <v>3191</v>
      </c>
      <c r="H341" t="s">
        <v>1207</v>
      </c>
      <c r="I341" t="s">
        <v>1207</v>
      </c>
    </row>
    <row r="342" spans="1:9" x14ac:dyDescent="0.25">
      <c r="A342" t="s">
        <v>608</v>
      </c>
      <c r="B342" t="s">
        <v>2552</v>
      </c>
      <c r="C342" t="s">
        <v>2553</v>
      </c>
      <c r="D342" t="s">
        <v>2554</v>
      </c>
      <c r="E342" t="s">
        <v>2555</v>
      </c>
      <c r="F342" t="s">
        <v>1555</v>
      </c>
      <c r="G342" t="s">
        <v>3191</v>
      </c>
      <c r="H342" t="s">
        <v>1207</v>
      </c>
      <c r="I342" t="s">
        <v>1207</v>
      </c>
    </row>
    <row r="343" spans="1:9" x14ac:dyDescent="0.25">
      <c r="A343" t="s">
        <v>609</v>
      </c>
      <c r="B343" t="s">
        <v>2556</v>
      </c>
      <c r="C343" t="s">
        <v>2557</v>
      </c>
      <c r="D343" t="s">
        <v>2558</v>
      </c>
      <c r="E343" t="s">
        <v>2559</v>
      </c>
      <c r="F343" t="s">
        <v>1555</v>
      </c>
      <c r="G343" t="s">
        <v>3191</v>
      </c>
      <c r="H343" t="s">
        <v>1207</v>
      </c>
      <c r="I343" t="s">
        <v>1207</v>
      </c>
    </row>
    <row r="344" spans="1:9" x14ac:dyDescent="0.25">
      <c r="A344" t="s">
        <v>610</v>
      </c>
      <c r="B344" t="s">
        <v>2560</v>
      </c>
      <c r="C344" t="s">
        <v>2561</v>
      </c>
      <c r="D344" t="s">
        <v>2562</v>
      </c>
      <c r="E344" t="s">
        <v>2563</v>
      </c>
      <c r="F344" t="s">
        <v>1555</v>
      </c>
      <c r="G344" t="s">
        <v>3191</v>
      </c>
      <c r="H344" t="s">
        <v>1207</v>
      </c>
      <c r="I344" t="s">
        <v>1207</v>
      </c>
    </row>
    <row r="345" spans="1:9" x14ac:dyDescent="0.25">
      <c r="A345" t="s">
        <v>611</v>
      </c>
      <c r="B345" t="s">
        <v>2564</v>
      </c>
      <c r="C345" t="s">
        <v>2565</v>
      </c>
      <c r="D345" t="s">
        <v>2566</v>
      </c>
      <c r="E345" t="s">
        <v>2567</v>
      </c>
      <c r="F345" t="s">
        <v>1555</v>
      </c>
      <c r="G345" t="s">
        <v>3191</v>
      </c>
      <c r="H345" t="s">
        <v>1207</v>
      </c>
      <c r="I345" t="s">
        <v>1207</v>
      </c>
    </row>
    <row r="346" spans="1:9" x14ac:dyDescent="0.25">
      <c r="A346" t="s">
        <v>612</v>
      </c>
      <c r="B346" t="s">
        <v>2568</v>
      </c>
      <c r="C346" t="s">
        <v>2569</v>
      </c>
      <c r="D346" t="s">
        <v>2570</v>
      </c>
      <c r="E346" t="s">
        <v>2571</v>
      </c>
      <c r="F346" t="s">
        <v>1555</v>
      </c>
      <c r="G346" t="s">
        <v>3191</v>
      </c>
      <c r="H346" t="s">
        <v>1207</v>
      </c>
      <c r="I346" t="s">
        <v>1207</v>
      </c>
    </row>
    <row r="347" spans="1:9" x14ac:dyDescent="0.25">
      <c r="A347" t="s">
        <v>613</v>
      </c>
      <c r="B347" t="s">
        <v>2572</v>
      </c>
      <c r="C347" t="s">
        <v>2573</v>
      </c>
      <c r="D347" t="s">
        <v>2574</v>
      </c>
      <c r="E347" t="s">
        <v>2575</v>
      </c>
      <c r="F347" t="s">
        <v>1555</v>
      </c>
      <c r="G347" t="s">
        <v>3191</v>
      </c>
      <c r="H347" t="s">
        <v>1207</v>
      </c>
      <c r="I347" t="s">
        <v>1207</v>
      </c>
    </row>
    <row r="348" spans="1:9" x14ac:dyDescent="0.25">
      <c r="A348" t="s">
        <v>614</v>
      </c>
      <c r="B348" t="s">
        <v>2576</v>
      </c>
      <c r="C348" t="s">
        <v>2577</v>
      </c>
      <c r="D348" t="s">
        <v>2578</v>
      </c>
      <c r="E348" t="s">
        <v>2579</v>
      </c>
      <c r="F348" t="s">
        <v>1555</v>
      </c>
      <c r="G348" t="s">
        <v>3191</v>
      </c>
      <c r="H348" t="s">
        <v>1207</v>
      </c>
      <c r="I348" t="s">
        <v>1207</v>
      </c>
    </row>
    <row r="349" spans="1:9" x14ac:dyDescent="0.25">
      <c r="A349" t="s">
        <v>615</v>
      </c>
      <c r="B349" t="s">
        <v>2580</v>
      </c>
      <c r="C349" t="s">
        <v>2581</v>
      </c>
      <c r="D349" t="s">
        <v>2582</v>
      </c>
      <c r="E349" t="s">
        <v>2583</v>
      </c>
      <c r="F349" t="s">
        <v>1555</v>
      </c>
      <c r="G349" t="s">
        <v>3191</v>
      </c>
      <c r="H349" t="s">
        <v>1207</v>
      </c>
      <c r="I349" t="s">
        <v>1207</v>
      </c>
    </row>
    <row r="350" spans="1:9" x14ac:dyDescent="0.25">
      <c r="A350" t="s">
        <v>616</v>
      </c>
      <c r="B350" t="s">
        <v>2584</v>
      </c>
      <c r="C350" t="s">
        <v>2585</v>
      </c>
      <c r="D350" t="s">
        <v>2586</v>
      </c>
      <c r="E350" t="s">
        <v>2587</v>
      </c>
      <c r="F350" t="s">
        <v>1555</v>
      </c>
      <c r="G350" t="s">
        <v>3191</v>
      </c>
      <c r="H350" t="s">
        <v>1207</v>
      </c>
      <c r="I350" t="s">
        <v>1207</v>
      </c>
    </row>
    <row r="351" spans="1:9" x14ac:dyDescent="0.25">
      <c r="A351" t="s">
        <v>617</v>
      </c>
      <c r="B351" t="s">
        <v>2588</v>
      </c>
      <c r="C351" t="s">
        <v>2589</v>
      </c>
      <c r="D351" t="s">
        <v>2590</v>
      </c>
      <c r="E351" t="s">
        <v>2591</v>
      </c>
      <c r="F351" t="s">
        <v>1555</v>
      </c>
      <c r="G351" t="s">
        <v>3191</v>
      </c>
      <c r="H351" t="s">
        <v>1207</v>
      </c>
      <c r="I351" t="s">
        <v>1207</v>
      </c>
    </row>
    <row r="352" spans="1:9" x14ac:dyDescent="0.25">
      <c r="A352" t="s">
        <v>618</v>
      </c>
      <c r="B352" t="s">
        <v>2592</v>
      </c>
      <c r="C352" t="s">
        <v>2593</v>
      </c>
      <c r="D352" t="s">
        <v>2594</v>
      </c>
      <c r="E352" t="s">
        <v>2595</v>
      </c>
      <c r="F352" t="s">
        <v>1555</v>
      </c>
      <c r="G352" t="s">
        <v>3191</v>
      </c>
      <c r="H352" t="s">
        <v>1207</v>
      </c>
      <c r="I352" t="s">
        <v>1207</v>
      </c>
    </row>
    <row r="353" spans="1:9" x14ac:dyDescent="0.25">
      <c r="A353" t="s">
        <v>641</v>
      </c>
      <c r="B353" t="s">
        <v>2596</v>
      </c>
      <c r="C353" t="s">
        <v>2597</v>
      </c>
      <c r="D353" t="s">
        <v>2598</v>
      </c>
      <c r="E353" t="s">
        <v>2599</v>
      </c>
      <c r="F353" t="s">
        <v>1902</v>
      </c>
      <c r="G353" t="s">
        <v>3191</v>
      </c>
      <c r="H353" t="s">
        <v>1207</v>
      </c>
      <c r="I353" t="s">
        <v>1207</v>
      </c>
    </row>
    <row r="354" spans="1:9" x14ac:dyDescent="0.25">
      <c r="A354" t="s">
        <v>642</v>
      </c>
      <c r="B354" t="s">
        <v>2600</v>
      </c>
      <c r="C354" t="s">
        <v>2601</v>
      </c>
      <c r="D354" t="s">
        <v>2602</v>
      </c>
      <c r="E354" t="s">
        <v>2603</v>
      </c>
      <c r="F354" t="s">
        <v>1902</v>
      </c>
      <c r="G354" t="s">
        <v>3191</v>
      </c>
      <c r="H354" t="s">
        <v>1207</v>
      </c>
      <c r="I354" t="s">
        <v>1207</v>
      </c>
    </row>
    <row r="355" spans="1:9" x14ac:dyDescent="0.25">
      <c r="A355" t="s">
        <v>643</v>
      </c>
      <c r="B355" t="s">
        <v>2604</v>
      </c>
      <c r="C355" t="s">
        <v>2605</v>
      </c>
      <c r="D355" t="s">
        <v>2606</v>
      </c>
      <c r="E355" t="s">
        <v>2607</v>
      </c>
      <c r="F355" t="s">
        <v>1902</v>
      </c>
      <c r="G355" t="s">
        <v>3191</v>
      </c>
      <c r="H355" t="s">
        <v>1207</v>
      </c>
      <c r="I355" t="s">
        <v>1207</v>
      </c>
    </row>
    <row r="356" spans="1:9" x14ac:dyDescent="0.25">
      <c r="A356" t="s">
        <v>644</v>
      </c>
      <c r="B356" t="s">
        <v>2608</v>
      </c>
      <c r="C356" t="s">
        <v>2609</v>
      </c>
      <c r="D356" t="s">
        <v>2610</v>
      </c>
      <c r="E356" t="s">
        <v>2611</v>
      </c>
      <c r="F356" t="s">
        <v>1902</v>
      </c>
      <c r="G356" t="s">
        <v>3191</v>
      </c>
      <c r="H356" t="s">
        <v>1207</v>
      </c>
      <c r="I356" t="s">
        <v>1207</v>
      </c>
    </row>
    <row r="357" spans="1:9" x14ac:dyDescent="0.25">
      <c r="A357" t="s">
        <v>645</v>
      </c>
      <c r="B357" t="s">
        <v>2612</v>
      </c>
      <c r="C357" t="s">
        <v>2613</v>
      </c>
      <c r="D357" t="s">
        <v>2614</v>
      </c>
      <c r="E357" t="s">
        <v>2615</v>
      </c>
      <c r="F357" t="s">
        <v>1902</v>
      </c>
      <c r="G357" t="s">
        <v>3191</v>
      </c>
      <c r="H357" t="s">
        <v>1207</v>
      </c>
      <c r="I357" t="s">
        <v>1207</v>
      </c>
    </row>
    <row r="358" spans="1:9" x14ac:dyDescent="0.25">
      <c r="A358" t="s">
        <v>646</v>
      </c>
      <c r="B358" t="s">
        <v>2616</v>
      </c>
      <c r="C358" t="s">
        <v>2617</v>
      </c>
      <c r="D358" t="s">
        <v>2618</v>
      </c>
      <c r="E358" t="s">
        <v>2619</v>
      </c>
      <c r="F358" t="s">
        <v>1902</v>
      </c>
      <c r="G358" t="s">
        <v>3191</v>
      </c>
      <c r="H358" t="s">
        <v>1207</v>
      </c>
      <c r="I358" t="s">
        <v>1207</v>
      </c>
    </row>
    <row r="359" spans="1:9" x14ac:dyDescent="0.25">
      <c r="A359" t="s">
        <v>647</v>
      </c>
      <c r="B359" t="s">
        <v>2620</v>
      </c>
      <c r="C359" t="s">
        <v>2621</v>
      </c>
      <c r="D359" t="s">
        <v>2622</v>
      </c>
      <c r="E359" t="s">
        <v>2623</v>
      </c>
      <c r="F359" t="s">
        <v>1902</v>
      </c>
      <c r="G359" t="s">
        <v>3191</v>
      </c>
      <c r="H359" t="s">
        <v>1207</v>
      </c>
      <c r="I359" t="s">
        <v>1207</v>
      </c>
    </row>
    <row r="360" spans="1:9" x14ac:dyDescent="0.25">
      <c r="A360" t="s">
        <v>648</v>
      </c>
      <c r="B360" t="s">
        <v>2624</v>
      </c>
      <c r="C360" t="s">
        <v>2625</v>
      </c>
      <c r="D360" t="s">
        <v>2626</v>
      </c>
      <c r="E360" t="s">
        <v>2627</v>
      </c>
      <c r="F360" t="s">
        <v>1902</v>
      </c>
      <c r="G360" t="s">
        <v>3191</v>
      </c>
      <c r="H360" t="s">
        <v>1207</v>
      </c>
      <c r="I360" t="s">
        <v>1207</v>
      </c>
    </row>
    <row r="361" spans="1:9" x14ac:dyDescent="0.25">
      <c r="A361" t="s">
        <v>649</v>
      </c>
      <c r="B361" t="s">
        <v>2628</v>
      </c>
      <c r="C361" t="s">
        <v>2629</v>
      </c>
      <c r="D361" t="s">
        <v>2630</v>
      </c>
      <c r="E361" t="s">
        <v>2631</v>
      </c>
      <c r="F361" t="s">
        <v>1902</v>
      </c>
      <c r="G361" t="s">
        <v>3191</v>
      </c>
      <c r="H361" t="s">
        <v>1207</v>
      </c>
      <c r="I361" t="s">
        <v>1207</v>
      </c>
    </row>
    <row r="362" spans="1:9" x14ac:dyDescent="0.25">
      <c r="A362" t="s">
        <v>650</v>
      </c>
      <c r="B362" t="s">
        <v>2632</v>
      </c>
      <c r="C362" t="s">
        <v>2633</v>
      </c>
      <c r="D362" t="s">
        <v>2634</v>
      </c>
      <c r="E362" t="s">
        <v>2635</v>
      </c>
      <c r="F362" t="s">
        <v>1902</v>
      </c>
      <c r="G362" t="s">
        <v>3191</v>
      </c>
      <c r="H362" t="s">
        <v>1207</v>
      </c>
      <c r="I362" t="s">
        <v>1207</v>
      </c>
    </row>
    <row r="363" spans="1:9" x14ac:dyDescent="0.25">
      <c r="A363" t="s">
        <v>651</v>
      </c>
      <c r="B363" t="s">
        <v>2636</v>
      </c>
      <c r="C363" t="s">
        <v>2637</v>
      </c>
      <c r="D363" t="s">
        <v>2638</v>
      </c>
      <c r="E363" t="s">
        <v>2639</v>
      </c>
      <c r="F363" t="s">
        <v>1902</v>
      </c>
      <c r="G363" t="s">
        <v>3191</v>
      </c>
      <c r="H363" t="s">
        <v>1207</v>
      </c>
      <c r="I363" t="s">
        <v>1207</v>
      </c>
    </row>
    <row r="364" spans="1:9" x14ac:dyDescent="0.25">
      <c r="A364" t="s">
        <v>652</v>
      </c>
      <c r="B364" t="s">
        <v>2640</v>
      </c>
      <c r="C364" t="s">
        <v>2641</v>
      </c>
      <c r="D364" t="s">
        <v>2642</v>
      </c>
      <c r="E364" t="s">
        <v>2643</v>
      </c>
      <c r="F364" t="s">
        <v>1902</v>
      </c>
      <c r="G364" t="s">
        <v>3191</v>
      </c>
      <c r="H364" t="s">
        <v>1207</v>
      </c>
      <c r="I364" t="s">
        <v>1207</v>
      </c>
    </row>
    <row r="365" spans="1:9" x14ac:dyDescent="0.25">
      <c r="A365" t="s">
        <v>653</v>
      </c>
      <c r="B365" t="s">
        <v>2644</v>
      </c>
      <c r="C365" t="s">
        <v>2645</v>
      </c>
      <c r="D365" t="s">
        <v>2646</v>
      </c>
      <c r="E365" t="s">
        <v>2647</v>
      </c>
      <c r="F365" t="s">
        <v>1902</v>
      </c>
      <c r="G365" t="s">
        <v>3191</v>
      </c>
      <c r="H365" t="s">
        <v>1207</v>
      </c>
      <c r="I365" t="s">
        <v>1207</v>
      </c>
    </row>
    <row r="366" spans="1:9" x14ac:dyDescent="0.25">
      <c r="A366" t="s">
        <v>654</v>
      </c>
      <c r="B366" t="s">
        <v>2648</v>
      </c>
      <c r="C366" t="s">
        <v>2649</v>
      </c>
      <c r="D366" t="s">
        <v>2650</v>
      </c>
      <c r="E366" t="s">
        <v>2651</v>
      </c>
      <c r="F366" t="s">
        <v>1902</v>
      </c>
      <c r="G366" t="s">
        <v>3191</v>
      </c>
      <c r="H366" t="s">
        <v>1207</v>
      </c>
      <c r="I366" t="s">
        <v>1207</v>
      </c>
    </row>
    <row r="367" spans="1:9" x14ac:dyDescent="0.25">
      <c r="A367" t="s">
        <v>655</v>
      </c>
      <c r="B367" t="s">
        <v>2652</v>
      </c>
      <c r="C367" t="s">
        <v>2653</v>
      </c>
      <c r="D367" t="s">
        <v>2654</v>
      </c>
      <c r="E367" t="s">
        <v>2655</v>
      </c>
      <c r="F367" t="s">
        <v>1902</v>
      </c>
      <c r="G367" t="s">
        <v>3191</v>
      </c>
      <c r="H367" t="s">
        <v>1207</v>
      </c>
      <c r="I367" t="s">
        <v>1207</v>
      </c>
    </row>
    <row r="368" spans="1:9" x14ac:dyDescent="0.25">
      <c r="A368" t="s">
        <v>656</v>
      </c>
      <c r="B368" t="s">
        <v>2656</v>
      </c>
      <c r="C368" t="s">
        <v>2657</v>
      </c>
      <c r="D368" t="s">
        <v>2658</v>
      </c>
      <c r="E368" t="s">
        <v>2659</v>
      </c>
      <c r="F368" t="s">
        <v>1902</v>
      </c>
      <c r="G368" t="s">
        <v>3191</v>
      </c>
      <c r="H368" t="s">
        <v>1207</v>
      </c>
      <c r="I368" t="s">
        <v>1207</v>
      </c>
    </row>
    <row r="369" spans="1:9" x14ac:dyDescent="0.25">
      <c r="A369" t="s">
        <v>657</v>
      </c>
      <c r="B369" t="s">
        <v>2660</v>
      </c>
      <c r="C369" t="s">
        <v>2661</v>
      </c>
      <c r="D369" t="s">
        <v>2662</v>
      </c>
      <c r="E369" t="s">
        <v>2663</v>
      </c>
      <c r="F369" t="s">
        <v>1902</v>
      </c>
      <c r="G369" t="s">
        <v>3191</v>
      </c>
      <c r="H369" t="s">
        <v>1207</v>
      </c>
      <c r="I369" t="s">
        <v>1207</v>
      </c>
    </row>
    <row r="370" spans="1:9" x14ac:dyDescent="0.25">
      <c r="A370" t="s">
        <v>658</v>
      </c>
      <c r="B370" t="s">
        <v>2664</v>
      </c>
      <c r="C370" t="s">
        <v>2665</v>
      </c>
      <c r="D370" t="s">
        <v>2666</v>
      </c>
      <c r="E370" t="s">
        <v>2667</v>
      </c>
      <c r="F370" t="s">
        <v>1902</v>
      </c>
      <c r="G370" t="s">
        <v>3191</v>
      </c>
      <c r="H370" t="s">
        <v>1207</v>
      </c>
      <c r="I370" t="s">
        <v>1207</v>
      </c>
    </row>
    <row r="371" spans="1:9" x14ac:dyDescent="0.25">
      <c r="A371" t="s">
        <v>619</v>
      </c>
      <c r="B371" t="s">
        <v>2668</v>
      </c>
      <c r="C371" t="s">
        <v>2669</v>
      </c>
      <c r="D371" t="s">
        <v>2670</v>
      </c>
      <c r="E371" t="s">
        <v>2671</v>
      </c>
      <c r="F371" t="s">
        <v>2672</v>
      </c>
      <c r="G371" t="s">
        <v>3191</v>
      </c>
      <c r="H371" t="s">
        <v>1207</v>
      </c>
      <c r="I371" t="s">
        <v>1207</v>
      </c>
    </row>
    <row r="372" spans="1:9" x14ac:dyDescent="0.25">
      <c r="A372" t="s">
        <v>620</v>
      </c>
      <c r="B372" t="s">
        <v>2673</v>
      </c>
      <c r="C372" t="s">
        <v>2674</v>
      </c>
      <c r="D372" t="s">
        <v>2675</v>
      </c>
      <c r="E372" t="s">
        <v>1207</v>
      </c>
      <c r="F372" t="s">
        <v>2672</v>
      </c>
      <c r="G372" t="s">
        <v>3191</v>
      </c>
      <c r="H372" t="s">
        <v>1207</v>
      </c>
      <c r="I372" t="s">
        <v>1207</v>
      </c>
    </row>
    <row r="373" spans="1:9" x14ac:dyDescent="0.25">
      <c r="A373" t="s">
        <v>621</v>
      </c>
      <c r="B373" t="s">
        <v>2676</v>
      </c>
      <c r="C373" t="s">
        <v>2677</v>
      </c>
      <c r="D373" t="s">
        <v>2678</v>
      </c>
      <c r="E373" t="s">
        <v>2679</v>
      </c>
      <c r="F373" t="s">
        <v>2672</v>
      </c>
      <c r="G373" t="s">
        <v>3191</v>
      </c>
      <c r="H373" t="s">
        <v>1207</v>
      </c>
      <c r="I373" t="s">
        <v>1207</v>
      </c>
    </row>
    <row r="374" spans="1:9" x14ac:dyDescent="0.25">
      <c r="A374" t="s">
        <v>622</v>
      </c>
      <c r="B374" t="s">
        <v>2680</v>
      </c>
      <c r="C374" t="s">
        <v>2681</v>
      </c>
      <c r="D374" t="s">
        <v>2682</v>
      </c>
      <c r="E374" t="s">
        <v>2683</v>
      </c>
      <c r="F374" t="s">
        <v>1290</v>
      </c>
      <c r="G374" t="s">
        <v>3191</v>
      </c>
      <c r="H374" t="s">
        <v>1207</v>
      </c>
      <c r="I374" t="s">
        <v>1207</v>
      </c>
    </row>
    <row r="375" spans="1:9" x14ac:dyDescent="0.25">
      <c r="A375" t="s">
        <v>623</v>
      </c>
      <c r="B375" t="s">
        <v>2684</v>
      </c>
      <c r="C375" t="s">
        <v>2685</v>
      </c>
      <c r="D375" t="s">
        <v>2686</v>
      </c>
      <c r="E375" t="s">
        <v>2687</v>
      </c>
      <c r="F375" t="s">
        <v>1290</v>
      </c>
      <c r="G375" t="s">
        <v>3191</v>
      </c>
      <c r="H375" t="s">
        <v>1207</v>
      </c>
      <c r="I375" t="s">
        <v>1207</v>
      </c>
    </row>
    <row r="376" spans="1:9" x14ac:dyDescent="0.25">
      <c r="A376" t="s">
        <v>624</v>
      </c>
      <c r="B376" t="s">
        <v>2688</v>
      </c>
      <c r="C376" t="s">
        <v>2689</v>
      </c>
      <c r="D376" t="s">
        <v>2690</v>
      </c>
      <c r="E376" t="s">
        <v>2691</v>
      </c>
      <c r="F376" t="s">
        <v>1290</v>
      </c>
      <c r="G376" t="s">
        <v>3191</v>
      </c>
      <c r="H376" t="s">
        <v>1207</v>
      </c>
      <c r="I376" t="s">
        <v>1207</v>
      </c>
    </row>
    <row r="377" spans="1:9" x14ac:dyDescent="0.25">
      <c r="A377" t="s">
        <v>625</v>
      </c>
      <c r="B377" t="s">
        <v>2692</v>
      </c>
      <c r="C377" t="s">
        <v>2693</v>
      </c>
      <c r="D377" t="s">
        <v>2694</v>
      </c>
      <c r="E377" t="s">
        <v>2695</v>
      </c>
      <c r="F377" t="s">
        <v>1290</v>
      </c>
      <c r="G377" t="s">
        <v>3191</v>
      </c>
      <c r="H377" t="s">
        <v>1207</v>
      </c>
      <c r="I377" t="s">
        <v>1207</v>
      </c>
    </row>
    <row r="378" spans="1:9" x14ac:dyDescent="0.25">
      <c r="A378" t="s">
        <v>626</v>
      </c>
      <c r="B378" t="s">
        <v>2696</v>
      </c>
      <c r="C378" t="s">
        <v>2697</v>
      </c>
      <c r="D378" t="s">
        <v>2698</v>
      </c>
      <c r="E378" t="s">
        <v>2699</v>
      </c>
      <c r="F378" t="s">
        <v>1290</v>
      </c>
      <c r="G378" t="s">
        <v>3191</v>
      </c>
      <c r="H378" t="s">
        <v>1207</v>
      </c>
      <c r="I378" t="s">
        <v>1207</v>
      </c>
    </row>
    <row r="379" spans="1:9" x14ac:dyDescent="0.25">
      <c r="A379" t="s">
        <v>860</v>
      </c>
      <c r="B379" t="s">
        <v>2700</v>
      </c>
      <c r="C379" t="s">
        <v>2701</v>
      </c>
      <c r="D379" t="s">
        <v>2702</v>
      </c>
      <c r="E379" t="s">
        <v>2703</v>
      </c>
      <c r="F379" t="s">
        <v>1290</v>
      </c>
      <c r="G379" t="s">
        <v>1207</v>
      </c>
      <c r="H379" t="s">
        <v>1207</v>
      </c>
      <c r="I379" t="s">
        <v>1207</v>
      </c>
    </row>
    <row r="380" spans="1:9" x14ac:dyDescent="0.25">
      <c r="A380" t="s">
        <v>627</v>
      </c>
      <c r="B380" t="s">
        <v>2704</v>
      </c>
      <c r="C380" t="s">
        <v>2705</v>
      </c>
      <c r="D380" t="s">
        <v>2706</v>
      </c>
      <c r="E380" t="s">
        <v>2707</v>
      </c>
      <c r="F380" t="s">
        <v>1752</v>
      </c>
      <c r="G380" t="s">
        <v>3191</v>
      </c>
      <c r="H380" t="s">
        <v>1207</v>
      </c>
      <c r="I380" t="s">
        <v>1207</v>
      </c>
    </row>
    <row r="381" spans="1:9" x14ac:dyDescent="0.25">
      <c r="A381" t="s">
        <v>628</v>
      </c>
      <c r="B381" t="s">
        <v>2708</v>
      </c>
      <c r="C381" t="s">
        <v>2709</v>
      </c>
      <c r="D381" t="s">
        <v>2710</v>
      </c>
      <c r="E381" t="s">
        <v>2711</v>
      </c>
      <c r="F381" t="s">
        <v>1752</v>
      </c>
      <c r="G381" t="s">
        <v>3191</v>
      </c>
      <c r="H381" t="s">
        <v>1207</v>
      </c>
      <c r="I381" t="s">
        <v>1207</v>
      </c>
    </row>
    <row r="382" spans="1:9" x14ac:dyDescent="0.25">
      <c r="A382" t="s">
        <v>629</v>
      </c>
      <c r="B382" t="s">
        <v>2712</v>
      </c>
      <c r="C382" t="s">
        <v>2713</v>
      </c>
      <c r="D382" t="s">
        <v>2714</v>
      </c>
      <c r="E382" t="s">
        <v>2715</v>
      </c>
      <c r="F382" t="s">
        <v>1752</v>
      </c>
      <c r="G382" t="s">
        <v>3191</v>
      </c>
      <c r="H382" t="s">
        <v>1207</v>
      </c>
      <c r="I382" t="s">
        <v>1207</v>
      </c>
    </row>
    <row r="383" spans="1:9" x14ac:dyDescent="0.25">
      <c r="A383" t="s">
        <v>630</v>
      </c>
      <c r="B383" t="s">
        <v>2716</v>
      </c>
      <c r="C383" t="s">
        <v>2717</v>
      </c>
      <c r="D383" t="s">
        <v>2718</v>
      </c>
      <c r="E383" t="s">
        <v>2719</v>
      </c>
      <c r="F383" t="s">
        <v>1752</v>
      </c>
      <c r="G383" t="s">
        <v>3191</v>
      </c>
      <c r="H383" t="s">
        <v>1207</v>
      </c>
      <c r="I383" t="s">
        <v>1207</v>
      </c>
    </row>
    <row r="384" spans="1:9" x14ac:dyDescent="0.25">
      <c r="A384" t="s">
        <v>631</v>
      </c>
      <c r="B384" t="s">
        <v>2720</v>
      </c>
      <c r="C384" t="s">
        <v>2721</v>
      </c>
      <c r="D384" t="s">
        <v>2722</v>
      </c>
      <c r="E384" t="s">
        <v>2723</v>
      </c>
      <c r="F384" t="s">
        <v>1752</v>
      </c>
      <c r="G384" t="s">
        <v>3191</v>
      </c>
      <c r="H384" t="s">
        <v>1207</v>
      </c>
      <c r="I384" t="s">
        <v>1207</v>
      </c>
    </row>
    <row r="385" spans="1:9" x14ac:dyDescent="0.25">
      <c r="A385" t="s">
        <v>632</v>
      </c>
      <c r="B385" t="s">
        <v>2724</v>
      </c>
      <c r="C385" t="s">
        <v>2725</v>
      </c>
      <c r="D385" t="s">
        <v>2726</v>
      </c>
      <c r="E385" t="s">
        <v>2727</v>
      </c>
      <c r="F385" t="s">
        <v>1752</v>
      </c>
      <c r="G385" t="s">
        <v>3191</v>
      </c>
      <c r="H385" t="s">
        <v>1207</v>
      </c>
      <c r="I385" t="s">
        <v>1207</v>
      </c>
    </row>
    <row r="386" spans="1:9" x14ac:dyDescent="0.25">
      <c r="A386" t="s">
        <v>633</v>
      </c>
      <c r="B386" t="s">
        <v>2728</v>
      </c>
      <c r="C386" t="s">
        <v>2729</v>
      </c>
      <c r="D386" t="s">
        <v>2730</v>
      </c>
      <c r="E386" t="s">
        <v>2731</v>
      </c>
      <c r="F386" t="s">
        <v>1752</v>
      </c>
      <c r="G386" t="s">
        <v>3191</v>
      </c>
      <c r="H386" t="s">
        <v>1207</v>
      </c>
      <c r="I386" t="s">
        <v>1207</v>
      </c>
    </row>
    <row r="387" spans="1:9" x14ac:dyDescent="0.25">
      <c r="A387" t="s">
        <v>634</v>
      </c>
      <c r="B387" t="s">
        <v>2732</v>
      </c>
      <c r="C387" t="s">
        <v>2733</v>
      </c>
      <c r="D387" t="s">
        <v>2734</v>
      </c>
      <c r="E387" t="s">
        <v>2735</v>
      </c>
      <c r="F387" t="s">
        <v>1752</v>
      </c>
      <c r="G387" t="s">
        <v>3191</v>
      </c>
      <c r="H387" t="s">
        <v>1207</v>
      </c>
      <c r="I387" t="s">
        <v>1207</v>
      </c>
    </row>
    <row r="388" spans="1:9" x14ac:dyDescent="0.25">
      <c r="A388" t="s">
        <v>635</v>
      </c>
      <c r="B388" t="s">
        <v>2736</v>
      </c>
      <c r="C388" t="s">
        <v>2737</v>
      </c>
      <c r="D388" t="s">
        <v>2738</v>
      </c>
      <c r="E388" t="s">
        <v>2739</v>
      </c>
      <c r="F388" t="s">
        <v>1752</v>
      </c>
      <c r="G388" t="s">
        <v>3191</v>
      </c>
      <c r="H388" t="s">
        <v>1207</v>
      </c>
      <c r="I388" t="s">
        <v>1207</v>
      </c>
    </row>
    <row r="389" spans="1:9" x14ac:dyDescent="0.25">
      <c r="A389" t="s">
        <v>636</v>
      </c>
      <c r="B389" t="s">
        <v>2740</v>
      </c>
      <c r="C389" t="s">
        <v>2741</v>
      </c>
      <c r="D389" t="s">
        <v>2742</v>
      </c>
      <c r="E389" t="s">
        <v>2743</v>
      </c>
      <c r="F389" t="s">
        <v>1752</v>
      </c>
      <c r="G389" t="s">
        <v>3191</v>
      </c>
      <c r="H389" t="s">
        <v>1207</v>
      </c>
      <c r="I389" t="s">
        <v>1207</v>
      </c>
    </row>
    <row r="390" spans="1:9" x14ac:dyDescent="0.25">
      <c r="A390" t="s">
        <v>637</v>
      </c>
      <c r="B390" t="s">
        <v>2744</v>
      </c>
      <c r="C390" t="s">
        <v>2745</v>
      </c>
      <c r="D390" t="s">
        <v>2746</v>
      </c>
      <c r="E390" t="s">
        <v>2747</v>
      </c>
      <c r="F390" t="s">
        <v>1752</v>
      </c>
      <c r="G390" t="s">
        <v>3191</v>
      </c>
      <c r="H390" t="s">
        <v>1207</v>
      </c>
      <c r="I390" t="s">
        <v>1207</v>
      </c>
    </row>
    <row r="391" spans="1:9" x14ac:dyDescent="0.25">
      <c r="A391" t="s">
        <v>638</v>
      </c>
      <c r="B391" t="s">
        <v>2748</v>
      </c>
      <c r="C391" t="s">
        <v>2749</v>
      </c>
      <c r="D391" t="s">
        <v>2750</v>
      </c>
      <c r="E391" t="s">
        <v>2751</v>
      </c>
      <c r="F391" t="s">
        <v>1752</v>
      </c>
      <c r="G391" t="s">
        <v>3191</v>
      </c>
      <c r="H391" t="s">
        <v>1207</v>
      </c>
      <c r="I391" t="s">
        <v>1207</v>
      </c>
    </row>
    <row r="392" spans="1:9" x14ac:dyDescent="0.25">
      <c r="A392" t="s">
        <v>639</v>
      </c>
      <c r="B392" t="s">
        <v>2752</v>
      </c>
      <c r="C392" t="s">
        <v>2753</v>
      </c>
      <c r="D392" t="s">
        <v>2754</v>
      </c>
      <c r="E392" t="s">
        <v>2755</v>
      </c>
      <c r="F392" t="s">
        <v>1752</v>
      </c>
      <c r="G392" t="s">
        <v>3191</v>
      </c>
      <c r="H392" t="s">
        <v>1207</v>
      </c>
      <c r="I392" t="s">
        <v>1207</v>
      </c>
    </row>
    <row r="393" spans="1:9" x14ac:dyDescent="0.25">
      <c r="A393" t="s">
        <v>2756</v>
      </c>
      <c r="B393" t="s">
        <v>2757</v>
      </c>
      <c r="C393" t="s">
        <v>2758</v>
      </c>
      <c r="D393" t="s">
        <v>1207</v>
      </c>
      <c r="E393" t="s">
        <v>1207</v>
      </c>
      <c r="F393" t="s">
        <v>1752</v>
      </c>
      <c r="G393" t="s">
        <v>3191</v>
      </c>
      <c r="H393" t="s">
        <v>1207</v>
      </c>
      <c r="I393" t="s">
        <v>1207</v>
      </c>
    </row>
    <row r="394" spans="1:9" x14ac:dyDescent="0.25">
      <c r="A394" t="s">
        <v>640</v>
      </c>
      <c r="B394" t="s">
        <v>2759</v>
      </c>
      <c r="C394" t="s">
        <v>2760</v>
      </c>
      <c r="D394" t="s">
        <v>2761</v>
      </c>
      <c r="E394" t="s">
        <v>2762</v>
      </c>
      <c r="F394" t="s">
        <v>1752</v>
      </c>
      <c r="G394" t="s">
        <v>3191</v>
      </c>
      <c r="H394" t="s">
        <v>1207</v>
      </c>
      <c r="I394" t="s">
        <v>1207</v>
      </c>
    </row>
    <row r="395" spans="1:9" x14ac:dyDescent="0.25">
      <c r="A395" t="s">
        <v>777</v>
      </c>
      <c r="B395" t="s">
        <v>2763</v>
      </c>
      <c r="C395" t="s">
        <v>2764</v>
      </c>
      <c r="D395" t="s">
        <v>1207</v>
      </c>
      <c r="E395" t="s">
        <v>1207</v>
      </c>
      <c r="F395" t="s">
        <v>2765</v>
      </c>
      <c r="G395" t="s">
        <v>1207</v>
      </c>
      <c r="H395" t="s">
        <v>3192</v>
      </c>
      <c r="I395" t="s">
        <v>1207</v>
      </c>
    </row>
    <row r="396" spans="1:9" x14ac:dyDescent="0.25">
      <c r="A396" t="s">
        <v>778</v>
      </c>
      <c r="B396" t="s">
        <v>2766</v>
      </c>
      <c r="C396" t="s">
        <v>2767</v>
      </c>
      <c r="D396" t="s">
        <v>1207</v>
      </c>
      <c r="E396" t="s">
        <v>1207</v>
      </c>
      <c r="F396" t="s">
        <v>2765</v>
      </c>
      <c r="G396" t="s">
        <v>1207</v>
      </c>
      <c r="H396" t="s">
        <v>3193</v>
      </c>
      <c r="I396" t="s">
        <v>1207</v>
      </c>
    </row>
    <row r="397" spans="1:9" x14ac:dyDescent="0.25">
      <c r="A397" t="s">
        <v>779</v>
      </c>
      <c r="B397" t="s">
        <v>2768</v>
      </c>
      <c r="C397" t="s">
        <v>2769</v>
      </c>
      <c r="D397" t="s">
        <v>1207</v>
      </c>
      <c r="E397" t="s">
        <v>1207</v>
      </c>
      <c r="F397" t="s">
        <v>2765</v>
      </c>
      <c r="G397" t="s">
        <v>1207</v>
      </c>
      <c r="H397" t="s">
        <v>3194</v>
      </c>
      <c r="I397" t="s">
        <v>1207</v>
      </c>
    </row>
    <row r="398" spans="1:9" x14ac:dyDescent="0.25">
      <c r="A398" t="s">
        <v>780</v>
      </c>
      <c r="B398" t="s">
        <v>2770</v>
      </c>
      <c r="C398" t="s">
        <v>2771</v>
      </c>
      <c r="D398" t="s">
        <v>1207</v>
      </c>
      <c r="E398" t="s">
        <v>1207</v>
      </c>
      <c r="F398" t="s">
        <v>2765</v>
      </c>
      <c r="G398" t="s">
        <v>1207</v>
      </c>
      <c r="H398" t="s">
        <v>3195</v>
      </c>
      <c r="I398" t="s">
        <v>1207</v>
      </c>
    </row>
    <row r="399" spans="1:9" x14ac:dyDescent="0.25">
      <c r="A399" t="s">
        <v>781</v>
      </c>
      <c r="B399" t="s">
        <v>2772</v>
      </c>
      <c r="C399" t="s">
        <v>2773</v>
      </c>
      <c r="D399" t="s">
        <v>1207</v>
      </c>
      <c r="E399" t="s">
        <v>1207</v>
      </c>
      <c r="F399" t="s">
        <v>2765</v>
      </c>
      <c r="G399" t="s">
        <v>1207</v>
      </c>
      <c r="H399" t="s">
        <v>3196</v>
      </c>
      <c r="I399" t="s">
        <v>1207</v>
      </c>
    </row>
    <row r="400" spans="1:9" x14ac:dyDescent="0.25">
      <c r="A400" t="s">
        <v>782</v>
      </c>
      <c r="B400" t="s">
        <v>2774</v>
      </c>
      <c r="C400" t="s">
        <v>2775</v>
      </c>
      <c r="D400" t="s">
        <v>1207</v>
      </c>
      <c r="E400" t="s">
        <v>1207</v>
      </c>
      <c r="F400" t="s">
        <v>2765</v>
      </c>
      <c r="G400" t="s">
        <v>1207</v>
      </c>
      <c r="H400" t="s">
        <v>3197</v>
      </c>
      <c r="I400" t="s">
        <v>1207</v>
      </c>
    </row>
    <row r="401" spans="1:9" x14ac:dyDescent="0.25">
      <c r="A401" t="s">
        <v>783</v>
      </c>
      <c r="B401" t="s">
        <v>2776</v>
      </c>
      <c r="C401" t="s">
        <v>2777</v>
      </c>
      <c r="D401" t="s">
        <v>1207</v>
      </c>
      <c r="E401" t="s">
        <v>1207</v>
      </c>
      <c r="F401" t="s">
        <v>2765</v>
      </c>
      <c r="G401" t="s">
        <v>1207</v>
      </c>
      <c r="H401" t="s">
        <v>3198</v>
      </c>
      <c r="I401" t="s">
        <v>1207</v>
      </c>
    </row>
    <row r="402" spans="1:9" x14ac:dyDescent="0.25">
      <c r="A402" t="s">
        <v>784</v>
      </c>
      <c r="B402" t="s">
        <v>2778</v>
      </c>
      <c r="C402" t="s">
        <v>2779</v>
      </c>
      <c r="D402" t="s">
        <v>1207</v>
      </c>
      <c r="E402" t="s">
        <v>1207</v>
      </c>
      <c r="F402" t="s">
        <v>2765</v>
      </c>
      <c r="G402" t="s">
        <v>1207</v>
      </c>
      <c r="H402" t="s">
        <v>3199</v>
      </c>
      <c r="I402" t="s">
        <v>1207</v>
      </c>
    </row>
    <row r="403" spans="1:9" x14ac:dyDescent="0.25">
      <c r="A403" t="s">
        <v>785</v>
      </c>
      <c r="B403" t="s">
        <v>2780</v>
      </c>
      <c r="C403" t="s">
        <v>2781</v>
      </c>
      <c r="D403" t="s">
        <v>1207</v>
      </c>
      <c r="E403" t="s">
        <v>1207</v>
      </c>
      <c r="F403" t="s">
        <v>2765</v>
      </c>
      <c r="G403" t="s">
        <v>1207</v>
      </c>
      <c r="H403" t="s">
        <v>3200</v>
      </c>
      <c r="I403" t="s">
        <v>1207</v>
      </c>
    </row>
    <row r="404" spans="1:9" x14ac:dyDescent="0.25">
      <c r="A404" t="s">
        <v>786</v>
      </c>
      <c r="B404" t="s">
        <v>2782</v>
      </c>
      <c r="C404" t="s">
        <v>2783</v>
      </c>
      <c r="D404" t="s">
        <v>1207</v>
      </c>
      <c r="E404" t="s">
        <v>1207</v>
      </c>
      <c r="F404" t="s">
        <v>2765</v>
      </c>
      <c r="G404" t="s">
        <v>1207</v>
      </c>
      <c r="H404" t="s">
        <v>3201</v>
      </c>
      <c r="I404" t="s">
        <v>1207</v>
      </c>
    </row>
    <row r="405" spans="1:9" x14ac:dyDescent="0.25">
      <c r="A405" t="s">
        <v>787</v>
      </c>
      <c r="B405" t="s">
        <v>2784</v>
      </c>
      <c r="C405" t="s">
        <v>2785</v>
      </c>
      <c r="D405" t="s">
        <v>1207</v>
      </c>
      <c r="E405" t="s">
        <v>1207</v>
      </c>
      <c r="F405" t="s">
        <v>2765</v>
      </c>
      <c r="G405" t="s">
        <v>1207</v>
      </c>
      <c r="H405" t="s">
        <v>3202</v>
      </c>
      <c r="I405" t="s">
        <v>1207</v>
      </c>
    </row>
    <row r="406" spans="1:9" x14ac:dyDescent="0.25">
      <c r="A406" t="s">
        <v>788</v>
      </c>
      <c r="B406" t="s">
        <v>1207</v>
      </c>
      <c r="C406" t="s">
        <v>2786</v>
      </c>
      <c r="D406" t="s">
        <v>1207</v>
      </c>
      <c r="E406" t="s">
        <v>1207</v>
      </c>
      <c r="F406" t="s">
        <v>2765</v>
      </c>
      <c r="G406" t="s">
        <v>1207</v>
      </c>
      <c r="H406" t="s">
        <v>3203</v>
      </c>
      <c r="I406" t="s">
        <v>1207</v>
      </c>
    </row>
    <row r="407" spans="1:9" x14ac:dyDescent="0.25">
      <c r="A407" t="s">
        <v>789</v>
      </c>
      <c r="B407" t="s">
        <v>2787</v>
      </c>
      <c r="C407" t="s">
        <v>2788</v>
      </c>
      <c r="D407" t="s">
        <v>1207</v>
      </c>
      <c r="E407" t="s">
        <v>1207</v>
      </c>
      <c r="F407" t="s">
        <v>2765</v>
      </c>
      <c r="G407" t="s">
        <v>1207</v>
      </c>
      <c r="H407" t="s">
        <v>3204</v>
      </c>
      <c r="I407" t="s">
        <v>1207</v>
      </c>
    </row>
    <row r="408" spans="1:9" x14ac:dyDescent="0.25">
      <c r="A408" t="s">
        <v>790</v>
      </c>
      <c r="B408" t="s">
        <v>2789</v>
      </c>
      <c r="C408" t="s">
        <v>2790</v>
      </c>
      <c r="D408" t="s">
        <v>1207</v>
      </c>
      <c r="E408" t="s">
        <v>1207</v>
      </c>
      <c r="F408" t="s">
        <v>2765</v>
      </c>
      <c r="G408" t="s">
        <v>1207</v>
      </c>
      <c r="H408" t="s">
        <v>3205</v>
      </c>
      <c r="I408" t="s">
        <v>1207</v>
      </c>
    </row>
    <row r="409" spans="1:9" x14ac:dyDescent="0.25">
      <c r="A409" t="s">
        <v>791</v>
      </c>
      <c r="B409" t="s">
        <v>2791</v>
      </c>
      <c r="C409" t="s">
        <v>2792</v>
      </c>
      <c r="D409" t="s">
        <v>1207</v>
      </c>
      <c r="E409" t="s">
        <v>1207</v>
      </c>
      <c r="F409" t="s">
        <v>2765</v>
      </c>
      <c r="G409" t="s">
        <v>1207</v>
      </c>
      <c r="H409" t="s">
        <v>3206</v>
      </c>
      <c r="I409" t="s">
        <v>1207</v>
      </c>
    </row>
    <row r="410" spans="1:9" x14ac:dyDescent="0.25">
      <c r="A410" t="s">
        <v>792</v>
      </c>
      <c r="B410" t="s">
        <v>2793</v>
      </c>
      <c r="C410" t="s">
        <v>2794</v>
      </c>
      <c r="D410" t="s">
        <v>1207</v>
      </c>
      <c r="E410" t="s">
        <v>1207</v>
      </c>
      <c r="F410" t="s">
        <v>2795</v>
      </c>
      <c r="G410" t="s">
        <v>1207</v>
      </c>
      <c r="H410" t="s">
        <v>3207</v>
      </c>
      <c r="I410" t="s">
        <v>1207</v>
      </c>
    </row>
    <row r="411" spans="1:9" x14ac:dyDescent="0.25">
      <c r="A411" t="s">
        <v>793</v>
      </c>
      <c r="B411" t="s">
        <v>2796</v>
      </c>
      <c r="C411" t="s">
        <v>2797</v>
      </c>
      <c r="D411" t="s">
        <v>1207</v>
      </c>
      <c r="E411" t="s">
        <v>1207</v>
      </c>
      <c r="F411" t="s">
        <v>2798</v>
      </c>
      <c r="G411" t="s">
        <v>1207</v>
      </c>
      <c r="H411" t="s">
        <v>3208</v>
      </c>
      <c r="I411" t="s">
        <v>1207</v>
      </c>
    </row>
    <row r="412" spans="1:9" x14ac:dyDescent="0.25">
      <c r="A412" t="s">
        <v>794</v>
      </c>
      <c r="B412" t="s">
        <v>2799</v>
      </c>
      <c r="C412" t="s">
        <v>2800</v>
      </c>
      <c r="D412" t="s">
        <v>1207</v>
      </c>
      <c r="E412" t="s">
        <v>1207</v>
      </c>
      <c r="F412" t="s">
        <v>2795</v>
      </c>
      <c r="G412" t="s">
        <v>1207</v>
      </c>
      <c r="H412" t="s">
        <v>3209</v>
      </c>
      <c r="I412" t="s">
        <v>1207</v>
      </c>
    </row>
    <row r="413" spans="1:9" x14ac:dyDescent="0.25">
      <c r="A413" t="s">
        <v>795</v>
      </c>
      <c r="B413" t="s">
        <v>2801</v>
      </c>
      <c r="C413" t="s">
        <v>2802</v>
      </c>
      <c r="D413" t="s">
        <v>1207</v>
      </c>
      <c r="E413" t="s">
        <v>1207</v>
      </c>
      <c r="F413" t="s">
        <v>2795</v>
      </c>
      <c r="G413" t="s">
        <v>1207</v>
      </c>
      <c r="H413" t="s">
        <v>3210</v>
      </c>
      <c r="I413" t="s">
        <v>1207</v>
      </c>
    </row>
    <row r="414" spans="1:9" x14ac:dyDescent="0.25">
      <c r="A414" t="s">
        <v>797</v>
      </c>
      <c r="B414" t="s">
        <v>2803</v>
      </c>
      <c r="C414" t="s">
        <v>2804</v>
      </c>
      <c r="D414" t="s">
        <v>1207</v>
      </c>
      <c r="E414" t="s">
        <v>1207</v>
      </c>
      <c r="F414" t="s">
        <v>2795</v>
      </c>
      <c r="G414" t="s">
        <v>1207</v>
      </c>
      <c r="H414" t="s">
        <v>3211</v>
      </c>
      <c r="I414" t="s">
        <v>1207</v>
      </c>
    </row>
    <row r="415" spans="1:9" x14ac:dyDescent="0.25">
      <c r="A415" t="s">
        <v>798</v>
      </c>
      <c r="B415" t="s">
        <v>2805</v>
      </c>
      <c r="C415" t="s">
        <v>2806</v>
      </c>
      <c r="D415" t="s">
        <v>1207</v>
      </c>
      <c r="E415" t="s">
        <v>1207</v>
      </c>
      <c r="F415" t="s">
        <v>2795</v>
      </c>
      <c r="G415" t="s">
        <v>1207</v>
      </c>
      <c r="H415" t="s">
        <v>3212</v>
      </c>
      <c r="I415" t="s">
        <v>1207</v>
      </c>
    </row>
    <row r="416" spans="1:9" x14ac:dyDescent="0.25">
      <c r="A416" t="s">
        <v>799</v>
      </c>
      <c r="B416" t="s">
        <v>2807</v>
      </c>
      <c r="C416" t="s">
        <v>2808</v>
      </c>
      <c r="D416" t="s">
        <v>1207</v>
      </c>
      <c r="E416" t="s">
        <v>1207</v>
      </c>
      <c r="F416" t="s">
        <v>2795</v>
      </c>
      <c r="G416" t="s">
        <v>1207</v>
      </c>
      <c r="H416" t="s">
        <v>3213</v>
      </c>
      <c r="I416" t="s">
        <v>1207</v>
      </c>
    </row>
    <row r="417" spans="1:9" x14ac:dyDescent="0.25">
      <c r="A417" t="s">
        <v>800</v>
      </c>
      <c r="B417" t="s">
        <v>2809</v>
      </c>
      <c r="C417" t="s">
        <v>2810</v>
      </c>
      <c r="D417" t="s">
        <v>1207</v>
      </c>
      <c r="E417" t="s">
        <v>1207</v>
      </c>
      <c r="F417" t="s">
        <v>2795</v>
      </c>
      <c r="G417" t="s">
        <v>1207</v>
      </c>
      <c r="H417" t="s">
        <v>3214</v>
      </c>
      <c r="I417" t="s">
        <v>1207</v>
      </c>
    </row>
    <row r="418" spans="1:9" x14ac:dyDescent="0.25">
      <c r="A418" t="s">
        <v>801</v>
      </c>
      <c r="B418" t="s">
        <v>2811</v>
      </c>
      <c r="C418" t="s">
        <v>2812</v>
      </c>
      <c r="D418" t="s">
        <v>1207</v>
      </c>
      <c r="E418" t="s">
        <v>1207</v>
      </c>
      <c r="F418" t="s">
        <v>2795</v>
      </c>
      <c r="G418" t="s">
        <v>1207</v>
      </c>
      <c r="H418" t="s">
        <v>3215</v>
      </c>
      <c r="I418" t="s">
        <v>1207</v>
      </c>
    </row>
    <row r="419" spans="1:9" x14ac:dyDescent="0.25">
      <c r="A419" t="s">
        <v>802</v>
      </c>
      <c r="B419" t="s">
        <v>2813</v>
      </c>
      <c r="C419" t="s">
        <v>2814</v>
      </c>
      <c r="D419" t="s">
        <v>1207</v>
      </c>
      <c r="E419" t="s">
        <v>1207</v>
      </c>
      <c r="F419" t="s">
        <v>2795</v>
      </c>
      <c r="G419" t="s">
        <v>1207</v>
      </c>
      <c r="H419" t="s">
        <v>3216</v>
      </c>
      <c r="I419" t="s">
        <v>1207</v>
      </c>
    </row>
    <row r="420" spans="1:9" x14ac:dyDescent="0.25">
      <c r="A420" t="s">
        <v>803</v>
      </c>
      <c r="B420" t="s">
        <v>2815</v>
      </c>
      <c r="C420" t="s">
        <v>2816</v>
      </c>
      <c r="D420" t="s">
        <v>1207</v>
      </c>
      <c r="E420" t="s">
        <v>1207</v>
      </c>
      <c r="F420" t="s">
        <v>2795</v>
      </c>
      <c r="G420" t="s">
        <v>1207</v>
      </c>
      <c r="H420" t="s">
        <v>3217</v>
      </c>
      <c r="I420" t="s">
        <v>1207</v>
      </c>
    </row>
    <row r="421" spans="1:9" x14ac:dyDescent="0.25">
      <c r="A421" t="s">
        <v>804</v>
      </c>
      <c r="B421" t="s">
        <v>2817</v>
      </c>
      <c r="C421" t="s">
        <v>2818</v>
      </c>
      <c r="D421" t="s">
        <v>1207</v>
      </c>
      <c r="E421" t="s">
        <v>1207</v>
      </c>
      <c r="F421" t="s">
        <v>2795</v>
      </c>
      <c r="G421" t="s">
        <v>1207</v>
      </c>
      <c r="H421" t="s">
        <v>3218</v>
      </c>
      <c r="I421" t="s">
        <v>1207</v>
      </c>
    </row>
    <row r="422" spans="1:9" x14ac:dyDescent="0.25">
      <c r="A422" t="s">
        <v>805</v>
      </c>
      <c r="B422" t="s">
        <v>2819</v>
      </c>
      <c r="C422" t="s">
        <v>2820</v>
      </c>
      <c r="D422" t="s">
        <v>1207</v>
      </c>
      <c r="E422" t="s">
        <v>1207</v>
      </c>
      <c r="F422" t="s">
        <v>2795</v>
      </c>
      <c r="G422" t="s">
        <v>1207</v>
      </c>
      <c r="H422" t="s">
        <v>3219</v>
      </c>
      <c r="I422" t="s">
        <v>1207</v>
      </c>
    </row>
    <row r="423" spans="1:9" x14ac:dyDescent="0.25">
      <c r="A423" t="s">
        <v>806</v>
      </c>
      <c r="B423" t="s">
        <v>2821</v>
      </c>
      <c r="C423" t="s">
        <v>2822</v>
      </c>
      <c r="D423" t="s">
        <v>1207</v>
      </c>
      <c r="E423" t="s">
        <v>1207</v>
      </c>
      <c r="F423" t="s">
        <v>2795</v>
      </c>
      <c r="G423" t="s">
        <v>1207</v>
      </c>
      <c r="H423" t="s">
        <v>3220</v>
      </c>
      <c r="I423" t="s">
        <v>1207</v>
      </c>
    </row>
    <row r="424" spans="1:9" x14ac:dyDescent="0.25">
      <c r="A424" t="s">
        <v>807</v>
      </c>
      <c r="B424" t="s">
        <v>2823</v>
      </c>
      <c r="C424" t="s">
        <v>2824</v>
      </c>
      <c r="D424" t="s">
        <v>1207</v>
      </c>
      <c r="E424" t="s">
        <v>1207</v>
      </c>
      <c r="F424" t="s">
        <v>2795</v>
      </c>
      <c r="G424" t="s">
        <v>1207</v>
      </c>
      <c r="H424" t="s">
        <v>3221</v>
      </c>
      <c r="I424" t="s">
        <v>1207</v>
      </c>
    </row>
    <row r="425" spans="1:9" x14ac:dyDescent="0.25">
      <c r="A425" t="s">
        <v>808</v>
      </c>
      <c r="B425" t="s">
        <v>2825</v>
      </c>
      <c r="C425" t="s">
        <v>2826</v>
      </c>
      <c r="D425" t="s">
        <v>1207</v>
      </c>
      <c r="E425" t="s">
        <v>1207</v>
      </c>
      <c r="F425" t="s">
        <v>2795</v>
      </c>
      <c r="G425" t="s">
        <v>1207</v>
      </c>
      <c r="H425" t="s">
        <v>3222</v>
      </c>
      <c r="I425" t="s">
        <v>1207</v>
      </c>
    </row>
    <row r="426" spans="1:9" x14ac:dyDescent="0.25">
      <c r="A426" t="s">
        <v>809</v>
      </c>
      <c r="B426" t="s">
        <v>2827</v>
      </c>
      <c r="C426" t="s">
        <v>2828</v>
      </c>
      <c r="D426" t="s">
        <v>1207</v>
      </c>
      <c r="E426" t="s">
        <v>1207</v>
      </c>
      <c r="F426" t="s">
        <v>2795</v>
      </c>
      <c r="G426" t="s">
        <v>1207</v>
      </c>
      <c r="H426" t="s">
        <v>3223</v>
      </c>
      <c r="I426" t="s">
        <v>1207</v>
      </c>
    </row>
    <row r="427" spans="1:9" x14ac:dyDescent="0.25">
      <c r="A427" t="s">
        <v>810</v>
      </c>
      <c r="B427" t="s">
        <v>2829</v>
      </c>
      <c r="C427" t="s">
        <v>2830</v>
      </c>
      <c r="D427" t="s">
        <v>1207</v>
      </c>
      <c r="E427" t="s">
        <v>1207</v>
      </c>
      <c r="F427" t="s">
        <v>2795</v>
      </c>
      <c r="G427" t="s">
        <v>1207</v>
      </c>
      <c r="H427" t="s">
        <v>3224</v>
      </c>
      <c r="I427" t="s">
        <v>1207</v>
      </c>
    </row>
    <row r="428" spans="1:9" x14ac:dyDescent="0.25">
      <c r="A428" t="s">
        <v>811</v>
      </c>
      <c r="B428" t="s">
        <v>2831</v>
      </c>
      <c r="C428" t="s">
        <v>2832</v>
      </c>
      <c r="D428" t="s">
        <v>1207</v>
      </c>
      <c r="E428" t="s">
        <v>1207</v>
      </c>
      <c r="F428" t="s">
        <v>2795</v>
      </c>
      <c r="G428" t="s">
        <v>1207</v>
      </c>
      <c r="H428" t="s">
        <v>3225</v>
      </c>
      <c r="I428" t="s">
        <v>1207</v>
      </c>
    </row>
    <row r="429" spans="1:9" x14ac:dyDescent="0.25">
      <c r="A429" t="s">
        <v>812</v>
      </c>
      <c r="B429" t="s">
        <v>2833</v>
      </c>
      <c r="C429" t="s">
        <v>2834</v>
      </c>
      <c r="D429" t="s">
        <v>1207</v>
      </c>
      <c r="E429" t="s">
        <v>1207</v>
      </c>
      <c r="F429" t="s">
        <v>2795</v>
      </c>
      <c r="G429" t="s">
        <v>1207</v>
      </c>
      <c r="H429" t="s">
        <v>3226</v>
      </c>
      <c r="I429" t="s">
        <v>1207</v>
      </c>
    </row>
    <row r="430" spans="1:9" x14ac:dyDescent="0.25">
      <c r="A430" t="s">
        <v>813</v>
      </c>
      <c r="B430" t="s">
        <v>2835</v>
      </c>
      <c r="C430" t="s">
        <v>2836</v>
      </c>
      <c r="D430" t="s">
        <v>1207</v>
      </c>
      <c r="E430" t="s">
        <v>1207</v>
      </c>
      <c r="F430" t="s">
        <v>2798</v>
      </c>
      <c r="G430" t="s">
        <v>1207</v>
      </c>
      <c r="H430" t="s">
        <v>3227</v>
      </c>
      <c r="I430" t="s">
        <v>1207</v>
      </c>
    </row>
    <row r="431" spans="1:9" x14ac:dyDescent="0.25">
      <c r="A431" t="s">
        <v>814</v>
      </c>
      <c r="B431" t="s">
        <v>2837</v>
      </c>
      <c r="C431" t="s">
        <v>2838</v>
      </c>
      <c r="D431" t="s">
        <v>1207</v>
      </c>
      <c r="E431" t="s">
        <v>1207</v>
      </c>
      <c r="F431" t="s">
        <v>2798</v>
      </c>
      <c r="G431" t="s">
        <v>1207</v>
      </c>
      <c r="H431" t="s">
        <v>3228</v>
      </c>
      <c r="I431" t="s">
        <v>1207</v>
      </c>
    </row>
    <row r="432" spans="1:9" x14ac:dyDescent="0.25">
      <c r="A432" t="s">
        <v>815</v>
      </c>
      <c r="B432" t="s">
        <v>2839</v>
      </c>
      <c r="C432" t="s">
        <v>2840</v>
      </c>
      <c r="D432" t="s">
        <v>1207</v>
      </c>
      <c r="E432" t="s">
        <v>1207</v>
      </c>
      <c r="F432" t="s">
        <v>2798</v>
      </c>
      <c r="G432" t="s">
        <v>1207</v>
      </c>
      <c r="H432" t="s">
        <v>3229</v>
      </c>
      <c r="I432" t="s">
        <v>1207</v>
      </c>
    </row>
    <row r="433" spans="1:9" x14ac:dyDescent="0.25">
      <c r="A433" t="s">
        <v>816</v>
      </c>
      <c r="B433" t="s">
        <v>2841</v>
      </c>
      <c r="C433" t="s">
        <v>2842</v>
      </c>
      <c r="D433" t="s">
        <v>1207</v>
      </c>
      <c r="E433" t="s">
        <v>1207</v>
      </c>
      <c r="F433" t="s">
        <v>2795</v>
      </c>
      <c r="G433" t="s">
        <v>1207</v>
      </c>
      <c r="H433" t="s">
        <v>3230</v>
      </c>
      <c r="I433" t="s">
        <v>1207</v>
      </c>
    </row>
    <row r="434" spans="1:9" x14ac:dyDescent="0.25">
      <c r="A434" t="s">
        <v>817</v>
      </c>
      <c r="B434" t="s">
        <v>2843</v>
      </c>
      <c r="C434" t="s">
        <v>2844</v>
      </c>
      <c r="D434" t="s">
        <v>1207</v>
      </c>
      <c r="E434" t="s">
        <v>1207</v>
      </c>
      <c r="F434" t="s">
        <v>2795</v>
      </c>
      <c r="G434" t="s">
        <v>1207</v>
      </c>
      <c r="H434" t="s">
        <v>3231</v>
      </c>
      <c r="I434" t="s">
        <v>1207</v>
      </c>
    </row>
    <row r="435" spans="1:9" x14ac:dyDescent="0.25">
      <c r="A435" t="s">
        <v>73</v>
      </c>
      <c r="B435" t="s">
        <v>3232</v>
      </c>
      <c r="C435" t="s">
        <v>3233</v>
      </c>
      <c r="D435" t="s">
        <v>1207</v>
      </c>
      <c r="E435" t="s">
        <v>1207</v>
      </c>
      <c r="F435" t="s">
        <v>3234</v>
      </c>
      <c r="G435" t="s">
        <v>1207</v>
      </c>
      <c r="H435" t="s">
        <v>3235</v>
      </c>
      <c r="I435" t="s">
        <v>1207</v>
      </c>
    </row>
    <row r="436" spans="1:9" x14ac:dyDescent="0.25">
      <c r="A436" t="s">
        <v>77</v>
      </c>
      <c r="B436" t="s">
        <v>3236</v>
      </c>
      <c r="C436" t="s">
        <v>3237</v>
      </c>
      <c r="D436" t="s">
        <v>1207</v>
      </c>
      <c r="E436" t="s">
        <v>1207</v>
      </c>
      <c r="F436" t="s">
        <v>3234</v>
      </c>
      <c r="G436" t="s">
        <v>1207</v>
      </c>
      <c r="H436" t="s">
        <v>3238</v>
      </c>
      <c r="I436" t="s">
        <v>1207</v>
      </c>
    </row>
    <row r="437" spans="1:9" x14ac:dyDescent="0.25">
      <c r="A437" t="s">
        <v>79</v>
      </c>
      <c r="B437" t="s">
        <v>3239</v>
      </c>
      <c r="C437" t="s">
        <v>3240</v>
      </c>
      <c r="D437" t="s">
        <v>1207</v>
      </c>
      <c r="E437" t="s">
        <v>1207</v>
      </c>
      <c r="F437" t="s">
        <v>3234</v>
      </c>
      <c r="G437" t="s">
        <v>1207</v>
      </c>
      <c r="H437" t="s">
        <v>3241</v>
      </c>
      <c r="I437" t="s">
        <v>1207</v>
      </c>
    </row>
    <row r="438" spans="1:9" x14ac:dyDescent="0.25">
      <c r="A438" t="s">
        <v>78</v>
      </c>
      <c r="B438" t="s">
        <v>3242</v>
      </c>
      <c r="C438" t="s">
        <v>3243</v>
      </c>
      <c r="D438" t="s">
        <v>1207</v>
      </c>
      <c r="E438" t="s">
        <v>1207</v>
      </c>
      <c r="F438" t="s">
        <v>3234</v>
      </c>
      <c r="G438" t="s">
        <v>1207</v>
      </c>
      <c r="H438" t="s">
        <v>3244</v>
      </c>
      <c r="I438" t="s">
        <v>1207</v>
      </c>
    </row>
    <row r="439" spans="1:9" x14ac:dyDescent="0.25">
      <c r="A439" t="s">
        <v>80</v>
      </c>
      <c r="B439" t="s">
        <v>3245</v>
      </c>
      <c r="C439" t="s">
        <v>3246</v>
      </c>
      <c r="D439" t="s">
        <v>1207</v>
      </c>
      <c r="E439" t="s">
        <v>1207</v>
      </c>
      <c r="F439" t="s">
        <v>3234</v>
      </c>
      <c r="G439" t="s">
        <v>1207</v>
      </c>
      <c r="H439" t="s">
        <v>3247</v>
      </c>
      <c r="I439" t="s">
        <v>1207</v>
      </c>
    </row>
    <row r="440" spans="1:9" x14ac:dyDescent="0.25">
      <c r="A440" t="s">
        <v>81</v>
      </c>
      <c r="B440" t="s">
        <v>3248</v>
      </c>
      <c r="C440" t="s">
        <v>3249</v>
      </c>
      <c r="D440" t="s">
        <v>1207</v>
      </c>
      <c r="E440" t="s">
        <v>1207</v>
      </c>
      <c r="F440" t="s">
        <v>3234</v>
      </c>
      <c r="G440" t="s">
        <v>1207</v>
      </c>
      <c r="H440" t="s">
        <v>3250</v>
      </c>
      <c r="I440" t="s">
        <v>1207</v>
      </c>
    </row>
    <row r="441" spans="1:9" x14ac:dyDescent="0.25">
      <c r="A441" t="s">
        <v>82</v>
      </c>
      <c r="B441" t="s">
        <v>3251</v>
      </c>
      <c r="C441" t="s">
        <v>3252</v>
      </c>
      <c r="D441" t="s">
        <v>1207</v>
      </c>
      <c r="E441" t="s">
        <v>1207</v>
      </c>
      <c r="F441" t="s">
        <v>3234</v>
      </c>
      <c r="G441" t="s">
        <v>1207</v>
      </c>
      <c r="H441" t="s">
        <v>3253</v>
      </c>
      <c r="I441" t="s">
        <v>1207</v>
      </c>
    </row>
    <row r="442" spans="1:9" x14ac:dyDescent="0.25">
      <c r="A442" t="s">
        <v>83</v>
      </c>
      <c r="B442" t="s">
        <v>3254</v>
      </c>
      <c r="C442" t="s">
        <v>3255</v>
      </c>
      <c r="D442" t="s">
        <v>1207</v>
      </c>
      <c r="E442" t="s">
        <v>1207</v>
      </c>
      <c r="F442" t="s">
        <v>3234</v>
      </c>
      <c r="G442" t="s">
        <v>1207</v>
      </c>
      <c r="H442" t="s">
        <v>3256</v>
      </c>
      <c r="I442" t="s">
        <v>1207</v>
      </c>
    </row>
    <row r="443" spans="1:9" x14ac:dyDescent="0.25">
      <c r="A443" t="s">
        <v>84</v>
      </c>
      <c r="B443" t="s">
        <v>3257</v>
      </c>
      <c r="C443" t="s">
        <v>3258</v>
      </c>
      <c r="D443" t="s">
        <v>1207</v>
      </c>
      <c r="E443" t="s">
        <v>1207</v>
      </c>
      <c r="F443" t="s">
        <v>3234</v>
      </c>
      <c r="G443" t="s">
        <v>1207</v>
      </c>
      <c r="H443" t="s">
        <v>3259</v>
      </c>
      <c r="I443" t="s">
        <v>1207</v>
      </c>
    </row>
    <row r="444" spans="1:9" x14ac:dyDescent="0.25">
      <c r="A444" t="s">
        <v>85</v>
      </c>
      <c r="B444" t="s">
        <v>3260</v>
      </c>
      <c r="C444" t="s">
        <v>3261</v>
      </c>
      <c r="D444" t="s">
        <v>1207</v>
      </c>
      <c r="E444" t="s">
        <v>1207</v>
      </c>
      <c r="F444" t="s">
        <v>3234</v>
      </c>
      <c r="G444" t="s">
        <v>1207</v>
      </c>
      <c r="H444" t="s">
        <v>3262</v>
      </c>
      <c r="I444" t="s">
        <v>1207</v>
      </c>
    </row>
    <row r="445" spans="1:9" x14ac:dyDescent="0.25">
      <c r="A445" t="s">
        <v>86</v>
      </c>
      <c r="B445" t="s">
        <v>1207</v>
      </c>
      <c r="C445" t="s">
        <v>3263</v>
      </c>
      <c r="D445" t="s">
        <v>1207</v>
      </c>
      <c r="E445" t="s">
        <v>1207</v>
      </c>
      <c r="F445" t="s">
        <v>3234</v>
      </c>
      <c r="G445" t="s">
        <v>1207</v>
      </c>
      <c r="H445" t="s">
        <v>3264</v>
      </c>
      <c r="I445" t="s">
        <v>1207</v>
      </c>
    </row>
    <row r="446" spans="1:9" x14ac:dyDescent="0.25">
      <c r="A446" t="s">
        <v>87</v>
      </c>
      <c r="B446" t="s">
        <v>3265</v>
      </c>
      <c r="C446" t="s">
        <v>3266</v>
      </c>
      <c r="D446" t="s">
        <v>1207</v>
      </c>
      <c r="E446" t="s">
        <v>1207</v>
      </c>
      <c r="F446" t="s">
        <v>3234</v>
      </c>
      <c r="G446" t="s">
        <v>1207</v>
      </c>
      <c r="H446" t="s">
        <v>3267</v>
      </c>
      <c r="I446" t="s">
        <v>1207</v>
      </c>
    </row>
    <row r="447" spans="1:9" x14ac:dyDescent="0.25">
      <c r="A447" t="s">
        <v>88</v>
      </c>
      <c r="B447" t="s">
        <v>3268</v>
      </c>
      <c r="C447" t="s">
        <v>3269</v>
      </c>
      <c r="D447" t="s">
        <v>1207</v>
      </c>
      <c r="E447" t="s">
        <v>1207</v>
      </c>
      <c r="F447" t="s">
        <v>3234</v>
      </c>
      <c r="G447" t="s">
        <v>1207</v>
      </c>
      <c r="H447" t="s">
        <v>3270</v>
      </c>
      <c r="I447" t="s">
        <v>1207</v>
      </c>
    </row>
    <row r="448" spans="1:9" x14ac:dyDescent="0.25">
      <c r="A448" t="s">
        <v>89</v>
      </c>
      <c r="B448" t="s">
        <v>3271</v>
      </c>
      <c r="C448" t="s">
        <v>3272</v>
      </c>
      <c r="D448" t="s">
        <v>1207</v>
      </c>
      <c r="E448" t="s">
        <v>1207</v>
      </c>
      <c r="F448" t="s">
        <v>3234</v>
      </c>
      <c r="G448" t="s">
        <v>1207</v>
      </c>
      <c r="H448" t="s">
        <v>3273</v>
      </c>
      <c r="I448" t="s">
        <v>1207</v>
      </c>
    </row>
    <row r="449" spans="1:9" x14ac:dyDescent="0.25">
      <c r="A449" t="s">
        <v>90</v>
      </c>
      <c r="B449" t="s">
        <v>3274</v>
      </c>
      <c r="C449" t="s">
        <v>3275</v>
      </c>
      <c r="D449" t="s">
        <v>1207</v>
      </c>
      <c r="E449" t="s">
        <v>1207</v>
      </c>
      <c r="F449" t="s">
        <v>3234</v>
      </c>
      <c r="G449" t="s">
        <v>1207</v>
      </c>
      <c r="H449" t="s">
        <v>3276</v>
      </c>
      <c r="I449" t="s">
        <v>1207</v>
      </c>
    </row>
    <row r="450" spans="1:9" x14ac:dyDescent="0.25">
      <c r="A450" t="s">
        <v>93</v>
      </c>
      <c r="B450" t="s">
        <v>2845</v>
      </c>
      <c r="C450" t="s">
        <v>2846</v>
      </c>
      <c r="D450" t="s">
        <v>2847</v>
      </c>
      <c r="E450" t="s">
        <v>1207</v>
      </c>
      <c r="F450" t="s">
        <v>2848</v>
      </c>
      <c r="G450" t="s">
        <v>3191</v>
      </c>
      <c r="H450" t="s">
        <v>1207</v>
      </c>
      <c r="I450" t="s">
        <v>1207</v>
      </c>
    </row>
    <row r="451" spans="1:9" x14ac:dyDescent="0.25">
      <c r="A451" t="s">
        <v>94</v>
      </c>
      <c r="B451" t="s">
        <v>2849</v>
      </c>
      <c r="C451" t="s">
        <v>2850</v>
      </c>
      <c r="D451" t="s">
        <v>2851</v>
      </c>
      <c r="E451" t="s">
        <v>1207</v>
      </c>
      <c r="F451" t="s">
        <v>2848</v>
      </c>
      <c r="G451" t="s">
        <v>3191</v>
      </c>
      <c r="H451" t="s">
        <v>1207</v>
      </c>
      <c r="I451" t="s">
        <v>2852</v>
      </c>
    </row>
    <row r="452" spans="1:9" x14ac:dyDescent="0.25">
      <c r="A452" t="s">
        <v>95</v>
      </c>
      <c r="B452" t="s">
        <v>2853</v>
      </c>
      <c r="C452" t="s">
        <v>2854</v>
      </c>
      <c r="D452" t="s">
        <v>2855</v>
      </c>
      <c r="E452" t="s">
        <v>1207</v>
      </c>
      <c r="F452" t="s">
        <v>2848</v>
      </c>
      <c r="G452" t="s">
        <v>3191</v>
      </c>
      <c r="H452" t="s">
        <v>1207</v>
      </c>
      <c r="I452" t="s">
        <v>2856</v>
      </c>
    </row>
    <row r="453" spans="1:9" x14ac:dyDescent="0.25">
      <c r="A453" t="s">
        <v>96</v>
      </c>
      <c r="B453" t="s">
        <v>2857</v>
      </c>
      <c r="C453" t="s">
        <v>2858</v>
      </c>
      <c r="D453" t="s">
        <v>2859</v>
      </c>
      <c r="E453" t="s">
        <v>1207</v>
      </c>
      <c r="F453" t="s">
        <v>2848</v>
      </c>
      <c r="G453" t="s">
        <v>3191</v>
      </c>
      <c r="H453" t="s">
        <v>1207</v>
      </c>
      <c r="I453" t="s">
        <v>2860</v>
      </c>
    </row>
    <row r="454" spans="1:9" x14ac:dyDescent="0.25">
      <c r="A454" t="s">
        <v>97</v>
      </c>
      <c r="B454" t="s">
        <v>2861</v>
      </c>
      <c r="C454" t="s">
        <v>2862</v>
      </c>
      <c r="D454" t="s">
        <v>2863</v>
      </c>
      <c r="E454" t="s">
        <v>1207</v>
      </c>
      <c r="F454" t="s">
        <v>2848</v>
      </c>
      <c r="G454" t="s">
        <v>3191</v>
      </c>
      <c r="H454" t="s">
        <v>1207</v>
      </c>
      <c r="I454" t="s">
        <v>2864</v>
      </c>
    </row>
    <row r="455" spans="1:9" x14ac:dyDescent="0.25">
      <c r="A455" t="s">
        <v>98</v>
      </c>
      <c r="B455" t="s">
        <v>2865</v>
      </c>
      <c r="C455" t="s">
        <v>2866</v>
      </c>
      <c r="D455" t="s">
        <v>2867</v>
      </c>
      <c r="E455" t="s">
        <v>1207</v>
      </c>
      <c r="F455" t="s">
        <v>2848</v>
      </c>
      <c r="G455" t="s">
        <v>3191</v>
      </c>
      <c r="H455" t="s">
        <v>1207</v>
      </c>
      <c r="I455" t="s">
        <v>2868</v>
      </c>
    </row>
    <row r="456" spans="1:9" x14ac:dyDescent="0.25">
      <c r="A456" t="s">
        <v>99</v>
      </c>
      <c r="B456" t="s">
        <v>2869</v>
      </c>
      <c r="C456" t="s">
        <v>2870</v>
      </c>
      <c r="D456" t="s">
        <v>2871</v>
      </c>
      <c r="E456" t="s">
        <v>1207</v>
      </c>
      <c r="F456" t="s">
        <v>2848</v>
      </c>
      <c r="G456" t="s">
        <v>3191</v>
      </c>
      <c r="H456" t="s">
        <v>1207</v>
      </c>
      <c r="I456" t="s">
        <v>2872</v>
      </c>
    </row>
    <row r="457" spans="1:9" x14ac:dyDescent="0.25">
      <c r="A457" t="s">
        <v>100</v>
      </c>
      <c r="B457" t="s">
        <v>2873</v>
      </c>
      <c r="C457" t="s">
        <v>2874</v>
      </c>
      <c r="D457" t="s">
        <v>2875</v>
      </c>
      <c r="E457" t="s">
        <v>1207</v>
      </c>
      <c r="F457" t="s">
        <v>2848</v>
      </c>
      <c r="G457" t="s">
        <v>3191</v>
      </c>
      <c r="H457" t="s">
        <v>1207</v>
      </c>
      <c r="I457" t="s">
        <v>2876</v>
      </c>
    </row>
    <row r="458" spans="1:9" x14ac:dyDescent="0.25">
      <c r="A458" t="s">
        <v>101</v>
      </c>
      <c r="B458" t="s">
        <v>2877</v>
      </c>
      <c r="C458" t="s">
        <v>2878</v>
      </c>
      <c r="D458" t="s">
        <v>2879</v>
      </c>
      <c r="E458" t="s">
        <v>1207</v>
      </c>
      <c r="F458" t="s">
        <v>3277</v>
      </c>
      <c r="G458" t="s">
        <v>3191</v>
      </c>
      <c r="H458" t="s">
        <v>1207</v>
      </c>
      <c r="I458" t="s">
        <v>2880</v>
      </c>
    </row>
    <row r="459" spans="1:9" x14ac:dyDescent="0.25">
      <c r="A459" t="s">
        <v>102</v>
      </c>
      <c r="B459" t="s">
        <v>2881</v>
      </c>
      <c r="C459" t="s">
        <v>2882</v>
      </c>
      <c r="D459" t="s">
        <v>2883</v>
      </c>
      <c r="E459" t="s">
        <v>1207</v>
      </c>
      <c r="F459" t="s">
        <v>2848</v>
      </c>
      <c r="G459" t="s">
        <v>3191</v>
      </c>
      <c r="H459" t="s">
        <v>1207</v>
      </c>
      <c r="I459" t="s">
        <v>2884</v>
      </c>
    </row>
    <row r="460" spans="1:9" x14ac:dyDescent="0.25">
      <c r="A460" t="s">
        <v>103</v>
      </c>
      <c r="B460" t="s">
        <v>2885</v>
      </c>
      <c r="C460" t="s">
        <v>2886</v>
      </c>
      <c r="D460" t="s">
        <v>2887</v>
      </c>
      <c r="E460" t="s">
        <v>1207</v>
      </c>
      <c r="F460" t="s">
        <v>2848</v>
      </c>
      <c r="G460" t="s">
        <v>3191</v>
      </c>
      <c r="H460" t="s">
        <v>1207</v>
      </c>
      <c r="I460" t="s">
        <v>2888</v>
      </c>
    </row>
    <row r="461" spans="1:9" x14ac:dyDescent="0.25">
      <c r="A461" t="s">
        <v>107</v>
      </c>
      <c r="B461" t="s">
        <v>2889</v>
      </c>
      <c r="C461" t="s">
        <v>2890</v>
      </c>
      <c r="D461" t="s">
        <v>2891</v>
      </c>
      <c r="E461" t="s">
        <v>1207</v>
      </c>
      <c r="F461" t="s">
        <v>2892</v>
      </c>
      <c r="G461" t="s">
        <v>3191</v>
      </c>
      <c r="H461" t="s">
        <v>1207</v>
      </c>
      <c r="I461" t="s">
        <v>2893</v>
      </c>
    </row>
    <row r="462" spans="1:9" x14ac:dyDescent="0.25">
      <c r="A462" t="s">
        <v>108</v>
      </c>
      <c r="B462" t="s">
        <v>2894</v>
      </c>
      <c r="C462" t="s">
        <v>2895</v>
      </c>
      <c r="D462" t="s">
        <v>2896</v>
      </c>
      <c r="E462" t="s">
        <v>1207</v>
      </c>
      <c r="F462" t="s">
        <v>2892</v>
      </c>
      <c r="G462" t="s">
        <v>3191</v>
      </c>
      <c r="H462" t="s">
        <v>1207</v>
      </c>
      <c r="I462" t="s">
        <v>2897</v>
      </c>
    </row>
    <row r="463" spans="1:9" x14ac:dyDescent="0.25">
      <c r="A463" t="s">
        <v>109</v>
      </c>
      <c r="B463" t="s">
        <v>2898</v>
      </c>
      <c r="C463" t="s">
        <v>2899</v>
      </c>
      <c r="D463" t="s">
        <v>2900</v>
      </c>
      <c r="E463" t="s">
        <v>1207</v>
      </c>
      <c r="F463" t="s">
        <v>2892</v>
      </c>
      <c r="G463" t="s">
        <v>3191</v>
      </c>
      <c r="H463" t="s">
        <v>1207</v>
      </c>
      <c r="I463" t="s">
        <v>2901</v>
      </c>
    </row>
    <row r="464" spans="1:9" x14ac:dyDescent="0.25">
      <c r="A464" t="s">
        <v>110</v>
      </c>
      <c r="B464" t="s">
        <v>2902</v>
      </c>
      <c r="C464" t="s">
        <v>2903</v>
      </c>
      <c r="D464" t="s">
        <v>2904</v>
      </c>
      <c r="E464" t="s">
        <v>1207</v>
      </c>
      <c r="F464" t="s">
        <v>2892</v>
      </c>
      <c r="G464" t="s">
        <v>3191</v>
      </c>
      <c r="H464" t="s">
        <v>1207</v>
      </c>
      <c r="I464" t="s">
        <v>2905</v>
      </c>
    </row>
    <row r="465" spans="1:9" x14ac:dyDescent="0.25">
      <c r="A465" t="s">
        <v>111</v>
      </c>
      <c r="B465" t="s">
        <v>2906</v>
      </c>
      <c r="C465" t="s">
        <v>2907</v>
      </c>
      <c r="D465" t="s">
        <v>2908</v>
      </c>
      <c r="E465" t="s">
        <v>1207</v>
      </c>
      <c r="F465" t="s">
        <v>2892</v>
      </c>
      <c r="G465" t="s">
        <v>3191</v>
      </c>
      <c r="H465" t="s">
        <v>1207</v>
      </c>
      <c r="I465" t="s">
        <v>2909</v>
      </c>
    </row>
    <row r="466" spans="1:9" x14ac:dyDescent="0.25">
      <c r="A466" t="s">
        <v>112</v>
      </c>
      <c r="B466" t="s">
        <v>2910</v>
      </c>
      <c r="C466" t="s">
        <v>2911</v>
      </c>
      <c r="D466" t="s">
        <v>2912</v>
      </c>
      <c r="E466" t="s">
        <v>1207</v>
      </c>
      <c r="F466" t="s">
        <v>2892</v>
      </c>
      <c r="G466" t="s">
        <v>3191</v>
      </c>
      <c r="H466" t="s">
        <v>1207</v>
      </c>
      <c r="I466" t="s">
        <v>2913</v>
      </c>
    </row>
    <row r="467" spans="1:9" x14ac:dyDescent="0.25">
      <c r="A467" t="s">
        <v>113</v>
      </c>
      <c r="B467" t="s">
        <v>2914</v>
      </c>
      <c r="C467" t="s">
        <v>2915</v>
      </c>
      <c r="D467" t="s">
        <v>2916</v>
      </c>
      <c r="E467" t="s">
        <v>1207</v>
      </c>
      <c r="F467" t="s">
        <v>2892</v>
      </c>
      <c r="G467" t="s">
        <v>3191</v>
      </c>
      <c r="H467" t="s">
        <v>1207</v>
      </c>
      <c r="I467" t="s">
        <v>2917</v>
      </c>
    </row>
    <row r="468" spans="1:9" x14ac:dyDescent="0.25">
      <c r="A468" t="s">
        <v>114</v>
      </c>
      <c r="B468" t="s">
        <v>2918</v>
      </c>
      <c r="C468" t="s">
        <v>1207</v>
      </c>
      <c r="D468" t="s">
        <v>2919</v>
      </c>
      <c r="E468" t="s">
        <v>1207</v>
      </c>
      <c r="F468" t="s">
        <v>2892</v>
      </c>
      <c r="G468" t="s">
        <v>3191</v>
      </c>
      <c r="H468" t="s">
        <v>1207</v>
      </c>
      <c r="I468" t="s">
        <v>2920</v>
      </c>
    </row>
    <row r="469" spans="1:9" x14ac:dyDescent="0.25">
      <c r="A469" t="s">
        <v>115</v>
      </c>
      <c r="B469" t="s">
        <v>2921</v>
      </c>
      <c r="C469" t="s">
        <v>2922</v>
      </c>
      <c r="D469" t="s">
        <v>2923</v>
      </c>
      <c r="E469" t="s">
        <v>1207</v>
      </c>
      <c r="F469" t="s">
        <v>2892</v>
      </c>
      <c r="G469" t="s">
        <v>3191</v>
      </c>
      <c r="H469" t="s">
        <v>1207</v>
      </c>
      <c r="I469" t="s">
        <v>2924</v>
      </c>
    </row>
    <row r="470" spans="1:9" x14ac:dyDescent="0.25">
      <c r="A470" t="s">
        <v>116</v>
      </c>
      <c r="B470" t="s">
        <v>2925</v>
      </c>
      <c r="C470" t="s">
        <v>2926</v>
      </c>
      <c r="D470" t="s">
        <v>2927</v>
      </c>
      <c r="E470" t="s">
        <v>1207</v>
      </c>
      <c r="F470" t="s">
        <v>2892</v>
      </c>
      <c r="G470" t="s">
        <v>3191</v>
      </c>
      <c r="H470" t="s">
        <v>1207</v>
      </c>
      <c r="I470" t="s">
        <v>2928</v>
      </c>
    </row>
    <row r="471" spans="1:9" x14ac:dyDescent="0.25">
      <c r="A471" t="s">
        <v>117</v>
      </c>
      <c r="B471" t="s">
        <v>2929</v>
      </c>
      <c r="C471" t="s">
        <v>2930</v>
      </c>
      <c r="D471" t="s">
        <v>2931</v>
      </c>
      <c r="E471" t="s">
        <v>1207</v>
      </c>
      <c r="F471" t="s">
        <v>2892</v>
      </c>
      <c r="G471" t="s">
        <v>3191</v>
      </c>
      <c r="H471" t="s">
        <v>1207</v>
      </c>
      <c r="I471" t="s">
        <v>2932</v>
      </c>
    </row>
    <row r="472" spans="1:9" x14ac:dyDescent="0.25">
      <c r="A472" t="s">
        <v>118</v>
      </c>
      <c r="B472" t="s">
        <v>2933</v>
      </c>
      <c r="C472" t="s">
        <v>2934</v>
      </c>
      <c r="D472" t="s">
        <v>2935</v>
      </c>
      <c r="E472" t="s">
        <v>1207</v>
      </c>
      <c r="F472" t="s">
        <v>2892</v>
      </c>
      <c r="G472" t="s">
        <v>3191</v>
      </c>
      <c r="H472" t="s">
        <v>1207</v>
      </c>
      <c r="I472" t="s">
        <v>2936</v>
      </c>
    </row>
    <row r="473" spans="1:9" x14ac:dyDescent="0.25">
      <c r="A473" t="s">
        <v>119</v>
      </c>
      <c r="B473" t="s">
        <v>2937</v>
      </c>
      <c r="C473" t="s">
        <v>2938</v>
      </c>
      <c r="D473" t="s">
        <v>2939</v>
      </c>
      <c r="E473" t="s">
        <v>1207</v>
      </c>
      <c r="F473" t="s">
        <v>2892</v>
      </c>
      <c r="G473" t="s">
        <v>3191</v>
      </c>
      <c r="H473" t="s">
        <v>1207</v>
      </c>
      <c r="I473" t="s">
        <v>2940</v>
      </c>
    </row>
    <row r="474" spans="1:9" x14ac:dyDescent="0.25">
      <c r="A474" t="s">
        <v>120</v>
      </c>
      <c r="B474" t="s">
        <v>2941</v>
      </c>
      <c r="C474" t="s">
        <v>2942</v>
      </c>
      <c r="D474" t="s">
        <v>2943</v>
      </c>
      <c r="E474" t="s">
        <v>1207</v>
      </c>
      <c r="F474" t="s">
        <v>3277</v>
      </c>
      <c r="G474" t="s">
        <v>3191</v>
      </c>
      <c r="H474" t="s">
        <v>1207</v>
      </c>
      <c r="I474" t="s">
        <v>2944</v>
      </c>
    </row>
    <row r="475" spans="1:9" x14ac:dyDescent="0.25">
      <c r="A475" t="s">
        <v>121</v>
      </c>
      <c r="B475" t="s">
        <v>2945</v>
      </c>
      <c r="C475" t="s">
        <v>2946</v>
      </c>
      <c r="D475" t="s">
        <v>2947</v>
      </c>
      <c r="E475" t="s">
        <v>1207</v>
      </c>
      <c r="F475" t="s">
        <v>2948</v>
      </c>
      <c r="G475" t="s">
        <v>3191</v>
      </c>
      <c r="H475" t="s">
        <v>1207</v>
      </c>
      <c r="I475" t="s">
        <v>2949</v>
      </c>
    </row>
    <row r="476" spans="1:9" x14ac:dyDescent="0.25">
      <c r="A476" t="s">
        <v>122</v>
      </c>
      <c r="B476" t="s">
        <v>2950</v>
      </c>
      <c r="C476" t="s">
        <v>2951</v>
      </c>
      <c r="D476" t="s">
        <v>2952</v>
      </c>
      <c r="E476" t="s">
        <v>1207</v>
      </c>
      <c r="F476" t="s">
        <v>2948</v>
      </c>
      <c r="G476" t="s">
        <v>3191</v>
      </c>
      <c r="H476" t="s">
        <v>1207</v>
      </c>
      <c r="I476" t="s">
        <v>2953</v>
      </c>
    </row>
    <row r="477" spans="1:9" x14ac:dyDescent="0.25">
      <c r="A477" t="s">
        <v>123</v>
      </c>
      <c r="B477" t="s">
        <v>2954</v>
      </c>
      <c r="C477" t="s">
        <v>2955</v>
      </c>
      <c r="D477" t="s">
        <v>2956</v>
      </c>
      <c r="E477" t="s">
        <v>1207</v>
      </c>
      <c r="F477" t="s">
        <v>2948</v>
      </c>
      <c r="G477" t="s">
        <v>3191</v>
      </c>
      <c r="H477" t="s">
        <v>1207</v>
      </c>
      <c r="I477" t="s">
        <v>2957</v>
      </c>
    </row>
    <row r="478" spans="1:9" x14ac:dyDescent="0.25">
      <c r="A478" t="s">
        <v>124</v>
      </c>
      <c r="B478" t="s">
        <v>2958</v>
      </c>
      <c r="C478" t="s">
        <v>2959</v>
      </c>
      <c r="D478" t="s">
        <v>2960</v>
      </c>
      <c r="E478" t="s">
        <v>1207</v>
      </c>
      <c r="F478" t="s">
        <v>2948</v>
      </c>
      <c r="G478" t="s">
        <v>3191</v>
      </c>
      <c r="H478" t="s">
        <v>1207</v>
      </c>
      <c r="I478" t="s">
        <v>2961</v>
      </c>
    </row>
    <row r="479" spans="1:9" x14ac:dyDescent="0.25">
      <c r="A479" t="s">
        <v>125</v>
      </c>
      <c r="B479" t="s">
        <v>2962</v>
      </c>
      <c r="C479" t="s">
        <v>2963</v>
      </c>
      <c r="D479" t="s">
        <v>2964</v>
      </c>
      <c r="E479" t="s">
        <v>1207</v>
      </c>
      <c r="F479" t="s">
        <v>2948</v>
      </c>
      <c r="G479" t="s">
        <v>3191</v>
      </c>
      <c r="H479" t="s">
        <v>1207</v>
      </c>
      <c r="I479" t="s">
        <v>2965</v>
      </c>
    </row>
    <row r="480" spans="1:9" x14ac:dyDescent="0.25">
      <c r="A480" t="s">
        <v>126</v>
      </c>
      <c r="B480" t="s">
        <v>2966</v>
      </c>
      <c r="C480" t="s">
        <v>2967</v>
      </c>
      <c r="D480" t="s">
        <v>2968</v>
      </c>
      <c r="E480" t="s">
        <v>1207</v>
      </c>
      <c r="F480" t="s">
        <v>2948</v>
      </c>
      <c r="G480" t="s">
        <v>3191</v>
      </c>
      <c r="H480" t="s">
        <v>1207</v>
      </c>
      <c r="I480" t="s">
        <v>2969</v>
      </c>
    </row>
    <row r="481" spans="1:9" x14ac:dyDescent="0.25">
      <c r="A481" t="s">
        <v>127</v>
      </c>
      <c r="B481" t="s">
        <v>2970</v>
      </c>
      <c r="C481" t="s">
        <v>2971</v>
      </c>
      <c r="D481" t="s">
        <v>2972</v>
      </c>
      <c r="E481" t="s">
        <v>1207</v>
      </c>
      <c r="F481" t="s">
        <v>2948</v>
      </c>
      <c r="G481" t="s">
        <v>3191</v>
      </c>
      <c r="H481" t="s">
        <v>1207</v>
      </c>
      <c r="I481" t="s">
        <v>2973</v>
      </c>
    </row>
    <row r="482" spans="1:9" x14ac:dyDescent="0.25">
      <c r="A482" t="s">
        <v>128</v>
      </c>
      <c r="B482" t="s">
        <v>2974</v>
      </c>
      <c r="C482" t="s">
        <v>2975</v>
      </c>
      <c r="D482" t="s">
        <v>2976</v>
      </c>
      <c r="E482" t="s">
        <v>1207</v>
      </c>
      <c r="F482" t="s">
        <v>2948</v>
      </c>
      <c r="G482" t="s">
        <v>3191</v>
      </c>
      <c r="H482" t="s">
        <v>1207</v>
      </c>
      <c r="I482" t="s">
        <v>2977</v>
      </c>
    </row>
    <row r="483" spans="1:9" x14ac:dyDescent="0.25">
      <c r="A483" t="s">
        <v>129</v>
      </c>
      <c r="B483" t="s">
        <v>2978</v>
      </c>
      <c r="C483" t="s">
        <v>2979</v>
      </c>
      <c r="D483" t="s">
        <v>2980</v>
      </c>
      <c r="E483" t="s">
        <v>1207</v>
      </c>
      <c r="F483" t="s">
        <v>2948</v>
      </c>
      <c r="G483" t="s">
        <v>3191</v>
      </c>
      <c r="H483" t="s">
        <v>1207</v>
      </c>
      <c r="I483" t="s">
        <v>2981</v>
      </c>
    </row>
    <row r="484" spans="1:9" x14ac:dyDescent="0.25">
      <c r="A484" t="s">
        <v>130</v>
      </c>
      <c r="B484" t="s">
        <v>2982</v>
      </c>
      <c r="C484" t="s">
        <v>2983</v>
      </c>
      <c r="D484" t="s">
        <v>2984</v>
      </c>
      <c r="E484" t="s">
        <v>1207</v>
      </c>
      <c r="F484" t="s">
        <v>2948</v>
      </c>
      <c r="G484" t="s">
        <v>3191</v>
      </c>
      <c r="H484" t="s">
        <v>1207</v>
      </c>
      <c r="I484" t="s">
        <v>2985</v>
      </c>
    </row>
    <row r="485" spans="1:9" x14ac:dyDescent="0.25">
      <c r="A485" t="s">
        <v>131</v>
      </c>
      <c r="B485" t="s">
        <v>2986</v>
      </c>
      <c r="C485" t="s">
        <v>2987</v>
      </c>
      <c r="D485" t="s">
        <v>2988</v>
      </c>
      <c r="E485" t="s">
        <v>1207</v>
      </c>
      <c r="F485" t="s">
        <v>2948</v>
      </c>
      <c r="G485" t="s">
        <v>3191</v>
      </c>
      <c r="H485" t="s">
        <v>1207</v>
      </c>
      <c r="I485" t="s">
        <v>2989</v>
      </c>
    </row>
    <row r="486" spans="1:9" x14ac:dyDescent="0.25">
      <c r="A486" t="s">
        <v>132</v>
      </c>
      <c r="B486" t="s">
        <v>2990</v>
      </c>
      <c r="C486" t="s">
        <v>2991</v>
      </c>
      <c r="D486" t="s">
        <v>2992</v>
      </c>
      <c r="E486" t="s">
        <v>1207</v>
      </c>
      <c r="F486" t="s">
        <v>2948</v>
      </c>
      <c r="G486" t="s">
        <v>3191</v>
      </c>
      <c r="H486" t="s">
        <v>1207</v>
      </c>
      <c r="I486" t="s">
        <v>2993</v>
      </c>
    </row>
    <row r="487" spans="1:9" x14ac:dyDescent="0.25">
      <c r="A487" t="s">
        <v>133</v>
      </c>
      <c r="B487" t="s">
        <v>2994</v>
      </c>
      <c r="C487" t="s">
        <v>2995</v>
      </c>
      <c r="D487" t="s">
        <v>2996</v>
      </c>
      <c r="E487" t="s">
        <v>1207</v>
      </c>
      <c r="F487" t="s">
        <v>2948</v>
      </c>
      <c r="G487" t="s">
        <v>3191</v>
      </c>
      <c r="H487" t="s">
        <v>1207</v>
      </c>
      <c r="I487" t="s">
        <v>2997</v>
      </c>
    </row>
    <row r="488" spans="1:9" x14ac:dyDescent="0.25">
      <c r="A488" t="s">
        <v>134</v>
      </c>
      <c r="B488" t="s">
        <v>2998</v>
      </c>
      <c r="C488" t="s">
        <v>2999</v>
      </c>
      <c r="D488" t="s">
        <v>3000</v>
      </c>
      <c r="E488" t="s">
        <v>1207</v>
      </c>
      <c r="F488" t="s">
        <v>2948</v>
      </c>
      <c r="G488" t="s">
        <v>3191</v>
      </c>
      <c r="H488" t="s">
        <v>1207</v>
      </c>
      <c r="I488" t="s">
        <v>3001</v>
      </c>
    </row>
    <row r="489" spans="1:9" x14ac:dyDescent="0.25">
      <c r="A489" t="s">
        <v>135</v>
      </c>
      <c r="B489" t="s">
        <v>3002</v>
      </c>
      <c r="C489" t="s">
        <v>3003</v>
      </c>
      <c r="D489" t="s">
        <v>3004</v>
      </c>
      <c r="E489" t="s">
        <v>1207</v>
      </c>
      <c r="F489" t="s">
        <v>2948</v>
      </c>
      <c r="G489" t="s">
        <v>3191</v>
      </c>
      <c r="H489" t="s">
        <v>1207</v>
      </c>
      <c r="I489" t="s">
        <v>3005</v>
      </c>
    </row>
    <row r="490" spans="1:9" x14ac:dyDescent="0.25">
      <c r="A490" t="s">
        <v>136</v>
      </c>
      <c r="B490" t="s">
        <v>3006</v>
      </c>
      <c r="C490" t="s">
        <v>3007</v>
      </c>
      <c r="D490" t="s">
        <v>3008</v>
      </c>
      <c r="E490" t="s">
        <v>1207</v>
      </c>
      <c r="F490" t="s">
        <v>2948</v>
      </c>
      <c r="G490" t="s">
        <v>3191</v>
      </c>
      <c r="H490" t="s">
        <v>1207</v>
      </c>
      <c r="I490" t="s">
        <v>3009</v>
      </c>
    </row>
    <row r="491" spans="1:9" x14ac:dyDescent="0.25">
      <c r="A491" t="s">
        <v>137</v>
      </c>
      <c r="B491" t="s">
        <v>3010</v>
      </c>
      <c r="C491" t="s">
        <v>3011</v>
      </c>
      <c r="D491" t="s">
        <v>3012</v>
      </c>
      <c r="E491" t="s">
        <v>1207</v>
      </c>
      <c r="F491" t="s">
        <v>2948</v>
      </c>
      <c r="G491" t="s">
        <v>3191</v>
      </c>
      <c r="H491" t="s">
        <v>1207</v>
      </c>
      <c r="I491" t="s">
        <v>3013</v>
      </c>
    </row>
    <row r="492" spans="1:9" x14ac:dyDescent="0.25">
      <c r="A492" t="s">
        <v>138</v>
      </c>
      <c r="B492" t="s">
        <v>3014</v>
      </c>
      <c r="C492" t="s">
        <v>3015</v>
      </c>
      <c r="D492" t="s">
        <v>3016</v>
      </c>
      <c r="E492" t="s">
        <v>1207</v>
      </c>
      <c r="F492" t="s">
        <v>2948</v>
      </c>
      <c r="G492" t="s">
        <v>3191</v>
      </c>
      <c r="H492" t="s">
        <v>1207</v>
      </c>
      <c r="I492" t="s">
        <v>3017</v>
      </c>
    </row>
    <row r="493" spans="1:9" x14ac:dyDescent="0.25">
      <c r="A493" t="s">
        <v>3278</v>
      </c>
      <c r="B493" t="s">
        <v>3279</v>
      </c>
      <c r="C493" t="s">
        <v>3280</v>
      </c>
      <c r="D493" t="s">
        <v>3281</v>
      </c>
      <c r="E493" t="s">
        <v>3282</v>
      </c>
      <c r="F493" t="s">
        <v>2948</v>
      </c>
      <c r="G493" t="s">
        <v>3191</v>
      </c>
      <c r="H493" t="s">
        <v>1207</v>
      </c>
      <c r="I493" t="s">
        <v>1207</v>
      </c>
    </row>
    <row r="494" spans="1:9" x14ac:dyDescent="0.25">
      <c r="A494" t="s">
        <v>3283</v>
      </c>
      <c r="B494" t="s">
        <v>3284</v>
      </c>
      <c r="C494" t="s">
        <v>3285</v>
      </c>
      <c r="D494" t="s">
        <v>3286</v>
      </c>
      <c r="E494" t="s">
        <v>3287</v>
      </c>
      <c r="F494" t="s">
        <v>2948</v>
      </c>
      <c r="G494" t="s">
        <v>3191</v>
      </c>
      <c r="H494" t="s">
        <v>1207</v>
      </c>
      <c r="I494" t="s">
        <v>1207</v>
      </c>
    </row>
    <row r="495" spans="1:9" x14ac:dyDescent="0.25">
      <c r="A495" t="s">
        <v>3288</v>
      </c>
      <c r="B495" t="s">
        <v>3289</v>
      </c>
      <c r="C495" t="s">
        <v>3290</v>
      </c>
      <c r="D495" t="s">
        <v>3291</v>
      </c>
      <c r="E495" t="s">
        <v>3292</v>
      </c>
      <c r="F495" t="s">
        <v>2948</v>
      </c>
      <c r="G495" t="s">
        <v>3191</v>
      </c>
      <c r="H495" t="s">
        <v>1207</v>
      </c>
      <c r="I495" t="s">
        <v>1207</v>
      </c>
    </row>
    <row r="496" spans="1:9" x14ac:dyDescent="0.25">
      <c r="A496" t="s">
        <v>3293</v>
      </c>
      <c r="B496" t="s">
        <v>3294</v>
      </c>
      <c r="C496" t="s">
        <v>3295</v>
      </c>
      <c r="D496" t="s">
        <v>3296</v>
      </c>
      <c r="E496" t="s">
        <v>3297</v>
      </c>
      <c r="F496" t="s">
        <v>2948</v>
      </c>
      <c r="G496" t="s">
        <v>3191</v>
      </c>
      <c r="H496" t="s">
        <v>1207</v>
      </c>
      <c r="I496" t="s">
        <v>1207</v>
      </c>
    </row>
    <row r="497" spans="1:9" x14ac:dyDescent="0.25">
      <c r="A497" t="s">
        <v>3298</v>
      </c>
      <c r="B497" t="s">
        <v>3299</v>
      </c>
      <c r="C497" t="s">
        <v>3300</v>
      </c>
      <c r="D497" t="s">
        <v>3301</v>
      </c>
      <c r="E497" t="s">
        <v>3302</v>
      </c>
      <c r="F497" t="s">
        <v>2948</v>
      </c>
      <c r="G497" t="s">
        <v>3191</v>
      </c>
      <c r="H497" t="s">
        <v>1207</v>
      </c>
      <c r="I497" t="s">
        <v>1207</v>
      </c>
    </row>
    <row r="498" spans="1:9" x14ac:dyDescent="0.25">
      <c r="A498" t="s">
        <v>3303</v>
      </c>
      <c r="B498" t="s">
        <v>3304</v>
      </c>
      <c r="C498" t="s">
        <v>3305</v>
      </c>
      <c r="D498" t="s">
        <v>3306</v>
      </c>
      <c r="E498" t="s">
        <v>3307</v>
      </c>
      <c r="F498" t="s">
        <v>2948</v>
      </c>
      <c r="G498" t="s">
        <v>3191</v>
      </c>
      <c r="H498" t="s">
        <v>1207</v>
      </c>
      <c r="I498" t="s">
        <v>1207</v>
      </c>
    </row>
    <row r="499" spans="1:9" x14ac:dyDescent="0.25">
      <c r="A499" t="s">
        <v>3308</v>
      </c>
      <c r="B499" t="s">
        <v>3309</v>
      </c>
      <c r="C499" t="s">
        <v>3310</v>
      </c>
      <c r="D499" t="s">
        <v>3311</v>
      </c>
      <c r="E499" t="s">
        <v>3312</v>
      </c>
      <c r="F499" t="s">
        <v>2948</v>
      </c>
      <c r="G499" t="s">
        <v>3191</v>
      </c>
      <c r="H499" t="s">
        <v>1207</v>
      </c>
      <c r="I499" t="s">
        <v>1207</v>
      </c>
    </row>
    <row r="500" spans="1:9" x14ac:dyDescent="0.25">
      <c r="A500" t="s">
        <v>3313</v>
      </c>
      <c r="B500" t="s">
        <v>3314</v>
      </c>
      <c r="C500" t="s">
        <v>3315</v>
      </c>
      <c r="D500" t="s">
        <v>3316</v>
      </c>
      <c r="E500" t="s">
        <v>3317</v>
      </c>
      <c r="F500" t="s">
        <v>2948</v>
      </c>
      <c r="G500" t="s">
        <v>3191</v>
      </c>
      <c r="H500" t="s">
        <v>1207</v>
      </c>
      <c r="I500" t="s">
        <v>1207</v>
      </c>
    </row>
    <row r="501" spans="1:9" x14ac:dyDescent="0.25">
      <c r="A501" t="s">
        <v>3318</v>
      </c>
      <c r="B501" t="s">
        <v>3319</v>
      </c>
      <c r="C501" t="s">
        <v>3320</v>
      </c>
      <c r="D501" t="s">
        <v>3321</v>
      </c>
      <c r="E501" t="s">
        <v>3322</v>
      </c>
      <c r="F501" t="s">
        <v>2948</v>
      </c>
      <c r="G501" t="s">
        <v>3191</v>
      </c>
      <c r="H501" t="s">
        <v>1207</v>
      </c>
      <c r="I501" t="s">
        <v>1207</v>
      </c>
    </row>
    <row r="502" spans="1:9" x14ac:dyDescent="0.25">
      <c r="A502" t="s">
        <v>3323</v>
      </c>
      <c r="B502" t="s">
        <v>3324</v>
      </c>
      <c r="C502" t="s">
        <v>3325</v>
      </c>
      <c r="D502" t="s">
        <v>3326</v>
      </c>
      <c r="E502" t="s">
        <v>3327</v>
      </c>
      <c r="F502" t="s">
        <v>2948</v>
      </c>
      <c r="G502" t="s">
        <v>3191</v>
      </c>
      <c r="H502" t="s">
        <v>1207</v>
      </c>
      <c r="I502" t="s">
        <v>1207</v>
      </c>
    </row>
    <row r="503" spans="1:9" x14ac:dyDescent="0.25">
      <c r="A503" t="s">
        <v>3328</v>
      </c>
      <c r="B503" t="s">
        <v>3329</v>
      </c>
      <c r="C503" t="s">
        <v>3330</v>
      </c>
      <c r="D503" t="s">
        <v>3331</v>
      </c>
      <c r="E503" t="s">
        <v>3332</v>
      </c>
      <c r="F503" t="s">
        <v>2948</v>
      </c>
      <c r="G503" t="s">
        <v>3191</v>
      </c>
      <c r="H503" t="s">
        <v>1207</v>
      </c>
      <c r="I503" t="s">
        <v>1207</v>
      </c>
    </row>
    <row r="504" spans="1:9" x14ac:dyDescent="0.25">
      <c r="A504" t="s">
        <v>3333</v>
      </c>
      <c r="B504" t="s">
        <v>1207</v>
      </c>
      <c r="C504" t="s">
        <v>3334</v>
      </c>
      <c r="D504" t="s">
        <v>3335</v>
      </c>
      <c r="E504" t="s">
        <v>3336</v>
      </c>
      <c r="F504" t="s">
        <v>2948</v>
      </c>
      <c r="G504" t="s">
        <v>3191</v>
      </c>
      <c r="H504" t="s">
        <v>1207</v>
      </c>
      <c r="I504" t="s">
        <v>1207</v>
      </c>
    </row>
    <row r="505" spans="1:9" x14ac:dyDescent="0.25">
      <c r="A505" t="s">
        <v>3337</v>
      </c>
      <c r="B505" t="s">
        <v>3338</v>
      </c>
      <c r="C505" t="s">
        <v>3339</v>
      </c>
      <c r="D505" t="s">
        <v>3340</v>
      </c>
      <c r="E505" t="s">
        <v>3341</v>
      </c>
      <c r="F505" t="s">
        <v>2948</v>
      </c>
      <c r="G505" t="s">
        <v>3191</v>
      </c>
      <c r="H505" t="s">
        <v>1207</v>
      </c>
      <c r="I505" t="s">
        <v>1207</v>
      </c>
    </row>
    <row r="506" spans="1:9" x14ac:dyDescent="0.25">
      <c r="A506" t="s">
        <v>3342</v>
      </c>
      <c r="B506" t="s">
        <v>3343</v>
      </c>
      <c r="C506" t="s">
        <v>3344</v>
      </c>
      <c r="D506" t="s">
        <v>3345</v>
      </c>
      <c r="E506" t="s">
        <v>3346</v>
      </c>
      <c r="F506" t="s">
        <v>2948</v>
      </c>
      <c r="G506" t="s">
        <v>3191</v>
      </c>
      <c r="H506" t="s">
        <v>1207</v>
      </c>
      <c r="I506" t="s">
        <v>1207</v>
      </c>
    </row>
    <row r="507" spans="1:9" x14ac:dyDescent="0.25">
      <c r="A507" t="s">
        <v>3347</v>
      </c>
      <c r="B507" t="s">
        <v>3348</v>
      </c>
      <c r="C507" t="s">
        <v>3349</v>
      </c>
      <c r="D507" t="s">
        <v>3350</v>
      </c>
      <c r="E507" t="s">
        <v>3351</v>
      </c>
      <c r="F507" t="s">
        <v>2948</v>
      </c>
      <c r="G507" t="s">
        <v>3191</v>
      </c>
      <c r="H507" t="s">
        <v>1207</v>
      </c>
      <c r="I507" t="s">
        <v>1207</v>
      </c>
    </row>
    <row r="508" spans="1:9" x14ac:dyDescent="0.25">
      <c r="A508" t="s">
        <v>3352</v>
      </c>
      <c r="B508" t="s">
        <v>3353</v>
      </c>
      <c r="C508" t="s">
        <v>3354</v>
      </c>
      <c r="D508" t="s">
        <v>3355</v>
      </c>
      <c r="E508" t="s">
        <v>3356</v>
      </c>
      <c r="F508" t="s">
        <v>2948</v>
      </c>
      <c r="G508" t="s">
        <v>3191</v>
      </c>
      <c r="H508" t="s">
        <v>1207</v>
      </c>
      <c r="I508" t="s">
        <v>1207</v>
      </c>
    </row>
    <row r="509" spans="1:9" x14ac:dyDescent="0.25">
      <c r="A509" t="s">
        <v>3357</v>
      </c>
      <c r="B509" t="s">
        <v>3358</v>
      </c>
      <c r="C509" t="s">
        <v>3359</v>
      </c>
      <c r="D509" t="s">
        <v>3360</v>
      </c>
      <c r="E509" t="s">
        <v>3361</v>
      </c>
      <c r="F509" t="s">
        <v>2948</v>
      </c>
      <c r="G509" t="s">
        <v>3191</v>
      </c>
      <c r="H509" t="s">
        <v>1207</v>
      </c>
      <c r="I509" t="s">
        <v>1207</v>
      </c>
    </row>
    <row r="510" spans="1:9" x14ac:dyDescent="0.25">
      <c r="A510" t="s">
        <v>3362</v>
      </c>
      <c r="B510" t="s">
        <v>3363</v>
      </c>
      <c r="C510" t="s">
        <v>3364</v>
      </c>
      <c r="D510" t="s">
        <v>3365</v>
      </c>
      <c r="E510" t="s">
        <v>3366</v>
      </c>
      <c r="F510" t="s">
        <v>2948</v>
      </c>
      <c r="G510" t="s">
        <v>3191</v>
      </c>
      <c r="H510" t="s">
        <v>1207</v>
      </c>
      <c r="I510" t="s">
        <v>1207</v>
      </c>
    </row>
    <row r="511" spans="1:9" x14ac:dyDescent="0.25">
      <c r="A511" t="s">
        <v>3367</v>
      </c>
      <c r="B511" t="s">
        <v>3368</v>
      </c>
      <c r="C511" t="s">
        <v>3369</v>
      </c>
      <c r="D511" t="s">
        <v>3370</v>
      </c>
      <c r="E511" t="s">
        <v>3371</v>
      </c>
      <c r="F511" t="s">
        <v>2948</v>
      </c>
      <c r="G511" t="s">
        <v>3191</v>
      </c>
      <c r="H511" t="s">
        <v>1207</v>
      </c>
      <c r="I511" t="s">
        <v>1207</v>
      </c>
    </row>
    <row r="512" spans="1:9" x14ac:dyDescent="0.25">
      <c r="A512" t="s">
        <v>3018</v>
      </c>
      <c r="B512" t="s">
        <v>3019</v>
      </c>
      <c r="C512" t="s">
        <v>3020</v>
      </c>
      <c r="D512" t="s">
        <v>3021</v>
      </c>
      <c r="E512" t="s">
        <v>3022</v>
      </c>
      <c r="F512" t="s">
        <v>3023</v>
      </c>
      <c r="G512" t="s">
        <v>3191</v>
      </c>
      <c r="H512" t="s">
        <v>1207</v>
      </c>
      <c r="I512" t="s">
        <v>1207</v>
      </c>
    </row>
    <row r="513" spans="1:9" x14ac:dyDescent="0.25">
      <c r="A513" t="s">
        <v>3024</v>
      </c>
      <c r="B513" t="s">
        <v>3025</v>
      </c>
      <c r="C513" t="s">
        <v>3026</v>
      </c>
      <c r="D513" t="s">
        <v>3027</v>
      </c>
      <c r="E513" t="s">
        <v>3028</v>
      </c>
      <c r="F513" t="s">
        <v>3023</v>
      </c>
      <c r="G513" t="s">
        <v>3191</v>
      </c>
      <c r="H513" t="s">
        <v>1207</v>
      </c>
      <c r="I513" t="s">
        <v>1207</v>
      </c>
    </row>
    <row r="514" spans="1:9" x14ac:dyDescent="0.25">
      <c r="A514" t="s">
        <v>3029</v>
      </c>
      <c r="B514" t="s">
        <v>3030</v>
      </c>
      <c r="C514" t="s">
        <v>3031</v>
      </c>
      <c r="D514" t="s">
        <v>3032</v>
      </c>
      <c r="E514" t="s">
        <v>3033</v>
      </c>
      <c r="F514" t="s">
        <v>3023</v>
      </c>
      <c r="G514" t="s">
        <v>3191</v>
      </c>
      <c r="H514" t="s">
        <v>1207</v>
      </c>
      <c r="I514" t="s">
        <v>1207</v>
      </c>
    </row>
    <row r="515" spans="1:9" x14ac:dyDescent="0.25">
      <c r="A515" t="s">
        <v>3034</v>
      </c>
      <c r="B515" t="s">
        <v>3035</v>
      </c>
      <c r="C515" t="s">
        <v>3036</v>
      </c>
      <c r="D515" t="s">
        <v>3037</v>
      </c>
      <c r="E515" t="s">
        <v>3038</v>
      </c>
      <c r="F515" t="s">
        <v>3023</v>
      </c>
      <c r="G515" t="s">
        <v>3191</v>
      </c>
      <c r="H515" t="s">
        <v>1207</v>
      </c>
      <c r="I515" t="s">
        <v>1207</v>
      </c>
    </row>
    <row r="516" spans="1:9" x14ac:dyDescent="0.25">
      <c r="A516" t="s">
        <v>3039</v>
      </c>
      <c r="B516" t="s">
        <v>3040</v>
      </c>
      <c r="C516" t="s">
        <v>3041</v>
      </c>
      <c r="D516" t="s">
        <v>3042</v>
      </c>
      <c r="E516" t="s">
        <v>3043</v>
      </c>
      <c r="F516" t="s">
        <v>3023</v>
      </c>
      <c r="G516" t="s">
        <v>3191</v>
      </c>
      <c r="H516" t="s">
        <v>1207</v>
      </c>
      <c r="I516" t="s">
        <v>1207</v>
      </c>
    </row>
    <row r="517" spans="1:9" x14ac:dyDescent="0.25">
      <c r="A517" t="s">
        <v>3044</v>
      </c>
      <c r="B517" t="s">
        <v>3045</v>
      </c>
      <c r="C517" t="s">
        <v>3046</v>
      </c>
      <c r="D517" t="s">
        <v>3047</v>
      </c>
      <c r="E517" t="s">
        <v>3048</v>
      </c>
      <c r="F517" t="s">
        <v>3023</v>
      </c>
      <c r="G517" t="s">
        <v>3191</v>
      </c>
      <c r="H517" t="s">
        <v>1207</v>
      </c>
      <c r="I517" t="s">
        <v>1207</v>
      </c>
    </row>
    <row r="518" spans="1:9" x14ac:dyDescent="0.25">
      <c r="A518" t="s">
        <v>3049</v>
      </c>
      <c r="B518" t="s">
        <v>3050</v>
      </c>
      <c r="C518" t="s">
        <v>3051</v>
      </c>
      <c r="D518" t="s">
        <v>3052</v>
      </c>
      <c r="E518" t="s">
        <v>3053</v>
      </c>
      <c r="F518"/>
      <c r="G518" t="s">
        <v>3191</v>
      </c>
      <c r="H518" t="s">
        <v>1207</v>
      </c>
      <c r="I518" t="s">
        <v>1207</v>
      </c>
    </row>
    <row r="519" spans="1:9" x14ac:dyDescent="0.25">
      <c r="A519" t="s">
        <v>3054</v>
      </c>
      <c r="B519" t="s">
        <v>3055</v>
      </c>
      <c r="C519" t="s">
        <v>3056</v>
      </c>
      <c r="D519" t="s">
        <v>3057</v>
      </c>
      <c r="E519" t="s">
        <v>3058</v>
      </c>
      <c r="F519" t="s">
        <v>3023</v>
      </c>
      <c r="G519" t="s">
        <v>3191</v>
      </c>
      <c r="H519" t="s">
        <v>1207</v>
      </c>
      <c r="I519" t="s">
        <v>1207</v>
      </c>
    </row>
    <row r="520" spans="1:9" x14ac:dyDescent="0.25">
      <c r="A520" t="s">
        <v>3059</v>
      </c>
      <c r="B520" t="s">
        <v>3060</v>
      </c>
      <c r="C520" t="s">
        <v>3061</v>
      </c>
      <c r="D520" t="s">
        <v>3062</v>
      </c>
      <c r="E520" t="s">
        <v>3063</v>
      </c>
      <c r="F520" t="s">
        <v>3023</v>
      </c>
      <c r="G520" t="s">
        <v>3191</v>
      </c>
      <c r="H520" t="s">
        <v>1207</v>
      </c>
      <c r="I520" t="s">
        <v>1207</v>
      </c>
    </row>
    <row r="521" spans="1:9" x14ac:dyDescent="0.25">
      <c r="A521" t="s">
        <v>3064</v>
      </c>
      <c r="B521" t="s">
        <v>3065</v>
      </c>
      <c r="C521" t="s">
        <v>3066</v>
      </c>
      <c r="D521" t="s">
        <v>3067</v>
      </c>
      <c r="E521" t="s">
        <v>3068</v>
      </c>
      <c r="F521" t="s">
        <v>3023</v>
      </c>
      <c r="G521" t="s">
        <v>3191</v>
      </c>
      <c r="H521" t="s">
        <v>1207</v>
      </c>
      <c r="I521" t="s">
        <v>1207</v>
      </c>
    </row>
    <row r="522" spans="1:9" x14ac:dyDescent="0.25">
      <c r="A522" t="s">
        <v>3069</v>
      </c>
      <c r="B522" t="s">
        <v>3070</v>
      </c>
      <c r="C522" t="s">
        <v>3071</v>
      </c>
      <c r="D522" t="s">
        <v>3072</v>
      </c>
      <c r="E522" t="s">
        <v>3073</v>
      </c>
      <c r="F522" t="s">
        <v>3023</v>
      </c>
      <c r="G522" t="s">
        <v>3191</v>
      </c>
      <c r="H522" t="s">
        <v>1207</v>
      </c>
      <c r="I522" t="s">
        <v>1207</v>
      </c>
    </row>
    <row r="523" spans="1:9" x14ac:dyDescent="0.25">
      <c r="A523" t="s">
        <v>3074</v>
      </c>
      <c r="B523" t="s">
        <v>3075</v>
      </c>
      <c r="C523" t="s">
        <v>3076</v>
      </c>
      <c r="D523" t="s">
        <v>3077</v>
      </c>
      <c r="E523" t="s">
        <v>3078</v>
      </c>
      <c r="F523" t="s">
        <v>3023</v>
      </c>
      <c r="G523" t="s">
        <v>3191</v>
      </c>
      <c r="H523" t="s">
        <v>1207</v>
      </c>
      <c r="I523" t="s">
        <v>1207</v>
      </c>
    </row>
    <row r="524" spans="1:9" x14ac:dyDescent="0.25">
      <c r="A524" t="s">
        <v>3079</v>
      </c>
      <c r="B524" t="s">
        <v>3080</v>
      </c>
      <c r="C524" t="s">
        <v>3081</v>
      </c>
      <c r="D524" t="s">
        <v>3082</v>
      </c>
      <c r="E524" t="s">
        <v>3083</v>
      </c>
      <c r="F524" t="s">
        <v>3023</v>
      </c>
      <c r="G524" t="s">
        <v>3191</v>
      </c>
      <c r="H524" t="s">
        <v>1207</v>
      </c>
      <c r="I524" t="s">
        <v>1207</v>
      </c>
    </row>
    <row r="525" spans="1:9" x14ac:dyDescent="0.25">
      <c r="A525" t="s">
        <v>3084</v>
      </c>
      <c r="B525" t="s">
        <v>3085</v>
      </c>
      <c r="C525" t="s">
        <v>3086</v>
      </c>
      <c r="D525" t="s">
        <v>3087</v>
      </c>
      <c r="E525" t="s">
        <v>3088</v>
      </c>
      <c r="F525" t="s">
        <v>3023</v>
      </c>
      <c r="G525" t="s">
        <v>3191</v>
      </c>
      <c r="H525" t="s">
        <v>1207</v>
      </c>
      <c r="I525" t="s">
        <v>1207</v>
      </c>
    </row>
    <row r="526" spans="1:9" x14ac:dyDescent="0.25">
      <c r="A526" t="s">
        <v>3089</v>
      </c>
      <c r="B526" t="s">
        <v>3090</v>
      </c>
      <c r="C526" t="s">
        <v>3091</v>
      </c>
      <c r="D526" t="s">
        <v>3092</v>
      </c>
      <c r="E526" t="s">
        <v>3093</v>
      </c>
      <c r="F526" t="s">
        <v>3023</v>
      </c>
      <c r="G526" t="s">
        <v>3191</v>
      </c>
      <c r="H526" t="s">
        <v>1207</v>
      </c>
      <c r="I526" t="s">
        <v>1207</v>
      </c>
    </row>
    <row r="527" spans="1:9" x14ac:dyDescent="0.25">
      <c r="A527" t="s">
        <v>3094</v>
      </c>
      <c r="B527" t="s">
        <v>3095</v>
      </c>
      <c r="C527" t="s">
        <v>3096</v>
      </c>
      <c r="D527" t="s">
        <v>3097</v>
      </c>
      <c r="E527" t="s">
        <v>3098</v>
      </c>
      <c r="F527" t="s">
        <v>3023</v>
      </c>
      <c r="G527" t="s">
        <v>3191</v>
      </c>
      <c r="H527" t="s">
        <v>1207</v>
      </c>
      <c r="I527" t="s">
        <v>1207</v>
      </c>
    </row>
    <row r="528" spans="1:9" x14ac:dyDescent="0.25">
      <c r="A528" t="s">
        <v>1111</v>
      </c>
      <c r="B528" t="s">
        <v>3372</v>
      </c>
      <c r="C528" t="s">
        <v>3373</v>
      </c>
      <c r="D528" t="s">
        <v>1207</v>
      </c>
      <c r="E528" t="s">
        <v>1207</v>
      </c>
      <c r="F528" t="s">
        <v>3234</v>
      </c>
      <c r="G528" t="s">
        <v>1207</v>
      </c>
      <c r="H528" t="s">
        <v>3374</v>
      </c>
      <c r="I528" t="s">
        <v>1207</v>
      </c>
    </row>
    <row r="529" spans="1:9" x14ac:dyDescent="0.25">
      <c r="A529" t="s">
        <v>939</v>
      </c>
      <c r="B529" t="s">
        <v>3375</v>
      </c>
      <c r="C529" t="s">
        <v>3376</v>
      </c>
      <c r="D529" t="s">
        <v>1207</v>
      </c>
      <c r="E529" t="s">
        <v>1207</v>
      </c>
      <c r="F529" t="s">
        <v>3234</v>
      </c>
      <c r="G529" t="s">
        <v>1207</v>
      </c>
      <c r="H529" t="s">
        <v>3377</v>
      </c>
      <c r="I529" t="s">
        <v>1207</v>
      </c>
    </row>
    <row r="530" spans="1:9" x14ac:dyDescent="0.25">
      <c r="A530" t="s">
        <v>940</v>
      </c>
      <c r="B530" t="s">
        <v>3378</v>
      </c>
      <c r="C530" t="s">
        <v>3379</v>
      </c>
      <c r="D530" t="s">
        <v>1207</v>
      </c>
      <c r="E530" t="s">
        <v>1207</v>
      </c>
      <c r="F530" t="s">
        <v>3234</v>
      </c>
      <c r="G530" t="s">
        <v>1207</v>
      </c>
      <c r="H530" t="s">
        <v>3380</v>
      </c>
      <c r="I530" t="s">
        <v>1207</v>
      </c>
    </row>
    <row r="531" spans="1:9" x14ac:dyDescent="0.25">
      <c r="A531" t="s">
        <v>941</v>
      </c>
      <c r="B531" t="s">
        <v>3381</v>
      </c>
      <c r="C531" t="s">
        <v>3382</v>
      </c>
      <c r="D531" t="s">
        <v>1207</v>
      </c>
      <c r="E531" t="s">
        <v>1207</v>
      </c>
      <c r="F531" t="s">
        <v>3234</v>
      </c>
      <c r="G531" t="s">
        <v>1207</v>
      </c>
      <c r="H531" t="s">
        <v>3383</v>
      </c>
      <c r="I531" t="s">
        <v>1207</v>
      </c>
    </row>
    <row r="532" spans="1:9" x14ac:dyDescent="0.25">
      <c r="A532" t="s">
        <v>942</v>
      </c>
      <c r="B532" t="s">
        <v>3384</v>
      </c>
      <c r="C532" t="s">
        <v>3385</v>
      </c>
      <c r="D532" t="s">
        <v>1207</v>
      </c>
      <c r="E532" t="s">
        <v>1207</v>
      </c>
      <c r="F532" t="s">
        <v>3234</v>
      </c>
      <c r="G532" t="s">
        <v>1207</v>
      </c>
      <c r="H532" t="s">
        <v>3386</v>
      </c>
      <c r="I532" t="s">
        <v>1207</v>
      </c>
    </row>
    <row r="533" spans="1:9" x14ac:dyDescent="0.25">
      <c r="A533" t="s">
        <v>943</v>
      </c>
      <c r="B533" t="s">
        <v>3387</v>
      </c>
      <c r="C533" t="s">
        <v>3388</v>
      </c>
      <c r="D533" t="s">
        <v>1207</v>
      </c>
      <c r="E533" t="s">
        <v>1207</v>
      </c>
      <c r="F533" t="s">
        <v>3234</v>
      </c>
      <c r="G533" t="s">
        <v>1207</v>
      </c>
      <c r="H533" t="s">
        <v>3389</v>
      </c>
      <c r="I533" t="s">
        <v>1207</v>
      </c>
    </row>
    <row r="534" spans="1:9" x14ac:dyDescent="0.25">
      <c r="A534" t="s">
        <v>944</v>
      </c>
      <c r="B534" t="s">
        <v>3390</v>
      </c>
      <c r="C534" t="s">
        <v>3391</v>
      </c>
      <c r="D534" t="s">
        <v>1207</v>
      </c>
      <c r="E534" t="s">
        <v>1207</v>
      </c>
      <c r="F534" t="s">
        <v>3234</v>
      </c>
      <c r="G534" t="s">
        <v>1207</v>
      </c>
      <c r="H534" t="s">
        <v>3392</v>
      </c>
      <c r="I534" t="s">
        <v>1207</v>
      </c>
    </row>
    <row r="535" spans="1:9" x14ac:dyDescent="0.25">
      <c r="A535" t="s">
        <v>945</v>
      </c>
      <c r="B535" t="s">
        <v>3393</v>
      </c>
      <c r="C535" t="s">
        <v>3394</v>
      </c>
      <c r="D535" t="s">
        <v>1207</v>
      </c>
      <c r="E535" t="s">
        <v>1207</v>
      </c>
      <c r="F535" t="s">
        <v>3234</v>
      </c>
      <c r="G535" t="s">
        <v>1207</v>
      </c>
      <c r="H535" t="s">
        <v>3395</v>
      </c>
      <c r="I535" t="s">
        <v>1207</v>
      </c>
    </row>
    <row r="536" spans="1:9" x14ac:dyDescent="0.25">
      <c r="A536" t="s">
        <v>946</v>
      </c>
      <c r="B536" t="s">
        <v>3396</v>
      </c>
      <c r="C536" t="s">
        <v>3397</v>
      </c>
      <c r="D536" t="s">
        <v>1207</v>
      </c>
      <c r="E536" t="s">
        <v>1207</v>
      </c>
      <c r="F536" t="s">
        <v>3234</v>
      </c>
      <c r="G536" t="s">
        <v>1207</v>
      </c>
      <c r="H536" t="s">
        <v>3398</v>
      </c>
      <c r="I536" t="s">
        <v>1207</v>
      </c>
    </row>
    <row r="537" spans="1:9" x14ac:dyDescent="0.25">
      <c r="A537" t="s">
        <v>947</v>
      </c>
      <c r="B537" t="s">
        <v>3399</v>
      </c>
      <c r="C537" t="s">
        <v>3400</v>
      </c>
      <c r="D537" t="s">
        <v>1207</v>
      </c>
      <c r="E537" t="s">
        <v>1207</v>
      </c>
      <c r="F537" t="s">
        <v>3234</v>
      </c>
      <c r="G537" t="s">
        <v>1207</v>
      </c>
      <c r="H537" t="s">
        <v>3401</v>
      </c>
      <c r="I537" t="s">
        <v>1207</v>
      </c>
    </row>
    <row r="538" spans="1:9" x14ac:dyDescent="0.25">
      <c r="A538" t="s">
        <v>1123</v>
      </c>
      <c r="B538" t="s">
        <v>3402</v>
      </c>
      <c r="C538" t="s">
        <v>3403</v>
      </c>
      <c r="D538" t="s">
        <v>1207</v>
      </c>
      <c r="E538" t="s">
        <v>1207</v>
      </c>
      <c r="F538" t="s">
        <v>3234</v>
      </c>
      <c r="G538" t="s">
        <v>1207</v>
      </c>
      <c r="H538" t="s">
        <v>3404</v>
      </c>
      <c r="I538" t="s">
        <v>1207</v>
      </c>
    </row>
    <row r="539" spans="1:9" x14ac:dyDescent="0.25">
      <c r="A539" t="s">
        <v>1124</v>
      </c>
      <c r="B539" t="s">
        <v>3405</v>
      </c>
      <c r="C539" t="s">
        <v>3406</v>
      </c>
      <c r="D539" t="s">
        <v>1207</v>
      </c>
      <c r="E539" t="s">
        <v>1207</v>
      </c>
      <c r="F539" t="s">
        <v>3234</v>
      </c>
      <c r="G539" t="s">
        <v>1207</v>
      </c>
      <c r="H539" t="s">
        <v>3407</v>
      </c>
      <c r="I539" t="s">
        <v>1207</v>
      </c>
    </row>
    <row r="540" spans="1:9" x14ac:dyDescent="0.25">
      <c r="A540" t="s">
        <v>948</v>
      </c>
      <c r="B540" t="s">
        <v>3408</v>
      </c>
      <c r="C540" t="s">
        <v>3409</v>
      </c>
      <c r="D540" t="s">
        <v>1207</v>
      </c>
      <c r="E540" t="s">
        <v>1207</v>
      </c>
      <c r="F540" t="s">
        <v>3234</v>
      </c>
      <c r="G540" t="s">
        <v>1207</v>
      </c>
      <c r="H540" t="s">
        <v>3410</v>
      </c>
      <c r="I540" t="s">
        <v>1207</v>
      </c>
    </row>
    <row r="541" spans="1:9" x14ac:dyDescent="0.25">
      <c r="A541" t="s">
        <v>949</v>
      </c>
      <c r="B541" t="s">
        <v>3411</v>
      </c>
      <c r="C541" t="s">
        <v>3412</v>
      </c>
      <c r="D541" t="s">
        <v>1207</v>
      </c>
      <c r="E541" t="s">
        <v>1207</v>
      </c>
      <c r="F541" t="s">
        <v>3234</v>
      </c>
      <c r="G541" t="s">
        <v>1207</v>
      </c>
      <c r="H541" t="s">
        <v>3413</v>
      </c>
      <c r="I541" t="s">
        <v>1207</v>
      </c>
    </row>
    <row r="542" spans="1:9" x14ac:dyDescent="0.25">
      <c r="A542" t="s">
        <v>950</v>
      </c>
      <c r="B542" t="s">
        <v>3414</v>
      </c>
      <c r="C542" t="s">
        <v>3415</v>
      </c>
      <c r="D542" t="s">
        <v>1207</v>
      </c>
      <c r="E542" t="s">
        <v>1207</v>
      </c>
      <c r="F542" t="s">
        <v>3234</v>
      </c>
      <c r="G542" t="s">
        <v>1207</v>
      </c>
      <c r="H542" t="s">
        <v>3416</v>
      </c>
      <c r="I542" t="s">
        <v>1207</v>
      </c>
    </row>
    <row r="543" spans="1:9" x14ac:dyDescent="0.25">
      <c r="A543" t="s">
        <v>951</v>
      </c>
      <c r="B543" t="s">
        <v>3417</v>
      </c>
      <c r="C543" t="s">
        <v>3418</v>
      </c>
      <c r="D543" t="s">
        <v>1207</v>
      </c>
      <c r="E543" t="s">
        <v>1207</v>
      </c>
      <c r="F543" t="s">
        <v>3234</v>
      </c>
      <c r="G543" t="s">
        <v>1207</v>
      </c>
      <c r="H543" t="s">
        <v>3419</v>
      </c>
      <c r="I543" t="s">
        <v>1207</v>
      </c>
    </row>
    <row r="544" spans="1:9" x14ac:dyDescent="0.25">
      <c r="A544" t="s">
        <v>952</v>
      </c>
      <c r="B544" t="s">
        <v>3420</v>
      </c>
      <c r="C544" t="s">
        <v>3421</v>
      </c>
      <c r="D544" t="s">
        <v>1207</v>
      </c>
      <c r="E544" t="s">
        <v>1207</v>
      </c>
      <c r="F544" t="s">
        <v>3234</v>
      </c>
      <c r="G544" t="s">
        <v>1207</v>
      </c>
      <c r="H544" t="s">
        <v>3422</v>
      </c>
      <c r="I544" t="s">
        <v>1207</v>
      </c>
    </row>
    <row r="545" spans="1:9" x14ac:dyDescent="0.25">
      <c r="A545" t="s">
        <v>1125</v>
      </c>
      <c r="B545" t="s">
        <v>3423</v>
      </c>
      <c r="C545" t="s">
        <v>3424</v>
      </c>
      <c r="D545" t="s">
        <v>1207</v>
      </c>
      <c r="E545" t="s">
        <v>1207</v>
      </c>
      <c r="F545" t="s">
        <v>3234</v>
      </c>
      <c r="G545" t="s">
        <v>1207</v>
      </c>
      <c r="H545" t="s">
        <v>3425</v>
      </c>
      <c r="I545" t="s">
        <v>1207</v>
      </c>
    </row>
    <row r="546" spans="1:9" x14ac:dyDescent="0.25">
      <c r="A546" t="s">
        <v>1126</v>
      </c>
      <c r="B546" t="s">
        <v>3426</v>
      </c>
      <c r="C546" t="s">
        <v>3427</v>
      </c>
      <c r="D546" t="s">
        <v>1207</v>
      </c>
      <c r="E546" t="s">
        <v>1207</v>
      </c>
      <c r="F546" t="s">
        <v>3234</v>
      </c>
      <c r="G546" t="s">
        <v>1207</v>
      </c>
      <c r="H546" t="s">
        <v>3428</v>
      </c>
      <c r="I546" t="s">
        <v>1207</v>
      </c>
    </row>
    <row r="547" spans="1:9" x14ac:dyDescent="0.25">
      <c r="A547" t="s">
        <v>1128</v>
      </c>
      <c r="B547" t="s">
        <v>3429</v>
      </c>
      <c r="C547" t="s">
        <v>3430</v>
      </c>
      <c r="D547" t="s">
        <v>1207</v>
      </c>
      <c r="E547" t="s">
        <v>1207</v>
      </c>
      <c r="F547" t="s">
        <v>3234</v>
      </c>
      <c r="G547" t="s">
        <v>1207</v>
      </c>
      <c r="H547" t="s">
        <v>3431</v>
      </c>
      <c r="I547" t="s">
        <v>1207</v>
      </c>
    </row>
    <row r="548" spans="1:9" x14ac:dyDescent="0.25">
      <c r="A548" t="s">
        <v>1127</v>
      </c>
      <c r="B548" t="s">
        <v>3432</v>
      </c>
      <c r="C548" t="s">
        <v>3433</v>
      </c>
      <c r="D548" t="s">
        <v>1207</v>
      </c>
      <c r="E548" t="s">
        <v>1207</v>
      </c>
      <c r="F548" t="s">
        <v>3234</v>
      </c>
      <c r="G548" t="s">
        <v>1207</v>
      </c>
      <c r="H548" t="s">
        <v>3434</v>
      </c>
      <c r="I548" t="s">
        <v>1207</v>
      </c>
    </row>
    <row r="549" spans="1:9" x14ac:dyDescent="0.25">
      <c r="A549" t="s">
        <v>1129</v>
      </c>
      <c r="B549" t="s">
        <v>3435</v>
      </c>
      <c r="C549" t="s">
        <v>3436</v>
      </c>
      <c r="D549" t="s">
        <v>1207</v>
      </c>
      <c r="E549" t="s">
        <v>1207</v>
      </c>
      <c r="F549" t="s">
        <v>3234</v>
      </c>
      <c r="G549" t="s">
        <v>1207</v>
      </c>
      <c r="H549" t="s">
        <v>3437</v>
      </c>
      <c r="I549" t="s">
        <v>1207</v>
      </c>
    </row>
    <row r="550" spans="1:9" x14ac:dyDescent="0.25">
      <c r="A550" t="s">
        <v>1130</v>
      </c>
      <c r="B550" t="s">
        <v>3438</v>
      </c>
      <c r="C550" t="s">
        <v>3439</v>
      </c>
      <c r="D550" t="s">
        <v>1207</v>
      </c>
      <c r="E550" t="s">
        <v>1207</v>
      </c>
      <c r="F550" t="s">
        <v>3234</v>
      </c>
      <c r="G550" t="s">
        <v>1207</v>
      </c>
      <c r="H550" t="s">
        <v>3440</v>
      </c>
      <c r="I550" t="s">
        <v>1207</v>
      </c>
    </row>
    <row r="551" spans="1:9" x14ac:dyDescent="0.25">
      <c r="A551" t="s">
        <v>1131</v>
      </c>
      <c r="B551" t="s">
        <v>3441</v>
      </c>
      <c r="C551" t="s">
        <v>3442</v>
      </c>
      <c r="D551" t="s">
        <v>1207</v>
      </c>
      <c r="E551" t="s">
        <v>1207</v>
      </c>
      <c r="F551" t="s">
        <v>3234</v>
      </c>
      <c r="G551" t="s">
        <v>1207</v>
      </c>
      <c r="H551" t="s">
        <v>3443</v>
      </c>
      <c r="I551" t="s">
        <v>1207</v>
      </c>
    </row>
    <row r="552" spans="1:9" x14ac:dyDescent="0.25">
      <c r="A552" t="s">
        <v>1132</v>
      </c>
      <c r="B552" t="s">
        <v>3444</v>
      </c>
      <c r="C552" t="s">
        <v>3445</v>
      </c>
      <c r="D552" t="s">
        <v>1207</v>
      </c>
      <c r="E552" t="s">
        <v>1207</v>
      </c>
      <c r="F552" t="s">
        <v>3234</v>
      </c>
      <c r="G552" t="s">
        <v>1207</v>
      </c>
      <c r="H552" t="s">
        <v>3446</v>
      </c>
      <c r="I552" t="s">
        <v>1207</v>
      </c>
    </row>
    <row r="553" spans="1:9" x14ac:dyDescent="0.25">
      <c r="A553" t="s">
        <v>1133</v>
      </c>
      <c r="B553" t="s">
        <v>3447</v>
      </c>
      <c r="C553" t="s">
        <v>3448</v>
      </c>
      <c r="D553" t="s">
        <v>1207</v>
      </c>
      <c r="E553" t="s">
        <v>1207</v>
      </c>
      <c r="F553" t="s">
        <v>3234</v>
      </c>
      <c r="G553" t="s">
        <v>1207</v>
      </c>
      <c r="H553" t="s">
        <v>1207</v>
      </c>
      <c r="I553" t="s">
        <v>1207</v>
      </c>
    </row>
    <row r="554" spans="1:9" x14ac:dyDescent="0.25">
      <c r="A554" t="s">
        <v>1134</v>
      </c>
      <c r="B554" t="s">
        <v>3449</v>
      </c>
      <c r="C554" t="s">
        <v>3450</v>
      </c>
      <c r="D554" t="s">
        <v>1207</v>
      </c>
      <c r="E554" t="s">
        <v>1207</v>
      </c>
      <c r="F554" t="s">
        <v>3234</v>
      </c>
      <c r="G554" t="s">
        <v>1207</v>
      </c>
      <c r="H554" t="s">
        <v>3451</v>
      </c>
      <c r="I554" t="s">
        <v>1207</v>
      </c>
    </row>
    <row r="555" spans="1:9" x14ac:dyDescent="0.25">
      <c r="A555" t="s">
        <v>1135</v>
      </c>
      <c r="B555" t="s">
        <v>3452</v>
      </c>
      <c r="C555" t="s">
        <v>3453</v>
      </c>
      <c r="D555" t="s">
        <v>1207</v>
      </c>
      <c r="E555" t="s">
        <v>1207</v>
      </c>
      <c r="F555" t="s">
        <v>3234</v>
      </c>
      <c r="G555" t="s">
        <v>1207</v>
      </c>
      <c r="H555" t="s">
        <v>3454</v>
      </c>
      <c r="I555" t="s">
        <v>1207</v>
      </c>
    </row>
    <row r="556" spans="1:9" x14ac:dyDescent="0.25">
      <c r="A556" t="s">
        <v>1136</v>
      </c>
      <c r="B556" t="s">
        <v>3455</v>
      </c>
      <c r="C556" t="s">
        <v>3456</v>
      </c>
      <c r="D556" t="s">
        <v>1207</v>
      </c>
      <c r="E556" t="s">
        <v>1207</v>
      </c>
      <c r="F556" t="s">
        <v>3234</v>
      </c>
      <c r="G556" t="s">
        <v>1207</v>
      </c>
      <c r="H556" t="s">
        <v>3457</v>
      </c>
      <c r="I556" t="s">
        <v>1207</v>
      </c>
    </row>
    <row r="557" spans="1:9" x14ac:dyDescent="0.25">
      <c r="A557" t="s">
        <v>1137</v>
      </c>
      <c r="B557" t="s">
        <v>3458</v>
      </c>
      <c r="C557" t="s">
        <v>3459</v>
      </c>
      <c r="D557" t="s">
        <v>1207</v>
      </c>
      <c r="E557" t="s">
        <v>1207</v>
      </c>
      <c r="F557" t="s">
        <v>3234</v>
      </c>
      <c r="G557" t="s">
        <v>1207</v>
      </c>
      <c r="H557" t="s">
        <v>3460</v>
      </c>
      <c r="I557" t="s">
        <v>1207</v>
      </c>
    </row>
    <row r="558" spans="1:9" x14ac:dyDescent="0.25">
      <c r="A558" t="s">
        <v>1138</v>
      </c>
      <c r="B558" t="s">
        <v>3461</v>
      </c>
      <c r="C558" t="s">
        <v>3462</v>
      </c>
      <c r="D558" t="s">
        <v>1207</v>
      </c>
      <c r="E558" t="s">
        <v>1207</v>
      </c>
      <c r="F558" t="s">
        <v>3234</v>
      </c>
      <c r="G558" t="s">
        <v>1207</v>
      </c>
      <c r="H558" t="s">
        <v>3463</v>
      </c>
      <c r="I558" t="s">
        <v>1207</v>
      </c>
    </row>
    <row r="559" spans="1:9" x14ac:dyDescent="0.25">
      <c r="A559" t="s">
        <v>1139</v>
      </c>
      <c r="B559" t="s">
        <v>3464</v>
      </c>
      <c r="C559" t="s">
        <v>3465</v>
      </c>
      <c r="D559" t="s">
        <v>1207</v>
      </c>
      <c r="E559" t="s">
        <v>1207</v>
      </c>
      <c r="F559" t="s">
        <v>3234</v>
      </c>
      <c r="G559" t="s">
        <v>1207</v>
      </c>
      <c r="H559" t="s">
        <v>3466</v>
      </c>
      <c r="I559" t="s">
        <v>1207</v>
      </c>
    </row>
    <row r="560" spans="1:9" x14ac:dyDescent="0.25">
      <c r="A560" t="s">
        <v>1140</v>
      </c>
      <c r="B560" t="s">
        <v>3467</v>
      </c>
      <c r="C560" t="s">
        <v>3468</v>
      </c>
      <c r="D560" t="s">
        <v>1207</v>
      </c>
      <c r="E560" t="s">
        <v>1207</v>
      </c>
      <c r="F560" t="s">
        <v>3234</v>
      </c>
      <c r="G560" t="s">
        <v>1207</v>
      </c>
      <c r="H560" t="s">
        <v>3469</v>
      </c>
      <c r="I560" t="s">
        <v>1207</v>
      </c>
    </row>
    <row r="561" spans="1:9" x14ac:dyDescent="0.25">
      <c r="A561" t="s">
        <v>1141</v>
      </c>
      <c r="B561" t="s">
        <v>3470</v>
      </c>
      <c r="C561" t="s">
        <v>3471</v>
      </c>
      <c r="D561" t="s">
        <v>1207</v>
      </c>
      <c r="E561" t="s">
        <v>1207</v>
      </c>
      <c r="F561" t="s">
        <v>3234</v>
      </c>
      <c r="G561" t="s">
        <v>1207</v>
      </c>
      <c r="H561" t="s">
        <v>3472</v>
      </c>
      <c r="I561" t="s">
        <v>1207</v>
      </c>
    </row>
    <row r="562" spans="1:9" x14ac:dyDescent="0.25">
      <c r="A562" t="s">
        <v>1142</v>
      </c>
      <c r="B562" t="s">
        <v>3473</v>
      </c>
      <c r="C562" t="s">
        <v>3474</v>
      </c>
      <c r="D562" t="s">
        <v>1207</v>
      </c>
      <c r="E562" t="s">
        <v>1207</v>
      </c>
      <c r="F562" t="s">
        <v>3234</v>
      </c>
      <c r="G562" t="s">
        <v>1207</v>
      </c>
      <c r="H562" t="s">
        <v>3475</v>
      </c>
      <c r="I562" t="s">
        <v>1207</v>
      </c>
    </row>
    <row r="563" spans="1:9" x14ac:dyDescent="0.25">
      <c r="A563" t="s">
        <v>1143</v>
      </c>
      <c r="B563" t="s">
        <v>3476</v>
      </c>
      <c r="C563" t="s">
        <v>3477</v>
      </c>
      <c r="D563" t="s">
        <v>1207</v>
      </c>
      <c r="E563" t="s">
        <v>1207</v>
      </c>
      <c r="F563" t="s">
        <v>3234</v>
      </c>
      <c r="G563" t="s">
        <v>1207</v>
      </c>
      <c r="H563" t="s">
        <v>3478</v>
      </c>
      <c r="I563" t="s">
        <v>1207</v>
      </c>
    </row>
    <row r="564" spans="1:9" x14ac:dyDescent="0.25">
      <c r="A564" t="s">
        <v>1144</v>
      </c>
      <c r="B564" t="s">
        <v>3479</v>
      </c>
      <c r="C564" t="s">
        <v>3480</v>
      </c>
      <c r="D564" t="s">
        <v>1207</v>
      </c>
      <c r="E564" t="s">
        <v>1207</v>
      </c>
      <c r="F564" t="s">
        <v>3234</v>
      </c>
      <c r="G564" t="s">
        <v>1207</v>
      </c>
      <c r="H564" t="s">
        <v>3481</v>
      </c>
      <c r="I564" t="s">
        <v>1207</v>
      </c>
    </row>
    <row r="565" spans="1:9" x14ac:dyDescent="0.25">
      <c r="A565" t="s">
        <v>1145</v>
      </c>
      <c r="B565" t="s">
        <v>3482</v>
      </c>
      <c r="C565" t="s">
        <v>3483</v>
      </c>
      <c r="D565" t="s">
        <v>1207</v>
      </c>
      <c r="E565" t="s">
        <v>1207</v>
      </c>
      <c r="F565" t="s">
        <v>3234</v>
      </c>
      <c r="G565" t="s">
        <v>1207</v>
      </c>
      <c r="H565" t="s">
        <v>3484</v>
      </c>
      <c r="I565" t="s">
        <v>1207</v>
      </c>
    </row>
    <row r="566" spans="1:9" x14ac:dyDescent="0.25">
      <c r="A566" t="s">
        <v>1146</v>
      </c>
      <c r="B566" t="s">
        <v>3485</v>
      </c>
      <c r="C566" t="s">
        <v>3486</v>
      </c>
      <c r="D566" t="s">
        <v>1207</v>
      </c>
      <c r="E566" t="s">
        <v>1207</v>
      </c>
      <c r="F566" t="s">
        <v>3234</v>
      </c>
      <c r="G566" t="s">
        <v>1207</v>
      </c>
      <c r="H566" t="s">
        <v>3487</v>
      </c>
      <c r="I566" t="s">
        <v>1207</v>
      </c>
    </row>
    <row r="567" spans="1:9" x14ac:dyDescent="0.25">
      <c r="A567" t="s">
        <v>1147</v>
      </c>
      <c r="B567" t="s">
        <v>3488</v>
      </c>
      <c r="C567" t="s">
        <v>3489</v>
      </c>
      <c r="D567" t="s">
        <v>1207</v>
      </c>
      <c r="E567" t="s">
        <v>1207</v>
      </c>
      <c r="F567" t="s">
        <v>3234</v>
      </c>
      <c r="G567" t="s">
        <v>1207</v>
      </c>
      <c r="H567" t="s">
        <v>3490</v>
      </c>
      <c r="I567" t="s">
        <v>1207</v>
      </c>
    </row>
    <row r="568" spans="1:9" x14ac:dyDescent="0.25">
      <c r="A568" t="s">
        <v>1148</v>
      </c>
      <c r="B568" t="s">
        <v>3491</v>
      </c>
      <c r="C568" t="s">
        <v>3492</v>
      </c>
      <c r="D568" t="s">
        <v>1207</v>
      </c>
      <c r="E568" t="s">
        <v>1207</v>
      </c>
      <c r="F568" t="s">
        <v>3234</v>
      </c>
      <c r="G568" t="s">
        <v>1207</v>
      </c>
      <c r="H568" t="s">
        <v>3493</v>
      </c>
      <c r="I568" t="s">
        <v>1207</v>
      </c>
    </row>
    <row r="569" spans="1:9" x14ac:dyDescent="0.25">
      <c r="A569" t="s">
        <v>1150</v>
      </c>
      <c r="B569" t="s">
        <v>3494</v>
      </c>
      <c r="C569" t="s">
        <v>3495</v>
      </c>
      <c r="D569" t="s">
        <v>1207</v>
      </c>
      <c r="E569" t="s">
        <v>1207</v>
      </c>
      <c r="F569" t="s">
        <v>3234</v>
      </c>
      <c r="G569" t="s">
        <v>1207</v>
      </c>
      <c r="H569" t="s">
        <v>3496</v>
      </c>
      <c r="I569" t="s">
        <v>1207</v>
      </c>
    </row>
    <row r="570" spans="1:9" x14ac:dyDescent="0.25">
      <c r="A570" t="s">
        <v>1151</v>
      </c>
      <c r="B570" t="s">
        <v>3497</v>
      </c>
      <c r="C570" t="s">
        <v>3498</v>
      </c>
      <c r="D570" t="s">
        <v>1207</v>
      </c>
      <c r="E570" t="s">
        <v>1207</v>
      </c>
      <c r="F570" t="s">
        <v>3234</v>
      </c>
      <c r="G570" t="s">
        <v>1207</v>
      </c>
      <c r="H570" t="s">
        <v>3499</v>
      </c>
      <c r="I570" t="s">
        <v>1207</v>
      </c>
    </row>
    <row r="571" spans="1:9" x14ac:dyDescent="0.25">
      <c r="A571" t="s">
        <v>1152</v>
      </c>
      <c r="B571" t="s">
        <v>1207</v>
      </c>
      <c r="C571" t="s">
        <v>3500</v>
      </c>
      <c r="D571" t="s">
        <v>1207</v>
      </c>
      <c r="E571" t="s">
        <v>1207</v>
      </c>
      <c r="F571" t="s">
        <v>3234</v>
      </c>
      <c r="G571" t="s">
        <v>1207</v>
      </c>
      <c r="H571" t="s">
        <v>3501</v>
      </c>
      <c r="I571" t="s">
        <v>1207</v>
      </c>
    </row>
    <row r="572" spans="1:9" x14ac:dyDescent="0.25">
      <c r="A572" t="s">
        <v>1153</v>
      </c>
      <c r="B572" t="s">
        <v>3502</v>
      </c>
      <c r="C572" t="s">
        <v>3503</v>
      </c>
      <c r="D572" t="s">
        <v>1207</v>
      </c>
      <c r="E572" t="s">
        <v>1207</v>
      </c>
      <c r="F572" t="s">
        <v>3234</v>
      </c>
      <c r="G572" t="s">
        <v>1207</v>
      </c>
      <c r="H572" t="s">
        <v>3504</v>
      </c>
      <c r="I572" t="s">
        <v>1207</v>
      </c>
    </row>
    <row r="573" spans="1:9" x14ac:dyDescent="0.25">
      <c r="A573" t="s">
        <v>1154</v>
      </c>
      <c r="B573" t="s">
        <v>3505</v>
      </c>
      <c r="C573" t="s">
        <v>3506</v>
      </c>
      <c r="D573" t="s">
        <v>1207</v>
      </c>
      <c r="E573" t="s">
        <v>1207</v>
      </c>
      <c r="F573" t="s">
        <v>3234</v>
      </c>
      <c r="G573" t="s">
        <v>1207</v>
      </c>
      <c r="H573" t="s">
        <v>3507</v>
      </c>
      <c r="I573" t="s">
        <v>1207</v>
      </c>
    </row>
    <row r="574" spans="1:9" x14ac:dyDescent="0.25">
      <c r="A574" t="s">
        <v>1155</v>
      </c>
      <c r="B574" t="s">
        <v>1207</v>
      </c>
      <c r="C574" t="s">
        <v>3508</v>
      </c>
      <c r="D574" t="s">
        <v>1207</v>
      </c>
      <c r="E574" t="s">
        <v>1207</v>
      </c>
      <c r="F574" t="s">
        <v>3234</v>
      </c>
      <c r="G574" t="s">
        <v>1207</v>
      </c>
      <c r="H574" t="s">
        <v>3509</v>
      </c>
      <c r="I574" t="s">
        <v>1207</v>
      </c>
    </row>
    <row r="575" spans="1:9" x14ac:dyDescent="0.25">
      <c r="A575" t="s">
        <v>1156</v>
      </c>
      <c r="B575" t="s">
        <v>3510</v>
      </c>
      <c r="C575" t="s">
        <v>3511</v>
      </c>
      <c r="D575" t="s">
        <v>1207</v>
      </c>
      <c r="E575" t="s">
        <v>1207</v>
      </c>
      <c r="F575" t="s">
        <v>3234</v>
      </c>
      <c r="G575" t="s">
        <v>1207</v>
      </c>
      <c r="H575" t="s">
        <v>1207</v>
      </c>
      <c r="I575" t="s">
        <v>1207</v>
      </c>
    </row>
    <row r="576" spans="1:9" x14ac:dyDescent="0.25">
      <c r="A576" t="s">
        <v>1157</v>
      </c>
      <c r="B576" t="s">
        <v>3512</v>
      </c>
      <c r="C576" t="s">
        <v>3513</v>
      </c>
      <c r="D576" t="s">
        <v>1207</v>
      </c>
      <c r="E576" t="s">
        <v>1207</v>
      </c>
      <c r="F576" t="s">
        <v>3234</v>
      </c>
      <c r="G576" t="s">
        <v>1207</v>
      </c>
      <c r="H576" t="s">
        <v>3514</v>
      </c>
      <c r="I576" t="s">
        <v>1207</v>
      </c>
    </row>
    <row r="577" spans="1:9" x14ac:dyDescent="0.25">
      <c r="A577" t="s">
        <v>1158</v>
      </c>
      <c r="B577" t="s">
        <v>3515</v>
      </c>
      <c r="C577" t="s">
        <v>3516</v>
      </c>
      <c r="D577" t="s">
        <v>1207</v>
      </c>
      <c r="E577" t="s">
        <v>1207</v>
      </c>
      <c r="F577" t="s">
        <v>3234</v>
      </c>
      <c r="G577" t="s">
        <v>1207</v>
      </c>
      <c r="H577" t="s">
        <v>3517</v>
      </c>
      <c r="I577" t="s">
        <v>1207</v>
      </c>
    </row>
    <row r="578" spans="1:9" x14ac:dyDescent="0.25">
      <c r="A578" t="s">
        <v>963</v>
      </c>
      <c r="B578" t="s">
        <v>3518</v>
      </c>
      <c r="C578" t="s">
        <v>3519</v>
      </c>
      <c r="D578" t="s">
        <v>3520</v>
      </c>
      <c r="E578" t="s">
        <v>3521</v>
      </c>
      <c r="F578" t="s">
        <v>3522</v>
      </c>
      <c r="G578" t="s">
        <v>3191</v>
      </c>
      <c r="H578" t="s">
        <v>1207</v>
      </c>
      <c r="I578" t="s">
        <v>1207</v>
      </c>
    </row>
    <row r="579" spans="1:9" x14ac:dyDescent="0.25">
      <c r="A579" t="s">
        <v>964</v>
      </c>
      <c r="B579" t="s">
        <v>3523</v>
      </c>
      <c r="C579" t="s">
        <v>3524</v>
      </c>
      <c r="D579" t="s">
        <v>3525</v>
      </c>
      <c r="E579" t="s">
        <v>3526</v>
      </c>
      <c r="F579" t="s">
        <v>3522</v>
      </c>
      <c r="G579" t="s">
        <v>3191</v>
      </c>
      <c r="H579" t="s">
        <v>1207</v>
      </c>
      <c r="I579" t="s">
        <v>1207</v>
      </c>
    </row>
    <row r="580" spans="1:9" x14ac:dyDescent="0.25">
      <c r="A580" t="s">
        <v>965</v>
      </c>
      <c r="B580" t="s">
        <v>3527</v>
      </c>
      <c r="C580" t="s">
        <v>3528</v>
      </c>
      <c r="D580" t="s">
        <v>3529</v>
      </c>
      <c r="E580" t="s">
        <v>3530</v>
      </c>
      <c r="F580" t="s">
        <v>3522</v>
      </c>
      <c r="G580" t="s">
        <v>3191</v>
      </c>
      <c r="H580" t="s">
        <v>1207</v>
      </c>
      <c r="I580" t="s">
        <v>1207</v>
      </c>
    </row>
    <row r="581" spans="1:9" x14ac:dyDescent="0.25">
      <c r="A581" t="s">
        <v>966</v>
      </c>
      <c r="B581" t="s">
        <v>3531</v>
      </c>
      <c r="C581" t="s">
        <v>3532</v>
      </c>
      <c r="D581" t="s">
        <v>3533</v>
      </c>
      <c r="E581" t="s">
        <v>3534</v>
      </c>
      <c r="F581" t="s">
        <v>3522</v>
      </c>
      <c r="G581" t="s">
        <v>3191</v>
      </c>
      <c r="H581" t="s">
        <v>1207</v>
      </c>
      <c r="I581" t="s">
        <v>1207</v>
      </c>
    </row>
    <row r="582" spans="1:9" x14ac:dyDescent="0.25">
      <c r="A582" t="s">
        <v>967</v>
      </c>
      <c r="B582" t="s">
        <v>3535</v>
      </c>
      <c r="C582" t="s">
        <v>3536</v>
      </c>
      <c r="D582" t="s">
        <v>3537</v>
      </c>
      <c r="E582" t="s">
        <v>3538</v>
      </c>
      <c r="F582" t="s">
        <v>3522</v>
      </c>
      <c r="G582" t="s">
        <v>3191</v>
      </c>
      <c r="H582" t="s">
        <v>1207</v>
      </c>
      <c r="I582" t="s">
        <v>1207</v>
      </c>
    </row>
    <row r="583" spans="1:9" x14ac:dyDescent="0.25">
      <c r="A583" t="s">
        <v>968</v>
      </c>
      <c r="B583" t="s">
        <v>3539</v>
      </c>
      <c r="C583" t="s">
        <v>3540</v>
      </c>
      <c r="D583" t="s">
        <v>3541</v>
      </c>
      <c r="E583" t="s">
        <v>3542</v>
      </c>
      <c r="F583" t="s">
        <v>3522</v>
      </c>
      <c r="G583" t="s">
        <v>3191</v>
      </c>
      <c r="H583" t="s">
        <v>1207</v>
      </c>
      <c r="I583" t="s">
        <v>1207</v>
      </c>
    </row>
    <row r="584" spans="1:9" x14ac:dyDescent="0.25">
      <c r="A584" t="s">
        <v>969</v>
      </c>
      <c r="B584" t="s">
        <v>3543</v>
      </c>
      <c r="C584" t="s">
        <v>3544</v>
      </c>
      <c r="D584" t="s">
        <v>3545</v>
      </c>
      <c r="E584" t="s">
        <v>3546</v>
      </c>
      <c r="F584" t="s">
        <v>3522</v>
      </c>
      <c r="G584" t="s">
        <v>3191</v>
      </c>
      <c r="H584" t="s">
        <v>1207</v>
      </c>
      <c r="I584" t="s">
        <v>1207</v>
      </c>
    </row>
    <row r="585" spans="1:9" x14ac:dyDescent="0.25">
      <c r="A585" t="s">
        <v>970</v>
      </c>
      <c r="B585" t="s">
        <v>3547</v>
      </c>
      <c r="C585" t="s">
        <v>3548</v>
      </c>
      <c r="D585" t="s">
        <v>3549</v>
      </c>
      <c r="E585" t="s">
        <v>3550</v>
      </c>
      <c r="F585" t="s">
        <v>3522</v>
      </c>
      <c r="G585" t="s">
        <v>3191</v>
      </c>
      <c r="H585" t="s">
        <v>1207</v>
      </c>
      <c r="I585" t="s">
        <v>1207</v>
      </c>
    </row>
    <row r="586" spans="1:9" x14ac:dyDescent="0.25">
      <c r="A586" t="s">
        <v>971</v>
      </c>
      <c r="B586" t="s">
        <v>3551</v>
      </c>
      <c r="C586" t="s">
        <v>3552</v>
      </c>
      <c r="D586" t="s">
        <v>3553</v>
      </c>
      <c r="E586" t="s">
        <v>3554</v>
      </c>
      <c r="F586" t="s">
        <v>3522</v>
      </c>
      <c r="G586" t="s">
        <v>3191</v>
      </c>
      <c r="H586" t="s">
        <v>1207</v>
      </c>
      <c r="I586" t="s">
        <v>1207</v>
      </c>
    </row>
    <row r="587" spans="1:9" x14ac:dyDescent="0.25">
      <c r="A587" t="s">
        <v>972</v>
      </c>
      <c r="B587" t="s">
        <v>3555</v>
      </c>
      <c r="C587" t="s">
        <v>3556</v>
      </c>
      <c r="D587" t="s">
        <v>3557</v>
      </c>
      <c r="E587" t="s">
        <v>3558</v>
      </c>
      <c r="F587" t="s">
        <v>3522</v>
      </c>
      <c r="G587" t="s">
        <v>3191</v>
      </c>
      <c r="H587" t="s">
        <v>1207</v>
      </c>
      <c r="I587" t="s">
        <v>1207</v>
      </c>
    </row>
    <row r="588" spans="1:9" x14ac:dyDescent="0.25">
      <c r="A588" t="s">
        <v>973</v>
      </c>
      <c r="B588" t="s">
        <v>3559</v>
      </c>
      <c r="C588" t="s">
        <v>3560</v>
      </c>
      <c r="D588" t="s">
        <v>3561</v>
      </c>
      <c r="E588" t="s">
        <v>3562</v>
      </c>
      <c r="F588" t="s">
        <v>3522</v>
      </c>
      <c r="G588" t="s">
        <v>3191</v>
      </c>
      <c r="H588" t="s">
        <v>1207</v>
      </c>
      <c r="I588" t="s">
        <v>1207</v>
      </c>
    </row>
    <row r="589" spans="1:9" x14ac:dyDescent="0.25">
      <c r="A589" t="s">
        <v>974</v>
      </c>
      <c r="B589" t="s">
        <v>3563</v>
      </c>
      <c r="C589" t="s">
        <v>3564</v>
      </c>
      <c r="D589" t="s">
        <v>3565</v>
      </c>
      <c r="E589" t="s">
        <v>3566</v>
      </c>
      <c r="F589" t="s">
        <v>3522</v>
      </c>
      <c r="G589" t="s">
        <v>3191</v>
      </c>
      <c r="H589" t="s">
        <v>1207</v>
      </c>
      <c r="I589" t="s">
        <v>1207</v>
      </c>
    </row>
    <row r="590" spans="1:9" x14ac:dyDescent="0.25">
      <c r="A590" t="s">
        <v>975</v>
      </c>
      <c r="B590" t="s">
        <v>3567</v>
      </c>
      <c r="C590" t="s">
        <v>3568</v>
      </c>
      <c r="D590" t="s">
        <v>3569</v>
      </c>
      <c r="E590" t="s">
        <v>3570</v>
      </c>
      <c r="F590" t="s">
        <v>3522</v>
      </c>
      <c r="G590" t="s">
        <v>3191</v>
      </c>
      <c r="H590" t="s">
        <v>1207</v>
      </c>
      <c r="I590" t="s">
        <v>1207</v>
      </c>
    </row>
    <row r="591" spans="1:9" x14ac:dyDescent="0.25">
      <c r="A591" t="s">
        <v>976</v>
      </c>
      <c r="B591" t="s">
        <v>3571</v>
      </c>
      <c r="C591" t="s">
        <v>3572</v>
      </c>
      <c r="D591" t="s">
        <v>3573</v>
      </c>
      <c r="E591" t="s">
        <v>3574</v>
      </c>
      <c r="F591" t="s">
        <v>3522</v>
      </c>
      <c r="G591" t="s">
        <v>3191</v>
      </c>
      <c r="H591" t="s">
        <v>1207</v>
      </c>
      <c r="I591" t="s">
        <v>1207</v>
      </c>
    </row>
    <row r="592" spans="1:9" x14ac:dyDescent="0.25">
      <c r="A592" t="s">
        <v>979</v>
      </c>
      <c r="B592" t="s">
        <v>3575</v>
      </c>
      <c r="C592" t="s">
        <v>3576</v>
      </c>
      <c r="D592" t="s">
        <v>3577</v>
      </c>
      <c r="E592" t="s">
        <v>3578</v>
      </c>
      <c r="F592" t="s">
        <v>3579</v>
      </c>
      <c r="G592" t="s">
        <v>3191</v>
      </c>
      <c r="H592" t="s">
        <v>1207</v>
      </c>
      <c r="I592" t="s">
        <v>1207</v>
      </c>
    </row>
    <row r="593" spans="1:9" x14ac:dyDescent="0.25">
      <c r="A593" t="s">
        <v>980</v>
      </c>
      <c r="B593" t="s">
        <v>3580</v>
      </c>
      <c r="C593" t="s">
        <v>3581</v>
      </c>
      <c r="D593" t="s">
        <v>3582</v>
      </c>
      <c r="E593" t="s">
        <v>3583</v>
      </c>
      <c r="F593" t="s">
        <v>3579</v>
      </c>
      <c r="G593" t="s">
        <v>3191</v>
      </c>
      <c r="H593" t="s">
        <v>1207</v>
      </c>
      <c r="I593" t="s">
        <v>1207</v>
      </c>
    </row>
    <row r="594" spans="1:9" x14ac:dyDescent="0.25">
      <c r="A594" t="s">
        <v>981</v>
      </c>
      <c r="B594" t="s">
        <v>3584</v>
      </c>
      <c r="C594" t="s">
        <v>3585</v>
      </c>
      <c r="D594" t="s">
        <v>3586</v>
      </c>
      <c r="E594" t="s">
        <v>3587</v>
      </c>
      <c r="F594" t="s">
        <v>3588</v>
      </c>
      <c r="G594" t="s">
        <v>3191</v>
      </c>
      <c r="H594" t="s">
        <v>1207</v>
      </c>
      <c r="I594" t="s">
        <v>1207</v>
      </c>
    </row>
    <row r="595" spans="1:9" x14ac:dyDescent="0.25">
      <c r="A595" t="s">
        <v>982</v>
      </c>
      <c r="B595" t="s">
        <v>3589</v>
      </c>
      <c r="C595" t="s">
        <v>3590</v>
      </c>
      <c r="D595" t="s">
        <v>3591</v>
      </c>
      <c r="E595" t="s">
        <v>3592</v>
      </c>
      <c r="F595" t="s">
        <v>3588</v>
      </c>
      <c r="G595" t="s">
        <v>3191</v>
      </c>
      <c r="H595" t="s">
        <v>1207</v>
      </c>
      <c r="I595" t="s">
        <v>1207</v>
      </c>
    </row>
    <row r="596" spans="1:9" x14ac:dyDescent="0.25">
      <c r="A596" t="s">
        <v>983</v>
      </c>
      <c r="B596" t="s">
        <v>3593</v>
      </c>
      <c r="C596" t="s">
        <v>3594</v>
      </c>
      <c r="D596" t="s">
        <v>3595</v>
      </c>
      <c r="E596" t="s">
        <v>3596</v>
      </c>
      <c r="F596" t="s">
        <v>3588</v>
      </c>
      <c r="G596" t="s">
        <v>3191</v>
      </c>
      <c r="H596" t="s">
        <v>1207</v>
      </c>
      <c r="I596" t="s">
        <v>1207</v>
      </c>
    </row>
    <row r="597" spans="1:9" x14ac:dyDescent="0.25">
      <c r="A597" t="s">
        <v>984</v>
      </c>
      <c r="B597" t="s">
        <v>3597</v>
      </c>
      <c r="C597" t="s">
        <v>3598</v>
      </c>
      <c r="D597" t="s">
        <v>3599</v>
      </c>
      <c r="E597" t="s">
        <v>3600</v>
      </c>
      <c r="F597" t="s">
        <v>3588</v>
      </c>
      <c r="G597" t="s">
        <v>3191</v>
      </c>
      <c r="H597" t="s">
        <v>1207</v>
      </c>
      <c r="I597" t="s">
        <v>1207</v>
      </c>
    </row>
    <row r="598" spans="1:9" x14ac:dyDescent="0.25">
      <c r="A598" t="s">
        <v>985</v>
      </c>
      <c r="B598" t="s">
        <v>3601</v>
      </c>
      <c r="C598" t="s">
        <v>3602</v>
      </c>
      <c r="D598" t="s">
        <v>3603</v>
      </c>
      <c r="E598" t="s">
        <v>3604</v>
      </c>
      <c r="F598" t="s">
        <v>3588</v>
      </c>
      <c r="G598" t="s">
        <v>3191</v>
      </c>
      <c r="H598" t="s">
        <v>1207</v>
      </c>
      <c r="I598" t="s">
        <v>1207</v>
      </c>
    </row>
    <row r="599" spans="1:9" x14ac:dyDescent="0.25">
      <c r="A599" t="s">
        <v>986</v>
      </c>
      <c r="B599" t="s">
        <v>3605</v>
      </c>
      <c r="C599" t="s">
        <v>3606</v>
      </c>
      <c r="D599" t="s">
        <v>3607</v>
      </c>
      <c r="E599" t="s">
        <v>3608</v>
      </c>
      <c r="F599" t="s">
        <v>3588</v>
      </c>
      <c r="G599" t="s">
        <v>3191</v>
      </c>
      <c r="H599" t="s">
        <v>1207</v>
      </c>
      <c r="I599" t="s">
        <v>1207</v>
      </c>
    </row>
    <row r="600" spans="1:9" x14ac:dyDescent="0.25">
      <c r="A600" t="s">
        <v>987</v>
      </c>
      <c r="B600" t="s">
        <v>3609</v>
      </c>
      <c r="C600" t="s">
        <v>3610</v>
      </c>
      <c r="D600" t="s">
        <v>3611</v>
      </c>
      <c r="E600" t="s">
        <v>3612</v>
      </c>
      <c r="F600" t="s">
        <v>3588</v>
      </c>
      <c r="G600" t="s">
        <v>3191</v>
      </c>
      <c r="H600" t="s">
        <v>1207</v>
      </c>
      <c r="I600" t="s">
        <v>1207</v>
      </c>
    </row>
    <row r="601" spans="1:9" x14ac:dyDescent="0.25">
      <c r="A601" t="s">
        <v>988</v>
      </c>
      <c r="B601" t="s">
        <v>3613</v>
      </c>
      <c r="C601" t="s">
        <v>3614</v>
      </c>
      <c r="D601" t="s">
        <v>3615</v>
      </c>
      <c r="E601" t="s">
        <v>3616</v>
      </c>
      <c r="F601" t="s">
        <v>3588</v>
      </c>
      <c r="G601" t="s">
        <v>3191</v>
      </c>
      <c r="H601" t="s">
        <v>1207</v>
      </c>
      <c r="I601" t="s">
        <v>1207</v>
      </c>
    </row>
    <row r="602" spans="1:9" x14ac:dyDescent="0.25">
      <c r="A602" t="s">
        <v>989</v>
      </c>
      <c r="B602" t="s">
        <v>3617</v>
      </c>
      <c r="C602" t="s">
        <v>3618</v>
      </c>
      <c r="D602" t="s">
        <v>3619</v>
      </c>
      <c r="E602" t="s">
        <v>3620</v>
      </c>
      <c r="F602" t="s">
        <v>3588</v>
      </c>
      <c r="G602" t="s">
        <v>3191</v>
      </c>
      <c r="H602" t="s">
        <v>1207</v>
      </c>
      <c r="I602" t="s">
        <v>1207</v>
      </c>
    </row>
    <row r="603" spans="1:9" x14ac:dyDescent="0.25">
      <c r="A603" t="s">
        <v>995</v>
      </c>
      <c r="B603" t="s">
        <v>3621</v>
      </c>
      <c r="C603" t="s">
        <v>3622</v>
      </c>
      <c r="D603" t="s">
        <v>3623</v>
      </c>
      <c r="E603" t="s">
        <v>3624</v>
      </c>
      <c r="F603" t="s">
        <v>3588</v>
      </c>
      <c r="G603" t="s">
        <v>3191</v>
      </c>
      <c r="H603" t="s">
        <v>1207</v>
      </c>
      <c r="I603" t="s">
        <v>1207</v>
      </c>
    </row>
    <row r="604" spans="1:9" x14ac:dyDescent="0.25">
      <c r="A604" t="s">
        <v>996</v>
      </c>
      <c r="B604" t="s">
        <v>3625</v>
      </c>
      <c r="C604" t="s">
        <v>3626</v>
      </c>
      <c r="D604" t="s">
        <v>3627</v>
      </c>
      <c r="E604" t="s">
        <v>3628</v>
      </c>
      <c r="F604" t="s">
        <v>3588</v>
      </c>
      <c r="G604" t="s">
        <v>3191</v>
      </c>
      <c r="H604" t="s">
        <v>1207</v>
      </c>
      <c r="I604" t="s">
        <v>1207</v>
      </c>
    </row>
    <row r="605" spans="1:9" x14ac:dyDescent="0.25">
      <c r="A605" t="s">
        <v>997</v>
      </c>
      <c r="B605" t="s">
        <v>3629</v>
      </c>
      <c r="C605" t="s">
        <v>3630</v>
      </c>
      <c r="D605" t="s">
        <v>3631</v>
      </c>
      <c r="E605" t="s">
        <v>3632</v>
      </c>
      <c r="F605" t="s">
        <v>3588</v>
      </c>
      <c r="G605" t="s">
        <v>3191</v>
      </c>
      <c r="H605" t="s">
        <v>1207</v>
      </c>
      <c r="I605" t="s">
        <v>1207</v>
      </c>
    </row>
    <row r="606" spans="1:9" x14ac:dyDescent="0.25">
      <c r="A606" t="s">
        <v>998</v>
      </c>
      <c r="B606" t="s">
        <v>3633</v>
      </c>
      <c r="C606" t="s">
        <v>3634</v>
      </c>
      <c r="D606" t="s">
        <v>3635</v>
      </c>
      <c r="E606" t="s">
        <v>3636</v>
      </c>
      <c r="F606" t="s">
        <v>3579</v>
      </c>
      <c r="G606" t="s">
        <v>3191</v>
      </c>
      <c r="H606" t="s">
        <v>1207</v>
      </c>
      <c r="I606" t="s">
        <v>1207</v>
      </c>
    </row>
    <row r="607" spans="1:9" x14ac:dyDescent="0.25">
      <c r="A607" t="s">
        <v>999</v>
      </c>
      <c r="B607" t="s">
        <v>3637</v>
      </c>
      <c r="C607" t="s">
        <v>3638</v>
      </c>
      <c r="D607" t="s">
        <v>3639</v>
      </c>
      <c r="E607" t="s">
        <v>3640</v>
      </c>
      <c r="F607" t="s">
        <v>3579</v>
      </c>
      <c r="G607" t="s">
        <v>3191</v>
      </c>
      <c r="H607" t="s">
        <v>1207</v>
      </c>
      <c r="I607" t="s">
        <v>1207</v>
      </c>
    </row>
    <row r="608" spans="1:9" x14ac:dyDescent="0.25">
      <c r="A608" t="s">
        <v>1003</v>
      </c>
      <c r="B608" t="s">
        <v>3641</v>
      </c>
      <c r="C608" t="s">
        <v>3642</v>
      </c>
      <c r="D608" t="s">
        <v>3643</v>
      </c>
      <c r="E608" t="s">
        <v>3644</v>
      </c>
      <c r="F608" t="s">
        <v>2948</v>
      </c>
      <c r="G608" t="s">
        <v>3191</v>
      </c>
      <c r="H608" t="s">
        <v>1207</v>
      </c>
      <c r="I608" t="s">
        <v>1207</v>
      </c>
    </row>
    <row r="609" spans="1:9" x14ac:dyDescent="0.25">
      <c r="A609" t="s">
        <v>1004</v>
      </c>
      <c r="B609" t="s">
        <v>3645</v>
      </c>
      <c r="C609" t="s">
        <v>3646</v>
      </c>
      <c r="D609" t="s">
        <v>3647</v>
      </c>
      <c r="E609" t="s">
        <v>3648</v>
      </c>
      <c r="F609" t="s">
        <v>2948</v>
      </c>
      <c r="G609" t="s">
        <v>3191</v>
      </c>
      <c r="H609" t="s">
        <v>1207</v>
      </c>
      <c r="I609" t="s">
        <v>1207</v>
      </c>
    </row>
    <row r="610" spans="1:9" x14ac:dyDescent="0.25">
      <c r="A610" t="s">
        <v>1005</v>
      </c>
      <c r="B610" t="s">
        <v>3649</v>
      </c>
      <c r="C610" t="s">
        <v>3650</v>
      </c>
      <c r="D610" t="s">
        <v>3651</v>
      </c>
      <c r="E610" t="s">
        <v>3652</v>
      </c>
      <c r="F610" t="s">
        <v>2948</v>
      </c>
      <c r="G610" t="s">
        <v>3191</v>
      </c>
      <c r="H610" t="s">
        <v>1207</v>
      </c>
      <c r="I610" t="s">
        <v>1207</v>
      </c>
    </row>
    <row r="611" spans="1:9" x14ac:dyDescent="0.25">
      <c r="A611" t="s">
        <v>1006</v>
      </c>
      <c r="B611" t="s">
        <v>3653</v>
      </c>
      <c r="C611" t="s">
        <v>3654</v>
      </c>
      <c r="D611" t="s">
        <v>3655</v>
      </c>
      <c r="E611" t="s">
        <v>3656</v>
      </c>
      <c r="F611" t="s">
        <v>2948</v>
      </c>
      <c r="G611" t="s">
        <v>3191</v>
      </c>
      <c r="H611" t="s">
        <v>1207</v>
      </c>
      <c r="I611" t="s">
        <v>1207</v>
      </c>
    </row>
    <row r="612" spans="1:9" x14ac:dyDescent="0.25">
      <c r="A612" t="s">
        <v>1007</v>
      </c>
      <c r="B612" t="s">
        <v>3657</v>
      </c>
      <c r="C612" t="s">
        <v>3658</v>
      </c>
      <c r="D612" t="s">
        <v>3659</v>
      </c>
      <c r="E612" t="s">
        <v>3660</v>
      </c>
      <c r="F612" t="s">
        <v>2948</v>
      </c>
      <c r="G612" t="s">
        <v>3191</v>
      </c>
      <c r="H612" t="s">
        <v>1207</v>
      </c>
      <c r="I612" t="s">
        <v>1207</v>
      </c>
    </row>
    <row r="613" spans="1:9" x14ac:dyDescent="0.25">
      <c r="A613" t="s">
        <v>1008</v>
      </c>
      <c r="B613" t="s">
        <v>3661</v>
      </c>
      <c r="C613" t="s">
        <v>3662</v>
      </c>
      <c r="D613" t="s">
        <v>3663</v>
      </c>
      <c r="E613" t="s">
        <v>3664</v>
      </c>
      <c r="F613" t="s">
        <v>2948</v>
      </c>
      <c r="G613" t="s">
        <v>3191</v>
      </c>
      <c r="H613" t="s">
        <v>1207</v>
      </c>
      <c r="I613" t="s">
        <v>1207</v>
      </c>
    </row>
    <row r="614" spans="1:9" x14ac:dyDescent="0.25">
      <c r="A614" t="s">
        <v>1009</v>
      </c>
      <c r="B614" t="s">
        <v>3665</v>
      </c>
      <c r="C614" t="s">
        <v>3666</v>
      </c>
      <c r="D614" t="s">
        <v>3667</v>
      </c>
      <c r="E614" t="s">
        <v>3668</v>
      </c>
      <c r="F614" t="s">
        <v>2948</v>
      </c>
      <c r="G614" t="s">
        <v>3191</v>
      </c>
      <c r="H614" t="s">
        <v>1207</v>
      </c>
      <c r="I614" t="s">
        <v>1207</v>
      </c>
    </row>
    <row r="615" spans="1:9" x14ac:dyDescent="0.25">
      <c r="A615" t="s">
        <v>1010</v>
      </c>
      <c r="B615" t="s">
        <v>3669</v>
      </c>
      <c r="C615" t="s">
        <v>3670</v>
      </c>
      <c r="D615" t="s">
        <v>3671</v>
      </c>
      <c r="E615" t="s">
        <v>3672</v>
      </c>
      <c r="F615" t="s">
        <v>2948</v>
      </c>
      <c r="G615" t="s">
        <v>3191</v>
      </c>
      <c r="H615" t="s">
        <v>1207</v>
      </c>
      <c r="I615" t="s">
        <v>1207</v>
      </c>
    </row>
    <row r="616" spans="1:9" x14ac:dyDescent="0.25">
      <c r="A616" t="s">
        <v>1011</v>
      </c>
      <c r="B616" t="s">
        <v>1207</v>
      </c>
      <c r="C616" t="s">
        <v>3673</v>
      </c>
      <c r="D616" t="s">
        <v>3674</v>
      </c>
      <c r="E616" t="s">
        <v>3675</v>
      </c>
      <c r="F616" t="s">
        <v>2948</v>
      </c>
      <c r="G616" t="s">
        <v>3191</v>
      </c>
      <c r="H616" t="s">
        <v>1207</v>
      </c>
      <c r="I616" t="s">
        <v>1207</v>
      </c>
    </row>
    <row r="617" spans="1:9" x14ac:dyDescent="0.25">
      <c r="A617" t="s">
        <v>1012</v>
      </c>
      <c r="B617" t="s">
        <v>3676</v>
      </c>
      <c r="C617" t="s">
        <v>3677</v>
      </c>
      <c r="D617" t="s">
        <v>3678</v>
      </c>
      <c r="E617" t="s">
        <v>3679</v>
      </c>
      <c r="F617" t="s">
        <v>2948</v>
      </c>
      <c r="G617" t="s">
        <v>3191</v>
      </c>
      <c r="H617" t="s">
        <v>1207</v>
      </c>
      <c r="I617" t="s">
        <v>1207</v>
      </c>
    </row>
    <row r="618" spans="1:9" x14ac:dyDescent="0.25">
      <c r="A618" t="s">
        <v>1013</v>
      </c>
      <c r="B618" t="s">
        <v>3680</v>
      </c>
      <c r="C618" t="s">
        <v>3681</v>
      </c>
      <c r="D618" t="s">
        <v>3682</v>
      </c>
      <c r="E618" t="s">
        <v>3683</v>
      </c>
      <c r="F618" t="s">
        <v>2948</v>
      </c>
      <c r="G618" t="s">
        <v>3191</v>
      </c>
      <c r="H618" t="s">
        <v>1207</v>
      </c>
      <c r="I618" t="s">
        <v>1207</v>
      </c>
    </row>
    <row r="619" spans="1:9" x14ac:dyDescent="0.25">
      <c r="A619" t="s">
        <v>1014</v>
      </c>
      <c r="B619" t="s">
        <v>3684</v>
      </c>
      <c r="C619" t="s">
        <v>3685</v>
      </c>
      <c r="D619" t="s">
        <v>3686</v>
      </c>
      <c r="E619" t="s">
        <v>3687</v>
      </c>
      <c r="F619" t="s">
        <v>2948</v>
      </c>
      <c r="G619" t="s">
        <v>3191</v>
      </c>
      <c r="H619" t="s">
        <v>1207</v>
      </c>
      <c r="I619" t="s">
        <v>1207</v>
      </c>
    </row>
    <row r="620" spans="1:9" x14ac:dyDescent="0.25">
      <c r="A620" t="s">
        <v>1015</v>
      </c>
      <c r="B620" t="s">
        <v>3688</v>
      </c>
      <c r="C620" t="s">
        <v>3689</v>
      </c>
      <c r="D620" t="s">
        <v>3690</v>
      </c>
      <c r="E620" t="s">
        <v>3691</v>
      </c>
      <c r="F620" t="s">
        <v>2948</v>
      </c>
      <c r="G620" t="s">
        <v>3191</v>
      </c>
      <c r="H620" t="s">
        <v>1207</v>
      </c>
      <c r="I620" t="s">
        <v>1207</v>
      </c>
    </row>
    <row r="621" spans="1:9" x14ac:dyDescent="0.25">
      <c r="A621" t="s">
        <v>1016</v>
      </c>
      <c r="B621" t="s">
        <v>3692</v>
      </c>
      <c r="C621" t="s">
        <v>3693</v>
      </c>
      <c r="D621" t="s">
        <v>3694</v>
      </c>
      <c r="E621" t="s">
        <v>3695</v>
      </c>
      <c r="F621" t="s">
        <v>2948</v>
      </c>
      <c r="G621" t="s">
        <v>3191</v>
      </c>
      <c r="H621" t="s">
        <v>1207</v>
      </c>
      <c r="I621" t="s">
        <v>1207</v>
      </c>
    </row>
    <row r="622" spans="1:9" x14ac:dyDescent="0.25">
      <c r="A622" t="s">
        <v>1017</v>
      </c>
      <c r="B622" t="s">
        <v>3696</v>
      </c>
      <c r="C622" t="s">
        <v>3697</v>
      </c>
      <c r="D622" t="s">
        <v>3698</v>
      </c>
      <c r="E622" t="s">
        <v>3699</v>
      </c>
      <c r="F622" t="s">
        <v>2948</v>
      </c>
      <c r="G622" t="s">
        <v>3191</v>
      </c>
      <c r="H622" t="s">
        <v>1207</v>
      </c>
      <c r="I622" t="s">
        <v>1207</v>
      </c>
    </row>
    <row r="623" spans="1:9" x14ac:dyDescent="0.25">
      <c r="A623" t="s">
        <v>1018</v>
      </c>
      <c r="B623" t="s">
        <v>3700</v>
      </c>
      <c r="C623" t="s">
        <v>3701</v>
      </c>
      <c r="D623" t="s">
        <v>3702</v>
      </c>
      <c r="E623" t="s">
        <v>3703</v>
      </c>
      <c r="F623" t="s">
        <v>3023</v>
      </c>
      <c r="G623" t="s">
        <v>3191</v>
      </c>
      <c r="H623" t="s">
        <v>1207</v>
      </c>
      <c r="I623" t="s">
        <v>1207</v>
      </c>
    </row>
    <row r="624" spans="1:9" x14ac:dyDescent="0.25">
      <c r="A624" t="s">
        <v>1019</v>
      </c>
      <c r="B624" t="s">
        <v>3704</v>
      </c>
      <c r="C624" t="s">
        <v>3705</v>
      </c>
      <c r="D624" t="s">
        <v>3706</v>
      </c>
      <c r="E624" t="s">
        <v>3707</v>
      </c>
      <c r="F624" t="s">
        <v>3023</v>
      </c>
      <c r="G624" t="s">
        <v>3191</v>
      </c>
      <c r="H624" t="s">
        <v>1207</v>
      </c>
      <c r="I624" t="s">
        <v>1207</v>
      </c>
    </row>
    <row r="625" spans="1:9" x14ac:dyDescent="0.25">
      <c r="A625" t="s">
        <v>1020</v>
      </c>
      <c r="B625" t="s">
        <v>3708</v>
      </c>
      <c r="C625" t="s">
        <v>3709</v>
      </c>
      <c r="D625" t="s">
        <v>3710</v>
      </c>
      <c r="E625" t="s">
        <v>3711</v>
      </c>
      <c r="F625" t="s">
        <v>3023</v>
      </c>
      <c r="G625" t="s">
        <v>3191</v>
      </c>
      <c r="H625" t="s">
        <v>1207</v>
      </c>
      <c r="I625" t="s">
        <v>1207</v>
      </c>
    </row>
    <row r="626" spans="1:9" x14ac:dyDescent="0.25">
      <c r="A626" t="s">
        <v>1021</v>
      </c>
      <c r="B626" t="s">
        <v>3712</v>
      </c>
      <c r="C626" t="s">
        <v>3713</v>
      </c>
      <c r="D626" t="s">
        <v>3714</v>
      </c>
      <c r="E626" t="s">
        <v>3715</v>
      </c>
      <c r="F626" t="s">
        <v>3023</v>
      </c>
      <c r="G626" t="s">
        <v>3191</v>
      </c>
      <c r="H626" t="s">
        <v>1207</v>
      </c>
      <c r="I626" t="s">
        <v>1207</v>
      </c>
    </row>
    <row r="627" spans="1:9" x14ac:dyDescent="0.25">
      <c r="A627" t="s">
        <v>1022</v>
      </c>
      <c r="B627" t="s">
        <v>3716</v>
      </c>
      <c r="C627" t="s">
        <v>3717</v>
      </c>
      <c r="D627" t="s">
        <v>3718</v>
      </c>
      <c r="E627" t="s">
        <v>3719</v>
      </c>
      <c r="F627" t="s">
        <v>3023</v>
      </c>
      <c r="G627" t="s">
        <v>3191</v>
      </c>
      <c r="H627" t="s">
        <v>1207</v>
      </c>
      <c r="I627" t="s">
        <v>1207</v>
      </c>
    </row>
    <row r="628" spans="1:9" x14ac:dyDescent="0.25">
      <c r="A628" t="s">
        <v>1023</v>
      </c>
      <c r="B628" t="s">
        <v>3720</v>
      </c>
      <c r="C628" t="s">
        <v>3721</v>
      </c>
      <c r="D628" t="s">
        <v>3722</v>
      </c>
      <c r="E628" t="s">
        <v>3723</v>
      </c>
      <c r="F628" t="s">
        <v>3023</v>
      </c>
      <c r="G628" t="s">
        <v>3191</v>
      </c>
      <c r="H628" t="s">
        <v>1207</v>
      </c>
      <c r="I628" t="s">
        <v>1207</v>
      </c>
    </row>
    <row r="629" spans="1:9" x14ac:dyDescent="0.25">
      <c r="A629" t="s">
        <v>1024</v>
      </c>
      <c r="B629" t="s">
        <v>3724</v>
      </c>
      <c r="C629" t="s">
        <v>3725</v>
      </c>
      <c r="D629" t="s">
        <v>3726</v>
      </c>
      <c r="E629" t="s">
        <v>3727</v>
      </c>
      <c r="F629" t="s">
        <v>3023</v>
      </c>
      <c r="G629" t="s">
        <v>3191</v>
      </c>
      <c r="H629" t="s">
        <v>1207</v>
      </c>
      <c r="I629" t="s">
        <v>1207</v>
      </c>
    </row>
    <row r="630" spans="1:9" x14ac:dyDescent="0.25">
      <c r="A630" t="s">
        <v>1025</v>
      </c>
      <c r="B630" t="s">
        <v>3728</v>
      </c>
      <c r="C630" t="s">
        <v>3729</v>
      </c>
      <c r="D630" t="s">
        <v>3730</v>
      </c>
      <c r="E630" t="s">
        <v>3731</v>
      </c>
      <c r="F630" t="s">
        <v>3023</v>
      </c>
      <c r="G630" t="s">
        <v>3191</v>
      </c>
      <c r="H630" t="s">
        <v>1207</v>
      </c>
      <c r="I630" t="s">
        <v>1207</v>
      </c>
    </row>
    <row r="631" spans="1:9" x14ac:dyDescent="0.25">
      <c r="A631" t="s">
        <v>1026</v>
      </c>
      <c r="B631" t="s">
        <v>3732</v>
      </c>
      <c r="C631" t="s">
        <v>3733</v>
      </c>
      <c r="D631" t="s">
        <v>3734</v>
      </c>
      <c r="E631" t="s">
        <v>3735</v>
      </c>
      <c r="F631" t="s">
        <v>3023</v>
      </c>
      <c r="G631" t="s">
        <v>3191</v>
      </c>
      <c r="H631" t="s">
        <v>1207</v>
      </c>
      <c r="I631" t="s">
        <v>1207</v>
      </c>
    </row>
    <row r="632" spans="1:9" x14ac:dyDescent="0.25">
      <c r="A632" t="s">
        <v>1027</v>
      </c>
      <c r="B632" t="s">
        <v>3736</v>
      </c>
      <c r="C632" t="s">
        <v>3737</v>
      </c>
      <c r="D632" t="s">
        <v>3738</v>
      </c>
      <c r="E632" t="s">
        <v>3739</v>
      </c>
      <c r="F632" t="s">
        <v>3023</v>
      </c>
      <c r="G632" t="s">
        <v>3191</v>
      </c>
      <c r="H632" t="s">
        <v>1207</v>
      </c>
      <c r="I632" t="s">
        <v>1207</v>
      </c>
    </row>
    <row r="633" spans="1:9" x14ac:dyDescent="0.25">
      <c r="A633" t="s">
        <v>1028</v>
      </c>
      <c r="B633" t="s">
        <v>3740</v>
      </c>
      <c r="C633" t="s">
        <v>3741</v>
      </c>
      <c r="D633" t="s">
        <v>3742</v>
      </c>
      <c r="E633" t="s">
        <v>3743</v>
      </c>
      <c r="F633" t="s">
        <v>3023</v>
      </c>
      <c r="G633" t="s">
        <v>3191</v>
      </c>
      <c r="H633" t="s">
        <v>1207</v>
      </c>
      <c r="I633" t="s">
        <v>1207</v>
      </c>
    </row>
    <row r="634" spans="1:9" x14ac:dyDescent="0.25">
      <c r="A634" t="s">
        <v>1029</v>
      </c>
      <c r="B634" t="s">
        <v>3744</v>
      </c>
      <c r="C634" t="s">
        <v>3745</v>
      </c>
      <c r="D634" t="s">
        <v>3746</v>
      </c>
      <c r="E634" t="s">
        <v>3747</v>
      </c>
      <c r="F634" t="s">
        <v>3023</v>
      </c>
      <c r="G634" t="s">
        <v>3191</v>
      </c>
      <c r="H634" t="s">
        <v>1207</v>
      </c>
      <c r="I634" t="s">
        <v>1207</v>
      </c>
    </row>
    <row r="635" spans="1:9" x14ac:dyDescent="0.25">
      <c r="A635" t="s">
        <v>1030</v>
      </c>
      <c r="B635" t="s">
        <v>3748</v>
      </c>
      <c r="C635" t="s">
        <v>3749</v>
      </c>
      <c r="D635" t="s">
        <v>3750</v>
      </c>
      <c r="E635" t="s">
        <v>3751</v>
      </c>
      <c r="F635" t="s">
        <v>3023</v>
      </c>
      <c r="G635" t="s">
        <v>3191</v>
      </c>
      <c r="H635" t="s">
        <v>1207</v>
      </c>
      <c r="I635" t="s">
        <v>1207</v>
      </c>
    </row>
    <row r="636" spans="1:9" x14ac:dyDescent="0.25">
      <c r="A636" t="s">
        <v>1031</v>
      </c>
      <c r="B636" t="s">
        <v>3752</v>
      </c>
      <c r="C636" t="s">
        <v>3753</v>
      </c>
      <c r="D636" t="s">
        <v>3754</v>
      </c>
      <c r="E636" t="s">
        <v>3755</v>
      </c>
      <c r="F636" t="s">
        <v>3023</v>
      </c>
      <c r="G636" t="s">
        <v>3191</v>
      </c>
      <c r="H636" t="s">
        <v>1207</v>
      </c>
      <c r="I636" t="s">
        <v>1207</v>
      </c>
    </row>
    <row r="637" spans="1:9" x14ac:dyDescent="0.25">
      <c r="A637" t="s">
        <v>1032</v>
      </c>
      <c r="B637" t="s">
        <v>3756</v>
      </c>
      <c r="C637" t="s">
        <v>3757</v>
      </c>
      <c r="D637" t="s">
        <v>3758</v>
      </c>
      <c r="E637" t="s">
        <v>3759</v>
      </c>
      <c r="F637" t="s">
        <v>3023</v>
      </c>
      <c r="G637" t="s">
        <v>3191</v>
      </c>
      <c r="H637" t="s">
        <v>1207</v>
      </c>
      <c r="I637" t="s">
        <v>1207</v>
      </c>
    </row>
    <row r="638" spans="1:9" x14ac:dyDescent="0.25">
      <c r="A638" t="s">
        <v>1054</v>
      </c>
      <c r="B638" t="s">
        <v>3760</v>
      </c>
      <c r="C638" t="s">
        <v>3761</v>
      </c>
      <c r="D638" t="s">
        <v>3762</v>
      </c>
      <c r="E638" t="s">
        <v>3763</v>
      </c>
      <c r="F638" t="s">
        <v>1902</v>
      </c>
      <c r="G638" t="s">
        <v>3191</v>
      </c>
      <c r="H638" t="s">
        <v>1207</v>
      </c>
      <c r="I638" t="s">
        <v>1207</v>
      </c>
    </row>
    <row r="639" spans="1:9" x14ac:dyDescent="0.25">
      <c r="A639" t="s">
        <v>1086</v>
      </c>
      <c r="B639" t="s">
        <v>3764</v>
      </c>
      <c r="C639" t="s">
        <v>3765</v>
      </c>
      <c r="D639" t="s">
        <v>3766</v>
      </c>
      <c r="E639" t="s">
        <v>3767</v>
      </c>
      <c r="F639" t="s">
        <v>3768</v>
      </c>
      <c r="G639" t="s">
        <v>3191</v>
      </c>
      <c r="H639" t="s">
        <v>1207</v>
      </c>
      <c r="I639" t="s">
        <v>1207</v>
      </c>
    </row>
    <row r="640" spans="1:9" x14ac:dyDescent="0.25">
      <c r="A640" t="s">
        <v>1085</v>
      </c>
      <c r="B640" t="s">
        <v>3769</v>
      </c>
      <c r="C640" t="s">
        <v>3770</v>
      </c>
      <c r="D640" t="s">
        <v>3771</v>
      </c>
      <c r="E640" t="s">
        <v>3772</v>
      </c>
      <c r="F640" t="s">
        <v>3773</v>
      </c>
      <c r="G640" t="s">
        <v>3191</v>
      </c>
      <c r="H640" t="s">
        <v>1207</v>
      </c>
      <c r="I640" t="s">
        <v>1207</v>
      </c>
    </row>
    <row r="641" spans="1:9" x14ac:dyDescent="0.25">
      <c r="A641" t="s">
        <v>1084</v>
      </c>
      <c r="B641" t="s">
        <v>3774</v>
      </c>
      <c r="C641" t="s">
        <v>3775</v>
      </c>
      <c r="D641" t="s">
        <v>3776</v>
      </c>
      <c r="E641" t="s">
        <v>3777</v>
      </c>
      <c r="F641" t="s">
        <v>3773</v>
      </c>
      <c r="G641" t="s">
        <v>3191</v>
      </c>
      <c r="H641" t="s">
        <v>1207</v>
      </c>
      <c r="I641" t="s">
        <v>1207</v>
      </c>
    </row>
    <row r="642" spans="1:9" x14ac:dyDescent="0.25">
      <c r="A642" t="s">
        <v>1083</v>
      </c>
      <c r="B642" t="s">
        <v>3778</v>
      </c>
      <c r="C642" t="s">
        <v>3779</v>
      </c>
      <c r="D642" t="s">
        <v>3780</v>
      </c>
      <c r="E642" t="s">
        <v>3781</v>
      </c>
      <c r="F642" t="s">
        <v>3773</v>
      </c>
      <c r="G642" t="s">
        <v>3191</v>
      </c>
      <c r="H642" t="s">
        <v>1207</v>
      </c>
      <c r="I642" t="s">
        <v>1207</v>
      </c>
    </row>
    <row r="643" spans="1:9" x14ac:dyDescent="0.25">
      <c r="A643" t="s">
        <v>1082</v>
      </c>
      <c r="B643" t="s">
        <v>3782</v>
      </c>
      <c r="C643" t="s">
        <v>3783</v>
      </c>
      <c r="D643" t="s">
        <v>3784</v>
      </c>
      <c r="E643" t="s">
        <v>3785</v>
      </c>
      <c r="F643" t="s">
        <v>3773</v>
      </c>
      <c r="G643" t="s">
        <v>3191</v>
      </c>
      <c r="H643" t="s">
        <v>1207</v>
      </c>
      <c r="I643" t="s">
        <v>1207</v>
      </c>
    </row>
    <row r="644" spans="1:9" x14ac:dyDescent="0.25">
      <c r="A644" t="s">
        <v>1081</v>
      </c>
      <c r="B644" t="s">
        <v>3786</v>
      </c>
      <c r="C644" t="s">
        <v>3787</v>
      </c>
      <c r="D644" t="s">
        <v>3788</v>
      </c>
      <c r="E644" t="s">
        <v>3789</v>
      </c>
      <c r="F644" t="s">
        <v>3773</v>
      </c>
      <c r="G644" t="s">
        <v>3191</v>
      </c>
      <c r="H644" t="s">
        <v>1207</v>
      </c>
      <c r="I644" t="s">
        <v>1207</v>
      </c>
    </row>
    <row r="645" spans="1:9" x14ac:dyDescent="0.25">
      <c r="A645" t="s">
        <v>1080</v>
      </c>
      <c r="B645" t="s">
        <v>3790</v>
      </c>
      <c r="C645" t="s">
        <v>3791</v>
      </c>
      <c r="D645" t="s">
        <v>3792</v>
      </c>
      <c r="E645" t="s">
        <v>3793</v>
      </c>
      <c r="F645" t="s">
        <v>3773</v>
      </c>
      <c r="G645" t="s">
        <v>3191</v>
      </c>
      <c r="H645" t="s">
        <v>1207</v>
      </c>
      <c r="I645" t="s">
        <v>1207</v>
      </c>
    </row>
    <row r="646" spans="1:9" x14ac:dyDescent="0.25">
      <c r="A646" t="s">
        <v>1079</v>
      </c>
      <c r="B646" t="s">
        <v>3794</v>
      </c>
      <c r="C646" t="s">
        <v>3795</v>
      </c>
      <c r="D646" t="s">
        <v>3796</v>
      </c>
      <c r="E646" t="s">
        <v>3797</v>
      </c>
      <c r="F646" t="s">
        <v>3768</v>
      </c>
      <c r="G646" t="s">
        <v>3191</v>
      </c>
      <c r="H646" t="s">
        <v>1207</v>
      </c>
      <c r="I646" t="s">
        <v>1207</v>
      </c>
    </row>
    <row r="647" spans="1:9" x14ac:dyDescent="0.25">
      <c r="A647" t="s">
        <v>1078</v>
      </c>
      <c r="B647" t="s">
        <v>3798</v>
      </c>
      <c r="C647" t="s">
        <v>3799</v>
      </c>
      <c r="D647" t="s">
        <v>3800</v>
      </c>
      <c r="E647" t="s">
        <v>3801</v>
      </c>
      <c r="F647" t="s">
        <v>3773</v>
      </c>
      <c r="G647" t="s">
        <v>3191</v>
      </c>
      <c r="H647" t="s">
        <v>1207</v>
      </c>
      <c r="I647" t="s">
        <v>1207</v>
      </c>
    </row>
    <row r="648" spans="1:9" x14ac:dyDescent="0.25">
      <c r="A648" t="s">
        <v>1077</v>
      </c>
      <c r="B648" t="s">
        <v>3802</v>
      </c>
      <c r="C648" t="s">
        <v>3803</v>
      </c>
      <c r="D648" t="s">
        <v>3804</v>
      </c>
      <c r="E648" t="s">
        <v>3805</v>
      </c>
      <c r="F648" t="s">
        <v>3768</v>
      </c>
      <c r="G648" t="s">
        <v>3191</v>
      </c>
      <c r="H648" t="s">
        <v>1207</v>
      </c>
      <c r="I648" t="s">
        <v>1207</v>
      </c>
    </row>
    <row r="649" spans="1:9" x14ac:dyDescent="0.25">
      <c r="A649" t="s">
        <v>1076</v>
      </c>
      <c r="B649" t="s">
        <v>3806</v>
      </c>
      <c r="C649" t="s">
        <v>3807</v>
      </c>
      <c r="D649" t="s">
        <v>3808</v>
      </c>
      <c r="E649" t="s">
        <v>3809</v>
      </c>
      <c r="F649" t="s">
        <v>3768</v>
      </c>
      <c r="G649" t="s">
        <v>3191</v>
      </c>
      <c r="H649" t="s">
        <v>1207</v>
      </c>
      <c r="I649" t="s">
        <v>1207</v>
      </c>
    </row>
    <row r="650" spans="1:9" x14ac:dyDescent="0.25">
      <c r="A650" t="s">
        <v>1075</v>
      </c>
      <c r="B650" t="s">
        <v>3810</v>
      </c>
      <c r="C650" t="s">
        <v>3811</v>
      </c>
      <c r="D650" t="s">
        <v>3812</v>
      </c>
      <c r="E650" t="s">
        <v>3813</v>
      </c>
      <c r="F650" t="s">
        <v>3768</v>
      </c>
      <c r="G650" t="s">
        <v>3191</v>
      </c>
      <c r="H650" t="s">
        <v>1207</v>
      </c>
      <c r="I650" t="s">
        <v>1207</v>
      </c>
    </row>
    <row r="651" spans="1:9" x14ac:dyDescent="0.25">
      <c r="A651" t="s">
        <v>1074</v>
      </c>
      <c r="B651" t="s">
        <v>3814</v>
      </c>
      <c r="C651" t="s">
        <v>3815</v>
      </c>
      <c r="D651" t="s">
        <v>3816</v>
      </c>
      <c r="E651" t="s">
        <v>3817</v>
      </c>
      <c r="F651" t="s">
        <v>3768</v>
      </c>
      <c r="G651" t="s">
        <v>3191</v>
      </c>
      <c r="H651" t="s">
        <v>1207</v>
      </c>
      <c r="I651" t="s">
        <v>1207</v>
      </c>
    </row>
    <row r="652" spans="1:9" x14ac:dyDescent="0.25">
      <c r="A652" t="s">
        <v>1073</v>
      </c>
      <c r="B652" t="s">
        <v>3818</v>
      </c>
      <c r="C652" t="s">
        <v>3819</v>
      </c>
      <c r="D652" t="s">
        <v>3820</v>
      </c>
      <c r="E652" t="s">
        <v>3821</v>
      </c>
      <c r="F652" t="s">
        <v>3768</v>
      </c>
      <c r="G652" t="s">
        <v>3191</v>
      </c>
      <c r="H652" t="s">
        <v>1207</v>
      </c>
      <c r="I652" t="s">
        <v>1207</v>
      </c>
    </row>
    <row r="653" spans="1:9" x14ac:dyDescent="0.25">
      <c r="A653" t="s">
        <v>1072</v>
      </c>
      <c r="B653" t="s">
        <v>3822</v>
      </c>
      <c r="C653" t="s">
        <v>3823</v>
      </c>
      <c r="D653" t="s">
        <v>3824</v>
      </c>
      <c r="E653" t="s">
        <v>3825</v>
      </c>
      <c r="F653" t="s">
        <v>3773</v>
      </c>
      <c r="G653" t="s">
        <v>3191</v>
      </c>
      <c r="H653" t="s">
        <v>1207</v>
      </c>
      <c r="I653" t="s">
        <v>1207</v>
      </c>
    </row>
    <row r="654" spans="1:9" x14ac:dyDescent="0.25">
      <c r="A654" t="s">
        <v>1071</v>
      </c>
      <c r="B654" t="s">
        <v>3826</v>
      </c>
      <c r="C654" t="s">
        <v>3827</v>
      </c>
      <c r="D654" t="s">
        <v>3828</v>
      </c>
      <c r="E654" t="s">
        <v>3829</v>
      </c>
      <c r="F654" t="s">
        <v>3773</v>
      </c>
      <c r="G654" t="s">
        <v>3191</v>
      </c>
      <c r="H654" t="s">
        <v>1207</v>
      </c>
      <c r="I654" t="s">
        <v>1207</v>
      </c>
    </row>
    <row r="655" spans="1:9" x14ac:dyDescent="0.25">
      <c r="A655" t="s">
        <v>1055</v>
      </c>
      <c r="B655" t="s">
        <v>3830</v>
      </c>
      <c r="C655" t="s">
        <v>3831</v>
      </c>
      <c r="D655" t="s">
        <v>3832</v>
      </c>
      <c r="E655" t="s">
        <v>3833</v>
      </c>
      <c r="F655" t="s">
        <v>3768</v>
      </c>
      <c r="G655" t="s">
        <v>3191</v>
      </c>
      <c r="H655" t="s">
        <v>1207</v>
      </c>
      <c r="I655" t="s">
        <v>1207</v>
      </c>
    </row>
    <row r="656" spans="1:9" x14ac:dyDescent="0.25">
      <c r="A656" t="s">
        <v>1056</v>
      </c>
      <c r="B656" t="s">
        <v>3834</v>
      </c>
      <c r="C656" t="s">
        <v>3835</v>
      </c>
      <c r="D656" t="s">
        <v>3836</v>
      </c>
      <c r="E656" t="s">
        <v>3837</v>
      </c>
      <c r="F656" t="s">
        <v>3768</v>
      </c>
      <c r="G656" t="s">
        <v>3191</v>
      </c>
      <c r="H656" t="s">
        <v>1207</v>
      </c>
      <c r="I656" t="s">
        <v>1207</v>
      </c>
    </row>
    <row r="657" spans="1:9" x14ac:dyDescent="0.25">
      <c r="A657" t="s">
        <v>1057</v>
      </c>
      <c r="B657" t="s">
        <v>3838</v>
      </c>
      <c r="C657" t="s">
        <v>3839</v>
      </c>
      <c r="D657" t="s">
        <v>3840</v>
      </c>
      <c r="E657" t="s">
        <v>3841</v>
      </c>
      <c r="F657" t="s">
        <v>3768</v>
      </c>
      <c r="G657" t="s">
        <v>3191</v>
      </c>
      <c r="H657" t="s">
        <v>1207</v>
      </c>
      <c r="I657" t="s">
        <v>1207</v>
      </c>
    </row>
    <row r="658" spans="1:9" x14ac:dyDescent="0.25">
      <c r="A658" t="s">
        <v>1058</v>
      </c>
      <c r="B658" t="s">
        <v>3842</v>
      </c>
      <c r="C658" t="s">
        <v>3843</v>
      </c>
      <c r="D658" t="s">
        <v>3844</v>
      </c>
      <c r="E658" t="s">
        <v>3845</v>
      </c>
      <c r="F658" t="s">
        <v>3768</v>
      </c>
      <c r="G658" t="s">
        <v>3191</v>
      </c>
      <c r="H658" t="s">
        <v>1207</v>
      </c>
      <c r="I658" t="s">
        <v>1207</v>
      </c>
    </row>
    <row r="659" spans="1:9" x14ac:dyDescent="0.25">
      <c r="A659" t="s">
        <v>1059</v>
      </c>
      <c r="B659" t="s">
        <v>3846</v>
      </c>
      <c r="C659" t="s">
        <v>3847</v>
      </c>
      <c r="D659" t="s">
        <v>3848</v>
      </c>
      <c r="E659" t="s">
        <v>3849</v>
      </c>
      <c r="F659" t="s">
        <v>3768</v>
      </c>
      <c r="G659" t="s">
        <v>3191</v>
      </c>
      <c r="H659" t="s">
        <v>1207</v>
      </c>
      <c r="I659" t="s">
        <v>1207</v>
      </c>
    </row>
    <row r="660" spans="1:9" x14ac:dyDescent="0.25">
      <c r="A660" t="s">
        <v>1060</v>
      </c>
      <c r="B660" t="s">
        <v>3850</v>
      </c>
      <c r="C660" t="s">
        <v>3851</v>
      </c>
      <c r="D660" t="s">
        <v>3852</v>
      </c>
      <c r="E660" t="s">
        <v>3853</v>
      </c>
      <c r="F660" t="s">
        <v>3768</v>
      </c>
      <c r="G660" t="s">
        <v>3191</v>
      </c>
      <c r="H660" t="s">
        <v>1207</v>
      </c>
      <c r="I660" t="s">
        <v>1207</v>
      </c>
    </row>
    <row r="661" spans="1:9" x14ac:dyDescent="0.25">
      <c r="A661" t="s">
        <v>1061</v>
      </c>
      <c r="B661" t="s">
        <v>3854</v>
      </c>
      <c r="C661" t="s">
        <v>3855</v>
      </c>
      <c r="D661" t="s">
        <v>3856</v>
      </c>
      <c r="E661" t="s">
        <v>3857</v>
      </c>
      <c r="F661" t="s">
        <v>3768</v>
      </c>
      <c r="G661" t="s">
        <v>3191</v>
      </c>
      <c r="H661" t="s">
        <v>1207</v>
      </c>
      <c r="I661" t="s">
        <v>1207</v>
      </c>
    </row>
    <row r="662" spans="1:9" x14ac:dyDescent="0.25">
      <c r="A662" t="s">
        <v>1062</v>
      </c>
      <c r="B662" t="s">
        <v>3858</v>
      </c>
      <c r="C662" t="s">
        <v>3859</v>
      </c>
      <c r="D662" t="s">
        <v>3860</v>
      </c>
      <c r="E662" t="s">
        <v>3861</v>
      </c>
      <c r="F662" t="s">
        <v>3768</v>
      </c>
      <c r="G662" t="s">
        <v>3191</v>
      </c>
      <c r="H662" t="s">
        <v>1207</v>
      </c>
      <c r="I662" t="s">
        <v>1207</v>
      </c>
    </row>
    <row r="663" spans="1:9" x14ac:dyDescent="0.25">
      <c r="A663" t="s">
        <v>1063</v>
      </c>
      <c r="B663" t="s">
        <v>3862</v>
      </c>
      <c r="C663" t="s">
        <v>3863</v>
      </c>
      <c r="D663" t="s">
        <v>3864</v>
      </c>
      <c r="E663" t="s">
        <v>3865</v>
      </c>
      <c r="F663" t="s">
        <v>3768</v>
      </c>
      <c r="G663" t="s">
        <v>3191</v>
      </c>
      <c r="H663" t="s">
        <v>1207</v>
      </c>
      <c r="I663" t="s">
        <v>1207</v>
      </c>
    </row>
    <row r="664" spans="1:9" x14ac:dyDescent="0.25">
      <c r="A664" t="s">
        <v>1064</v>
      </c>
      <c r="B664" t="s">
        <v>3866</v>
      </c>
      <c r="C664" t="s">
        <v>3867</v>
      </c>
      <c r="D664" t="s">
        <v>3868</v>
      </c>
      <c r="E664" t="s">
        <v>3869</v>
      </c>
      <c r="F664" t="s">
        <v>3768</v>
      </c>
      <c r="G664" t="s">
        <v>3191</v>
      </c>
      <c r="H664" t="s">
        <v>1207</v>
      </c>
      <c r="I664" t="s">
        <v>1207</v>
      </c>
    </row>
    <row r="665" spans="1:9" x14ac:dyDescent="0.25">
      <c r="A665" t="s">
        <v>1065</v>
      </c>
      <c r="B665" t="s">
        <v>3870</v>
      </c>
      <c r="C665" t="s">
        <v>3871</v>
      </c>
      <c r="D665" t="s">
        <v>3872</v>
      </c>
      <c r="E665" t="s">
        <v>3873</v>
      </c>
      <c r="F665" t="s">
        <v>3768</v>
      </c>
      <c r="G665" t="s">
        <v>3191</v>
      </c>
      <c r="H665" t="s">
        <v>1207</v>
      </c>
      <c r="I665" t="s">
        <v>1207</v>
      </c>
    </row>
    <row r="666" spans="1:9" x14ac:dyDescent="0.25">
      <c r="A666" t="s">
        <v>1066</v>
      </c>
      <c r="B666" t="s">
        <v>3874</v>
      </c>
      <c r="C666" t="s">
        <v>3875</v>
      </c>
      <c r="D666" t="s">
        <v>3876</v>
      </c>
      <c r="E666" t="s">
        <v>3877</v>
      </c>
      <c r="F666" t="s">
        <v>3768</v>
      </c>
      <c r="G666" t="s">
        <v>3191</v>
      </c>
      <c r="H666" t="s">
        <v>1207</v>
      </c>
      <c r="I666" t="s">
        <v>1207</v>
      </c>
    </row>
    <row r="667" spans="1:9" x14ac:dyDescent="0.25">
      <c r="A667" t="s">
        <v>1067</v>
      </c>
      <c r="B667" t="s">
        <v>3878</v>
      </c>
      <c r="C667" t="s">
        <v>3879</v>
      </c>
      <c r="D667" t="s">
        <v>3880</v>
      </c>
      <c r="E667" t="s">
        <v>3881</v>
      </c>
      <c r="F667" t="s">
        <v>3768</v>
      </c>
      <c r="G667" t="s">
        <v>3191</v>
      </c>
      <c r="H667" t="s">
        <v>1207</v>
      </c>
      <c r="I667" t="s">
        <v>1207</v>
      </c>
    </row>
    <row r="668" spans="1:9" x14ac:dyDescent="0.25">
      <c r="A668" t="s">
        <v>1068</v>
      </c>
      <c r="B668" t="s">
        <v>3882</v>
      </c>
      <c r="C668" t="s">
        <v>3883</v>
      </c>
      <c r="D668" t="s">
        <v>3884</v>
      </c>
      <c r="E668" t="s">
        <v>3885</v>
      </c>
      <c r="F668" t="s">
        <v>3768</v>
      </c>
      <c r="G668" t="s">
        <v>3191</v>
      </c>
      <c r="H668" t="s">
        <v>1207</v>
      </c>
      <c r="I668" t="s">
        <v>1207</v>
      </c>
    </row>
    <row r="669" spans="1:9" x14ac:dyDescent="0.25">
      <c r="A669" t="s">
        <v>1069</v>
      </c>
      <c r="B669" t="s">
        <v>3886</v>
      </c>
      <c r="C669" t="s">
        <v>3887</v>
      </c>
      <c r="D669" t="s">
        <v>3888</v>
      </c>
      <c r="E669" t="s">
        <v>3889</v>
      </c>
      <c r="F669" t="s">
        <v>3768</v>
      </c>
      <c r="G669" t="s">
        <v>3191</v>
      </c>
      <c r="H669" t="s">
        <v>1207</v>
      </c>
      <c r="I669" t="s">
        <v>1207</v>
      </c>
    </row>
    <row r="670" spans="1:9" x14ac:dyDescent="0.25">
      <c r="A670" t="s">
        <v>1070</v>
      </c>
      <c r="B670" t="s">
        <v>3890</v>
      </c>
      <c r="C670" t="s">
        <v>3891</v>
      </c>
      <c r="D670" t="s">
        <v>3892</v>
      </c>
      <c r="E670" t="s">
        <v>3893</v>
      </c>
      <c r="F670" t="s">
        <v>3768</v>
      </c>
      <c r="G670" t="s">
        <v>3191</v>
      </c>
      <c r="H670" t="s">
        <v>1207</v>
      </c>
      <c r="I670" t="s">
        <v>1207</v>
      </c>
    </row>
    <row r="671" spans="1:9" x14ac:dyDescent="0.25">
      <c r="A671" t="s">
        <v>1162</v>
      </c>
      <c r="B671" t="s">
        <v>3894</v>
      </c>
      <c r="C671" t="s">
        <v>3895</v>
      </c>
      <c r="D671" t="s">
        <v>3896</v>
      </c>
      <c r="E671" t="s">
        <v>3897</v>
      </c>
      <c r="F671" t="s">
        <v>3773</v>
      </c>
      <c r="G671" t="s">
        <v>3191</v>
      </c>
      <c r="H671" t="s">
        <v>1207</v>
      </c>
      <c r="I671" t="s">
        <v>1207</v>
      </c>
    </row>
    <row r="672" spans="1:9" x14ac:dyDescent="0.25">
      <c r="A672" t="s">
        <v>1164</v>
      </c>
      <c r="B672" t="s">
        <v>3898</v>
      </c>
      <c r="C672" t="s">
        <v>3899</v>
      </c>
      <c r="D672" t="s">
        <v>3900</v>
      </c>
      <c r="E672" t="s">
        <v>3901</v>
      </c>
      <c r="F672" t="s">
        <v>3773</v>
      </c>
      <c r="G672" t="s">
        <v>3191</v>
      </c>
      <c r="H672" t="s">
        <v>1207</v>
      </c>
      <c r="I672" t="s">
        <v>1207</v>
      </c>
    </row>
    <row r="673" spans="1:9" x14ac:dyDescent="0.25">
      <c r="A673" t="s">
        <v>3188</v>
      </c>
      <c r="B673" t="s">
        <v>3902</v>
      </c>
      <c r="C673" t="s">
        <v>3903</v>
      </c>
      <c r="D673" t="s">
        <v>3904</v>
      </c>
      <c r="E673" t="s">
        <v>3905</v>
      </c>
      <c r="F673" t="s">
        <v>3773</v>
      </c>
      <c r="G673" t="s">
        <v>3191</v>
      </c>
      <c r="H673" t="s">
        <v>1207</v>
      </c>
      <c r="I673" t="s">
        <v>1207</v>
      </c>
    </row>
    <row r="674" spans="1:9" x14ac:dyDescent="0.25">
      <c r="A674" t="s">
        <v>1165</v>
      </c>
      <c r="B674" t="s">
        <v>3906</v>
      </c>
      <c r="C674" t="s">
        <v>3907</v>
      </c>
      <c r="D674" t="s">
        <v>3908</v>
      </c>
      <c r="E674" t="s">
        <v>3909</v>
      </c>
      <c r="F674" t="s">
        <v>3773</v>
      </c>
      <c r="G674" t="s">
        <v>3191</v>
      </c>
      <c r="H674" t="s">
        <v>1207</v>
      </c>
      <c r="I674" t="s">
        <v>1207</v>
      </c>
    </row>
    <row r="675" spans="1:9" x14ac:dyDescent="0.25">
      <c r="A675" t="s">
        <v>1166</v>
      </c>
      <c r="B675" t="s">
        <v>3910</v>
      </c>
      <c r="C675" t="s">
        <v>3911</v>
      </c>
      <c r="D675" t="s">
        <v>3912</v>
      </c>
      <c r="E675" t="s">
        <v>3913</v>
      </c>
      <c r="F675" t="s">
        <v>3773</v>
      </c>
      <c r="G675" t="s">
        <v>3191</v>
      </c>
      <c r="H675" t="s">
        <v>1207</v>
      </c>
      <c r="I675" t="s">
        <v>1207</v>
      </c>
    </row>
    <row r="676" spans="1:9" x14ac:dyDescent="0.25">
      <c r="A676" t="s">
        <v>1167</v>
      </c>
      <c r="B676" t="s">
        <v>3914</v>
      </c>
      <c r="C676" t="s">
        <v>3915</v>
      </c>
      <c r="D676" t="s">
        <v>3916</v>
      </c>
      <c r="E676" t="s">
        <v>3917</v>
      </c>
      <c r="F676" t="s">
        <v>3773</v>
      </c>
      <c r="G676" t="s">
        <v>3191</v>
      </c>
      <c r="H676" t="s">
        <v>1207</v>
      </c>
      <c r="I676" t="s">
        <v>1207</v>
      </c>
    </row>
    <row r="677" spans="1:9" x14ac:dyDescent="0.25">
      <c r="A677" t="s">
        <v>1168</v>
      </c>
      <c r="B677" t="s">
        <v>3918</v>
      </c>
      <c r="C677" t="s">
        <v>3919</v>
      </c>
      <c r="D677" t="s">
        <v>3920</v>
      </c>
      <c r="E677" t="s">
        <v>3921</v>
      </c>
      <c r="F677" t="s">
        <v>3773</v>
      </c>
      <c r="G677" t="s">
        <v>3191</v>
      </c>
      <c r="H677" t="s">
        <v>1207</v>
      </c>
      <c r="I677" t="s">
        <v>1207</v>
      </c>
    </row>
    <row r="678" spans="1:9" x14ac:dyDescent="0.25">
      <c r="A678" t="s">
        <v>1169</v>
      </c>
      <c r="B678" t="s">
        <v>3922</v>
      </c>
      <c r="C678" t="s">
        <v>3923</v>
      </c>
      <c r="D678" t="s">
        <v>3924</v>
      </c>
      <c r="E678" t="s">
        <v>3925</v>
      </c>
      <c r="F678" t="s">
        <v>3773</v>
      </c>
      <c r="G678" t="s">
        <v>3191</v>
      </c>
      <c r="H678" t="s">
        <v>1207</v>
      </c>
      <c r="I678" t="s">
        <v>1207</v>
      </c>
    </row>
    <row r="679" spans="1:9" x14ac:dyDescent="0.25">
      <c r="A679" t="s">
        <v>1170</v>
      </c>
      <c r="B679" t="s">
        <v>3926</v>
      </c>
      <c r="C679" t="s">
        <v>3927</v>
      </c>
      <c r="D679" t="s">
        <v>3928</v>
      </c>
      <c r="E679" t="s">
        <v>3929</v>
      </c>
      <c r="F679" t="s">
        <v>3773</v>
      </c>
      <c r="G679" t="s">
        <v>3191</v>
      </c>
      <c r="H679" t="s">
        <v>1207</v>
      </c>
      <c r="I679" t="s">
        <v>1207</v>
      </c>
    </row>
    <row r="680" spans="1:9" x14ac:dyDescent="0.25">
      <c r="A680" t="s">
        <v>1171</v>
      </c>
      <c r="B680" t="s">
        <v>3930</v>
      </c>
      <c r="C680" t="s">
        <v>3931</v>
      </c>
      <c r="D680" t="s">
        <v>3932</v>
      </c>
      <c r="E680" t="s">
        <v>3933</v>
      </c>
      <c r="F680" t="s">
        <v>3773</v>
      </c>
      <c r="G680" t="s">
        <v>3191</v>
      </c>
      <c r="H680" t="s">
        <v>1207</v>
      </c>
      <c r="I680" t="s">
        <v>1207</v>
      </c>
    </row>
    <row r="681" spans="1:9" x14ac:dyDescent="0.25">
      <c r="A681" t="s">
        <v>1172</v>
      </c>
      <c r="B681" t="s">
        <v>3934</v>
      </c>
      <c r="C681" t="s">
        <v>3935</v>
      </c>
      <c r="D681" t="s">
        <v>3936</v>
      </c>
      <c r="E681" t="s">
        <v>3937</v>
      </c>
      <c r="F681" t="s">
        <v>3773</v>
      </c>
      <c r="G681" t="s">
        <v>3191</v>
      </c>
      <c r="H681" t="s">
        <v>1207</v>
      </c>
      <c r="I681" t="s">
        <v>1207</v>
      </c>
    </row>
    <row r="682" spans="1:9" x14ac:dyDescent="0.25">
      <c r="A682" t="s">
        <v>1173</v>
      </c>
      <c r="B682" t="s">
        <v>3938</v>
      </c>
      <c r="C682" t="s">
        <v>3939</v>
      </c>
      <c r="D682" t="s">
        <v>3940</v>
      </c>
      <c r="E682" t="s">
        <v>3941</v>
      </c>
      <c r="F682" t="s">
        <v>3773</v>
      </c>
      <c r="G682" t="s">
        <v>3191</v>
      </c>
      <c r="H682" t="s">
        <v>1207</v>
      </c>
      <c r="I682" t="s">
        <v>1207</v>
      </c>
    </row>
    <row r="683" spans="1:9" x14ac:dyDescent="0.25">
      <c r="A683" t="s">
        <v>1174</v>
      </c>
      <c r="B683" t="s">
        <v>3942</v>
      </c>
      <c r="C683" t="s">
        <v>3943</v>
      </c>
      <c r="D683" t="s">
        <v>3944</v>
      </c>
      <c r="E683" t="s">
        <v>3945</v>
      </c>
      <c r="F683" t="s">
        <v>3773</v>
      </c>
      <c r="G683" t="s">
        <v>3191</v>
      </c>
      <c r="H683" t="s">
        <v>1207</v>
      </c>
      <c r="I683" t="s">
        <v>1207</v>
      </c>
    </row>
    <row r="684" spans="1:9" x14ac:dyDescent="0.25">
      <c r="A684" t="s">
        <v>1175</v>
      </c>
      <c r="B684" t="s">
        <v>3946</v>
      </c>
      <c r="C684" t="s">
        <v>3947</v>
      </c>
      <c r="D684" t="s">
        <v>3948</v>
      </c>
      <c r="E684" t="s">
        <v>3949</v>
      </c>
      <c r="F684" t="s">
        <v>3773</v>
      </c>
      <c r="G684" t="s">
        <v>3191</v>
      </c>
      <c r="H684" t="s">
        <v>1207</v>
      </c>
      <c r="I684" t="s">
        <v>1207</v>
      </c>
    </row>
    <row r="685" spans="1:9" x14ac:dyDescent="0.25">
      <c r="A685" t="s">
        <v>1176</v>
      </c>
      <c r="B685" t="s">
        <v>3950</v>
      </c>
      <c r="C685" t="s">
        <v>3951</v>
      </c>
      <c r="D685" t="s">
        <v>3952</v>
      </c>
      <c r="E685" t="s">
        <v>3953</v>
      </c>
      <c r="F685" t="s">
        <v>3773</v>
      </c>
      <c r="G685" t="s">
        <v>3191</v>
      </c>
      <c r="H685" t="s">
        <v>1207</v>
      </c>
      <c r="I685" t="s">
        <v>1207</v>
      </c>
    </row>
    <row r="686" spans="1:9" x14ac:dyDescent="0.25">
      <c r="A686" t="s">
        <v>1177</v>
      </c>
      <c r="B686" t="s">
        <v>3954</v>
      </c>
      <c r="C686" t="s">
        <v>3955</v>
      </c>
      <c r="D686" t="s">
        <v>3956</v>
      </c>
      <c r="E686" t="s">
        <v>3957</v>
      </c>
      <c r="F686" t="s">
        <v>3773</v>
      </c>
      <c r="G686" t="s">
        <v>3191</v>
      </c>
      <c r="H686" t="s">
        <v>1207</v>
      </c>
      <c r="I686" t="s">
        <v>1207</v>
      </c>
    </row>
    <row r="687" spans="1:9" x14ac:dyDescent="0.25">
      <c r="A687" t="s">
        <v>1178</v>
      </c>
      <c r="B687" t="s">
        <v>3958</v>
      </c>
      <c r="C687" t="s">
        <v>3959</v>
      </c>
      <c r="D687" t="s">
        <v>3960</v>
      </c>
      <c r="E687" t="s">
        <v>3961</v>
      </c>
      <c r="F687" t="s">
        <v>3773</v>
      </c>
      <c r="G687" t="s">
        <v>3191</v>
      </c>
      <c r="H687" t="s">
        <v>1207</v>
      </c>
      <c r="I687" t="s">
        <v>1207</v>
      </c>
    </row>
    <row r="688" spans="1:9" x14ac:dyDescent="0.25">
      <c r="A688" t="s">
        <v>3152</v>
      </c>
      <c r="B688" t="s">
        <v>3962</v>
      </c>
      <c r="C688" t="s">
        <v>3963</v>
      </c>
      <c r="D688" t="s">
        <v>1207</v>
      </c>
      <c r="E688" t="s">
        <v>1207</v>
      </c>
      <c r="F688" t="s">
        <v>3234</v>
      </c>
      <c r="G688" t="s">
        <v>1207</v>
      </c>
      <c r="H688" t="s">
        <v>3964</v>
      </c>
      <c r="I688" t="s">
        <v>1207</v>
      </c>
    </row>
    <row r="689" spans="1:9" x14ac:dyDescent="0.25">
      <c r="A689" t="s">
        <v>3155</v>
      </c>
      <c r="B689" t="s">
        <v>3965</v>
      </c>
      <c r="C689" t="s">
        <v>3966</v>
      </c>
      <c r="D689" t="s">
        <v>1207</v>
      </c>
      <c r="E689" t="s">
        <v>1207</v>
      </c>
      <c r="F689" t="s">
        <v>3234</v>
      </c>
      <c r="G689" t="s">
        <v>1207</v>
      </c>
      <c r="H689" t="s">
        <v>3967</v>
      </c>
      <c r="I689" t="s">
        <v>1207</v>
      </c>
    </row>
    <row r="690" spans="1:9" x14ac:dyDescent="0.25">
      <c r="A690" t="s">
        <v>3156</v>
      </c>
      <c r="B690" t="s">
        <v>3968</v>
      </c>
      <c r="C690" t="s">
        <v>3969</v>
      </c>
      <c r="D690" t="s">
        <v>1207</v>
      </c>
      <c r="E690" t="s">
        <v>1207</v>
      </c>
      <c r="F690" t="s">
        <v>3234</v>
      </c>
      <c r="G690" t="s">
        <v>1207</v>
      </c>
      <c r="H690" t="s">
        <v>3970</v>
      </c>
      <c r="I690" t="s">
        <v>1207</v>
      </c>
    </row>
    <row r="691" spans="1:9" x14ac:dyDescent="0.25">
      <c r="A691" t="s">
        <v>3158</v>
      </c>
      <c r="B691" t="s">
        <v>3971</v>
      </c>
      <c r="C691" t="s">
        <v>3972</v>
      </c>
      <c r="D691" t="s">
        <v>1207</v>
      </c>
      <c r="E691" t="s">
        <v>1207</v>
      </c>
      <c r="F691" t="s">
        <v>3234</v>
      </c>
      <c r="G691" t="s">
        <v>1207</v>
      </c>
      <c r="H691" t="s">
        <v>3973</v>
      </c>
      <c r="I691" t="s">
        <v>1207</v>
      </c>
    </row>
    <row r="692" spans="1:9" x14ac:dyDescent="0.25">
      <c r="A692" t="s">
        <v>3160</v>
      </c>
      <c r="B692" t="s">
        <v>3974</v>
      </c>
      <c r="C692" t="s">
        <v>3975</v>
      </c>
      <c r="D692" t="s">
        <v>1207</v>
      </c>
      <c r="E692" t="s">
        <v>1207</v>
      </c>
      <c r="F692" t="s">
        <v>3277</v>
      </c>
      <c r="G692" t="s">
        <v>1207</v>
      </c>
      <c r="H692" t="s">
        <v>3976</v>
      </c>
      <c r="I692" t="s">
        <v>1207</v>
      </c>
    </row>
    <row r="693" spans="1:9" x14ac:dyDescent="0.25">
      <c r="A693" t="s">
        <v>3162</v>
      </c>
      <c r="B693" t="s">
        <v>3974</v>
      </c>
      <c r="C693" t="s">
        <v>3975</v>
      </c>
      <c r="D693" t="s">
        <v>1207</v>
      </c>
      <c r="E693" t="s">
        <v>1207</v>
      </c>
      <c r="F693" t="s">
        <v>3234</v>
      </c>
      <c r="G693" t="s">
        <v>1207</v>
      </c>
      <c r="H693" t="s">
        <v>3977</v>
      </c>
      <c r="I693" t="s">
        <v>1207</v>
      </c>
    </row>
    <row r="694" spans="1:9" x14ac:dyDescent="0.25">
      <c r="A694" t="s">
        <v>3163</v>
      </c>
      <c r="B694" t="s">
        <v>3974</v>
      </c>
      <c r="C694" t="s">
        <v>3975</v>
      </c>
      <c r="D694" t="s">
        <v>1207</v>
      </c>
      <c r="E694" t="s">
        <v>1207</v>
      </c>
      <c r="F694" t="s">
        <v>3234</v>
      </c>
      <c r="G694" t="s">
        <v>1207</v>
      </c>
      <c r="H694" t="s">
        <v>3978</v>
      </c>
      <c r="I694" t="s">
        <v>1207</v>
      </c>
    </row>
    <row r="695" spans="1:9" x14ac:dyDescent="0.25">
      <c r="A695" t="s">
        <v>3164</v>
      </c>
      <c r="B695" t="s">
        <v>3979</v>
      </c>
      <c r="C695" t="s">
        <v>3980</v>
      </c>
      <c r="D695" t="s">
        <v>1207</v>
      </c>
      <c r="E695" t="s">
        <v>1207</v>
      </c>
      <c r="F695" t="s">
        <v>3234</v>
      </c>
      <c r="G695" t="s">
        <v>1207</v>
      </c>
      <c r="H695" t="s">
        <v>3981</v>
      </c>
      <c r="I695" t="s">
        <v>1207</v>
      </c>
    </row>
    <row r="696" spans="1:9" x14ac:dyDescent="0.25">
      <c r="A696" t="s">
        <v>3165</v>
      </c>
      <c r="B696" t="s">
        <v>3982</v>
      </c>
      <c r="C696" t="s">
        <v>3983</v>
      </c>
      <c r="D696" t="s">
        <v>1207</v>
      </c>
      <c r="E696" t="s">
        <v>1207</v>
      </c>
      <c r="F696" t="s">
        <v>3234</v>
      </c>
      <c r="G696" t="s">
        <v>1207</v>
      </c>
      <c r="H696" t="s">
        <v>3984</v>
      </c>
      <c r="I696" t="s">
        <v>1207</v>
      </c>
    </row>
    <row r="697" spans="1:9" x14ac:dyDescent="0.25">
      <c r="A697" t="s">
        <v>3166</v>
      </c>
      <c r="B697" t="s">
        <v>3985</v>
      </c>
      <c r="C697" t="s">
        <v>3986</v>
      </c>
      <c r="D697" t="s">
        <v>1207</v>
      </c>
      <c r="E697" t="s">
        <v>1207</v>
      </c>
      <c r="F697" t="s">
        <v>3234</v>
      </c>
      <c r="G697" t="s">
        <v>1207</v>
      </c>
      <c r="H697" t="s">
        <v>3987</v>
      </c>
      <c r="I697" t="s">
        <v>1207</v>
      </c>
    </row>
    <row r="698" spans="1:9" x14ac:dyDescent="0.25">
      <c r="A698" t="s">
        <v>3167</v>
      </c>
      <c r="B698" t="s">
        <v>3988</v>
      </c>
      <c r="C698" t="s">
        <v>3989</v>
      </c>
      <c r="D698" t="s">
        <v>1207</v>
      </c>
      <c r="E698" t="s">
        <v>1207</v>
      </c>
      <c r="F698" t="s">
        <v>3234</v>
      </c>
      <c r="G698" t="s">
        <v>1207</v>
      </c>
      <c r="H698" t="s">
        <v>3990</v>
      </c>
      <c r="I698" t="s">
        <v>1207</v>
      </c>
    </row>
    <row r="699" spans="1:9" x14ac:dyDescent="0.25">
      <c r="A699" t="s">
        <v>3168</v>
      </c>
      <c r="B699" t="s">
        <v>3991</v>
      </c>
      <c r="C699" t="s">
        <v>3992</v>
      </c>
      <c r="D699" t="s">
        <v>1207</v>
      </c>
      <c r="E699" t="s">
        <v>1207</v>
      </c>
      <c r="F699" t="s">
        <v>3234</v>
      </c>
      <c r="G699" t="s">
        <v>1207</v>
      </c>
      <c r="H699" t="s">
        <v>3993</v>
      </c>
      <c r="I699" t="s">
        <v>1207</v>
      </c>
    </row>
    <row r="700" spans="1:9" x14ac:dyDescent="0.25">
      <c r="A700" t="s">
        <v>3169</v>
      </c>
      <c r="B700" t="s">
        <v>3994</v>
      </c>
      <c r="C700" t="s">
        <v>3995</v>
      </c>
      <c r="D700" t="s">
        <v>1207</v>
      </c>
      <c r="E700" t="s">
        <v>1207</v>
      </c>
      <c r="F700" t="s">
        <v>3234</v>
      </c>
      <c r="G700" t="s">
        <v>1207</v>
      </c>
      <c r="H700" t="s">
        <v>3996</v>
      </c>
      <c r="I700" t="s">
        <v>1207</v>
      </c>
    </row>
    <row r="701" spans="1:9" x14ac:dyDescent="0.25">
      <c r="A701" t="s">
        <v>3170</v>
      </c>
      <c r="B701" t="s">
        <v>3997</v>
      </c>
      <c r="C701" t="s">
        <v>3998</v>
      </c>
      <c r="D701" t="s">
        <v>3999</v>
      </c>
      <c r="E701" t="s">
        <v>4000</v>
      </c>
      <c r="F701" t="s">
        <v>4001</v>
      </c>
      <c r="G701" t="s">
        <v>3191</v>
      </c>
      <c r="H701" t="s">
        <v>1207</v>
      </c>
      <c r="I701" t="s">
        <v>1207</v>
      </c>
    </row>
    <row r="702" spans="1:9" x14ac:dyDescent="0.25">
      <c r="A702" t="s">
        <v>3171</v>
      </c>
      <c r="B702" t="s">
        <v>4002</v>
      </c>
      <c r="C702" t="s">
        <v>4003</v>
      </c>
      <c r="D702" t="s">
        <v>4004</v>
      </c>
      <c r="E702" t="s">
        <v>4005</v>
      </c>
      <c r="F702" t="s">
        <v>4001</v>
      </c>
      <c r="G702" t="s">
        <v>3191</v>
      </c>
      <c r="H702" t="s">
        <v>1207</v>
      </c>
      <c r="I702" t="s">
        <v>1207</v>
      </c>
    </row>
    <row r="703" spans="1:9" x14ac:dyDescent="0.25">
      <c r="A703" t="s">
        <v>3172</v>
      </c>
      <c r="B703" t="s">
        <v>4006</v>
      </c>
      <c r="C703" t="s">
        <v>4007</v>
      </c>
      <c r="D703" t="s">
        <v>4008</v>
      </c>
      <c r="E703" t="s">
        <v>4009</v>
      </c>
      <c r="F703" t="s">
        <v>4001</v>
      </c>
      <c r="G703" t="s">
        <v>3191</v>
      </c>
      <c r="H703" t="s">
        <v>1207</v>
      </c>
      <c r="I703" t="s">
        <v>1207</v>
      </c>
    </row>
    <row r="704" spans="1:9" x14ac:dyDescent="0.25">
      <c r="A704" t="s">
        <v>3173</v>
      </c>
      <c r="B704" t="s">
        <v>4010</v>
      </c>
      <c r="C704" t="s">
        <v>4011</v>
      </c>
      <c r="D704" t="s">
        <v>4012</v>
      </c>
      <c r="E704" t="s">
        <v>4013</v>
      </c>
      <c r="F704" t="s">
        <v>4001</v>
      </c>
      <c r="G704" t="s">
        <v>3191</v>
      </c>
      <c r="H704" t="s">
        <v>1207</v>
      </c>
      <c r="I704" t="s">
        <v>1207</v>
      </c>
    </row>
    <row r="705" spans="1:9" x14ac:dyDescent="0.25">
      <c r="A705" t="s">
        <v>3174</v>
      </c>
      <c r="B705" t="s">
        <v>4014</v>
      </c>
      <c r="C705" t="s">
        <v>4015</v>
      </c>
      <c r="D705" t="s">
        <v>4016</v>
      </c>
      <c r="E705" t="s">
        <v>4017</v>
      </c>
      <c r="F705" t="s">
        <v>4001</v>
      </c>
      <c r="G705" t="s">
        <v>3191</v>
      </c>
      <c r="H705" t="s">
        <v>1207</v>
      </c>
      <c r="I705" t="s">
        <v>1207</v>
      </c>
    </row>
    <row r="706" spans="1:9" x14ac:dyDescent="0.25">
      <c r="A706" t="s">
        <v>3175</v>
      </c>
      <c r="B706" t="s">
        <v>4018</v>
      </c>
      <c r="C706" t="s">
        <v>4019</v>
      </c>
      <c r="D706" t="s">
        <v>4020</v>
      </c>
      <c r="E706" t="s">
        <v>4021</v>
      </c>
      <c r="F706" t="s">
        <v>4001</v>
      </c>
      <c r="G706" t="s">
        <v>3191</v>
      </c>
      <c r="H706" t="s">
        <v>1207</v>
      </c>
      <c r="I706" t="s">
        <v>1207</v>
      </c>
    </row>
    <row r="707" spans="1:9" x14ac:dyDescent="0.25">
      <c r="A707" t="s">
        <v>3176</v>
      </c>
      <c r="B707" t="s">
        <v>4022</v>
      </c>
      <c r="C707" t="s">
        <v>4023</v>
      </c>
      <c r="D707" t="s">
        <v>4024</v>
      </c>
      <c r="E707" t="s">
        <v>4025</v>
      </c>
      <c r="F707" t="s">
        <v>4001</v>
      </c>
      <c r="G707" t="s">
        <v>3191</v>
      </c>
      <c r="H707" t="s">
        <v>1207</v>
      </c>
      <c r="I707" t="s">
        <v>1207</v>
      </c>
    </row>
    <row r="708" spans="1:9" x14ac:dyDescent="0.25">
      <c r="A708" t="s">
        <v>3177</v>
      </c>
      <c r="B708" t="s">
        <v>4026</v>
      </c>
      <c r="C708" t="s">
        <v>4027</v>
      </c>
      <c r="D708" t="s">
        <v>4028</v>
      </c>
      <c r="E708" t="s">
        <v>4029</v>
      </c>
      <c r="F708" t="s">
        <v>4001</v>
      </c>
      <c r="G708" t="s">
        <v>3191</v>
      </c>
      <c r="H708" t="s">
        <v>1207</v>
      </c>
      <c r="I708" t="s">
        <v>1207</v>
      </c>
    </row>
    <row r="709" spans="1:9" x14ac:dyDescent="0.25">
      <c r="A709" t="s">
        <v>3178</v>
      </c>
      <c r="B709" t="s">
        <v>4030</v>
      </c>
      <c r="C709" t="s">
        <v>4031</v>
      </c>
      <c r="D709" t="s">
        <v>4032</v>
      </c>
      <c r="E709" t="s">
        <v>4033</v>
      </c>
      <c r="F709" t="s">
        <v>4001</v>
      </c>
      <c r="G709" t="s">
        <v>3191</v>
      </c>
      <c r="H709" t="s">
        <v>1207</v>
      </c>
      <c r="I709" t="s">
        <v>1207</v>
      </c>
    </row>
    <row r="710" spans="1:9" x14ac:dyDescent="0.25">
      <c r="A710" t="s">
        <v>3179</v>
      </c>
      <c r="B710" t="s">
        <v>4034</v>
      </c>
      <c r="C710" t="s">
        <v>4035</v>
      </c>
      <c r="D710" t="s">
        <v>4036</v>
      </c>
      <c r="E710" t="s">
        <v>4037</v>
      </c>
      <c r="F710" t="s">
        <v>4001</v>
      </c>
      <c r="G710" t="s">
        <v>3191</v>
      </c>
      <c r="H710" t="s">
        <v>1207</v>
      </c>
      <c r="I710" t="s">
        <v>1207</v>
      </c>
    </row>
    <row r="711" spans="1:9" x14ac:dyDescent="0.25">
      <c r="A711" t="s">
        <v>3180</v>
      </c>
      <c r="B711" t="s">
        <v>4038</v>
      </c>
      <c r="C711" t="s">
        <v>4039</v>
      </c>
      <c r="D711" t="s">
        <v>4040</v>
      </c>
      <c r="E711" t="s">
        <v>4041</v>
      </c>
      <c r="F711" t="s">
        <v>4001</v>
      </c>
      <c r="G711" t="s">
        <v>3191</v>
      </c>
      <c r="H711" t="s">
        <v>1207</v>
      </c>
      <c r="I711" t="s">
        <v>1207</v>
      </c>
    </row>
    <row r="712" spans="1:9" x14ac:dyDescent="0.25">
      <c r="A712" t="s">
        <v>3181</v>
      </c>
      <c r="B712" t="s">
        <v>4042</v>
      </c>
      <c r="C712" t="s">
        <v>4043</v>
      </c>
      <c r="D712" t="s">
        <v>4044</v>
      </c>
      <c r="E712" t="s">
        <v>4045</v>
      </c>
      <c r="F712" t="s">
        <v>4001</v>
      </c>
      <c r="G712" t="s">
        <v>3191</v>
      </c>
      <c r="H712" t="s">
        <v>1207</v>
      </c>
      <c r="I712" t="s">
        <v>1207</v>
      </c>
    </row>
    <row r="713" spans="1:9" x14ac:dyDescent="0.25">
      <c r="A713" t="s">
        <v>3187</v>
      </c>
      <c r="B713" t="s">
        <v>4046</v>
      </c>
      <c r="C713" t="s">
        <v>4047</v>
      </c>
      <c r="D713" t="s">
        <v>4048</v>
      </c>
      <c r="E713" t="s">
        <v>4049</v>
      </c>
      <c r="F713" t="s">
        <v>4001</v>
      </c>
      <c r="G713" t="s">
        <v>3191</v>
      </c>
      <c r="H713" t="s">
        <v>1207</v>
      </c>
      <c r="I713" t="s">
        <v>1207</v>
      </c>
    </row>
    <row r="714" spans="1:9" x14ac:dyDescent="0.25">
      <c r="A714" t="s">
        <v>3099</v>
      </c>
      <c r="B714" t="s">
        <v>1207</v>
      </c>
      <c r="C714" t="s">
        <v>4050</v>
      </c>
      <c r="D714" t="s">
        <v>4051</v>
      </c>
      <c r="E714" t="s">
        <v>4052</v>
      </c>
      <c r="F714" t="s">
        <v>4001</v>
      </c>
      <c r="G714" t="s">
        <v>3191</v>
      </c>
      <c r="H714" t="s">
        <v>1207</v>
      </c>
      <c r="I714" t="s">
        <v>1207</v>
      </c>
    </row>
    <row r="715" spans="1:9" x14ac:dyDescent="0.25">
      <c r="A715" t="s">
        <v>3100</v>
      </c>
      <c r="B715" t="s">
        <v>4053</v>
      </c>
      <c r="C715" t="s">
        <v>4054</v>
      </c>
      <c r="D715" t="s">
        <v>4055</v>
      </c>
      <c r="E715" t="s">
        <v>4056</v>
      </c>
      <c r="F715" t="s">
        <v>4001</v>
      </c>
      <c r="G715" t="s">
        <v>3191</v>
      </c>
      <c r="H715" t="s">
        <v>1207</v>
      </c>
      <c r="I715" t="s">
        <v>1207</v>
      </c>
    </row>
    <row r="716" spans="1:9" x14ac:dyDescent="0.25">
      <c r="A716" t="s">
        <v>3103</v>
      </c>
      <c r="B716" t="s">
        <v>4057</v>
      </c>
      <c r="C716" t="s">
        <v>4058</v>
      </c>
      <c r="D716" t="s">
        <v>4059</v>
      </c>
      <c r="E716" t="s">
        <v>4060</v>
      </c>
      <c r="F716" t="s">
        <v>2948</v>
      </c>
      <c r="G716" t="s">
        <v>3191</v>
      </c>
      <c r="H716" t="s">
        <v>1207</v>
      </c>
      <c r="I716" t="s">
        <v>1207</v>
      </c>
    </row>
    <row r="717" spans="1:9" x14ac:dyDescent="0.25">
      <c r="A717" t="s">
        <v>3104</v>
      </c>
      <c r="B717" t="s">
        <v>4061</v>
      </c>
      <c r="C717" t="s">
        <v>4062</v>
      </c>
      <c r="D717" t="s">
        <v>4063</v>
      </c>
      <c r="E717" t="s">
        <v>4064</v>
      </c>
      <c r="F717" t="s">
        <v>2948</v>
      </c>
      <c r="G717" t="s">
        <v>3191</v>
      </c>
      <c r="H717" t="s">
        <v>1207</v>
      </c>
      <c r="I717" t="s">
        <v>1207</v>
      </c>
    </row>
    <row r="718" spans="1:9" x14ac:dyDescent="0.25">
      <c r="A718" t="s">
        <v>3105</v>
      </c>
      <c r="B718" t="s">
        <v>4065</v>
      </c>
      <c r="C718" t="s">
        <v>4066</v>
      </c>
      <c r="D718" t="s">
        <v>4067</v>
      </c>
      <c r="E718" t="s">
        <v>4068</v>
      </c>
      <c r="F718" t="s">
        <v>2948</v>
      </c>
      <c r="G718" t="s">
        <v>3191</v>
      </c>
      <c r="H718" t="s">
        <v>1207</v>
      </c>
      <c r="I718" t="s">
        <v>1207</v>
      </c>
    </row>
    <row r="719" spans="1:9" x14ac:dyDescent="0.25">
      <c r="A719" t="s">
        <v>3106</v>
      </c>
      <c r="B719" t="s">
        <v>4069</v>
      </c>
      <c r="C719" t="s">
        <v>4070</v>
      </c>
      <c r="D719" t="s">
        <v>4071</v>
      </c>
      <c r="E719" t="s">
        <v>4072</v>
      </c>
      <c r="F719" t="s">
        <v>2948</v>
      </c>
      <c r="G719" t="s">
        <v>3191</v>
      </c>
      <c r="H719" t="s">
        <v>1207</v>
      </c>
      <c r="I719" t="s">
        <v>1207</v>
      </c>
    </row>
    <row r="720" spans="1:9" x14ac:dyDescent="0.25">
      <c r="A720" t="s">
        <v>3107</v>
      </c>
      <c r="B720" t="s">
        <v>4073</v>
      </c>
      <c r="C720" t="s">
        <v>4074</v>
      </c>
      <c r="D720" t="s">
        <v>4075</v>
      </c>
      <c r="E720" t="s">
        <v>4076</v>
      </c>
      <c r="F720" t="s">
        <v>2948</v>
      </c>
      <c r="G720" t="s">
        <v>3191</v>
      </c>
      <c r="H720" t="s">
        <v>1207</v>
      </c>
      <c r="I720" t="s">
        <v>1207</v>
      </c>
    </row>
    <row r="721" spans="1:9" x14ac:dyDescent="0.25">
      <c r="A721" t="s">
        <v>3108</v>
      </c>
      <c r="B721" t="s">
        <v>4077</v>
      </c>
      <c r="C721" t="s">
        <v>4078</v>
      </c>
      <c r="D721" t="s">
        <v>4079</v>
      </c>
      <c r="E721" t="s">
        <v>4080</v>
      </c>
      <c r="F721" t="s">
        <v>2948</v>
      </c>
      <c r="G721" t="s">
        <v>3191</v>
      </c>
      <c r="H721" t="s">
        <v>1207</v>
      </c>
      <c r="I721" t="s">
        <v>1207</v>
      </c>
    </row>
    <row r="722" spans="1:9" x14ac:dyDescent="0.25">
      <c r="A722" t="s">
        <v>3109</v>
      </c>
      <c r="B722" t="s">
        <v>4081</v>
      </c>
      <c r="C722" t="s">
        <v>4082</v>
      </c>
      <c r="D722" t="s">
        <v>4083</v>
      </c>
      <c r="E722" t="s">
        <v>4084</v>
      </c>
      <c r="F722" t="s">
        <v>2948</v>
      </c>
      <c r="G722" t="s">
        <v>3191</v>
      </c>
      <c r="H722" t="s">
        <v>1207</v>
      </c>
      <c r="I722" t="s">
        <v>1207</v>
      </c>
    </row>
    <row r="723" spans="1:9" x14ac:dyDescent="0.25">
      <c r="A723" t="s">
        <v>3110</v>
      </c>
      <c r="B723" t="s">
        <v>1207</v>
      </c>
      <c r="C723" t="s">
        <v>4085</v>
      </c>
      <c r="D723" t="s">
        <v>4086</v>
      </c>
      <c r="E723" t="s">
        <v>4087</v>
      </c>
      <c r="F723" t="s">
        <v>2948</v>
      </c>
      <c r="G723" t="s">
        <v>3191</v>
      </c>
      <c r="H723" t="s">
        <v>1207</v>
      </c>
      <c r="I723" t="s">
        <v>1207</v>
      </c>
    </row>
    <row r="724" spans="1:9" x14ac:dyDescent="0.25">
      <c r="A724" t="s">
        <v>3111</v>
      </c>
      <c r="B724" t="s">
        <v>4088</v>
      </c>
      <c r="C724" t="s">
        <v>4089</v>
      </c>
      <c r="D724" t="s">
        <v>4090</v>
      </c>
      <c r="E724" t="s">
        <v>4091</v>
      </c>
      <c r="F724" t="s">
        <v>2948</v>
      </c>
      <c r="G724" t="s">
        <v>3191</v>
      </c>
      <c r="H724" t="s">
        <v>1207</v>
      </c>
      <c r="I724" t="s">
        <v>1207</v>
      </c>
    </row>
    <row r="725" spans="1:9" x14ac:dyDescent="0.25">
      <c r="A725" t="s">
        <v>3112</v>
      </c>
      <c r="B725" t="s">
        <v>4092</v>
      </c>
      <c r="C725" t="s">
        <v>4093</v>
      </c>
      <c r="D725" t="s">
        <v>4094</v>
      </c>
      <c r="E725" t="s">
        <v>4095</v>
      </c>
      <c r="F725" t="s">
        <v>2948</v>
      </c>
      <c r="G725" t="s">
        <v>3191</v>
      </c>
      <c r="H725" t="s">
        <v>1207</v>
      </c>
      <c r="I725" t="s">
        <v>1207</v>
      </c>
    </row>
    <row r="726" spans="1:9" x14ac:dyDescent="0.25">
      <c r="A726" t="s">
        <v>3113</v>
      </c>
      <c r="B726" t="s">
        <v>4096</v>
      </c>
      <c r="C726" t="s">
        <v>4097</v>
      </c>
      <c r="D726" t="s">
        <v>4098</v>
      </c>
      <c r="E726" t="s">
        <v>4099</v>
      </c>
      <c r="F726" t="s">
        <v>2948</v>
      </c>
      <c r="G726" t="s">
        <v>3191</v>
      </c>
      <c r="H726" t="s">
        <v>1207</v>
      </c>
      <c r="I726" t="s">
        <v>1207</v>
      </c>
    </row>
    <row r="727" spans="1:9" x14ac:dyDescent="0.25">
      <c r="A727" t="s">
        <v>3114</v>
      </c>
      <c r="B727" t="s">
        <v>4100</v>
      </c>
      <c r="C727" t="s">
        <v>4101</v>
      </c>
      <c r="D727" t="s">
        <v>4102</v>
      </c>
      <c r="E727" t="s">
        <v>4103</v>
      </c>
      <c r="F727" t="s">
        <v>2948</v>
      </c>
      <c r="G727" t="s">
        <v>3191</v>
      </c>
      <c r="H727" t="s">
        <v>1207</v>
      </c>
      <c r="I727" t="s">
        <v>1207</v>
      </c>
    </row>
    <row r="728" spans="1:9" x14ac:dyDescent="0.25">
      <c r="A728" t="s">
        <v>3115</v>
      </c>
      <c r="B728" t="s">
        <v>4104</v>
      </c>
      <c r="C728" t="s">
        <v>4105</v>
      </c>
      <c r="D728" t="s">
        <v>4106</v>
      </c>
      <c r="E728" t="s">
        <v>4107</v>
      </c>
      <c r="F728" t="s">
        <v>2948</v>
      </c>
      <c r="G728" t="s">
        <v>3191</v>
      </c>
      <c r="H728" t="s">
        <v>1207</v>
      </c>
      <c r="I728" t="s">
        <v>1207</v>
      </c>
    </row>
    <row r="729" spans="1:9" x14ac:dyDescent="0.25">
      <c r="A729" t="s">
        <v>3116</v>
      </c>
      <c r="B729" t="s">
        <v>4108</v>
      </c>
      <c r="C729" t="s">
        <v>4109</v>
      </c>
      <c r="D729" t="s">
        <v>4110</v>
      </c>
      <c r="E729" t="s">
        <v>4111</v>
      </c>
      <c r="F729" t="s">
        <v>2948</v>
      </c>
      <c r="G729" t="s">
        <v>3191</v>
      </c>
      <c r="H729" t="s">
        <v>1207</v>
      </c>
      <c r="I729" t="s">
        <v>1207</v>
      </c>
    </row>
    <row r="730" spans="1:9" x14ac:dyDescent="0.25">
      <c r="A730" t="s">
        <v>3117</v>
      </c>
      <c r="B730" t="s">
        <v>4112</v>
      </c>
      <c r="C730" t="s">
        <v>4113</v>
      </c>
      <c r="D730" t="s">
        <v>4114</v>
      </c>
      <c r="E730" t="s">
        <v>4115</v>
      </c>
      <c r="F730" t="s">
        <v>2948</v>
      </c>
      <c r="G730" t="s">
        <v>3191</v>
      </c>
      <c r="H730" t="s">
        <v>1207</v>
      </c>
      <c r="I730" t="s">
        <v>1207</v>
      </c>
    </row>
    <row r="731" spans="1:9" x14ac:dyDescent="0.25">
      <c r="A731" t="s">
        <v>3118</v>
      </c>
      <c r="B731" t="s">
        <v>4116</v>
      </c>
      <c r="C731" t="s">
        <v>4117</v>
      </c>
      <c r="D731" t="s">
        <v>4118</v>
      </c>
      <c r="E731" t="s">
        <v>4119</v>
      </c>
      <c r="F731" t="s">
        <v>2948</v>
      </c>
      <c r="G731" t="s">
        <v>3191</v>
      </c>
      <c r="H731" t="s">
        <v>1207</v>
      </c>
      <c r="I731" t="s">
        <v>1207</v>
      </c>
    </row>
    <row r="732" spans="1:9" x14ac:dyDescent="0.25">
      <c r="A732" t="s">
        <v>3119</v>
      </c>
      <c r="B732" t="s">
        <v>4120</v>
      </c>
      <c r="C732" t="s">
        <v>4121</v>
      </c>
      <c r="D732" t="s">
        <v>4122</v>
      </c>
      <c r="E732" t="s">
        <v>4123</v>
      </c>
      <c r="F732" t="s">
        <v>2948</v>
      </c>
      <c r="G732" t="s">
        <v>3191</v>
      </c>
      <c r="H732" t="s">
        <v>1207</v>
      </c>
      <c r="I732" t="s">
        <v>1207</v>
      </c>
    </row>
    <row r="733" spans="1:9" x14ac:dyDescent="0.25">
      <c r="A733" t="s">
        <v>3120</v>
      </c>
      <c r="B733" t="s">
        <v>4124</v>
      </c>
      <c r="C733" t="s">
        <v>4125</v>
      </c>
      <c r="D733" t="s">
        <v>4126</v>
      </c>
      <c r="E733" t="s">
        <v>4127</v>
      </c>
      <c r="F733" t="s">
        <v>2948</v>
      </c>
      <c r="G733" t="s">
        <v>3191</v>
      </c>
      <c r="H733" t="s">
        <v>1207</v>
      </c>
      <c r="I733" t="s">
        <v>1207</v>
      </c>
    </row>
    <row r="734" spans="1:9" x14ac:dyDescent="0.25">
      <c r="A734" t="s">
        <v>3129</v>
      </c>
      <c r="B734" t="s">
        <v>4128</v>
      </c>
      <c r="C734" t="s">
        <v>4129</v>
      </c>
      <c r="D734" t="s">
        <v>4130</v>
      </c>
      <c r="E734" t="s">
        <v>4131</v>
      </c>
      <c r="F734" t="s">
        <v>3023</v>
      </c>
      <c r="G734" t="s">
        <v>3191</v>
      </c>
      <c r="H734" t="s">
        <v>1207</v>
      </c>
      <c r="I734" t="s">
        <v>1207</v>
      </c>
    </row>
    <row r="735" spans="1:9" x14ac:dyDescent="0.25">
      <c r="A735" t="s">
        <v>3130</v>
      </c>
      <c r="B735" t="s">
        <v>4132</v>
      </c>
      <c r="C735" t="s">
        <v>4133</v>
      </c>
      <c r="D735" t="s">
        <v>4134</v>
      </c>
      <c r="E735" t="s">
        <v>4135</v>
      </c>
      <c r="F735" t="s">
        <v>3023</v>
      </c>
      <c r="G735" t="s">
        <v>3191</v>
      </c>
      <c r="H735" t="s">
        <v>1207</v>
      </c>
      <c r="I735" t="s">
        <v>1207</v>
      </c>
    </row>
    <row r="736" spans="1:9" x14ac:dyDescent="0.25">
      <c r="A736" t="s">
        <v>3131</v>
      </c>
      <c r="B736" t="s">
        <v>4136</v>
      </c>
      <c r="C736" t="s">
        <v>4137</v>
      </c>
      <c r="D736" t="s">
        <v>4138</v>
      </c>
      <c r="E736" t="s">
        <v>4139</v>
      </c>
      <c r="F736" t="s">
        <v>2948</v>
      </c>
      <c r="G736" t="s">
        <v>3191</v>
      </c>
      <c r="H736" t="s">
        <v>1207</v>
      </c>
      <c r="I736" t="s">
        <v>1207</v>
      </c>
    </row>
    <row r="737" spans="1:9" x14ac:dyDescent="0.25">
      <c r="A737" t="s">
        <v>3132</v>
      </c>
      <c r="B737" t="s">
        <v>4140</v>
      </c>
      <c r="C737" t="s">
        <v>4141</v>
      </c>
      <c r="D737" t="s">
        <v>4142</v>
      </c>
      <c r="E737" t="s">
        <v>4143</v>
      </c>
      <c r="F737" t="s">
        <v>2948</v>
      </c>
      <c r="G737" t="s">
        <v>3191</v>
      </c>
      <c r="H737" t="s">
        <v>1207</v>
      </c>
      <c r="I737" t="s">
        <v>1207</v>
      </c>
    </row>
    <row r="738" spans="1:9" x14ac:dyDescent="0.25">
      <c r="A738" t="s">
        <v>3133</v>
      </c>
      <c r="B738" t="s">
        <v>4144</v>
      </c>
      <c r="C738" t="s">
        <v>4145</v>
      </c>
      <c r="D738" t="s">
        <v>4146</v>
      </c>
      <c r="E738" t="s">
        <v>4147</v>
      </c>
      <c r="F738" t="s">
        <v>2948</v>
      </c>
      <c r="G738" t="s">
        <v>3191</v>
      </c>
      <c r="H738" t="s">
        <v>1207</v>
      </c>
      <c r="I738" t="s">
        <v>1207</v>
      </c>
    </row>
    <row r="739" spans="1:9" x14ac:dyDescent="0.25">
      <c r="A739" t="s">
        <v>3134</v>
      </c>
      <c r="B739" t="s">
        <v>4148</v>
      </c>
      <c r="C739" t="s">
        <v>4149</v>
      </c>
      <c r="D739" t="s">
        <v>4150</v>
      </c>
      <c r="E739" t="s">
        <v>4151</v>
      </c>
      <c r="F739" t="s">
        <v>2948</v>
      </c>
      <c r="G739" t="s">
        <v>3191</v>
      </c>
      <c r="H739" t="s">
        <v>1207</v>
      </c>
      <c r="I739" t="s">
        <v>1207</v>
      </c>
    </row>
    <row r="740" spans="1:9" x14ac:dyDescent="0.25">
      <c r="A740" t="s">
        <v>3135</v>
      </c>
      <c r="B740" t="s">
        <v>4152</v>
      </c>
      <c r="C740" t="s">
        <v>4153</v>
      </c>
      <c r="D740" t="s">
        <v>4154</v>
      </c>
      <c r="E740" t="s">
        <v>4155</v>
      </c>
      <c r="F740" t="s">
        <v>2948</v>
      </c>
      <c r="G740" t="s">
        <v>3191</v>
      </c>
      <c r="H740" t="s">
        <v>1207</v>
      </c>
      <c r="I740" t="s">
        <v>1207</v>
      </c>
    </row>
    <row r="741" spans="1:9" x14ac:dyDescent="0.25">
      <c r="A741" t="s">
        <v>3136</v>
      </c>
      <c r="B741" t="s">
        <v>4156</v>
      </c>
      <c r="C741" t="s">
        <v>4157</v>
      </c>
      <c r="D741" t="s">
        <v>4158</v>
      </c>
      <c r="E741" t="s">
        <v>4159</v>
      </c>
      <c r="F741" t="s">
        <v>3023</v>
      </c>
      <c r="G741" t="s">
        <v>3191</v>
      </c>
      <c r="H741" t="s">
        <v>1207</v>
      </c>
      <c r="I741" t="s">
        <v>1207</v>
      </c>
    </row>
    <row r="742" spans="1:9" x14ac:dyDescent="0.25">
      <c r="A742" t="s">
        <v>3137</v>
      </c>
      <c r="B742" t="s">
        <v>4160</v>
      </c>
      <c r="C742" t="s">
        <v>4161</v>
      </c>
      <c r="D742" t="s">
        <v>4162</v>
      </c>
      <c r="E742" t="s">
        <v>4163</v>
      </c>
      <c r="F742" t="s">
        <v>2948</v>
      </c>
      <c r="G742" t="s">
        <v>3191</v>
      </c>
      <c r="H742" t="s">
        <v>1207</v>
      </c>
      <c r="I742" t="s">
        <v>1207</v>
      </c>
    </row>
    <row r="743" spans="1:9" x14ac:dyDescent="0.25">
      <c r="A743" t="s">
        <v>3138</v>
      </c>
      <c r="B743" t="s">
        <v>4164</v>
      </c>
      <c r="C743" t="s">
        <v>4165</v>
      </c>
      <c r="D743" t="s">
        <v>4166</v>
      </c>
      <c r="E743" t="s">
        <v>4167</v>
      </c>
      <c r="F743" t="s">
        <v>1902</v>
      </c>
      <c r="G743" t="s">
        <v>3191</v>
      </c>
      <c r="H743" t="s">
        <v>1207</v>
      </c>
      <c r="I743" t="s">
        <v>1207</v>
      </c>
    </row>
    <row r="744" spans="1:9" x14ac:dyDescent="0.25">
      <c r="A744" t="s">
        <v>3139</v>
      </c>
      <c r="B744" t="s">
        <v>4168</v>
      </c>
      <c r="C744" t="s">
        <v>4169</v>
      </c>
      <c r="D744" t="s">
        <v>4170</v>
      </c>
      <c r="E744" t="s">
        <v>4171</v>
      </c>
      <c r="F744" t="s">
        <v>1902</v>
      </c>
      <c r="G744" t="s">
        <v>3191</v>
      </c>
      <c r="H744" t="s">
        <v>1207</v>
      </c>
      <c r="I744" t="s">
        <v>1207</v>
      </c>
    </row>
    <row r="745" spans="1:9" x14ac:dyDescent="0.25">
      <c r="A745" t="s">
        <v>3140</v>
      </c>
      <c r="B745" t="s">
        <v>4172</v>
      </c>
      <c r="C745" t="s">
        <v>4173</v>
      </c>
      <c r="D745" t="s">
        <v>4174</v>
      </c>
      <c r="E745" t="s">
        <v>4175</v>
      </c>
      <c r="F745" t="s">
        <v>1902</v>
      </c>
      <c r="G745" t="s">
        <v>3191</v>
      </c>
      <c r="H745" t="s">
        <v>1207</v>
      </c>
      <c r="I745" t="s">
        <v>1207</v>
      </c>
    </row>
    <row r="746" spans="1:9" x14ac:dyDescent="0.25">
      <c r="A746" t="s">
        <v>3141</v>
      </c>
      <c r="B746" t="s">
        <v>4176</v>
      </c>
      <c r="C746" t="s">
        <v>4177</v>
      </c>
      <c r="D746" t="s">
        <v>4178</v>
      </c>
      <c r="E746" t="s">
        <v>4179</v>
      </c>
      <c r="F746" t="s">
        <v>1902</v>
      </c>
      <c r="G746" t="s">
        <v>3191</v>
      </c>
      <c r="H746" t="s">
        <v>1207</v>
      </c>
      <c r="I746" t="s">
        <v>1207</v>
      </c>
    </row>
    <row r="747" spans="1:9" x14ac:dyDescent="0.25">
      <c r="A747" t="s">
        <v>3142</v>
      </c>
      <c r="B747" t="s">
        <v>4180</v>
      </c>
      <c r="C747" t="s">
        <v>4181</v>
      </c>
      <c r="D747" t="s">
        <v>4182</v>
      </c>
      <c r="E747" t="s">
        <v>4183</v>
      </c>
      <c r="F747" t="s">
        <v>1902</v>
      </c>
      <c r="G747" t="s">
        <v>3191</v>
      </c>
      <c r="H747" t="s">
        <v>1207</v>
      </c>
      <c r="I747" t="s">
        <v>1207</v>
      </c>
    </row>
    <row r="748" spans="1:9" x14ac:dyDescent="0.25">
      <c r="A748" t="s">
        <v>3143</v>
      </c>
      <c r="B748" t="s">
        <v>4184</v>
      </c>
      <c r="C748" t="s">
        <v>4185</v>
      </c>
      <c r="D748" t="s">
        <v>4186</v>
      </c>
      <c r="E748" t="s">
        <v>4187</v>
      </c>
      <c r="F748" t="s">
        <v>1902</v>
      </c>
      <c r="G748" t="s">
        <v>3191</v>
      </c>
      <c r="H748" t="s">
        <v>1207</v>
      </c>
      <c r="I748" t="s">
        <v>1207</v>
      </c>
    </row>
    <row r="749" spans="1:9" x14ac:dyDescent="0.25">
      <c r="A749" t="s">
        <v>3144</v>
      </c>
      <c r="B749" t="s">
        <v>4188</v>
      </c>
      <c r="C749" t="s">
        <v>4189</v>
      </c>
      <c r="D749" t="s">
        <v>4190</v>
      </c>
      <c r="E749" t="s">
        <v>4191</v>
      </c>
      <c r="F749" t="s">
        <v>1902</v>
      </c>
      <c r="G749" t="s">
        <v>3191</v>
      </c>
      <c r="H749" t="s">
        <v>1207</v>
      </c>
      <c r="I749" t="s">
        <v>1207</v>
      </c>
    </row>
    <row r="750" spans="1:9" x14ac:dyDescent="0.25">
      <c r="A750" t="s">
        <v>3145</v>
      </c>
      <c r="B750" t="s">
        <v>4192</v>
      </c>
      <c r="C750" t="s">
        <v>4193</v>
      </c>
      <c r="D750" t="s">
        <v>4194</v>
      </c>
      <c r="E750" t="s">
        <v>4195</v>
      </c>
      <c r="F750" t="s">
        <v>3522</v>
      </c>
      <c r="G750" t="s">
        <v>3191</v>
      </c>
      <c r="H750" t="s">
        <v>1207</v>
      </c>
      <c r="I750" t="s">
        <v>1207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SCENES_metadata</vt:lpstr>
      <vt:lpstr>Unit_of_measure</vt:lpstr>
      <vt:lpstr>Day_notes</vt:lpstr>
      <vt:lpstr>Trajectories</vt:lpstr>
      <vt:lpstr>Categories</vt:lpstr>
      <vt:lpstr>SCENES_metadata_integrated</vt:lpstr>
      <vt:lpstr>Device_deiven_metadata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Niloufar Tabandehsaravi</dc:creator>
  <cp:lastModifiedBy>Erwin Obias</cp:lastModifiedBy>
  <dcterms:created xsi:type="dcterms:W3CDTF">2023-09-27T13:56:24Z</dcterms:created>
  <dcterms:modified xsi:type="dcterms:W3CDTF">2025-07-24T14:25:32Z</dcterms:modified>
</cp:coreProperties>
</file>