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3"/>
  </bookViews>
  <sheets>
    <sheet name="Current" sheetId="1" r:id="rId1"/>
    <sheet name="RG table" sheetId="2" r:id="rId2"/>
    <sheet name="Season Log (2019)" sheetId="3" r:id="rId3"/>
    <sheet name="Histogram" sheetId="6" r:id="rId4"/>
  </sheets>
  <definedNames>
    <definedName name="_xlnm._FilterDatabase" localSheetId="2" hidden="1">'Season Log (2019)'!$A$1:$E$246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2" i="6"/>
  <c r="D3" i="6"/>
  <c r="D4" i="6"/>
  <c r="D5" i="6"/>
  <c r="D6" i="6"/>
  <c r="D7" i="6"/>
  <c r="D8" i="6"/>
  <c r="D9" i="6"/>
  <c r="D10" i="6"/>
  <c r="D11" i="6"/>
  <c r="D12" i="6"/>
  <c r="D2" i="6"/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  <c r="I2" i="6"/>
</calcChain>
</file>

<file path=xl/sharedStrings.xml><?xml version="1.0" encoding="utf-8"?>
<sst xmlns="http://schemas.openxmlformats.org/spreadsheetml/2006/main" count="803" uniqueCount="113">
  <si>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</si>
  <si>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</si>
  <si>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</si>
  <si>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</si>
  <si>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</si>
  <si>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</si>
  <si>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</si>
  <si>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</si>
  <si>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</si>
  <si>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</si>
  <si>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</si>
  <si>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</si>
  <si>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</si>
  <si>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</si>
  <si>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</si>
  <si>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</si>
  <si>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</si>
  <si>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</si>
  <si>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</si>
  <si>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</si>
  <si>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</si>
  <si>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</si>
  <si>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</si>
  <si>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</si>
  <si>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</si>
  <si>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</si>
  <si>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</si>
  <si>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</si>
  <si>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</si>
  <si>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</si>
  <si>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</si>
  <si>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</si>
  <si>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</si>
  <si>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</si>
  <si>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</si>
  <si>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</si>
  <si>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</si>
  <si>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</si>
  <si>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</si>
  <si>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</si>
  <si>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</si>
  <si>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</si>
  <si>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</si>
  <si>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</si>
  <si>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</si>
  <si>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</si>
  <si>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</si>
  <si>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</si>
  <si>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</si>
  <si>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</si>
  <si>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</si>
  <si>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</si>
  <si>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</si>
  <si>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Minnesota Twins hitters (FD, DK)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</si>
  <si>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</si>
  <si>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</si>
  <si>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</si>
  <si>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</si>
  <si>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</si>
  <si>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</si>
  <si>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</si>
  <si>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</si>
  <si>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</si>
  <si>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Los Angeles Dodgers hitters (FD, DK)</t>
  </si>
  <si>
    <t>Washington Nationals hitters (FD, DK)</t>
  </si>
  <si>
    <t>St. Louis Cardinals righties (FD, DK)</t>
  </si>
  <si>
    <t>Cleveland Indians lefties (FD, DK)</t>
  </si>
  <si>
    <t>New York Mets lefties (FD, DK)</t>
  </si>
  <si>
    <t>Texas Rangers hitters (FD, DK)</t>
  </si>
  <si>
    <t>St Louis Cardinals hitters (FD, DK)</t>
  </si>
  <si>
    <t>Houston Astros righties (FD, DK)</t>
  </si>
  <si>
    <t>Atlanta Braves righties (FD, DK)</t>
  </si>
  <si>
    <t>San Diego Padres righties (FD, DK)</t>
  </si>
  <si>
    <t>Colorado Rockies lefties (FD, DK)</t>
  </si>
  <si>
    <t>New York Mets hitters (FD, DK)</t>
  </si>
  <si>
    <t>Arizona Diamondbacks righties (FD, DK)</t>
  </si>
  <si>
    <t>Pittsburgh Pirates hitters (FD)</t>
  </si>
  <si>
    <t>Tampa Bay Rays righties (FD, DK)</t>
  </si>
  <si>
    <t>Baltimore Orioles righties (FD, DK)</t>
  </si>
  <si>
    <t>Arizona Diamondbacks hitters (FD, DK)</t>
  </si>
  <si>
    <t>Colorado Rockies hitters (FD, DK)</t>
  </si>
  <si>
    <t>Colorado Rockies hitters (DK)</t>
  </si>
  <si>
    <t>San Francisco Giants hitters (FD, DK)</t>
  </si>
  <si>
    <t>Toronto Blue Jays righties (FD, DK)</t>
  </si>
  <si>
    <t>Philadelphia Phillies hitters (FD, DK)</t>
  </si>
  <si>
    <t>Minnesota Twins righties (FD, DK)</t>
  </si>
  <si>
    <t>Tampa Bay Rays lefties (FD, DK)</t>
  </si>
  <si>
    <t>St Louis Cardinals righties (FD, DK)</t>
  </si>
  <si>
    <t>Kansas City Royals hitters (FD, DK)</t>
  </si>
  <si>
    <t>Miami Marlins hitters (FD, DK)</t>
  </si>
  <si>
    <t>San Francisco Giants righties (FD, DK)</t>
  </si>
  <si>
    <t>Villar</t>
  </si>
  <si>
    <t>Mancini</t>
  </si>
  <si>
    <t>Santander</t>
  </si>
  <si>
    <t>Nunez</t>
  </si>
  <si>
    <t>Min Value</t>
  </si>
  <si>
    <t>Max Value</t>
  </si>
  <si>
    <t># of Stacks</t>
  </si>
  <si>
    <t>Value Range</t>
  </si>
  <si>
    <t>0-1x</t>
  </si>
  <si>
    <t>1-2x</t>
  </si>
  <si>
    <t>2-3x</t>
  </si>
  <si>
    <t>3-4x</t>
  </si>
  <si>
    <t>4-5x</t>
  </si>
  <si>
    <t>5-6x</t>
  </si>
  <si>
    <t>6-7x</t>
  </si>
  <si>
    <t>7-8x</t>
  </si>
  <si>
    <t>8-9x</t>
  </si>
  <si>
    <t>9-10x</t>
  </si>
  <si>
    <t>10-11x</t>
  </si>
  <si>
    <t>% of  Stacks</t>
  </si>
  <si>
    <t>Total Stack Count:</t>
  </si>
  <si>
    <t>Blog Site: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</si>
</sst>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Histogram!$D$1</c:f>
              <c:strCache>
                <c:ptCount val="1"/>
                <c:pt idx="0">
                  <c:v># of Stacks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10"/>
              <c:layout>
                <c:manualLayout>
                  <c:x val="-2.0370135052831988E-16"/>
                  <c:y val="6.50419218431029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Histogram!$C$2:$C$12</c:f>
              <c:strCache>
                <c:ptCount val="11"/>
                <c:pt idx="0">
                  <c:v>0-1x</c:v>
                </c:pt>
                <c:pt idx="1">
                  <c:v>1-2x</c:v>
                </c:pt>
                <c:pt idx="2">
                  <c:v>2-3x</c:v>
                </c:pt>
                <c:pt idx="3">
                  <c:v>3-4x</c:v>
                </c:pt>
                <c:pt idx="4">
                  <c:v>4-5x</c:v>
                </c:pt>
                <c:pt idx="5">
                  <c:v>5-6x</c:v>
                </c:pt>
                <c:pt idx="6">
                  <c:v>6-7x</c:v>
                </c:pt>
                <c:pt idx="7">
                  <c:v>7-8x</c:v>
                </c:pt>
                <c:pt idx="8">
                  <c:v>8-9x</c:v>
                </c:pt>
                <c:pt idx="9">
                  <c:v>9-10x</c:v>
                </c:pt>
                <c:pt idx="10">
                  <c:v>10-11x</c:v>
                </c:pt>
              </c:strCache>
            </c:strRef>
          </c:cat>
          <c:val>
            <c:numRef>
              <c:f>Histogram!$E$2:$E$12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0.13636363636363635</c:v>
                </c:pt>
                <c:pt idx="2">
                  <c:v>0.16161616161616163</c:v>
                </c:pt>
                <c:pt idx="3">
                  <c:v>0.17676767676767677</c:v>
                </c:pt>
                <c:pt idx="4">
                  <c:v>0.18686868686868688</c:v>
                </c:pt>
                <c:pt idx="5">
                  <c:v>8.5858585858585856E-2</c:v>
                </c:pt>
                <c:pt idx="6">
                  <c:v>8.0808080808080815E-2</c:v>
                </c:pt>
                <c:pt idx="7">
                  <c:v>5.5555555555555552E-2</c:v>
                </c:pt>
                <c:pt idx="8">
                  <c:v>2.0202020202020204E-2</c:v>
                </c:pt>
                <c:pt idx="9">
                  <c:v>2.5252525252525252E-2</c:v>
                </c:pt>
                <c:pt idx="10">
                  <c:v>1.0101010101010102E-2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42736480"/>
        <c:axId val="242742752"/>
      </c:barChart>
      <c:catAx>
        <c:axId val="24273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Stack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42752"/>
        <c:crosses val="autoZero"/>
        <c:auto val="1"/>
        <c:lblAlgn val="ctr"/>
        <c:lblOffset val="100"/>
        <c:noMultiLvlLbl val="0"/>
      </c:catAx>
      <c:valAx>
        <c:axId val="2427427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  <a:r>
                  <a:rPr lang="en-US" sz="1100" baseline="0"/>
                  <a:t> </a:t>
                </a:r>
                <a:r>
                  <a:rPr lang="en-US" sz="1100"/>
                  <a:t>of Stacks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427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2</xdr:row>
      <xdr:rowOff>185737</xdr:rowOff>
    </xdr:from>
    <xdr:to>
      <xdr:col>12</xdr:col>
      <xdr:colOff>423862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12" sqref="F12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49</v>
      </c>
      <c r="B1" s="15"/>
      <c r="C1" s="15"/>
      <c r="D1" s="15"/>
      <c r="F1" s="15"/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91</v>
      </c>
      <c r="B3" s="5">
        <v>3000</v>
      </c>
      <c r="C3">
        <v>3.5</v>
      </c>
      <c r="D3" s="7">
        <f>(C3 / B3) * 1000</f>
        <v>1.1666666666666667</v>
      </c>
      <c r="G3" s="5"/>
      <c r="I3" s="7" t="e">
        <f>(H3 / G3) * 1000</f>
        <v>#DIV/0!</v>
      </c>
      <c r="L3" s="5"/>
      <c r="N3" s="7" t="e">
        <f>(M3 / L3) * 1000</f>
        <v>#DIV/0!</v>
      </c>
    </row>
    <row r="4" spans="1:14" x14ac:dyDescent="0.25">
      <c r="A4" t="s">
        <v>92</v>
      </c>
      <c r="B4" s="5">
        <v>3800</v>
      </c>
      <c r="C4">
        <v>18.7</v>
      </c>
      <c r="D4" s="7">
        <f>(C4 / B4) * 1000</f>
        <v>4.9210526315789478</v>
      </c>
      <c r="G4" s="5"/>
      <c r="I4" s="7" t="e">
        <f>(H4 / G4) * 1000</f>
        <v>#DIV/0!</v>
      </c>
      <c r="L4" s="5"/>
      <c r="N4" s="7" t="e">
        <f>(M4 / L4) * 1000</f>
        <v>#DIV/0!</v>
      </c>
    </row>
    <row r="5" spans="1:14" x14ac:dyDescent="0.25">
      <c r="A5" t="s">
        <v>93</v>
      </c>
      <c r="B5" s="5">
        <v>3400</v>
      </c>
      <c r="C5">
        <v>0</v>
      </c>
      <c r="D5" s="7">
        <f>(C5 / B5) * 1000</f>
        <v>0</v>
      </c>
      <c r="G5" s="5"/>
      <c r="I5" s="7" t="e">
        <f>(H5 / G5) * 1000</f>
        <v>#DIV/0!</v>
      </c>
      <c r="L5" s="5"/>
      <c r="N5" s="7" t="e">
        <f>(M5 / L5) * 1000</f>
        <v>#DIV/0!</v>
      </c>
    </row>
    <row r="6" spans="1:14" x14ac:dyDescent="0.25">
      <c r="A6" t="s">
        <v>94</v>
      </c>
      <c r="B6" s="5">
        <v>3400</v>
      </c>
      <c r="C6">
        <v>3</v>
      </c>
      <c r="D6" s="7">
        <f>(C6 / B6) * 1000</f>
        <v>0.88235294117647067</v>
      </c>
      <c r="G6" s="5"/>
      <c r="I6" s="7" t="e">
        <f>(H6 / G6) * 1000</f>
        <v>#DIV/0!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13600</v>
      </c>
      <c r="C7" s="1">
        <f>SUM(C3:C6)</f>
        <v>25.2</v>
      </c>
      <c r="D7" s="3">
        <f>(C7 / B7) * 1000</f>
        <v>1.8529411764705883</v>
      </c>
      <c r="F7" s="2" t="s">
        <v>4</v>
      </c>
      <c r="G7" s="6">
        <f>SUM(G3:G6)</f>
        <v>0</v>
      </c>
      <c r="H7" s="1">
        <f>SUM(H3:H6)</f>
        <v>0</v>
      </c>
      <c r="I7" s="3" t="e">
        <f>(H7 / G7) * 1000</f>
        <v>#DIV/0!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 t="s">
        <v>6</v>
      </c>
      <c r="I8" s="8"/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|Baltimore Orioles hitters (FD, DK)|Villar, Mancini, Santander, Nunez|$13,600|25.2|1.85x|Failure|</v>
      </c>
    </row>
    <row r="2" spans="1:1" x14ac:dyDescent="0.25">
      <c r="A2" t="e">
        <f>CONCATENATE("|",Current!F1,"|",Current!F3,", ",Current!F4,", ",Current!F5,", ",Current!F6,"|",TEXT(Current!G7,"$#,##0"),"|",Current!H7,"|",CONCATENATE(ROUND(Current!I7,2),"x"),"|",Current!I8,"|")</f>
        <v>#DIV/0!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46"/>
  <sheetViews>
    <sheetView workbookViewId="0">
      <pane ySplit="3" topLeftCell="A4" activePane="bottomLeft" state="frozen"/>
      <selection pane="bottomLeft" activeCell="H12" sqref="H12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23</v>
      </c>
      <c r="I2" s="13">
        <f>COUNTIFS(B:B,"Draftshot",E:E,"Failure")</f>
        <v>22</v>
      </c>
      <c r="J2" s="14">
        <f>H2 / (H2+I2)</f>
        <v>0.51111111111111107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101</v>
      </c>
      <c r="I3" s="13">
        <f>COUNTIFS(B:B,"RG",E:E,"Failure")</f>
        <v>91</v>
      </c>
      <c r="J3" s="14">
        <f>H3 / (H3+I3)</f>
        <v>0.52604166666666663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44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45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46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47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48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49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50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51</v>
      </c>
      <c r="D57">
        <v>0.57999999999999996</v>
      </c>
      <c r="E57" t="s">
        <v>52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53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53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54</v>
      </c>
      <c r="D62">
        <v>2.92</v>
      </c>
      <c r="E62" t="s">
        <v>52</v>
      </c>
    </row>
    <row r="63" spans="1:5" x14ac:dyDescent="0.25">
      <c r="A63" s="11">
        <v>43582</v>
      </c>
      <c r="B63" s="10" t="s">
        <v>19</v>
      </c>
      <c r="C63" t="s">
        <v>55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53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56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43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48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43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57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51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58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59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60</v>
      </c>
      <c r="D76" t="s">
        <v>61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62</v>
      </c>
      <c r="E77" t="s">
        <v>52</v>
      </c>
    </row>
    <row r="78" spans="1:5" x14ac:dyDescent="0.25">
      <c r="A78" s="11">
        <v>43588</v>
      </c>
      <c r="B78" s="10" t="s">
        <v>19</v>
      </c>
      <c r="C78" t="s">
        <v>44</v>
      </c>
      <c r="D78">
        <v>3.59</v>
      </c>
      <c r="E78" t="s">
        <v>52</v>
      </c>
    </row>
    <row r="79" spans="1:5" x14ac:dyDescent="0.25">
      <c r="A79" s="11">
        <v>43589</v>
      </c>
      <c r="B79" s="10" t="s">
        <v>16</v>
      </c>
      <c r="C79" t="s">
        <v>44</v>
      </c>
      <c r="D79">
        <v>0.46</v>
      </c>
      <c r="E79" t="s">
        <v>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42</v>
      </c>
      <c r="D81">
        <v>2.71</v>
      </c>
      <c r="E81" t="s">
        <v>6</v>
      </c>
    </row>
    <row r="82" spans="1:5" x14ac:dyDescent="0.25">
      <c r="A82" s="11">
        <v>43590</v>
      </c>
      <c r="B82" s="10" t="s">
        <v>19</v>
      </c>
      <c r="C82" t="s">
        <v>8</v>
      </c>
      <c r="D82">
        <v>4.68</v>
      </c>
      <c r="E82" t="s">
        <v>14</v>
      </c>
    </row>
    <row r="83" spans="1:5" x14ac:dyDescent="0.25">
      <c r="A83" s="11">
        <v>43590</v>
      </c>
      <c r="B83" s="10" t="s">
        <v>19</v>
      </c>
      <c r="C83" t="s">
        <v>58</v>
      </c>
      <c r="D83">
        <v>1.1000000000000001</v>
      </c>
      <c r="E83" t="s">
        <v>6</v>
      </c>
    </row>
    <row r="84" spans="1:5" x14ac:dyDescent="0.25">
      <c r="A84" s="11">
        <v>43591</v>
      </c>
      <c r="B84" s="10" t="s">
        <v>19</v>
      </c>
      <c r="C84" t="s">
        <v>34</v>
      </c>
      <c r="D84">
        <v>3.6</v>
      </c>
      <c r="E84" t="s">
        <v>14</v>
      </c>
    </row>
    <row r="85" spans="1:5" x14ac:dyDescent="0.25">
      <c r="A85" s="11">
        <v>43591</v>
      </c>
      <c r="B85" s="10" t="s">
        <v>19</v>
      </c>
      <c r="C85" t="s">
        <v>41</v>
      </c>
      <c r="D85">
        <v>4.3600000000000003</v>
      </c>
      <c r="E85" t="s">
        <v>14</v>
      </c>
    </row>
    <row r="86" spans="1:5" x14ac:dyDescent="0.25">
      <c r="A86" s="11">
        <v>43591</v>
      </c>
      <c r="B86" s="10" t="s">
        <v>19</v>
      </c>
      <c r="C86" t="s">
        <v>63</v>
      </c>
      <c r="D86">
        <v>3.69</v>
      </c>
      <c r="E86" t="s">
        <v>14</v>
      </c>
    </row>
    <row r="87" spans="1:5" x14ac:dyDescent="0.25">
      <c r="A87" s="11">
        <v>43592</v>
      </c>
      <c r="B87" s="10" t="s">
        <v>19</v>
      </c>
      <c r="C87" t="s">
        <v>64</v>
      </c>
      <c r="D87">
        <v>0.7</v>
      </c>
      <c r="E87" t="s">
        <v>6</v>
      </c>
    </row>
    <row r="88" spans="1:5" x14ac:dyDescent="0.25">
      <c r="A88" s="11">
        <v>43592</v>
      </c>
      <c r="B88" s="10" t="s">
        <v>19</v>
      </c>
      <c r="C88" t="s">
        <v>8</v>
      </c>
      <c r="D88">
        <v>4.79</v>
      </c>
      <c r="E88" t="s">
        <v>14</v>
      </c>
    </row>
    <row r="89" spans="1:5" x14ac:dyDescent="0.25">
      <c r="A89" s="11">
        <v>43593</v>
      </c>
      <c r="B89" s="10" t="s">
        <v>19</v>
      </c>
      <c r="C89" t="s">
        <v>63</v>
      </c>
      <c r="D89">
        <v>5.69</v>
      </c>
      <c r="E89" t="s">
        <v>14</v>
      </c>
    </row>
    <row r="90" spans="1:5" x14ac:dyDescent="0.25">
      <c r="A90" s="11">
        <v>43593</v>
      </c>
      <c r="B90" s="10" t="s">
        <v>19</v>
      </c>
      <c r="C90" t="s">
        <v>57</v>
      </c>
      <c r="D90">
        <v>3.65</v>
      </c>
      <c r="E90" t="s">
        <v>6</v>
      </c>
    </row>
    <row r="91" spans="1:5" x14ac:dyDescent="0.25">
      <c r="A91" s="11">
        <v>43593</v>
      </c>
      <c r="B91" s="10" t="s">
        <v>19</v>
      </c>
      <c r="C91" t="s">
        <v>8</v>
      </c>
      <c r="D91">
        <v>3.69</v>
      </c>
      <c r="E91" t="s">
        <v>6</v>
      </c>
    </row>
    <row r="92" spans="1:5" x14ac:dyDescent="0.25">
      <c r="A92" s="11">
        <v>43594</v>
      </c>
      <c r="B92" s="10" t="s">
        <v>19</v>
      </c>
      <c r="C92" t="s">
        <v>42</v>
      </c>
      <c r="D92">
        <v>4.99</v>
      </c>
      <c r="E92" t="s">
        <v>14</v>
      </c>
    </row>
    <row r="93" spans="1:5" x14ac:dyDescent="0.25">
      <c r="A93" s="11">
        <v>43594</v>
      </c>
      <c r="B93" s="10" t="s">
        <v>19</v>
      </c>
      <c r="C93" t="s">
        <v>27</v>
      </c>
      <c r="D93">
        <v>5.49</v>
      </c>
      <c r="E93" t="s">
        <v>14</v>
      </c>
    </row>
    <row r="94" spans="1:5" x14ac:dyDescent="0.25">
      <c r="A94" s="11">
        <v>43594</v>
      </c>
      <c r="B94" s="10" t="s">
        <v>16</v>
      </c>
      <c r="C94" t="s">
        <v>29</v>
      </c>
      <c r="D94">
        <v>1.89</v>
      </c>
      <c r="E94" t="s">
        <v>6</v>
      </c>
    </row>
    <row r="95" spans="1:5" x14ac:dyDescent="0.25">
      <c r="A95" s="11">
        <v>43595</v>
      </c>
      <c r="B95" s="10" t="s">
        <v>19</v>
      </c>
      <c r="C95" t="s">
        <v>27</v>
      </c>
      <c r="D95">
        <v>4.63</v>
      </c>
      <c r="E95" t="s">
        <v>14</v>
      </c>
    </row>
    <row r="96" spans="1:5" x14ac:dyDescent="0.25">
      <c r="A96" s="11">
        <v>43595</v>
      </c>
      <c r="B96" s="10" t="s">
        <v>19</v>
      </c>
      <c r="C96" t="s">
        <v>53</v>
      </c>
      <c r="D96">
        <v>3.07</v>
      </c>
      <c r="E96" t="s">
        <v>6</v>
      </c>
    </row>
    <row r="97" spans="1:5" x14ac:dyDescent="0.25">
      <c r="A97" s="11">
        <v>43596</v>
      </c>
      <c r="B97" s="10" t="s">
        <v>16</v>
      </c>
      <c r="C97" t="s">
        <v>53</v>
      </c>
      <c r="D97">
        <v>8.08</v>
      </c>
      <c r="E97" t="s">
        <v>14</v>
      </c>
    </row>
    <row r="98" spans="1:5" x14ac:dyDescent="0.25">
      <c r="A98" s="11">
        <v>43597</v>
      </c>
      <c r="B98" s="10" t="s">
        <v>19</v>
      </c>
      <c r="C98" t="s">
        <v>50</v>
      </c>
      <c r="D98">
        <v>9.24</v>
      </c>
      <c r="E98" t="s">
        <v>14</v>
      </c>
    </row>
    <row r="99" spans="1:5" x14ac:dyDescent="0.25">
      <c r="A99" s="11">
        <v>43597</v>
      </c>
      <c r="B99" s="10" t="s">
        <v>19</v>
      </c>
      <c r="C99" t="s">
        <v>65</v>
      </c>
      <c r="D99">
        <v>5.34</v>
      </c>
      <c r="E99" t="s">
        <v>14</v>
      </c>
    </row>
    <row r="100" spans="1:5" x14ac:dyDescent="0.25">
      <c r="A100" s="11">
        <v>43597</v>
      </c>
      <c r="B100" s="10" t="s">
        <v>19</v>
      </c>
      <c r="C100" t="s">
        <v>53</v>
      </c>
      <c r="D100">
        <v>1.53</v>
      </c>
      <c r="E100" t="s">
        <v>6</v>
      </c>
    </row>
    <row r="101" spans="1:5" x14ac:dyDescent="0.25">
      <c r="A101" s="11">
        <v>43598</v>
      </c>
      <c r="B101" s="10" t="s">
        <v>19</v>
      </c>
      <c r="C101" t="s">
        <v>38</v>
      </c>
      <c r="D101">
        <v>7.87</v>
      </c>
      <c r="E101" t="s">
        <v>14</v>
      </c>
    </row>
    <row r="102" spans="1:5" x14ac:dyDescent="0.25">
      <c r="A102" s="11">
        <v>43598</v>
      </c>
      <c r="B102" s="10" t="s">
        <v>19</v>
      </c>
      <c r="C102" t="s">
        <v>66</v>
      </c>
      <c r="D102">
        <v>3.07</v>
      </c>
      <c r="E102" t="s">
        <v>6</v>
      </c>
    </row>
    <row r="103" spans="1:5" x14ac:dyDescent="0.25">
      <c r="A103" s="11">
        <v>43599</v>
      </c>
      <c r="B103" s="10" t="s">
        <v>19</v>
      </c>
      <c r="C103" t="s">
        <v>21</v>
      </c>
      <c r="D103">
        <v>5.72</v>
      </c>
      <c r="E103" t="s">
        <v>14</v>
      </c>
    </row>
    <row r="104" spans="1:5" x14ac:dyDescent="0.25">
      <c r="A104" s="11">
        <v>43599</v>
      </c>
      <c r="B104" s="10" t="s">
        <v>19</v>
      </c>
      <c r="C104" t="s">
        <v>67</v>
      </c>
      <c r="D104">
        <v>2.41</v>
      </c>
      <c r="E104" t="s">
        <v>6</v>
      </c>
    </row>
    <row r="105" spans="1:5" x14ac:dyDescent="0.25">
      <c r="A105" s="11">
        <v>43600</v>
      </c>
      <c r="B105" s="10" t="s">
        <v>19</v>
      </c>
      <c r="C105" t="s">
        <v>21</v>
      </c>
      <c r="D105">
        <v>1.5</v>
      </c>
      <c r="E105" t="s">
        <v>6</v>
      </c>
    </row>
    <row r="106" spans="1:5" x14ac:dyDescent="0.25">
      <c r="A106" s="11">
        <v>43600</v>
      </c>
      <c r="B106" s="10" t="s">
        <v>19</v>
      </c>
      <c r="C106" t="s">
        <v>68</v>
      </c>
      <c r="D106">
        <v>4.0199999999999996</v>
      </c>
      <c r="E106" t="s">
        <v>14</v>
      </c>
    </row>
    <row r="107" spans="1:5" x14ac:dyDescent="0.25">
      <c r="A107" s="11">
        <v>43601</v>
      </c>
      <c r="B107" s="10" t="s">
        <v>19</v>
      </c>
      <c r="C107" t="s">
        <v>67</v>
      </c>
      <c r="D107">
        <v>4.8099999999999996</v>
      </c>
      <c r="E107" t="s">
        <v>6</v>
      </c>
    </row>
    <row r="108" spans="1:5" x14ac:dyDescent="0.25">
      <c r="A108" s="11">
        <v>43601</v>
      </c>
      <c r="B108" s="10" t="s">
        <v>16</v>
      </c>
      <c r="C108" t="s">
        <v>22</v>
      </c>
      <c r="D108">
        <v>0.98</v>
      </c>
      <c r="E108" t="s">
        <v>6</v>
      </c>
    </row>
    <row r="109" spans="1:5" x14ac:dyDescent="0.25">
      <c r="A109" s="11">
        <v>43601</v>
      </c>
      <c r="B109" s="10" t="s">
        <v>16</v>
      </c>
      <c r="C109" t="s">
        <v>32</v>
      </c>
      <c r="D109">
        <v>4.33</v>
      </c>
      <c r="E109" t="s">
        <v>14</v>
      </c>
    </row>
    <row r="110" spans="1:5" x14ac:dyDescent="0.25">
      <c r="A110" s="11">
        <v>43602</v>
      </c>
      <c r="B110" s="10" t="s">
        <v>19</v>
      </c>
      <c r="C110" t="s">
        <v>69</v>
      </c>
      <c r="D110">
        <v>1.74</v>
      </c>
      <c r="E110" t="s">
        <v>6</v>
      </c>
    </row>
    <row r="111" spans="1:5" x14ac:dyDescent="0.25">
      <c r="A111" s="11">
        <v>43602</v>
      </c>
      <c r="B111" s="10" t="s">
        <v>19</v>
      </c>
      <c r="C111" t="s">
        <v>30</v>
      </c>
      <c r="D111">
        <v>6.46</v>
      </c>
      <c r="E111" t="s">
        <v>14</v>
      </c>
    </row>
    <row r="112" spans="1:5" x14ac:dyDescent="0.25">
      <c r="A112" s="11">
        <v>43603</v>
      </c>
      <c r="B112" s="10" t="s">
        <v>19</v>
      </c>
      <c r="C112" t="s">
        <v>28</v>
      </c>
      <c r="D112">
        <v>1.02</v>
      </c>
      <c r="E112" t="s">
        <v>6</v>
      </c>
    </row>
    <row r="113" spans="1:5" x14ac:dyDescent="0.25">
      <c r="A113" s="11">
        <v>43603</v>
      </c>
      <c r="B113" s="10" t="s">
        <v>19</v>
      </c>
      <c r="C113" t="s">
        <v>35</v>
      </c>
      <c r="D113">
        <v>0.49</v>
      </c>
      <c r="E113" t="s">
        <v>52</v>
      </c>
    </row>
    <row r="114" spans="1:5" x14ac:dyDescent="0.25">
      <c r="A114" s="11">
        <v>43603</v>
      </c>
      <c r="B114" s="10" t="s">
        <v>16</v>
      </c>
      <c r="C114" t="s">
        <v>72</v>
      </c>
      <c r="D114">
        <v>3.4</v>
      </c>
      <c r="E114" t="s">
        <v>6</v>
      </c>
    </row>
    <row r="115" spans="1:5" x14ac:dyDescent="0.25">
      <c r="A115" s="11">
        <v>43604</v>
      </c>
      <c r="B115" s="10" t="s">
        <v>19</v>
      </c>
      <c r="C115" t="s">
        <v>39</v>
      </c>
      <c r="D115">
        <v>2.73</v>
      </c>
      <c r="E115" t="s">
        <v>6</v>
      </c>
    </row>
    <row r="116" spans="1:5" x14ac:dyDescent="0.25">
      <c r="A116" s="11">
        <v>43604</v>
      </c>
      <c r="B116" s="10" t="s">
        <v>19</v>
      </c>
      <c r="C116" t="s">
        <v>69</v>
      </c>
      <c r="D116">
        <v>2.85</v>
      </c>
      <c r="E116" t="s">
        <v>6</v>
      </c>
    </row>
    <row r="117" spans="1:5" x14ac:dyDescent="0.25">
      <c r="A117" s="11">
        <v>43604</v>
      </c>
      <c r="B117" s="10" t="s">
        <v>19</v>
      </c>
      <c r="C117" t="s">
        <v>42</v>
      </c>
      <c r="D117">
        <v>4.7300000000000004</v>
      </c>
      <c r="E117" t="s">
        <v>14</v>
      </c>
    </row>
    <row r="118" spans="1:5" x14ac:dyDescent="0.25">
      <c r="A118" s="11">
        <v>43605</v>
      </c>
      <c r="B118" s="10" t="s">
        <v>19</v>
      </c>
      <c r="C118" t="s">
        <v>70</v>
      </c>
      <c r="D118">
        <v>2.0099999999999998</v>
      </c>
      <c r="E118" t="s">
        <v>6</v>
      </c>
    </row>
    <row r="119" spans="1:5" x14ac:dyDescent="0.25">
      <c r="A119" s="11">
        <v>43605</v>
      </c>
      <c r="B119" s="10" t="s">
        <v>19</v>
      </c>
      <c r="C119" t="s">
        <v>68</v>
      </c>
      <c r="D119">
        <v>7.13</v>
      </c>
      <c r="E119" t="s">
        <v>14</v>
      </c>
    </row>
    <row r="120" spans="1:5" x14ac:dyDescent="0.25">
      <c r="A120" s="11">
        <v>43605</v>
      </c>
      <c r="B120" s="10" t="s">
        <v>19</v>
      </c>
      <c r="C120" t="s">
        <v>71</v>
      </c>
      <c r="D120">
        <v>6.06</v>
      </c>
      <c r="E120" t="s">
        <v>14</v>
      </c>
    </row>
    <row r="121" spans="1:5" x14ac:dyDescent="0.25">
      <c r="A121" s="11">
        <v>43606</v>
      </c>
      <c r="B121" s="10" t="s">
        <v>19</v>
      </c>
      <c r="C121" t="s">
        <v>29</v>
      </c>
      <c r="D121">
        <v>4.0999999999999996</v>
      </c>
      <c r="E121" t="s">
        <v>14</v>
      </c>
    </row>
    <row r="122" spans="1:5" x14ac:dyDescent="0.25">
      <c r="A122" s="11">
        <v>43606</v>
      </c>
      <c r="B122" s="10" t="s">
        <v>19</v>
      </c>
      <c r="C122" t="s">
        <v>53</v>
      </c>
      <c r="D122">
        <v>6</v>
      </c>
      <c r="E122" t="s">
        <v>14</v>
      </c>
    </row>
    <row r="123" spans="1:5" x14ac:dyDescent="0.25">
      <c r="A123" s="11">
        <v>43607</v>
      </c>
      <c r="B123" s="10" t="s">
        <v>16</v>
      </c>
      <c r="C123" t="s">
        <v>32</v>
      </c>
      <c r="D123">
        <v>1.41</v>
      </c>
      <c r="E123" t="s">
        <v>6</v>
      </c>
    </row>
    <row r="124" spans="1:5" x14ac:dyDescent="0.25">
      <c r="A124" s="11">
        <v>43607</v>
      </c>
      <c r="B124" s="10" t="s">
        <v>19</v>
      </c>
      <c r="C124" t="s">
        <v>73</v>
      </c>
      <c r="D124">
        <v>7.35</v>
      </c>
      <c r="E124" t="s">
        <v>14</v>
      </c>
    </row>
    <row r="125" spans="1:5" x14ac:dyDescent="0.25">
      <c r="A125" s="11">
        <v>43607</v>
      </c>
      <c r="B125" s="10" t="s">
        <v>19</v>
      </c>
      <c r="C125" t="s">
        <v>29</v>
      </c>
      <c r="D125">
        <v>6.09</v>
      </c>
      <c r="E125" t="s">
        <v>14</v>
      </c>
    </row>
    <row r="126" spans="1:5" x14ac:dyDescent="0.25">
      <c r="A126" s="11">
        <v>43607</v>
      </c>
      <c r="B126" s="10" t="s">
        <v>19</v>
      </c>
      <c r="C126" t="s">
        <v>21</v>
      </c>
      <c r="D126">
        <v>2.78</v>
      </c>
      <c r="E126" t="s">
        <v>6</v>
      </c>
    </row>
    <row r="127" spans="1:5" x14ac:dyDescent="0.25">
      <c r="A127" s="11">
        <v>43608</v>
      </c>
      <c r="B127" s="10" t="s">
        <v>19</v>
      </c>
      <c r="C127" t="s">
        <v>26</v>
      </c>
      <c r="D127">
        <v>4.13</v>
      </c>
      <c r="E127" t="s">
        <v>14</v>
      </c>
    </row>
    <row r="128" spans="1:5" x14ac:dyDescent="0.25">
      <c r="A128" s="11">
        <v>43608</v>
      </c>
      <c r="B128" s="10" t="s">
        <v>19</v>
      </c>
      <c r="C128" t="s">
        <v>29</v>
      </c>
      <c r="D128">
        <v>2.37</v>
      </c>
      <c r="E128" t="s">
        <v>6</v>
      </c>
    </row>
    <row r="129" spans="1:5" x14ac:dyDescent="0.25">
      <c r="A129" s="11">
        <v>43608</v>
      </c>
      <c r="B129" s="10" t="s">
        <v>16</v>
      </c>
      <c r="C129" t="s">
        <v>62</v>
      </c>
      <c r="E129" t="s">
        <v>6</v>
      </c>
    </row>
    <row r="130" spans="1:5" x14ac:dyDescent="0.25">
      <c r="A130" s="11">
        <v>43609</v>
      </c>
      <c r="B130" s="10" t="s">
        <v>19</v>
      </c>
      <c r="C130" t="s">
        <v>20</v>
      </c>
      <c r="D130">
        <v>7.29</v>
      </c>
      <c r="E130" t="s">
        <v>14</v>
      </c>
    </row>
    <row r="131" spans="1:5" x14ac:dyDescent="0.25">
      <c r="A131" s="11">
        <v>43609</v>
      </c>
      <c r="B131" s="10" t="s">
        <v>19</v>
      </c>
      <c r="C131" t="s">
        <v>74</v>
      </c>
      <c r="D131">
        <v>6.92</v>
      </c>
      <c r="E131" t="s">
        <v>14</v>
      </c>
    </row>
    <row r="132" spans="1:5" x14ac:dyDescent="0.25">
      <c r="A132" s="11">
        <v>43610</v>
      </c>
      <c r="B132" s="10" t="s">
        <v>19</v>
      </c>
      <c r="C132" t="s">
        <v>75</v>
      </c>
      <c r="D132">
        <v>7.67</v>
      </c>
      <c r="E132" t="s">
        <v>14</v>
      </c>
    </row>
    <row r="133" spans="1:5" x14ac:dyDescent="0.25">
      <c r="A133" s="11">
        <v>43610</v>
      </c>
      <c r="B133" s="10" t="s">
        <v>19</v>
      </c>
      <c r="C133" t="s">
        <v>74</v>
      </c>
      <c r="D133">
        <v>6.43</v>
      </c>
      <c r="E133" t="s">
        <v>14</v>
      </c>
    </row>
    <row r="134" spans="1:5" x14ac:dyDescent="0.25">
      <c r="A134" s="11">
        <v>43610</v>
      </c>
      <c r="B134" s="10" t="s">
        <v>16</v>
      </c>
      <c r="C134" t="s">
        <v>78</v>
      </c>
      <c r="D134">
        <v>5.39</v>
      </c>
      <c r="E134" t="s">
        <v>14</v>
      </c>
    </row>
    <row r="135" spans="1:5" x14ac:dyDescent="0.25">
      <c r="A135" s="11">
        <v>43611</v>
      </c>
      <c r="B135" s="10" t="s">
        <v>19</v>
      </c>
      <c r="C135" t="s">
        <v>63</v>
      </c>
      <c r="D135">
        <v>6.85</v>
      </c>
      <c r="E135" t="s">
        <v>14</v>
      </c>
    </row>
    <row r="136" spans="1:5" x14ac:dyDescent="0.25">
      <c r="A136" s="11">
        <v>43612</v>
      </c>
      <c r="B136" s="10" t="s">
        <v>19</v>
      </c>
      <c r="C136" t="s">
        <v>58</v>
      </c>
      <c r="D136">
        <v>0.57999999999999996</v>
      </c>
      <c r="E136" t="s">
        <v>6</v>
      </c>
    </row>
    <row r="137" spans="1:5" x14ac:dyDescent="0.25">
      <c r="A137" s="11">
        <v>43613</v>
      </c>
      <c r="B137" s="10" t="s">
        <v>19</v>
      </c>
      <c r="C137" t="s">
        <v>69</v>
      </c>
      <c r="D137">
        <v>2.0099999999999998</v>
      </c>
      <c r="E137" t="s">
        <v>6</v>
      </c>
    </row>
    <row r="138" spans="1:5" x14ac:dyDescent="0.25">
      <c r="A138" s="11">
        <v>43613</v>
      </c>
      <c r="B138" s="10" t="s">
        <v>19</v>
      </c>
      <c r="C138" t="s">
        <v>77</v>
      </c>
      <c r="D138">
        <v>3.33</v>
      </c>
      <c r="E138" t="s">
        <v>6</v>
      </c>
    </row>
    <row r="139" spans="1:5" x14ac:dyDescent="0.25">
      <c r="A139" s="11">
        <v>43613</v>
      </c>
      <c r="B139" s="10" t="s">
        <v>19</v>
      </c>
      <c r="C139" t="s">
        <v>76</v>
      </c>
      <c r="D139">
        <v>3.24</v>
      </c>
      <c r="E139" t="s">
        <v>52</v>
      </c>
    </row>
    <row r="140" spans="1:5" x14ac:dyDescent="0.25">
      <c r="A140" s="11">
        <v>43614</v>
      </c>
      <c r="B140" s="10" t="s">
        <v>19</v>
      </c>
      <c r="C140" t="s">
        <v>49</v>
      </c>
      <c r="D140">
        <v>3.44</v>
      </c>
      <c r="E140" t="s">
        <v>6</v>
      </c>
    </row>
    <row r="141" spans="1:5" x14ac:dyDescent="0.25">
      <c r="A141" s="11">
        <v>43614</v>
      </c>
      <c r="B141" s="10" t="s">
        <v>19</v>
      </c>
      <c r="C141" t="s">
        <v>79</v>
      </c>
      <c r="D141">
        <v>3.94</v>
      </c>
      <c r="E141" t="s">
        <v>14</v>
      </c>
    </row>
    <row r="142" spans="1:5" x14ac:dyDescent="0.25">
      <c r="A142" s="11">
        <v>43615</v>
      </c>
      <c r="B142" s="10" t="s">
        <v>16</v>
      </c>
      <c r="C142" t="s">
        <v>42</v>
      </c>
      <c r="D142">
        <v>3.34</v>
      </c>
      <c r="E142" t="s">
        <v>6</v>
      </c>
    </row>
    <row r="143" spans="1:5" x14ac:dyDescent="0.25">
      <c r="A143" s="11">
        <v>43616</v>
      </c>
      <c r="B143" s="10" t="s">
        <v>19</v>
      </c>
      <c r="C143" t="s">
        <v>42</v>
      </c>
      <c r="D143">
        <v>3.07</v>
      </c>
      <c r="E143" t="s">
        <v>6</v>
      </c>
    </row>
    <row r="144" spans="1:5" x14ac:dyDescent="0.25">
      <c r="A144" s="11">
        <v>43616</v>
      </c>
      <c r="B144" s="10" t="s">
        <v>19</v>
      </c>
      <c r="C144" t="s">
        <v>26</v>
      </c>
      <c r="D144">
        <v>0.46</v>
      </c>
      <c r="E144" t="s">
        <v>6</v>
      </c>
    </row>
    <row r="145" spans="1:5" x14ac:dyDescent="0.25">
      <c r="A145" s="11">
        <v>43616</v>
      </c>
      <c r="B145" s="10" t="s">
        <v>19</v>
      </c>
      <c r="C145" t="s">
        <v>27</v>
      </c>
      <c r="D145">
        <v>4.1900000000000004</v>
      </c>
      <c r="E145" t="s">
        <v>6</v>
      </c>
    </row>
    <row r="146" spans="1:5" x14ac:dyDescent="0.25">
      <c r="A146" s="11">
        <v>43616</v>
      </c>
      <c r="B146" s="10" t="s">
        <v>19</v>
      </c>
      <c r="C146" t="s">
        <v>80</v>
      </c>
      <c r="D146">
        <v>9.08</v>
      </c>
      <c r="E146" t="s">
        <v>14</v>
      </c>
    </row>
    <row r="147" spans="1:5" x14ac:dyDescent="0.25">
      <c r="A147" s="11">
        <v>43617</v>
      </c>
      <c r="B147" s="10" t="s">
        <v>16</v>
      </c>
      <c r="C147" t="s">
        <v>27</v>
      </c>
      <c r="D147">
        <v>5.94</v>
      </c>
      <c r="E147" t="s">
        <v>14</v>
      </c>
    </row>
    <row r="148" spans="1:5" x14ac:dyDescent="0.25">
      <c r="A148" s="11">
        <v>43618</v>
      </c>
      <c r="B148" s="10" t="s">
        <v>19</v>
      </c>
      <c r="C148" t="s">
        <v>81</v>
      </c>
      <c r="D148">
        <v>2.46</v>
      </c>
      <c r="E148" t="s">
        <v>14</v>
      </c>
    </row>
    <row r="149" spans="1:5" x14ac:dyDescent="0.25">
      <c r="A149" s="11">
        <v>43618</v>
      </c>
      <c r="B149" s="10" t="s">
        <v>19</v>
      </c>
      <c r="C149" t="s">
        <v>49</v>
      </c>
      <c r="D149">
        <v>0.27</v>
      </c>
      <c r="E149" t="s">
        <v>6</v>
      </c>
    </row>
    <row r="150" spans="1:5" x14ac:dyDescent="0.25">
      <c r="A150" s="11">
        <v>43619</v>
      </c>
      <c r="B150" s="10" t="s">
        <v>19</v>
      </c>
      <c r="C150" t="s">
        <v>21</v>
      </c>
      <c r="D150">
        <v>3.74</v>
      </c>
      <c r="E150" t="s">
        <v>14</v>
      </c>
    </row>
    <row r="151" spans="1:5" x14ac:dyDescent="0.25">
      <c r="A151" s="11">
        <v>43620</v>
      </c>
      <c r="B151" s="10" t="s">
        <v>19</v>
      </c>
      <c r="C151" t="s">
        <v>44</v>
      </c>
      <c r="D151">
        <v>5.09</v>
      </c>
      <c r="E151" t="s">
        <v>14</v>
      </c>
    </row>
    <row r="152" spans="1:5" x14ac:dyDescent="0.25">
      <c r="A152" s="11">
        <v>43620</v>
      </c>
      <c r="B152" s="10" t="s">
        <v>19</v>
      </c>
      <c r="C152" t="s">
        <v>49</v>
      </c>
      <c r="D152">
        <v>10.19</v>
      </c>
      <c r="E152" t="s">
        <v>14</v>
      </c>
    </row>
    <row r="153" spans="1:5" x14ac:dyDescent="0.25">
      <c r="A153" s="11">
        <v>43620</v>
      </c>
      <c r="B153" s="10" t="s">
        <v>19</v>
      </c>
      <c r="C153" t="s">
        <v>68</v>
      </c>
      <c r="D153">
        <v>7</v>
      </c>
      <c r="E153" t="s">
        <v>14</v>
      </c>
    </row>
    <row r="154" spans="1:5" x14ac:dyDescent="0.25">
      <c r="A154" s="11">
        <v>43620</v>
      </c>
      <c r="B154" s="10" t="s">
        <v>19</v>
      </c>
      <c r="C154" t="s">
        <v>64</v>
      </c>
      <c r="D154">
        <v>3.39</v>
      </c>
      <c r="E154" t="s">
        <v>6</v>
      </c>
    </row>
    <row r="155" spans="1:5" x14ac:dyDescent="0.25">
      <c r="A155" s="11">
        <v>43621</v>
      </c>
      <c r="B155" s="10" t="s">
        <v>19</v>
      </c>
      <c r="C155" t="s">
        <v>74</v>
      </c>
      <c r="D155">
        <v>4.58</v>
      </c>
      <c r="E155" t="s">
        <v>14</v>
      </c>
    </row>
    <row r="156" spans="1:5" x14ac:dyDescent="0.25">
      <c r="A156" s="11">
        <v>43622</v>
      </c>
      <c r="B156" s="10" t="s">
        <v>16</v>
      </c>
      <c r="C156" t="s">
        <v>29</v>
      </c>
      <c r="D156">
        <v>4.6100000000000003</v>
      </c>
      <c r="E156" t="s">
        <v>14</v>
      </c>
    </row>
    <row r="157" spans="1:5" x14ac:dyDescent="0.25">
      <c r="A157" s="11">
        <v>43623</v>
      </c>
      <c r="B157" s="10" t="s">
        <v>19</v>
      </c>
      <c r="C157" t="s">
        <v>58</v>
      </c>
      <c r="D157">
        <v>6.16</v>
      </c>
      <c r="E157" t="s">
        <v>14</v>
      </c>
    </row>
    <row r="158" spans="1:5" x14ac:dyDescent="0.25">
      <c r="A158" s="11">
        <v>43623</v>
      </c>
      <c r="B158" s="10" t="s">
        <v>19</v>
      </c>
      <c r="C158" t="s">
        <v>20</v>
      </c>
      <c r="D158">
        <v>1.9</v>
      </c>
      <c r="E158" t="s">
        <v>6</v>
      </c>
    </row>
    <row r="159" spans="1:5" x14ac:dyDescent="0.25">
      <c r="A159" s="11">
        <v>43624</v>
      </c>
      <c r="B159" s="10" t="s">
        <v>16</v>
      </c>
      <c r="C159" t="s">
        <v>32</v>
      </c>
      <c r="D159">
        <v>4.54</v>
      </c>
      <c r="E159" t="s">
        <v>14</v>
      </c>
    </row>
    <row r="160" spans="1:5" x14ac:dyDescent="0.25">
      <c r="A160" s="11">
        <v>43625</v>
      </c>
      <c r="B160" s="10" t="s">
        <v>19</v>
      </c>
      <c r="C160" t="s">
        <v>53</v>
      </c>
      <c r="D160">
        <v>7.1</v>
      </c>
      <c r="E160" t="s">
        <v>14</v>
      </c>
    </row>
    <row r="161" spans="1:5" x14ac:dyDescent="0.25">
      <c r="A161" s="11">
        <v>43625</v>
      </c>
      <c r="B161" s="10" t="s">
        <v>19</v>
      </c>
      <c r="C161" t="s">
        <v>56</v>
      </c>
      <c r="D161">
        <v>3.28</v>
      </c>
      <c r="E161" t="s">
        <v>6</v>
      </c>
    </row>
    <row r="162" spans="1:5" x14ac:dyDescent="0.25">
      <c r="A162" s="11">
        <v>43626</v>
      </c>
      <c r="B162" s="10" t="s">
        <v>19</v>
      </c>
      <c r="C162" t="s">
        <v>44</v>
      </c>
      <c r="D162">
        <v>4.54</v>
      </c>
      <c r="E162" t="s">
        <v>14</v>
      </c>
    </row>
    <row r="163" spans="1:5" x14ac:dyDescent="0.25">
      <c r="A163" s="11">
        <v>43626</v>
      </c>
      <c r="B163" s="10" t="s">
        <v>19</v>
      </c>
      <c r="C163" t="s">
        <v>64</v>
      </c>
      <c r="D163">
        <v>6.35</v>
      </c>
      <c r="E163" t="s">
        <v>14</v>
      </c>
    </row>
    <row r="164" spans="1:5" x14ac:dyDescent="0.25">
      <c r="A164" s="11">
        <v>43627</v>
      </c>
      <c r="B164" s="10" t="s">
        <v>19</v>
      </c>
      <c r="C164" t="s">
        <v>64</v>
      </c>
      <c r="D164">
        <v>5.5</v>
      </c>
      <c r="E164" t="s">
        <v>14</v>
      </c>
    </row>
    <row r="165" spans="1:5" x14ac:dyDescent="0.25">
      <c r="A165" s="11">
        <v>43627</v>
      </c>
      <c r="B165" s="10" t="s">
        <v>19</v>
      </c>
      <c r="C165" t="s">
        <v>59</v>
      </c>
      <c r="D165">
        <v>2.82</v>
      </c>
      <c r="E165" t="s">
        <v>6</v>
      </c>
    </row>
    <row r="166" spans="1:5" x14ac:dyDescent="0.25">
      <c r="A166" s="11">
        <v>43628</v>
      </c>
      <c r="B166" s="10" t="s">
        <v>19</v>
      </c>
      <c r="C166" t="s">
        <v>22</v>
      </c>
      <c r="D166">
        <v>4.3899999999999997</v>
      </c>
      <c r="E166" t="s">
        <v>14</v>
      </c>
    </row>
    <row r="167" spans="1:5" x14ac:dyDescent="0.25">
      <c r="A167" s="11">
        <v>43628</v>
      </c>
      <c r="B167" s="10" t="s">
        <v>19</v>
      </c>
      <c r="C167" t="s">
        <v>49</v>
      </c>
      <c r="D167">
        <v>4.57</v>
      </c>
      <c r="E167" t="s">
        <v>14</v>
      </c>
    </row>
    <row r="168" spans="1:5" x14ac:dyDescent="0.25">
      <c r="A168" s="11">
        <v>43629</v>
      </c>
      <c r="B168" s="10" t="s">
        <v>16</v>
      </c>
      <c r="C168" t="s">
        <v>29</v>
      </c>
      <c r="D168">
        <v>1.3</v>
      </c>
      <c r="E168" t="s">
        <v>6</v>
      </c>
    </row>
    <row r="169" spans="1:5" x14ac:dyDescent="0.25">
      <c r="A169" s="11">
        <v>43630</v>
      </c>
      <c r="B169" s="10" t="s">
        <v>19</v>
      </c>
      <c r="C169" t="s">
        <v>72</v>
      </c>
      <c r="D169">
        <v>7.83</v>
      </c>
      <c r="E169" t="s">
        <v>14</v>
      </c>
    </row>
    <row r="170" spans="1:5" x14ac:dyDescent="0.25">
      <c r="A170" s="11">
        <v>43630</v>
      </c>
      <c r="B170" s="10" t="s">
        <v>19</v>
      </c>
      <c r="C170" t="s">
        <v>8</v>
      </c>
      <c r="D170">
        <v>9.41</v>
      </c>
      <c r="E170" t="s">
        <v>14</v>
      </c>
    </row>
    <row r="171" spans="1:5" x14ac:dyDescent="0.25">
      <c r="A171" s="11">
        <v>43631</v>
      </c>
      <c r="B171" s="10" t="s">
        <v>16</v>
      </c>
      <c r="C171" t="s">
        <v>30</v>
      </c>
      <c r="D171">
        <v>3.22</v>
      </c>
      <c r="E171" t="s">
        <v>6</v>
      </c>
    </row>
    <row r="172" spans="1:5" x14ac:dyDescent="0.25">
      <c r="A172" s="11">
        <v>43633</v>
      </c>
      <c r="B172" s="10" t="s">
        <v>19</v>
      </c>
      <c r="C172" t="s">
        <v>27</v>
      </c>
      <c r="D172">
        <v>5.1100000000000003</v>
      </c>
      <c r="E172" t="s">
        <v>14</v>
      </c>
    </row>
    <row r="173" spans="1:5" x14ac:dyDescent="0.25">
      <c r="A173" s="11">
        <v>43633</v>
      </c>
      <c r="B173" s="10" t="s">
        <v>19</v>
      </c>
      <c r="C173" t="s">
        <v>35</v>
      </c>
      <c r="D173">
        <v>2.83</v>
      </c>
      <c r="E173" t="s">
        <v>6</v>
      </c>
    </row>
    <row r="174" spans="1:5" x14ac:dyDescent="0.25">
      <c r="A174" s="11">
        <v>43634</v>
      </c>
      <c r="B174" s="10" t="s">
        <v>19</v>
      </c>
      <c r="C174" t="s">
        <v>13</v>
      </c>
      <c r="D174">
        <v>2.25</v>
      </c>
      <c r="E174" t="s">
        <v>6</v>
      </c>
    </row>
    <row r="175" spans="1:5" x14ac:dyDescent="0.25">
      <c r="A175" s="11">
        <v>43634</v>
      </c>
      <c r="B175" s="10" t="s">
        <v>19</v>
      </c>
      <c r="C175" t="s">
        <v>30</v>
      </c>
      <c r="D175">
        <v>8.02</v>
      </c>
      <c r="E175" t="s">
        <v>14</v>
      </c>
    </row>
    <row r="176" spans="1:5" x14ac:dyDescent="0.25">
      <c r="A176" s="11">
        <v>43635</v>
      </c>
      <c r="B176" s="10" t="s">
        <v>19</v>
      </c>
      <c r="C176" t="s">
        <v>27</v>
      </c>
      <c r="D176">
        <v>4.6500000000000004</v>
      </c>
      <c r="E176" t="s">
        <v>14</v>
      </c>
    </row>
    <row r="177" spans="1:5" x14ac:dyDescent="0.25">
      <c r="A177" s="11">
        <v>43635</v>
      </c>
      <c r="B177" s="10" t="s">
        <v>19</v>
      </c>
      <c r="C177" t="s">
        <v>28</v>
      </c>
      <c r="D177">
        <v>3.95</v>
      </c>
      <c r="E177" t="s">
        <v>6</v>
      </c>
    </row>
    <row r="178" spans="1:5" x14ac:dyDescent="0.25">
      <c r="A178" s="11">
        <v>43635</v>
      </c>
      <c r="B178" s="10" t="s">
        <v>19</v>
      </c>
      <c r="C178" t="s">
        <v>51</v>
      </c>
      <c r="D178">
        <v>5.41</v>
      </c>
      <c r="E178" t="s">
        <v>14</v>
      </c>
    </row>
    <row r="179" spans="1:5" x14ac:dyDescent="0.25">
      <c r="A179" s="11">
        <v>43635</v>
      </c>
      <c r="B179" s="10" t="s">
        <v>19</v>
      </c>
      <c r="C179" t="s">
        <v>20</v>
      </c>
      <c r="D179">
        <v>6</v>
      </c>
      <c r="E179" t="s">
        <v>14</v>
      </c>
    </row>
    <row r="180" spans="1:5" x14ac:dyDescent="0.25">
      <c r="A180" s="11">
        <v>43636</v>
      </c>
      <c r="B180" s="10" t="s">
        <v>16</v>
      </c>
      <c r="C180" t="s">
        <v>13</v>
      </c>
      <c r="D180">
        <v>3.01</v>
      </c>
      <c r="E180" t="s">
        <v>6</v>
      </c>
    </row>
    <row r="181" spans="1:5" x14ac:dyDescent="0.25">
      <c r="A181" s="11">
        <v>43637</v>
      </c>
      <c r="B181" s="10" t="s">
        <v>19</v>
      </c>
      <c r="C181" t="s">
        <v>68</v>
      </c>
      <c r="D181">
        <v>4.22</v>
      </c>
      <c r="E181" t="s">
        <v>14</v>
      </c>
    </row>
    <row r="182" spans="1:5" x14ac:dyDescent="0.25">
      <c r="A182" s="11">
        <v>43637</v>
      </c>
      <c r="B182" s="10" t="s">
        <v>19</v>
      </c>
      <c r="C182" t="s">
        <v>82</v>
      </c>
      <c r="D182">
        <v>4.83</v>
      </c>
      <c r="E182" t="s">
        <v>14</v>
      </c>
    </row>
    <row r="183" spans="1:5" x14ac:dyDescent="0.25">
      <c r="A183" s="11">
        <v>43638</v>
      </c>
      <c r="B183" s="10" t="s">
        <v>19</v>
      </c>
      <c r="C183" t="s">
        <v>83</v>
      </c>
      <c r="D183">
        <v>2.69</v>
      </c>
      <c r="E183" t="s">
        <v>6</v>
      </c>
    </row>
    <row r="184" spans="1:5" x14ac:dyDescent="0.25">
      <c r="A184" s="11">
        <v>43638</v>
      </c>
      <c r="B184" s="10" t="s">
        <v>16</v>
      </c>
      <c r="C184" t="s">
        <v>68</v>
      </c>
      <c r="D184">
        <v>5.88</v>
      </c>
      <c r="E184" t="s">
        <v>14</v>
      </c>
    </row>
    <row r="185" spans="1:5" x14ac:dyDescent="0.25">
      <c r="A185" s="11">
        <v>43639</v>
      </c>
      <c r="B185" s="10" t="s">
        <v>19</v>
      </c>
      <c r="C185" t="s">
        <v>34</v>
      </c>
      <c r="D185">
        <v>4.18</v>
      </c>
      <c r="E185" t="s">
        <v>14</v>
      </c>
    </row>
    <row r="186" spans="1:5" x14ac:dyDescent="0.25">
      <c r="A186" s="11">
        <v>43639</v>
      </c>
      <c r="B186" s="10" t="s">
        <v>19</v>
      </c>
      <c r="C186" t="s">
        <v>43</v>
      </c>
      <c r="D186">
        <v>2.48</v>
      </c>
      <c r="E186" t="s">
        <v>6</v>
      </c>
    </row>
    <row r="187" spans="1:5" x14ac:dyDescent="0.25">
      <c r="A187" s="11">
        <v>43640</v>
      </c>
      <c r="B187" s="10" t="s">
        <v>19</v>
      </c>
      <c r="C187" t="s">
        <v>29</v>
      </c>
      <c r="D187">
        <v>6.54</v>
      </c>
      <c r="E187" t="s">
        <v>14</v>
      </c>
    </row>
    <row r="188" spans="1:5" x14ac:dyDescent="0.25">
      <c r="A188" s="11">
        <v>43640</v>
      </c>
      <c r="B188" s="10" t="s">
        <v>19</v>
      </c>
      <c r="C188" t="s">
        <v>84</v>
      </c>
      <c r="D188">
        <v>8.19</v>
      </c>
      <c r="E188" t="s">
        <v>14</v>
      </c>
    </row>
    <row r="189" spans="1:5" x14ac:dyDescent="0.25">
      <c r="A189" s="11">
        <v>43641</v>
      </c>
      <c r="B189" s="10" t="s">
        <v>19</v>
      </c>
      <c r="C189" t="s">
        <v>72</v>
      </c>
      <c r="D189">
        <v>4.8600000000000003</v>
      </c>
      <c r="E189" t="s">
        <v>14</v>
      </c>
    </row>
    <row r="190" spans="1:5" x14ac:dyDescent="0.25">
      <c r="A190" s="11">
        <v>43641</v>
      </c>
      <c r="B190" s="10" t="s">
        <v>19</v>
      </c>
      <c r="C190" t="s">
        <v>84</v>
      </c>
      <c r="D190">
        <v>3.07</v>
      </c>
      <c r="E190" t="s">
        <v>6</v>
      </c>
    </row>
    <row r="191" spans="1:5" x14ac:dyDescent="0.25">
      <c r="A191" s="11">
        <v>43642</v>
      </c>
      <c r="B191" s="10" t="s">
        <v>19</v>
      </c>
      <c r="C191" t="s">
        <v>74</v>
      </c>
      <c r="D191">
        <v>6.25</v>
      </c>
      <c r="E191" t="s">
        <v>14</v>
      </c>
    </row>
    <row r="192" spans="1:5" x14ac:dyDescent="0.25">
      <c r="A192" s="11">
        <v>43642</v>
      </c>
      <c r="B192" s="10" t="s">
        <v>19</v>
      </c>
      <c r="C192" t="s">
        <v>84</v>
      </c>
      <c r="D192">
        <v>4.13</v>
      </c>
      <c r="E192" t="s">
        <v>14</v>
      </c>
    </row>
    <row r="193" spans="1:5" x14ac:dyDescent="0.25">
      <c r="A193" s="11">
        <v>43643</v>
      </c>
      <c r="B193" s="10" t="s">
        <v>19</v>
      </c>
      <c r="C193" t="s">
        <v>77</v>
      </c>
      <c r="D193">
        <v>1.33</v>
      </c>
      <c r="E193" t="s">
        <v>6</v>
      </c>
    </row>
    <row r="194" spans="1:5" x14ac:dyDescent="0.25">
      <c r="A194" s="11">
        <v>43643</v>
      </c>
      <c r="B194" s="10" t="s">
        <v>16</v>
      </c>
      <c r="C194" t="s">
        <v>82</v>
      </c>
      <c r="D194">
        <v>0.61</v>
      </c>
      <c r="E194" t="s">
        <v>6</v>
      </c>
    </row>
    <row r="195" spans="1:5" x14ac:dyDescent="0.25">
      <c r="A195" s="11">
        <v>43644</v>
      </c>
      <c r="B195" s="10" t="s">
        <v>19</v>
      </c>
      <c r="C195" t="s">
        <v>85</v>
      </c>
      <c r="D195">
        <v>6.28</v>
      </c>
      <c r="E195" t="s">
        <v>14</v>
      </c>
    </row>
    <row r="196" spans="1:5" x14ac:dyDescent="0.25">
      <c r="A196" s="11">
        <v>43644</v>
      </c>
      <c r="B196" s="10" t="s">
        <v>19</v>
      </c>
      <c r="C196" t="s">
        <v>64</v>
      </c>
      <c r="D196">
        <v>2.21</v>
      </c>
      <c r="E196" t="s">
        <v>6</v>
      </c>
    </row>
    <row r="197" spans="1:5" x14ac:dyDescent="0.25">
      <c r="A197" s="11">
        <v>43644</v>
      </c>
      <c r="B197" s="10" t="s">
        <v>19</v>
      </c>
      <c r="C197" t="s">
        <v>58</v>
      </c>
      <c r="D197">
        <v>1.45</v>
      </c>
      <c r="E197" t="s">
        <v>6</v>
      </c>
    </row>
    <row r="198" spans="1:5" x14ac:dyDescent="0.25">
      <c r="A198" s="11">
        <v>43645</v>
      </c>
      <c r="B198" s="10" t="s">
        <v>16</v>
      </c>
      <c r="C198" t="s">
        <v>58</v>
      </c>
      <c r="D198">
        <v>4.37</v>
      </c>
      <c r="E198" t="s">
        <v>14</v>
      </c>
    </row>
    <row r="199" spans="1:5" x14ac:dyDescent="0.25">
      <c r="A199" s="11">
        <v>43646</v>
      </c>
      <c r="B199" s="10" t="s">
        <v>19</v>
      </c>
      <c r="C199" t="s">
        <v>64</v>
      </c>
      <c r="D199">
        <v>2.02</v>
      </c>
      <c r="E199" t="s">
        <v>6</v>
      </c>
    </row>
    <row r="200" spans="1:5" x14ac:dyDescent="0.25">
      <c r="A200" s="11">
        <v>43647</v>
      </c>
      <c r="B200" s="10" t="s">
        <v>19</v>
      </c>
      <c r="C200" t="s">
        <v>34</v>
      </c>
      <c r="D200">
        <v>4.04</v>
      </c>
      <c r="E200" t="s">
        <v>6</v>
      </c>
    </row>
    <row r="201" spans="1:5" x14ac:dyDescent="0.25">
      <c r="A201" s="11">
        <v>43648</v>
      </c>
      <c r="B201" s="10" t="s">
        <v>19</v>
      </c>
      <c r="C201" t="s">
        <v>86</v>
      </c>
      <c r="D201">
        <v>3.02</v>
      </c>
      <c r="E201" t="s">
        <v>6</v>
      </c>
    </row>
    <row r="202" spans="1:5" x14ac:dyDescent="0.25">
      <c r="A202" s="11">
        <v>43648</v>
      </c>
      <c r="B202" s="10" t="s">
        <v>19</v>
      </c>
      <c r="C202" t="s">
        <v>80</v>
      </c>
      <c r="D202">
        <v>3.22</v>
      </c>
      <c r="E202" t="s">
        <v>6</v>
      </c>
    </row>
    <row r="203" spans="1:5" x14ac:dyDescent="0.25">
      <c r="A203" s="11">
        <v>43648</v>
      </c>
      <c r="B203" s="10" t="s">
        <v>19</v>
      </c>
      <c r="C203" t="s">
        <v>63</v>
      </c>
      <c r="D203">
        <v>2.09</v>
      </c>
      <c r="E203" t="s">
        <v>6</v>
      </c>
    </row>
    <row r="204" spans="1:5" x14ac:dyDescent="0.25">
      <c r="A204" s="11">
        <v>43649</v>
      </c>
      <c r="B204" s="10" t="s">
        <v>19</v>
      </c>
      <c r="C204" t="s">
        <v>55</v>
      </c>
      <c r="D204">
        <v>1.27</v>
      </c>
      <c r="E204" t="s">
        <v>6</v>
      </c>
    </row>
    <row r="205" spans="1:5" x14ac:dyDescent="0.25">
      <c r="A205" s="11">
        <v>43649</v>
      </c>
      <c r="B205" s="10" t="s">
        <v>19</v>
      </c>
      <c r="C205" t="s">
        <v>40</v>
      </c>
      <c r="D205">
        <v>0.84</v>
      </c>
      <c r="E205" t="s">
        <v>6</v>
      </c>
    </row>
    <row r="206" spans="1:5" x14ac:dyDescent="0.25">
      <c r="A206" s="11">
        <v>43649</v>
      </c>
      <c r="B206" s="10" t="s">
        <v>19</v>
      </c>
      <c r="C206" t="s">
        <v>27</v>
      </c>
      <c r="D206">
        <v>5.16</v>
      </c>
      <c r="E206" t="s">
        <v>14</v>
      </c>
    </row>
    <row r="207" spans="1:5" x14ac:dyDescent="0.25">
      <c r="A207" s="11">
        <v>43650</v>
      </c>
      <c r="B207" s="10" t="s">
        <v>16</v>
      </c>
      <c r="C207" t="s">
        <v>35</v>
      </c>
      <c r="D207">
        <v>3.6</v>
      </c>
      <c r="E207" t="s">
        <v>6</v>
      </c>
    </row>
    <row r="208" spans="1:5" x14ac:dyDescent="0.25">
      <c r="A208" s="11">
        <v>43651</v>
      </c>
      <c r="B208" s="10" t="s">
        <v>19</v>
      </c>
      <c r="C208" t="s">
        <v>8</v>
      </c>
      <c r="D208">
        <v>3.44</v>
      </c>
      <c r="E208" t="s">
        <v>6</v>
      </c>
    </row>
    <row r="209" spans="1:5" x14ac:dyDescent="0.25">
      <c r="A209" s="11">
        <v>43651</v>
      </c>
      <c r="B209" s="10" t="s">
        <v>19</v>
      </c>
      <c r="C209" t="s">
        <v>87</v>
      </c>
      <c r="D209">
        <v>6.84</v>
      </c>
      <c r="E209" t="s">
        <v>14</v>
      </c>
    </row>
    <row r="210" spans="1:5" x14ac:dyDescent="0.25">
      <c r="A210" s="11">
        <v>43652</v>
      </c>
      <c r="B210" s="10" t="s">
        <v>16</v>
      </c>
      <c r="C210" t="s">
        <v>67</v>
      </c>
      <c r="D210">
        <v>2.78</v>
      </c>
      <c r="E210" t="s">
        <v>6</v>
      </c>
    </row>
    <row r="211" spans="1:5" x14ac:dyDescent="0.25">
      <c r="A211" s="11">
        <v>43653</v>
      </c>
      <c r="B211" s="10" t="s">
        <v>19</v>
      </c>
      <c r="C211" t="s">
        <v>53</v>
      </c>
      <c r="D211">
        <v>1.03</v>
      </c>
      <c r="E211" t="s">
        <v>52</v>
      </c>
    </row>
    <row r="212" spans="1:5" x14ac:dyDescent="0.25">
      <c r="A212" s="11">
        <v>43653</v>
      </c>
      <c r="B212" s="10" t="s">
        <v>19</v>
      </c>
      <c r="C212" t="s">
        <v>45</v>
      </c>
      <c r="D212">
        <v>1.93</v>
      </c>
      <c r="E212" t="s">
        <v>52</v>
      </c>
    </row>
    <row r="213" spans="1:5" x14ac:dyDescent="0.25">
      <c r="A213" s="11">
        <v>43658</v>
      </c>
      <c r="B213" s="10" t="s">
        <v>19</v>
      </c>
      <c r="C213" t="s">
        <v>86</v>
      </c>
      <c r="D213">
        <v>9.02</v>
      </c>
      <c r="E213" t="s">
        <v>14</v>
      </c>
    </row>
    <row r="214" spans="1:5" x14ac:dyDescent="0.25">
      <c r="A214" s="11">
        <v>43658</v>
      </c>
      <c r="B214" s="10" t="s">
        <v>19</v>
      </c>
      <c r="C214" t="s">
        <v>30</v>
      </c>
      <c r="D214">
        <v>4.57</v>
      </c>
      <c r="E214" t="s">
        <v>14</v>
      </c>
    </row>
    <row r="215" spans="1:5" x14ac:dyDescent="0.25">
      <c r="A215" s="11">
        <v>43658</v>
      </c>
      <c r="B215" s="10" t="s">
        <v>19</v>
      </c>
      <c r="C215" t="s">
        <v>29</v>
      </c>
      <c r="D215">
        <v>2.71</v>
      </c>
      <c r="E215" t="s">
        <v>6</v>
      </c>
    </row>
    <row r="216" spans="1:5" x14ac:dyDescent="0.25">
      <c r="A216" s="11">
        <v>43659</v>
      </c>
      <c r="B216" s="10" t="s">
        <v>16</v>
      </c>
      <c r="C216" t="s">
        <v>73</v>
      </c>
      <c r="D216">
        <v>5.86</v>
      </c>
      <c r="E216" t="s">
        <v>14</v>
      </c>
    </row>
    <row r="217" spans="1:5" x14ac:dyDescent="0.25">
      <c r="A217" s="11">
        <v>43660</v>
      </c>
      <c r="B217" s="10" t="s">
        <v>19</v>
      </c>
      <c r="C217" t="s">
        <v>88</v>
      </c>
      <c r="D217">
        <v>5.42</v>
      </c>
      <c r="E217" t="s">
        <v>14</v>
      </c>
    </row>
    <row r="218" spans="1:5" x14ac:dyDescent="0.25">
      <c r="A218" s="11">
        <v>43660</v>
      </c>
      <c r="B218" s="10" t="s">
        <v>19</v>
      </c>
      <c r="C218" t="s">
        <v>58</v>
      </c>
      <c r="D218">
        <v>3.65</v>
      </c>
      <c r="E218" t="s">
        <v>14</v>
      </c>
    </row>
    <row r="219" spans="1:5" x14ac:dyDescent="0.25">
      <c r="A219" s="11">
        <v>43661</v>
      </c>
      <c r="B219" s="10" t="s">
        <v>19</v>
      </c>
      <c r="C219" t="s">
        <v>42</v>
      </c>
      <c r="D219">
        <v>6.35</v>
      </c>
      <c r="E219" t="s">
        <v>14</v>
      </c>
    </row>
    <row r="220" spans="1:5" x14ac:dyDescent="0.25">
      <c r="A220" s="11">
        <v>43661</v>
      </c>
      <c r="B220" s="10" t="s">
        <v>19</v>
      </c>
      <c r="C220" t="s">
        <v>80</v>
      </c>
      <c r="D220">
        <v>0.8</v>
      </c>
      <c r="E220" t="s">
        <v>6</v>
      </c>
    </row>
    <row r="221" spans="1:5" x14ac:dyDescent="0.25">
      <c r="A221" s="11">
        <v>43661</v>
      </c>
      <c r="B221" s="10" t="s">
        <v>19</v>
      </c>
      <c r="C221" t="s">
        <v>82</v>
      </c>
      <c r="D221">
        <v>2.61</v>
      </c>
      <c r="E221" t="s">
        <v>6</v>
      </c>
    </row>
    <row r="222" spans="1:5" x14ac:dyDescent="0.25">
      <c r="A222" s="11">
        <v>43662</v>
      </c>
      <c r="B222" s="10" t="s">
        <v>19</v>
      </c>
      <c r="C222" t="s">
        <v>64</v>
      </c>
      <c r="D222">
        <v>5.65</v>
      </c>
      <c r="E222" t="s">
        <v>14</v>
      </c>
    </row>
    <row r="223" spans="1:5" x14ac:dyDescent="0.25">
      <c r="A223" s="11">
        <v>43662</v>
      </c>
      <c r="B223" s="10" t="s">
        <v>19</v>
      </c>
      <c r="C223" t="s">
        <v>42</v>
      </c>
      <c r="D223">
        <v>5.22</v>
      </c>
      <c r="E223" t="s">
        <v>14</v>
      </c>
    </row>
    <row r="224" spans="1:5" x14ac:dyDescent="0.25">
      <c r="A224" s="11">
        <v>43662</v>
      </c>
      <c r="B224" s="10" t="s">
        <v>19</v>
      </c>
      <c r="C224" t="s">
        <v>82</v>
      </c>
      <c r="D224">
        <v>1.78</v>
      </c>
      <c r="E224" t="s">
        <v>6</v>
      </c>
    </row>
    <row r="225" spans="1:5" x14ac:dyDescent="0.25">
      <c r="A225" s="11">
        <v>43663</v>
      </c>
      <c r="B225" s="10" t="s">
        <v>19</v>
      </c>
      <c r="C225" t="s">
        <v>8</v>
      </c>
      <c r="D225">
        <v>2.2000000000000002</v>
      </c>
      <c r="E225" t="s">
        <v>6</v>
      </c>
    </row>
    <row r="226" spans="1:5" x14ac:dyDescent="0.25">
      <c r="A226" s="11">
        <v>43663</v>
      </c>
      <c r="B226" s="10" t="s">
        <v>19</v>
      </c>
      <c r="C226" t="s">
        <v>63</v>
      </c>
      <c r="D226">
        <v>3.95</v>
      </c>
      <c r="E226" t="s">
        <v>6</v>
      </c>
    </row>
    <row r="227" spans="1:5" x14ac:dyDescent="0.25">
      <c r="A227" s="11">
        <v>43664</v>
      </c>
      <c r="B227" s="10" t="s">
        <v>16</v>
      </c>
      <c r="C227" t="s">
        <v>69</v>
      </c>
      <c r="D227">
        <v>5.2</v>
      </c>
      <c r="E227" t="s">
        <v>14</v>
      </c>
    </row>
    <row r="228" spans="1:5" x14ac:dyDescent="0.25">
      <c r="A228" s="11">
        <v>43665</v>
      </c>
      <c r="B228" s="10" t="s">
        <v>19</v>
      </c>
      <c r="C228" t="s">
        <v>58</v>
      </c>
      <c r="D228">
        <v>4.7</v>
      </c>
      <c r="E228" t="s">
        <v>14</v>
      </c>
    </row>
    <row r="229" spans="1:5" x14ac:dyDescent="0.25">
      <c r="A229" s="11">
        <v>43665</v>
      </c>
      <c r="B229" s="10" t="s">
        <v>19</v>
      </c>
      <c r="C229" t="s">
        <v>69</v>
      </c>
      <c r="D229">
        <v>3.57</v>
      </c>
      <c r="E229" t="s">
        <v>6</v>
      </c>
    </row>
    <row r="230" spans="1:5" x14ac:dyDescent="0.25">
      <c r="A230" s="11">
        <v>43666</v>
      </c>
      <c r="B230" s="10" t="s">
        <v>16</v>
      </c>
      <c r="C230" t="s">
        <v>88</v>
      </c>
      <c r="D230">
        <v>0.76</v>
      </c>
      <c r="E230" t="s">
        <v>6</v>
      </c>
    </row>
    <row r="231" spans="1:5" x14ac:dyDescent="0.25">
      <c r="A231" s="11">
        <v>43669</v>
      </c>
      <c r="B231" s="10" t="s">
        <v>19</v>
      </c>
      <c r="C231" t="s">
        <v>89</v>
      </c>
      <c r="D231">
        <v>4.91</v>
      </c>
      <c r="E231" t="s">
        <v>14</v>
      </c>
    </row>
    <row r="232" spans="1:5" x14ac:dyDescent="0.25">
      <c r="A232" s="11">
        <v>43669</v>
      </c>
      <c r="B232" s="10" t="s">
        <v>19</v>
      </c>
      <c r="C232" t="s">
        <v>42</v>
      </c>
      <c r="D232">
        <v>2.68</v>
      </c>
      <c r="E232" t="s">
        <v>6</v>
      </c>
    </row>
    <row r="233" spans="1:5" x14ac:dyDescent="0.25">
      <c r="A233" s="11">
        <v>43670</v>
      </c>
      <c r="B233" s="10" t="s">
        <v>19</v>
      </c>
      <c r="C233" t="s">
        <v>69</v>
      </c>
      <c r="D233">
        <v>5.73</v>
      </c>
      <c r="E233" t="s">
        <v>14</v>
      </c>
    </row>
    <row r="234" spans="1:5" x14ac:dyDescent="0.25">
      <c r="A234" s="11">
        <v>43670</v>
      </c>
      <c r="B234" s="10" t="s">
        <v>19</v>
      </c>
      <c r="C234" t="s">
        <v>54</v>
      </c>
      <c r="D234">
        <v>2.08</v>
      </c>
      <c r="E234" t="s">
        <v>6</v>
      </c>
    </row>
    <row r="235" spans="1:5" x14ac:dyDescent="0.25">
      <c r="A235" s="11">
        <v>43671</v>
      </c>
      <c r="B235" s="10" t="s">
        <v>16</v>
      </c>
      <c r="C235" t="s">
        <v>78</v>
      </c>
      <c r="D235">
        <v>9.07</v>
      </c>
      <c r="E235" t="s">
        <v>14</v>
      </c>
    </row>
    <row r="236" spans="1:5" x14ac:dyDescent="0.25">
      <c r="A236" s="11">
        <v>43672</v>
      </c>
      <c r="B236" s="10" t="s">
        <v>19</v>
      </c>
      <c r="C236" t="s">
        <v>53</v>
      </c>
      <c r="D236">
        <v>3.41</v>
      </c>
      <c r="E236" t="s">
        <v>6</v>
      </c>
    </row>
    <row r="237" spans="1:5" x14ac:dyDescent="0.25">
      <c r="A237" s="11">
        <v>43672</v>
      </c>
      <c r="B237" s="10" t="s">
        <v>19</v>
      </c>
      <c r="C237" t="s">
        <v>44</v>
      </c>
      <c r="D237">
        <v>3.2</v>
      </c>
      <c r="E237" t="s">
        <v>6</v>
      </c>
    </row>
    <row r="238" spans="1:5" x14ac:dyDescent="0.25">
      <c r="A238" s="11">
        <v>43672</v>
      </c>
      <c r="B238" s="10" t="s">
        <v>19</v>
      </c>
      <c r="C238" t="s">
        <v>32</v>
      </c>
      <c r="D238">
        <v>4.21</v>
      </c>
      <c r="E238" t="s">
        <v>14</v>
      </c>
    </row>
    <row r="239" spans="1:5" x14ac:dyDescent="0.25">
      <c r="A239" s="11">
        <v>43673</v>
      </c>
      <c r="B239" s="10" t="s">
        <v>16</v>
      </c>
      <c r="C239" t="s">
        <v>30</v>
      </c>
      <c r="D239">
        <v>8.02</v>
      </c>
      <c r="E239" t="s">
        <v>14</v>
      </c>
    </row>
    <row r="240" spans="1:5" x14ac:dyDescent="0.25">
      <c r="A240" s="11">
        <v>43674</v>
      </c>
      <c r="B240" s="10" t="s">
        <v>19</v>
      </c>
      <c r="C240" t="s">
        <v>53</v>
      </c>
      <c r="D240">
        <v>5.26</v>
      </c>
      <c r="E240" t="s">
        <v>14</v>
      </c>
    </row>
    <row r="241" spans="1:5" x14ac:dyDescent="0.25">
      <c r="A241" s="11">
        <v>43674</v>
      </c>
      <c r="B241" s="10" t="s">
        <v>19</v>
      </c>
      <c r="C241" t="s">
        <v>57</v>
      </c>
      <c r="D241">
        <v>2.62</v>
      </c>
      <c r="E241" t="s">
        <v>6</v>
      </c>
    </row>
    <row r="242" spans="1:5" x14ac:dyDescent="0.25">
      <c r="A242" s="11">
        <v>43675</v>
      </c>
      <c r="B242" s="10" t="s">
        <v>19</v>
      </c>
      <c r="C242" t="s">
        <v>57</v>
      </c>
      <c r="D242">
        <v>4.75</v>
      </c>
      <c r="E242" t="s">
        <v>14</v>
      </c>
    </row>
    <row r="243" spans="1:5" x14ac:dyDescent="0.25">
      <c r="A243" s="11">
        <v>43675</v>
      </c>
      <c r="B243" s="10" t="s">
        <v>19</v>
      </c>
      <c r="C243" t="s">
        <v>27</v>
      </c>
      <c r="D243">
        <v>2.34</v>
      </c>
      <c r="E243" t="s">
        <v>6</v>
      </c>
    </row>
    <row r="244" spans="1:5" x14ac:dyDescent="0.25">
      <c r="A244" s="11">
        <v>43676</v>
      </c>
      <c r="B244" s="10" t="s">
        <v>19</v>
      </c>
      <c r="C244" t="s">
        <v>27</v>
      </c>
      <c r="D244">
        <v>3.63</v>
      </c>
      <c r="E244" t="s">
        <v>6</v>
      </c>
    </row>
    <row r="245" spans="1:5" x14ac:dyDescent="0.25">
      <c r="A245" s="11">
        <v>43676</v>
      </c>
      <c r="B245" s="10" t="s">
        <v>19</v>
      </c>
      <c r="C245" t="s">
        <v>90</v>
      </c>
      <c r="D245">
        <v>1.19</v>
      </c>
      <c r="E245" t="s">
        <v>6</v>
      </c>
    </row>
    <row r="246" spans="1:5" x14ac:dyDescent="0.25">
      <c r="A246" s="11">
        <v>43678</v>
      </c>
      <c r="B246" s="10" t="s">
        <v>16</v>
      </c>
      <c r="C246" t="s">
        <v>49</v>
      </c>
      <c r="D246">
        <v>1.85</v>
      </c>
      <c r="E246" t="s">
        <v>6</v>
      </c>
    </row>
  </sheetData>
  <autoFilter ref="A1:E246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16" sqref="D16"/>
    </sheetView>
  </sheetViews>
  <sheetFormatPr defaultRowHeight="15" x14ac:dyDescent="0.25"/>
  <cols>
    <col min="1" max="1" width="10" bestFit="1" customWidth="1"/>
    <col min="2" max="2" width="10.28515625" bestFit="1" customWidth="1"/>
    <col min="3" max="3" width="12" bestFit="1" customWidth="1"/>
    <col min="4" max="4" width="10.140625" bestFit="1" customWidth="1"/>
    <col min="5" max="5" width="11.140625" bestFit="1" customWidth="1"/>
  </cols>
  <sheetData>
    <row r="1" spans="1:9" s="1" customFormat="1" x14ac:dyDescent="0.25">
      <c r="A1" s="1" t="s">
        <v>95</v>
      </c>
      <c r="B1" s="1" t="s">
        <v>96</v>
      </c>
      <c r="C1" s="1" t="s">
        <v>98</v>
      </c>
      <c r="D1" s="1" t="s">
        <v>97</v>
      </c>
      <c r="E1" s="1" t="s">
        <v>110</v>
      </c>
      <c r="G1" s="1" t="s">
        <v>112</v>
      </c>
      <c r="I1" s="16" t="s">
        <v>19</v>
      </c>
    </row>
    <row r="2" spans="1:9" x14ac:dyDescent="0.25">
      <c r="A2">
        <v>0</v>
      </c>
      <c r="B2">
        <v>1</v>
      </c>
      <c r="C2" t="s">
        <v>99</v>
      </c>
      <c r="D2">
        <f>COUNTIFS('Season Log (2019)'!D:D,"&gt;="&amp;A2,'Season Log (2019)'!D:D,"&lt;"&amp;B2,'Season Log (2019)'!B:B,I$1)</f>
        <v>12</v>
      </c>
      <c r="E2" s="18">
        <f>D2/I$2</f>
        <v>6.0606060606060608E-2</v>
      </c>
      <c r="G2" s="1" t="s">
        <v>111</v>
      </c>
      <c r="H2" s="1"/>
      <c r="I2" s="17">
        <f>SUM(D:D)</f>
        <v>198</v>
      </c>
    </row>
    <row r="3" spans="1:9" x14ac:dyDescent="0.25">
      <c r="A3">
        <v>1</v>
      </c>
      <c r="B3">
        <v>2</v>
      </c>
      <c r="C3" t="s">
        <v>100</v>
      </c>
      <c r="D3">
        <f>COUNTIFS('Season Log (2019)'!D:D,"&gt;="&amp;A3,'Season Log (2019)'!D:D,"&lt;"&amp;B3,'Season Log (2019)'!B:B,I$1)</f>
        <v>27</v>
      </c>
      <c r="E3" s="18">
        <f t="shared" ref="E3:E12" si="0">D3/I$2</f>
        <v>0.13636363636363635</v>
      </c>
    </row>
    <row r="4" spans="1:9" x14ac:dyDescent="0.25">
      <c r="A4">
        <v>2</v>
      </c>
      <c r="B4">
        <v>3</v>
      </c>
      <c r="C4" t="s">
        <v>101</v>
      </c>
      <c r="D4">
        <f>COUNTIFS('Season Log (2019)'!D:D,"&gt;="&amp;A4,'Season Log (2019)'!D:D,"&lt;"&amp;B4,'Season Log (2019)'!B:B,I$1)</f>
        <v>32</v>
      </c>
      <c r="E4" s="18">
        <f t="shared" si="0"/>
        <v>0.16161616161616163</v>
      </c>
    </row>
    <row r="5" spans="1:9" x14ac:dyDescent="0.25">
      <c r="A5">
        <v>3</v>
      </c>
      <c r="B5">
        <v>4</v>
      </c>
      <c r="C5" t="s">
        <v>102</v>
      </c>
      <c r="D5">
        <f>COUNTIFS('Season Log (2019)'!D:D,"&gt;="&amp;A5,'Season Log (2019)'!D:D,"&lt;"&amp;B5,'Season Log (2019)'!B:B,I$1)</f>
        <v>35</v>
      </c>
      <c r="E5" s="18">
        <f t="shared" si="0"/>
        <v>0.17676767676767677</v>
      </c>
    </row>
    <row r="6" spans="1:9" x14ac:dyDescent="0.25">
      <c r="A6">
        <v>4</v>
      </c>
      <c r="B6">
        <v>5</v>
      </c>
      <c r="C6" t="s">
        <v>103</v>
      </c>
      <c r="D6">
        <f>COUNTIFS('Season Log (2019)'!D:D,"&gt;="&amp;A6,'Season Log (2019)'!D:D,"&lt;"&amp;B6,'Season Log (2019)'!B:B,I$1)</f>
        <v>37</v>
      </c>
      <c r="E6" s="18">
        <f t="shared" si="0"/>
        <v>0.18686868686868688</v>
      </c>
    </row>
    <row r="7" spans="1:9" x14ac:dyDescent="0.25">
      <c r="A7">
        <v>5</v>
      </c>
      <c r="B7">
        <v>6</v>
      </c>
      <c r="C7" t="s">
        <v>104</v>
      </c>
      <c r="D7">
        <f>COUNTIFS('Season Log (2019)'!D:D,"&gt;="&amp;A7,'Season Log (2019)'!D:D,"&lt;"&amp;B7,'Season Log (2019)'!B:B,I$1)</f>
        <v>17</v>
      </c>
      <c r="E7" s="18">
        <f t="shared" si="0"/>
        <v>8.5858585858585856E-2</v>
      </c>
    </row>
    <row r="8" spans="1:9" x14ac:dyDescent="0.25">
      <c r="A8">
        <v>6</v>
      </c>
      <c r="B8">
        <v>7</v>
      </c>
      <c r="C8" t="s">
        <v>105</v>
      </c>
      <c r="D8">
        <f>COUNTIFS('Season Log (2019)'!D:D,"&gt;="&amp;A8,'Season Log (2019)'!D:D,"&lt;"&amp;B8,'Season Log (2019)'!B:B,I$1)</f>
        <v>16</v>
      </c>
      <c r="E8" s="18">
        <f t="shared" si="0"/>
        <v>8.0808080808080815E-2</v>
      </c>
    </row>
    <row r="9" spans="1:9" x14ac:dyDescent="0.25">
      <c r="A9">
        <v>7</v>
      </c>
      <c r="B9">
        <v>8</v>
      </c>
      <c r="C9" t="s">
        <v>106</v>
      </c>
      <c r="D9">
        <f>COUNTIFS('Season Log (2019)'!D:D,"&gt;="&amp;A9,'Season Log (2019)'!D:D,"&lt;"&amp;B9,'Season Log (2019)'!B:B,I$1)</f>
        <v>11</v>
      </c>
      <c r="E9" s="18">
        <f t="shared" si="0"/>
        <v>5.5555555555555552E-2</v>
      </c>
    </row>
    <row r="10" spans="1:9" x14ac:dyDescent="0.25">
      <c r="A10">
        <v>8</v>
      </c>
      <c r="B10">
        <v>9</v>
      </c>
      <c r="C10" t="s">
        <v>107</v>
      </c>
      <c r="D10">
        <f>COUNTIFS('Season Log (2019)'!D:D,"&gt;="&amp;A10,'Season Log (2019)'!D:D,"&lt;"&amp;B10,'Season Log (2019)'!B:B,I$1)</f>
        <v>4</v>
      </c>
      <c r="E10" s="18">
        <f t="shared" si="0"/>
        <v>2.0202020202020204E-2</v>
      </c>
    </row>
    <row r="11" spans="1:9" x14ac:dyDescent="0.25">
      <c r="A11">
        <v>9</v>
      </c>
      <c r="B11">
        <v>10</v>
      </c>
      <c r="C11" t="s">
        <v>108</v>
      </c>
      <c r="D11">
        <f>COUNTIFS('Season Log (2019)'!D:D,"&gt;="&amp;A11,'Season Log (2019)'!D:D,"&lt;"&amp;B11,'Season Log (2019)'!B:B,I$1)</f>
        <v>5</v>
      </c>
      <c r="E11" s="18">
        <f t="shared" si="0"/>
        <v>2.5252525252525252E-2</v>
      </c>
    </row>
    <row r="12" spans="1:9" x14ac:dyDescent="0.25">
      <c r="A12">
        <v>10</v>
      </c>
      <c r="B12">
        <v>11</v>
      </c>
      <c r="C12" t="s">
        <v>109</v>
      </c>
      <c r="D12">
        <f>COUNTIFS('Season Log (2019)'!D:D,"&gt;="&amp;A12,'Season Log (2019)'!D:D,"&lt;"&amp;B12,'Season Log (2019)'!B:B,I$1)</f>
        <v>2</v>
      </c>
      <c r="E12" s="18">
        <f t="shared" si="0"/>
        <v>1.0101010101010102E-2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RG table</vt:lpstr>
      <vt:lpstr>Season Log (2019)</vt:lpstr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2019-08-12T03:23:51Z</dcterms:modified>
</cp:coreProperties>
</file>