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<sst xmlns="http://schemas.openxmlformats.org/spreadsheetml/2006/main" count="187" uniqueCount="60">
  <si>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</si>
  <si>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</si>
  <si>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</si>
  <si>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</si>
  <si>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</si>
  <si>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</si>
  <si>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</si>
  <si>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</si>
  <si>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</si>
  <si>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</si>
  <si>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</si>
  <si>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</si>
  <si>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</si>
  <si>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</si>
  <si>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</si>
  <si>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</si>
  <si>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</si>
  <si>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</si>
  <si>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</si>
  <si>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</si>
  <si>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</si>
  <si>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</si>
  <si>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</si>
  <si>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</si>
  <si>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</si>
  <si>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</si>
  <si>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</si>
  <si>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</si>
  <si>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</si>
  <si>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</si>
  <si>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</si>
  <si>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</si>
  <si>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</si>
  <si>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</si>
  <si>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</si>
  <si>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Yelich</t>
  </si>
  <si>
    <t>Shaw</t>
  </si>
  <si>
    <t>Moustakas</t>
  </si>
  <si>
    <t>Los Angeles Dodgers lefties (FD, DK)</t>
  </si>
  <si>
    <t>Calhoun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</si>
  <si>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</si>
  <si>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</si>
  <si>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</si>
  <si>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</si>
  <si>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</si>
  <si>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Arenado</t>
  </si>
  <si>
    <t>Story</t>
  </si>
  <si>
    <t>Desmond</t>
  </si>
  <si>
    <t>Baltimore Orioles lefties (FD, DK)</t>
  </si>
  <si>
    <t>Cleveland Indians hitters (FD, DK)</t>
  </si>
  <si>
    <t>Atlanta Braves hitters (FD, DK)</t>
  </si>
  <si>
    <t>McKinney</t>
  </si>
  <si>
    <t>Galvis</t>
  </si>
  <si>
    <t>Grichuk</t>
  </si>
  <si>
    <t>Hernandez</t>
  </si>
  <si>
    <t>Trout</t>
  </si>
  <si>
    <t>Simmons</t>
  </si>
  <si>
    <t>Pujols</t>
  </si>
  <si>
    <t>Reynolds</t>
  </si>
  <si>
    <t>Thames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</si>
</sst>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10" sqref="A10:D10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22</v>
      </c>
      <c r="B1" s="15"/>
      <c r="C1" s="15"/>
      <c r="D1" s="15"/>
      <c r="F1" s="15" t="s">
        <v>27</v>
      </c>
      <c r="G1" s="15"/>
      <c r="H1" s="15"/>
      <c r="I1" s="15"/>
      <c r="K1" s="15" t="s">
        <v>44</v>
      </c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51</v>
      </c>
      <c r="B3" s="5">
        <v>2200</v>
      </c>
      <c r="D3" s="7">
        <f>(C3 / B3) * 1000</f>
        <v>0</v>
      </c>
      <c r="F3" t="s">
        <v>39</v>
      </c>
      <c r="G3" s="5">
        <v>2500</v>
      </c>
      <c r="I3" s="7">
        <f>(H3 / G3) * 1000</f>
        <v>0</v>
      </c>
      <c r="K3" t="s">
        <v>45</v>
      </c>
      <c r="L3" s="5">
        <v>3700</v>
      </c>
      <c r="N3" s="7">
        <f>(M3 / L3) * 1000</f>
        <v>0</v>
      </c>
    </row>
    <row r="4" spans="1:14" x14ac:dyDescent="0.25">
      <c r="A4" t="s">
        <v>52</v>
      </c>
      <c r="B4" s="5">
        <v>3300</v>
      </c>
      <c r="D4" s="7">
        <f>(C4 / B4) * 1000</f>
        <v>0</v>
      </c>
      <c r="F4" t="s">
        <v>55</v>
      </c>
      <c r="G4" s="5">
        <v>5000</v>
      </c>
      <c r="I4" s="7">
        <f>(H4 / G4) * 1000</f>
        <v>0</v>
      </c>
      <c r="K4" t="s">
        <v>46</v>
      </c>
      <c r="L4" s="5">
        <v>3500</v>
      </c>
      <c r="N4" s="7">
        <f>(M4 / L4) * 1000</f>
        <v>0</v>
      </c>
    </row>
    <row r="5" spans="1:14" x14ac:dyDescent="0.25">
      <c r="A5" t="s">
        <v>53</v>
      </c>
      <c r="B5" s="5">
        <v>2600</v>
      </c>
      <c r="D5" s="7">
        <f>(C5 / B5) * 1000</f>
        <v>0</v>
      </c>
      <c r="F5" t="s">
        <v>56</v>
      </c>
      <c r="G5" s="5">
        <v>3000</v>
      </c>
      <c r="I5" s="7">
        <f>(H5 / G5) * 1000</f>
        <v>0</v>
      </c>
      <c r="K5" t="s">
        <v>58</v>
      </c>
      <c r="L5" s="5">
        <v>2500</v>
      </c>
      <c r="N5" s="7">
        <f>(M5 / L5) * 1000</f>
        <v>0</v>
      </c>
    </row>
    <row r="6" spans="1:14" x14ac:dyDescent="0.25">
      <c r="A6" t="s">
        <v>54</v>
      </c>
      <c r="B6" s="5">
        <v>2500</v>
      </c>
      <c r="D6" s="7">
        <f>(C6 / B6) * 1000</f>
        <v>0</v>
      </c>
      <c r="F6" t="s">
        <v>57</v>
      </c>
      <c r="G6" s="5">
        <v>3100</v>
      </c>
      <c r="I6" s="7">
        <f>(H6 / G6) * 1000</f>
        <v>0</v>
      </c>
      <c r="K6" t="s">
        <v>47</v>
      </c>
      <c r="L6" s="5">
        <v>2300</v>
      </c>
      <c r="N6" s="7">
        <f>(M6 / L6) * 1000</f>
        <v>0</v>
      </c>
    </row>
    <row r="7" spans="1:14" s="1" customFormat="1" x14ac:dyDescent="0.25">
      <c r="A7" s="2" t="s">
        <v>4</v>
      </c>
      <c r="B7" s="6">
        <f>SUM(B3:B6)</f>
        <v>10600</v>
      </c>
      <c r="C7" s="1">
        <f>SUM(C3:C6)</f>
        <v>0</v>
      </c>
      <c r="D7" s="3">
        <f>(C7 / B7) * 1000</f>
        <v>0</v>
      </c>
      <c r="F7" s="2" t="s">
        <v>4</v>
      </c>
      <c r="G7" s="6">
        <f>SUM(G3:G6)</f>
        <v>13600</v>
      </c>
      <c r="H7" s="1">
        <f>SUM(H3:H6)</f>
        <v>0</v>
      </c>
      <c r="I7" s="3">
        <f>(H7 / G7) * 1000</f>
        <v>0</v>
      </c>
      <c r="K7" s="2" t="s">
        <v>4</v>
      </c>
      <c r="L7" s="6">
        <f>SUM(L3:L6)</f>
        <v>12000</v>
      </c>
      <c r="M7" s="1">
        <f>SUM(M3:M6)</f>
        <v>0</v>
      </c>
      <c r="N7" s="3">
        <f>(M7 / L7) * 1000</f>
        <v>0</v>
      </c>
    </row>
    <row r="8" spans="1:14" x14ac:dyDescent="0.25">
      <c r="D8" s="8"/>
      <c r="I8" s="8"/>
      <c r="N8" s="8"/>
    </row>
    <row r="9" spans="1:14" x14ac:dyDescent="0.25">
      <c r="D9" s="9"/>
      <c r="I9" s="9"/>
      <c r="N9" s="9"/>
    </row>
    <row r="10" spans="1:14" x14ac:dyDescent="0.25">
      <c r="A10" s="15" t="s">
        <v>34</v>
      </c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A12" t="s">
        <v>35</v>
      </c>
      <c r="B12" s="5">
        <v>4800</v>
      </c>
      <c r="D12" s="7">
        <f>(C12 / B12) * 1000</f>
        <v>0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A13" t="s">
        <v>36</v>
      </c>
      <c r="B13" s="5">
        <v>3000</v>
      </c>
      <c r="D13" s="7">
        <f>(C13 / B13) * 1000</f>
        <v>0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A14" t="s">
        <v>37</v>
      </c>
      <c r="B14" s="5">
        <v>3900</v>
      </c>
      <c r="D14" s="7">
        <f>(C14 / B14) * 1000</f>
        <v>0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A15" t="s">
        <v>59</v>
      </c>
      <c r="B15" s="5">
        <v>2400</v>
      </c>
      <c r="D15" s="7">
        <f>(C15 / B15) * 1000</f>
        <v>0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14100</v>
      </c>
      <c r="C16" s="1">
        <f>SUM(C12:C15)</f>
        <v>0</v>
      </c>
      <c r="D16" s="3">
        <f>(C16 / B16) * 1000</f>
        <v>0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|Toronto Blue Jays hitters (FD, DK)|McKinney, Galvis, Grichuk, Hernandez|$10,600|0|0x||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|Los Angeles Angels hitters (FD, DK)|Calhoun, Trout, Simmons, Pujols|$13,600|0|0x||</v>
      </c>
    </row>
    <row r="3" spans="1:1" x14ac:dyDescent="0.25">
      <c r="A3" t="str">
        <f>CONCATENATE("|",Current!K1,"|",Current!K3,", ",Current!K4,", ",Current!K5,", ",Current!K6,"|",TEXT(Current!L7,"$#,##0"),"|",Current!M7,"|",CONCATENATE(ROUND(Current!N7,2),"x"),"|",Current!N8,"|")</f>
        <v>|Colorado Rockies righties (FD, DK)|Arenado, Story, Reynolds, Desmond|$12,000|0|0x||</v>
      </c>
    </row>
    <row r="4" spans="1:1" x14ac:dyDescent="0.25">
      <c r="A4" t="str">
        <f>CONCATENATE("|",Current!A10,"|",Current!A12,", ",Current!A13,", ",Current!A14,", ",Current!A15,"|",TEXT(Current!B16,"$#,##0"),"|",Current!C16,"|",CONCATENATE(ROUND(Current!D16,2),"x"),"|",Current!D17,"|")</f>
        <v>|Milwaukee Brewers lefties (FD, DK)|Yelich, Shaw, Moustakas, Thames|$14,100|0|0x||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4"/>
  <sheetViews>
    <sheetView tabSelected="1" workbookViewId="0">
      <pane ySplit="3" topLeftCell="A31" activePane="bottomLeft" state="frozen"/>
      <selection pane="bottomLeft" activeCell="C47" sqref="C47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7</v>
      </c>
      <c r="I2" s="13">
        <f>COUNTIFS(B:B,"Draftshot",E:E,"Failure")</f>
        <v>6</v>
      </c>
      <c r="J2" s="14">
        <f>H2 / (H2+I2)</f>
        <v>0.53846153846153844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14</v>
      </c>
      <c r="I3" s="13">
        <f>COUNTIFS(B:B,"RG",E:E,"Failure")</f>
        <v>12</v>
      </c>
      <c r="J3" s="14">
        <f>H3 / (H3+I3)</f>
        <v>0.53846153846153844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38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40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42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41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43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44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48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49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50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</row>
    <row r="42" spans="1:5" x14ac:dyDescent="0.25">
      <c r="A42" s="11">
        <v>43570</v>
      </c>
      <c r="B42" s="10" t="s">
        <v>19</v>
      </c>
      <c r="C42" t="s">
        <v>27</v>
      </c>
    </row>
    <row r="43" spans="1:5" x14ac:dyDescent="0.25">
      <c r="A43" s="11">
        <v>43570</v>
      </c>
      <c r="B43" s="10" t="s">
        <v>19</v>
      </c>
      <c r="C43" t="s">
        <v>44</v>
      </c>
    </row>
    <row r="44" spans="1:5" x14ac:dyDescent="0.25">
      <c r="A44" s="11">
        <v>43570</v>
      </c>
      <c r="B44" s="10" t="s">
        <v>19</v>
      </c>
      <c r="C44" t="s">
        <v>34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2019-04-15T23:11:58Z</dcterms:modified>
</cp:coreProperties>
</file>