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Repos\Gold\Yellowstone.Adeline\app\Manufacturing\Document\"/>
    </mc:Choice>
  </mc:AlternateContent>
  <xr:revisionPtr revIDLastSave="0" documentId="13_ncr:1_{2891A014-1F0B-49EE-A46A-74F673F4D7EC}" xr6:coauthVersionLast="47" xr6:coauthVersionMax="47" xr10:uidLastSave="{00000000-0000-0000-0000-000000000000}"/>
  <bookViews>
    <workbookView xWindow="3456" yWindow="924" windowWidth="23040" windowHeight="12120" tabRatio="910" xr2:uid="{00000000-000D-0000-FFFF-FFFF00000000}"/>
  </bookViews>
  <sheets>
    <sheet name="$ProdOrderListPrint$" sheetId="9" r:id="rId1"/>
    <sheet name="$ProdOrderLineListPrint$" sheetId="20" r:id="rId2"/>
    <sheet name="$ProdOrderListAnalysis$" sheetId="23" r:id="rId3"/>
    <sheet name="$ProdOrderLineListAnalysis$" sheetId="24" r:id="rId4"/>
    <sheet name="$AboutTheReportLabel$" sheetId="19" r:id="rId5"/>
    <sheet name="TranslationData" sheetId="2" state="hidden" r:id="rId6"/>
    <sheet name="CaptionData" sheetId="3" state="hidden" r:id="rId7"/>
    <sheet name="Aggregated Metadata" sheetId="4" state="hidden" r:id="rId8"/>
    <sheet name="Production Order" sheetId="5" state="hidden" r:id="rId9"/>
    <sheet name="Prod. Order Line" sheetId="6" state="hidden" r:id="rId10"/>
  </sheets>
  <definedNames>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ProdOrderLineDueDate">#N/A</definedName>
    <definedName name="Slicer_ProdOrderLineEndingDate">#N/A</definedName>
    <definedName name="Slicer_ProdOrderLineItemNo">#N/A</definedName>
    <definedName name="Slicer_ProdOrderLineLocationCode">#N/A</definedName>
    <definedName name="Slicer_ProdOrderLineStartingDate">#N/A</definedName>
    <definedName name="Slicer_ProdOrderLineStatus">#N/A</definedName>
    <definedName name="Slicer_Production_Order__Due_Date_">#N/A</definedName>
    <definedName name="Slicer_Production_Order__Ending_Date_">#N/A</definedName>
    <definedName name="Slicer_Production_Order__Location_Code">#N/A</definedName>
    <definedName name="Slicer_Production_Order__Source_No__">#N/A</definedName>
    <definedName name="Slicer_Production_Order__Starting_Date_">#N/A</definedName>
    <definedName name="Slicer_Production_Order_Status">#N/A</definedName>
  </definedNames>
  <calcPr calcId="191029"/>
  <pivotCaches>
    <pivotCache cacheId="9" r:id="rId11"/>
    <pivotCache cacheId="11" r:id="rId12"/>
    <pivotCache cacheId="13" r:id="rId13"/>
    <pivotCache cacheId="15"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0" l="1" a="1"/>
  <c r="B4" i="20" s="1"/>
  <c r="R4" i="20" a="1"/>
  <c r="R4" i="20" s="1"/>
  <c r="B4" i="9" a="1"/>
  <c r="B4" i="9" s="1"/>
  <c r="K4" i="9" a="1"/>
  <c r="K4" i="9" s="1"/>
  <c r="R2" i="20" a="1"/>
  <c r="R2" i="20" s="1"/>
  <c r="B7" i="19"/>
  <c r="B6" i="19" a="1"/>
  <c r="B6" i="19" s="1"/>
  <c r="B4" i="19" a="1"/>
  <c r="B4" i="19" s="1"/>
  <c r="B3" i="19" a="1"/>
  <c r="B3" i="19" s="1"/>
  <c r="B2" i="19" a="1"/>
  <c r="B2" i="19" s="1"/>
  <c r="B1" i="19" a="1"/>
  <c r="B1" i="19" s="1"/>
  <c r="K2" i="9" l="1" a="1"/>
  <c r="K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4E5A0-4C18-4553-A954-A66CD15AC97F}" keepAlive="1" name="Query - CaptionData" description="Connection to the 'CaptionData' query in the workbook." type="5" refreshedVersion="0" background="1" refreshOnLoad="1" saveData="1">
    <dbPr connection="Provider=Microsoft.Mashup.OleDb.1;Data Source=$Workbook$;Location=CaptionData;Extended Properties=&quot;&quot;" command="SELECT * FROM [CaptionData]"/>
  </connection>
  <connection id="2" xr16:uid="{E56BE369-F7DE-4B07-958E-CB74A0868424}" keepAlive="1" name="Query - ProdOrderLineAnalysis" description="Connection to the 'ProdOrderLineAnalysis' query in the workbook." type="5" refreshedVersion="8" background="1" refreshOnLoad="1" saveData="1">
    <dbPr connection="Provider=Microsoft.Mashup.OleDb.1;Data Source=$Workbook$;Location=ProdOrderLineAnalysis;Extended Properties=&quot;&quot;" command="SELECT * FROM [ProdOrderLineAnalysis]"/>
  </connection>
  <connection id="3" xr16:uid="{C23DA249-AF1E-4C43-A96A-9242204EDCFA}" keepAlive="1" name="Query - ProdOrderLinePrint" description="Connection to the 'ProdOrderLinePrint' query in the workbook." type="5" refreshedVersion="8" background="1" refreshOnLoad="1" saveData="1">
    <dbPr connection="Provider=Microsoft.Mashup.OleDb.1;Data Source=$Workbook$;Location=ProdOrderLinePrint;Extended Properties=&quot;&quot;" command="SELECT * FROM [ProdOrderLinePrint]"/>
  </connection>
  <connection id="4" xr16:uid="{D6D2E676-C444-4E7B-B0B8-219BEFF18245}" keepAlive="1" name="Query - ProductionOrderAnalysis" description="Connection to the 'ProductionOrderAnalysis' query in the workbook." type="5" refreshedVersion="8" background="1" refreshOnLoad="1" saveData="1">
    <dbPr connection="Provider=Microsoft.Mashup.OleDb.1;Data Source=$Workbook$;Location=ProductionOrderAnalysis;Extended Properties=&quot;&quot;" command="SELECT * FROM [ProductionOrderAnalysis]"/>
  </connection>
  <connection id="5" xr16:uid="{C245D81E-999B-4EA4-B551-3664A79DFF53}" keepAlive="1" name="Query - ProductionOrderPrint" description="Connection to the 'ProductionOrderPrint' query in the workbook." type="5" refreshedVersion="8" background="1" refreshOnLoad="1" saveData="1">
    <dbPr connection="Provider=Microsoft.Mashup.OleDb.1;Data Source=$Workbook$;Location=ProductionOrderPrint;Extended Properties=&quot;&quot;" command="SELECT * FROM [ProductionOrder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<sst xmlns="http://schemas.openxmlformats.org/spreadsheetml/2006/main" count="278" uniqueCount="179">
  <si>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</si>
  <si>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</si>
  <si>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</si>
  <si>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</si>
  <si>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</si>
  <si>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</si>
  <si>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</si>
  <si>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</si>
  <si>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</si>
  <si>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</si>
  <si>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</si>
  <si>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</si>
  <si>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</si>
  <si>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</si>
  <si>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</si>
  <si>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</si>
  <si>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</si>
  <si>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</si>
  <si>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</si>
  <si>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</si>
  <si>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</si>
  <si>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</si>
  <si>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</si>
  <si>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</si>
  <si>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</si>
  <si>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</si>
  <si>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</si>
  <si>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</si>
  <si>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</si>
  <si>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</si>
  <si>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</si>
  <si>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</si>
  <si>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</si>
  <si>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</si>
  <si>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</si>
  <si>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</si>
  <si>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</si>
  <si>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</si>
  <si>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</si>
  <si>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</si>
  <si>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</si>
  <si>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</si>
  <si>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</si>
  <si>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</si>
  <si>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</si>
  <si>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</si>
  <si>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</si>
  <si>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</si>
  <si>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</si>
  <si>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FORMAT_TODAY_0_4_</t>
  </si>
  <si>
    <t>COMPANYNAME</t>
  </si>
  <si>
    <t>Production_Order__TABLECAPTION_________ProdOrderFilter</t>
  </si>
  <si>
    <t>ProdOrderFilter</t>
  </si>
  <si>
    <t>Production_Order__No__</t>
  </si>
  <si>
    <t>Production_Order_Description</t>
  </si>
  <si>
    <t>Production_Order__Source_No__</t>
  </si>
  <si>
    <t>Production_Order__Routing_No__</t>
  </si>
  <si>
    <t>Production_Order__Starting_Date_</t>
  </si>
  <si>
    <t>Production_Order__Ending_Date_</t>
  </si>
  <si>
    <t>Production_Order__Due_Date_</t>
  </si>
  <si>
    <t>Production_Order_Status</t>
  </si>
  <si>
    <t>Production_Order_Quantity</t>
  </si>
  <si>
    <t>Production_Order_Status_Control8</t>
  </si>
  <si>
    <t>Prod__Order___ListCaption</t>
  </si>
  <si>
    <t>CurrReport_PAGENOCaption</t>
  </si>
  <si>
    <t>Production_Order__No__Caption</t>
  </si>
  <si>
    <t>Production_Order_DescriptionCaption</t>
  </si>
  <si>
    <t>Production_Order__Source_No__Caption</t>
  </si>
  <si>
    <t>Production_Order__Routing_No__Caption</t>
  </si>
  <si>
    <t>Production_Order__Starting_Date_Caption</t>
  </si>
  <si>
    <t>Production_Order__Ending_Date_Caption</t>
  </si>
  <si>
    <t>Production_Order__Due_Date_Caption</t>
  </si>
  <si>
    <t>Production_Order_StatusCaption</t>
  </si>
  <si>
    <t>Production_Order_QuantityCaption</t>
  </si>
  <si>
    <t/>
  </si>
  <si>
    <t>$ProdOrderList$</t>
  </si>
  <si>
    <t>Source No.</t>
  </si>
  <si>
    <t>Description</t>
  </si>
  <si>
    <t>No.</t>
  </si>
  <si>
    <t>Status</t>
  </si>
  <si>
    <t>Routing No.</t>
  </si>
  <si>
    <t>Starting Date</t>
  </si>
  <si>
    <t>Ending Date</t>
  </si>
  <si>
    <t>Due Date</t>
  </si>
  <si>
    <t>Quantity</t>
  </si>
  <si>
    <t>ProdOrderList</t>
  </si>
  <si>
    <t>Prod. Order - List</t>
  </si>
  <si>
    <t>DataRetrieved</t>
  </si>
  <si>
    <t>Data retrieved:</t>
  </si>
  <si>
    <t>0</t>
  </si>
  <si>
    <t>Prod. Order No.</t>
  </si>
  <si>
    <t>Line No.</t>
  </si>
  <si>
    <t>Item No.</t>
  </si>
  <si>
    <t>Production BOM No.</t>
  </si>
  <si>
    <t>Unit of Measure Code</t>
  </si>
  <si>
    <t>Unit Cost</t>
  </si>
  <si>
    <t>Cost Amount</t>
  </si>
  <si>
    <t>Environment</t>
  </si>
  <si>
    <t>Company</t>
  </si>
  <si>
    <t>User</t>
  </si>
  <si>
    <t>Run on</t>
  </si>
  <si>
    <t>Report name</t>
  </si>
  <si>
    <t>Documentation</t>
  </si>
  <si>
    <t>ProdOrderLineFilter</t>
  </si>
  <si>
    <t>Production_Order__Location_Code</t>
  </si>
  <si>
    <t>Location Code</t>
  </si>
  <si>
    <t>(blank)</t>
  </si>
  <si>
    <t>Finished Quantity</t>
  </si>
  <si>
    <t>Remaining Quantity</t>
  </si>
  <si>
    <t>ProdOrderLineList</t>
  </si>
  <si>
    <t>Prod. Order Line - List</t>
  </si>
  <si>
    <t>$ProdOrderLineList$</t>
  </si>
  <si>
    <t>$Production_Order_Status$</t>
  </si>
  <si>
    <t>$Production_Order__No__$</t>
  </si>
  <si>
    <t>$Production_Order_Description$</t>
  </si>
  <si>
    <t>$Production_Order__Source_No__$</t>
  </si>
  <si>
    <t>$Production_Order__Routing_No__$</t>
  </si>
  <si>
    <t>$Production_Order__Location_Code$</t>
  </si>
  <si>
    <t>$Production_Order__Starting_Date_$</t>
  </si>
  <si>
    <t>$Production_Order__Ending_Date_$</t>
  </si>
  <si>
    <t>$Production_Order__Due_Date_$</t>
  </si>
  <si>
    <t>$Production_Order_Quantity$</t>
  </si>
  <si>
    <t>ProdOrderListPrint</t>
  </si>
  <si>
    <t>Prod. Order - List (Print)</t>
  </si>
  <si>
    <t>ProdOrderListAnalysis</t>
  </si>
  <si>
    <t>Prod. Order - List (Analysis)</t>
  </si>
  <si>
    <t>ProdOrderLineListPrint</t>
  </si>
  <si>
    <t>Prod. Order Line - List (Print)</t>
  </si>
  <si>
    <t>ProdOrderLineListAnalysis</t>
  </si>
  <si>
    <t>AboutTheReportLabel</t>
  </si>
  <si>
    <t>About the report</t>
  </si>
  <si>
    <t>EnvironmentLabel</t>
  </si>
  <si>
    <t>CompanyLabel</t>
  </si>
  <si>
    <t>UserLabel</t>
  </si>
  <si>
    <t>RunOnLabel</t>
  </si>
  <si>
    <t>ReportNameLabel</t>
  </si>
  <si>
    <t>DocumentationLabel</t>
  </si>
  <si>
    <t>$EnvironmentLabel$</t>
  </si>
  <si>
    <t>$CompanyLabel$</t>
  </si>
  <si>
    <t>$UserLabel$</t>
  </si>
  <si>
    <t>$RunOnLabel$</t>
  </si>
  <si>
    <t>$ReportNameLabel$</t>
  </si>
  <si>
    <t>$DocumentationLabel$</t>
  </si>
  <si>
    <t>ProdOrderLineTableCaptFilter</t>
  </si>
  <si>
    <t>Prod. Order Line (Analysis)</t>
  </si>
  <si>
    <t>ProdOrderLineStatus</t>
  </si>
  <si>
    <t>ProdOrderLineProdOrderNo</t>
  </si>
  <si>
    <t>ProdOrderLineLineNo</t>
  </si>
  <si>
    <t>ProdOrderLineItemNo</t>
  </si>
  <si>
    <t>ProdOrderLineDescription</t>
  </si>
  <si>
    <t>ProdOrderLineProdBOMNo</t>
  </si>
  <si>
    <t>ProdOrderLineRoutingNo</t>
  </si>
  <si>
    <t>ProdOrderLineStartingDate</t>
  </si>
  <si>
    <t>ProdOrderLineEndingDate</t>
  </si>
  <si>
    <t>ProdOrderLineDueDate</t>
  </si>
  <si>
    <t>ProdOrderLineQuantity</t>
  </si>
  <si>
    <t>ProdOrderLineUOMCode</t>
  </si>
  <si>
    <t>ProdOrderLineUnitCost</t>
  </si>
  <si>
    <t>ProdOrderLineCostAmount</t>
  </si>
  <si>
    <t>ProdOrderLineLocationCode</t>
  </si>
  <si>
    <t>ProdOrderLineFinishedQuantity</t>
  </si>
  <si>
    <t>ProdOrderLineRemainingQuantity</t>
  </si>
  <si>
    <t>$ProdOrderLineStatus$</t>
  </si>
  <si>
    <t>$ProdOrderLineProdOrderNo$</t>
  </si>
  <si>
    <t>$ProdOrderLineLineNo$</t>
  </si>
  <si>
    <t>$ProdOrderLineItemNo$</t>
  </si>
  <si>
    <t>$ProdOrderLineDescription$</t>
  </si>
  <si>
    <t>$ProdOrderLineLocationCode$</t>
  </si>
  <si>
    <t>$ProdOrderLineProdBOMNo$</t>
  </si>
  <si>
    <t>$ProdOrderLineRoutingNo$</t>
  </si>
  <si>
    <t>$ProdOrderLineStartingDate$</t>
  </si>
  <si>
    <t>$ProdOrderLineUOMCode$</t>
  </si>
  <si>
    <t>$ProdOrderLineEndingDate$</t>
  </si>
  <si>
    <t>$ProdOrderLineDueDate$</t>
  </si>
  <si>
    <t>$ProdOrderLineQuantity$</t>
  </si>
  <si>
    <t>$ProdOrderLineRemainingQuantity$</t>
  </si>
  <si>
    <t>$ProdOrderLineFinishedQuantity$</t>
  </si>
  <si>
    <t>$ProdOrderLineUnitCost$</t>
  </si>
  <si>
    <t>$ProdOrderLineCostAmount$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</si>
</sst>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name val="Segoe UI"/>
      <family val="2"/>
      <scheme val="minor"/>
    </font>
    <font>
      <sz val="11"/>
      <color theme="1"/>
      <name val="Segoe UI"/>
      <family val="2"/>
      <scheme val="minor"/>
    </font>
    <font>
      <b/>
      <sz val="11"/>
      <name val="Segoe UI"/>
      <family val="2"/>
      <scheme val="minor"/>
    </font>
    <font>
      <b/>
      <sz val="15"/>
      <color theme="1"/>
      <name val="Segoe UI"/>
      <family val="2"/>
      <scheme val="minor"/>
    </font>
    <font>
      <b/>
      <sz val="18"/>
      <color theme="1"/>
      <name val="Segoe UI Semibold"/>
      <family val="2"/>
      <scheme val="major"/>
    </font>
    <font>
      <sz val="10"/>
      <name val="Segoe UI"/>
      <family val="2"/>
      <scheme val="minor"/>
    </font>
    <font>
      <b/>
      <sz val="13"/>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8"/>
      <name val="Segoe UI"/>
      <family val="2"/>
      <scheme val="minor"/>
    </font>
    <font>
      <sz val="10"/>
      <name val="Segoe UI Semibold"/>
      <family val="2"/>
      <scheme val="major"/>
    </font>
    <font>
      <sz val="14"/>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3" fillId="0" borderId="1" applyNumberFormat="0" applyFill="0" applyBorder="0" applyAlignment="0" applyProtection="0"/>
    <xf numFmtId="0" fontId="6" fillId="0" borderId="2" applyNumberFormat="0" applyFill="0" applyAlignment="0" applyProtection="0"/>
    <xf numFmtId="0" fontId="9" fillId="0" borderId="0" applyNumberFormat="0" applyFill="0" applyBorder="0" applyAlignment="0" applyProtection="0"/>
    <xf numFmtId="0" fontId="1" fillId="0" borderId="0"/>
  </cellStyleXfs>
  <cellXfs count="23">
    <xf numFmtId="0" fontId="0" fillId="0" borderId="0" xfId="0"/>
    <xf numFmtId="49" fontId="2" fillId="2" borderId="0" xfId="0" applyNumberFormat="1" applyFont="1" applyFill="1"/>
    <xf numFmtId="0" fontId="4" fillId="0" borderId="0" xfId="1" applyFont="1" applyBorder="1" applyAlignment="1">
      <alignment vertical="center"/>
    </xf>
    <xf numFmtId="0" fontId="5" fillId="0" borderId="0" xfId="0" applyFont="1" applyAlignment="1">
      <alignment vertical="center"/>
    </xf>
    <xf numFmtId="0" fontId="7" fillId="0" borderId="2" xfId="2" applyFont="1" applyAlignment="1">
      <alignment horizontal="right" vertical="center"/>
    </xf>
    <xf numFmtId="0" fontId="0" fillId="0" borderId="0" xfId="0" applyAlignment="1">
      <alignment vertical="center"/>
    </xf>
    <xf numFmtId="0" fontId="5" fillId="0" borderId="0" xfId="0" applyFont="1" applyAlignment="1">
      <alignment horizontal="right" vertical="center"/>
    </xf>
    <xf numFmtId="0" fontId="8" fillId="0" borderId="0" xfId="0" applyFont="1" applyAlignment="1">
      <alignment vertical="center"/>
    </xf>
    <xf numFmtId="0" fontId="10" fillId="0" borderId="0" xfId="3" applyFont="1" applyAlignment="1">
      <alignment vertical="center"/>
    </xf>
    <xf numFmtId="0" fontId="7" fillId="0" borderId="0" xfId="2" applyFont="1" applyBorder="1" applyAlignment="1">
      <alignment horizontal="right" vertical="center"/>
    </xf>
    <xf numFmtId="49" fontId="0" fillId="0" borderId="0" xfId="0" applyNumberFormat="1"/>
    <xf numFmtId="4" fontId="0" fillId="0" borderId="0" xfId="0" applyNumberFormat="1"/>
    <xf numFmtId="1" fontId="0" fillId="0" borderId="0" xfId="0" applyNumberFormat="1"/>
    <xf numFmtId="14" fontId="0" fillId="0" borderId="0" xfId="0" applyNumberFormat="1"/>
    <xf numFmtId="14" fontId="5" fillId="0" borderId="0" xfId="0" applyNumberFormat="1" applyFont="1" applyAlignment="1">
      <alignment horizontal="left" vertical="center"/>
    </xf>
    <xf numFmtId="0" fontId="12" fillId="0" borderId="0" xfId="0" pivotButton="1" applyFont="1" applyAlignment="1">
      <alignment vertical="center"/>
    </xf>
    <xf numFmtId="0" fontId="12" fillId="0" borderId="0" xfId="0" applyFont="1" applyAlignment="1">
      <alignment horizontal="right" vertical="center"/>
    </xf>
    <xf numFmtId="0" fontId="13" fillId="0" borderId="0" xfId="0" applyFont="1"/>
    <xf numFmtId="0" fontId="13" fillId="0" borderId="0" xfId="0" applyFont="1" applyAlignment="1">
      <alignment vertical="center"/>
    </xf>
    <xf numFmtId="4" fontId="5" fillId="0" borderId="0" xfId="0" applyNumberFormat="1" applyFont="1" applyAlignment="1">
      <alignment vertical="center"/>
    </xf>
    <xf numFmtId="0" fontId="14" fillId="0" borderId="0" xfId="0" pivotButton="1" applyFont="1" applyAlignment="1">
      <alignment vertical="center"/>
    </xf>
    <xf numFmtId="0" fontId="14" fillId="0" borderId="0" xfId="0" pivotButton="1" applyFont="1" applyAlignment="1">
      <alignment horizontal="right" vertical="center"/>
    </xf>
    <xf numFmtId="0" fontId="5" fillId="0" borderId="0" xfId="0" applyNumberFormat="1" applyFont="1" applyAlignment="1">
      <alignment vertical="center"/>
    </xf>
  </cellXfs>
  <cellStyles count="5">
    <cellStyle name="Heading 1 2" xfId="1" xr:uid="{BB5F3A61-88B9-475B-A25D-2938DB59A6C9}"/>
    <cellStyle name="Heading 2 2" xfId="2" xr:uid="{728D42C8-08BA-47E8-90F9-B248FB100F46}"/>
    <cellStyle name="Hyperlink" xfId="3" builtinId="8"/>
    <cellStyle name="Normal" xfId="0" builtinId="0"/>
    <cellStyle name="Normal 2" xfId="4" xr:uid="{5E17DB71-F11E-4893-98F9-7A9D040B2F37}"/>
  </cellStyles>
  <dxfs count="346">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family val="2"/>
        <scheme val="minor"/>
      </font>
    </dxf>
    <dxf>
      <font>
        <name val="Segoe UI"/>
        <family val="2"/>
        <scheme val="minor"/>
      </font>
    </dxf>
    <dxf>
      <font>
        <b/>
      </font>
    </dxf>
    <dxf>
      <font>
        <b/>
      </font>
    </dxf>
    <dxf>
      <alignment horizontal="righ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9" formatCode="d/mm/yyyy"/>
    </dxf>
    <dxf>
      <numFmt numFmtId="19" formatCode="d/mm/yyyy"/>
    </dxf>
    <dxf>
      <numFmt numFmtId="19" formatCode="d/mm/yyyy"/>
    </dxf>
    <dxf>
      <alignment horizontal="left"/>
    </dxf>
    <dxf>
      <alignment horizontal="left"/>
    </dxf>
    <dxf>
      <alignment horizontal="left"/>
    </dxf>
    <dxf>
      <alignment horizontal="genera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19" formatCode="d/mm/yyyy"/>
    </dxf>
    <dxf>
      <numFmt numFmtId="19" formatCode="d/mm/yyyy"/>
    </dxf>
    <dxf>
      <numFmt numFmtId="19" formatCode="d/mm/yyyy"/>
    </dxf>
    <dxf>
      <alignment horizontal="left"/>
    </dxf>
    <dxf>
      <alignment horizontal="left"/>
    </dxf>
    <dxf>
      <alignment horizontal="left"/>
    </dxf>
    <dxf>
      <font>
        <sz val="10"/>
      </font>
    </dxf>
    <dxf>
      <font>
        <sz val="10"/>
      </font>
    </dxf>
    <dxf>
      <font>
        <sz val="10"/>
      </font>
    </dxf>
    <dxf>
      <alignment vertical="center"/>
    </dxf>
    <dxf>
      <alignment vertical="center"/>
    </dxf>
    <dxf>
      <alignment vertical="center"/>
    </dxf>
    <dxf>
      <alignment vertical="center"/>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font>
        <sz val="10"/>
      </font>
    </dxf>
    <dxf>
      <font>
        <sz val="10"/>
      </font>
    </dxf>
    <dxf>
      <font>
        <sz val="10"/>
      </font>
    </dxf>
    <dxf>
      <alignment vertical="center"/>
    </dxf>
    <dxf>
      <alignment vertical="center"/>
    </dxf>
    <dxf>
      <alignment vertical="center"/>
    </dxf>
    <dxf>
      <font>
        <b/>
      </font>
    </dxf>
    <dxf>
      <font>
        <b/>
      </font>
    </dxf>
    <dxf>
      <numFmt numFmtId="19" formatCode="d/mm/yyyy"/>
    </dxf>
    <dxf>
      <alignment horizontal="left"/>
    </dxf>
    <dxf>
      <numFmt numFmtId="19" formatCode="d/mm/yyyy"/>
      <alignment horizontal="left"/>
    </dxf>
    <dxf>
      <numFmt numFmtId="19" formatCode="d/mm/yyyy"/>
      <alignment horizontal="left"/>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numFmt numFmtId="4" formatCode="#,##0.00"/>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font>
        <b/>
      </font>
    </dxf>
    <dxf>
      <font>
        <b/>
      </font>
    </dxf>
    <dxf>
      <alignment vertical="center"/>
    </dxf>
    <dxf>
      <alignment vertical="center"/>
    </dxf>
    <dxf>
      <alignment vertical="center"/>
    </dxf>
    <dxf>
      <font>
        <sz val="10"/>
      </font>
    </dxf>
    <dxf>
      <font>
        <sz val="10"/>
      </font>
    </dxf>
    <dxf>
      <font>
        <sz val="10"/>
      </font>
    </dxf>
    <dxf>
      <alignment horizontal="general"/>
    </dxf>
    <dxf>
      <alignment horizontal="left"/>
    </dxf>
    <dxf>
      <alignment horizontal="left"/>
    </dxf>
    <dxf>
      <alignment horizontal="left"/>
    </dxf>
    <dxf>
      <numFmt numFmtId="19" formatCode="d/mm/yyyy"/>
    </dxf>
    <dxf>
      <numFmt numFmtId="19" formatCode="d/mm/yyyy"/>
    </dxf>
    <dxf>
      <numFmt numFmtId="19" formatCode="d/mm/yyyy"/>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right"/>
    </dxf>
    <dxf>
      <font>
        <b/>
      </font>
    </dxf>
    <dxf>
      <font>
        <b/>
      </font>
    </dxf>
    <dxf>
      <font>
        <name val="Segoe UI"/>
        <family val="2"/>
        <scheme val="minor"/>
      </font>
    </dxf>
    <dxf>
      <font>
        <name val="Segoe UI"/>
        <family val="2"/>
        <scheme val="min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numFmt numFmtId="19" formatCode="d/mm/yyyy"/>
      <alignment horizontal="left"/>
    </dxf>
    <dxf>
      <numFmt numFmtId="19" formatCode="d/mm/yyyy"/>
      <alignment horizontal="left"/>
    </dxf>
    <dxf>
      <alignment horizontal="left"/>
    </dxf>
    <dxf>
      <numFmt numFmtId="19" formatCode="d/mm/yyyy"/>
    </dxf>
    <dxf>
      <alignment vertical="center"/>
    </dxf>
    <dxf>
      <alignment vertical="center"/>
    </dxf>
    <dxf>
      <alignment vertical="center"/>
    </dxf>
    <dxf>
      <alignment vertical="center"/>
    </dxf>
    <dxf>
      <font>
        <sz val="10"/>
      </font>
    </dxf>
    <dxf>
      <font>
        <sz val="10"/>
      </font>
    </dxf>
    <dxf>
      <font>
        <sz val="10"/>
      </font>
    </dxf>
    <dxf>
      <alignment horizontal="left"/>
    </dxf>
    <dxf>
      <alignment horizontal="left"/>
    </dxf>
    <dxf>
      <alignment horizontal="left"/>
    </dxf>
    <dxf>
      <numFmt numFmtId="19" formatCode="d/mm/yyyy"/>
    </dxf>
    <dxf>
      <numFmt numFmtId="19" formatCode="d/mm/yyyy"/>
    </dxf>
    <dxf>
      <numFmt numFmtId="19" formatCode="d/mm/yyyy"/>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84E1E55A-8623-4131-8BC4-667A2702468B}">
      <tableStyleElement type="wholeTable" dxfId="345"/>
      <tableStyleElement type="headerRow" dxfId="344"/>
      <tableStyleElement type="totalRow" dxfId="343"/>
      <tableStyleElement type="secondRowStripe" dxfId="342"/>
    </tableStyle>
    <tableStyle name="Business Central Reports Slicer Style (Template)" pivot="0" table="0" count="10" xr9:uid="{D5DCBA91-B0A9-4D6D-BA72-9B0998DA1FD7}">
      <tableStyleElement type="wholeTable" dxfId="341"/>
      <tableStyleElement type="headerRow" dxfId="340"/>
    </tableStyle>
    <tableStyle name="Business Central Reports Table Style" pivot="0" count="4" xr9:uid="{CD4D4383-F6BF-4F9B-9D81-79381484CCAC}">
      <tableStyleElement type="wholeTable" dxfId="339"/>
      <tableStyleElement type="headerRow" dxfId="338"/>
      <tableStyleElement type="firstRowStripe" dxfId="337"/>
      <tableStyleElement type="secondRowStripe" dxfId="336"/>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microsoft.com/office/2007/relationships/slicerCache" Target="slicerCaches/slicerCache12.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microsoft.com/office/2007/relationships/slicerCache" Target="slicerCaches/slicerCache11.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microsoft.com/office/2007/relationships/slicerCache" Target="slicerCaches/slicerCache10.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connections" Target="connection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8.xml"/><Relationship Id="rId27" Type="http://schemas.openxmlformats.org/officeDocument/2006/relationships/theme" Target="theme/theme1.xml"/><Relationship Id="rId30" Type="http://schemas.openxmlformats.org/officeDocument/2006/relationships/sharedStrings" Target="sharedStrings.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72540</xdr:rowOff>
    </xdr:to>
    <mc:AlternateContent xmlns:mc="http://schemas.openxmlformats.org/markup-compatibility/2006" xmlns:a14="http://schemas.microsoft.com/office/drawing/2010/main">
      <mc:Choice Requires="a14">
        <xdr:graphicFrame macro="">
          <xdr:nvGraphicFramePr>
            <xdr:cNvPr id="2" name="$Production_Order_Status$">
              <a:extLst>
                <a:ext uri="{FF2B5EF4-FFF2-40B4-BE49-F238E27FC236}">
                  <a16:creationId xmlns:a16="http://schemas.microsoft.com/office/drawing/2014/main" id="{9B5ED42C-5166-D549-416E-D24D68788401}"/>
                </a:ext>
              </a:extLst>
            </xdr:cNvPr>
            <xdr:cNvGraphicFramePr/>
          </xdr:nvGraphicFramePr>
          <xdr:xfrm>
            <a:off x="0" y="0"/>
            <a:ext cx="0" cy="0"/>
          </xdr:xfrm>
          <a:graphic>
            <a:graphicData uri="http://schemas.microsoft.com/office/drawing/2010/slicer">
              <sle:slicer xmlns:sle="http://schemas.microsoft.com/office/drawing/2010/slicer" name="$Production_Order_Status$"/>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0</xdr:row>
      <xdr:rowOff>0</xdr:rowOff>
    </xdr:from>
    <xdr:to>
      <xdr:col>0</xdr:col>
      <xdr:colOff>3700140</xdr:colOff>
      <xdr:row>10</xdr:row>
      <xdr:rowOff>72540</xdr:rowOff>
    </xdr:to>
    <mc:AlternateContent xmlns:mc="http://schemas.openxmlformats.org/markup-compatibility/2006" xmlns:a14="http://schemas.microsoft.com/office/drawing/2010/main">
      <mc:Choice Requires="a14">
        <xdr:graphicFrame macro="">
          <xdr:nvGraphicFramePr>
            <xdr:cNvPr id="4" name="$Production_Order__Source_No__$">
              <a:extLst>
                <a:ext uri="{FF2B5EF4-FFF2-40B4-BE49-F238E27FC236}">
                  <a16:creationId xmlns:a16="http://schemas.microsoft.com/office/drawing/2014/main" id="{DC36EE16-C88F-975B-1416-01EF15364296}"/>
                </a:ext>
              </a:extLst>
            </xdr:cNvPr>
            <xdr:cNvGraphicFramePr/>
          </xdr:nvGraphicFramePr>
          <xdr:xfrm>
            <a:off x="0" y="0"/>
            <a:ext cx="0" cy="0"/>
          </xdr:xfrm>
          <a:graphic>
            <a:graphicData uri="http://schemas.microsoft.com/office/drawing/2010/slicer">
              <sle:slicer xmlns:sle="http://schemas.microsoft.com/office/drawing/2010/slicer" name="$Production_Order__Source_No__$"/>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21</xdr:row>
      <xdr:rowOff>38100</xdr:rowOff>
    </xdr:from>
    <xdr:to>
      <xdr:col>0</xdr:col>
      <xdr:colOff>3707760</xdr:colOff>
      <xdr:row>31</xdr:row>
      <xdr:rowOff>133500</xdr:rowOff>
    </xdr:to>
    <mc:AlternateContent xmlns:mc="http://schemas.openxmlformats.org/markup-compatibility/2006" xmlns:a14="http://schemas.microsoft.com/office/drawing/2010/main">
      <mc:Choice Requires="a14">
        <xdr:graphicFrame macro="">
          <xdr:nvGraphicFramePr>
            <xdr:cNvPr id="5" name="$Production_Order__Location_Code$">
              <a:extLst>
                <a:ext uri="{FF2B5EF4-FFF2-40B4-BE49-F238E27FC236}">
                  <a16:creationId xmlns:a16="http://schemas.microsoft.com/office/drawing/2014/main" id="{D9511D55-449A-06DE-30F4-FD98C68AD4B1}"/>
                </a:ext>
              </a:extLst>
            </xdr:cNvPr>
            <xdr:cNvGraphicFramePr/>
          </xdr:nvGraphicFramePr>
          <xdr:xfrm>
            <a:off x="0" y="0"/>
            <a:ext cx="0" cy="0"/>
          </xdr:xfrm>
          <a:graphic>
            <a:graphicData uri="http://schemas.microsoft.com/office/drawing/2010/slicer">
              <sle:slicer xmlns:sle="http://schemas.microsoft.com/office/drawing/2010/slicer" name="$Production_Order__Location_Code$"/>
            </a:graphicData>
          </a:graphic>
        </xdr:graphicFrame>
      </mc:Choice>
      <mc:Fallback xmlns="">
        <xdr:sp macro="" textlink="">
          <xdr:nvSpPr>
            <xdr:cNvPr id="0" name=""/>
            <xdr:cNvSpPr>
              <a:spLocks noTextEdit="1"/>
            </xdr:cNvSpPr>
          </xdr:nvSpPr>
          <xdr:spPr>
            <a:xfrm>
              <a:off x="1889760" y="534162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121920</xdr:rowOff>
    </xdr:from>
    <xdr:to>
      <xdr:col>0</xdr:col>
      <xdr:colOff>1818000</xdr:colOff>
      <xdr:row>20</xdr:row>
      <xdr:rowOff>217320</xdr:rowOff>
    </xdr:to>
    <mc:AlternateContent xmlns:mc="http://schemas.openxmlformats.org/markup-compatibility/2006" xmlns:a14="http://schemas.microsoft.com/office/drawing/2010/main">
      <mc:Choice Requires="a14">
        <xdr:graphicFrame macro="">
          <xdr:nvGraphicFramePr>
            <xdr:cNvPr id="6" name="$Production_Order__Starting_Date_$">
              <a:extLst>
                <a:ext uri="{FF2B5EF4-FFF2-40B4-BE49-F238E27FC236}">
                  <a16:creationId xmlns:a16="http://schemas.microsoft.com/office/drawing/2014/main" id="{2CFE75CA-6666-0A6B-8BED-B3B197A991F1}"/>
                </a:ext>
              </a:extLst>
            </xdr:cNvPr>
            <xdr:cNvGraphicFramePr/>
          </xdr:nvGraphicFramePr>
          <xdr:xfrm>
            <a:off x="0" y="0"/>
            <a:ext cx="0" cy="0"/>
          </xdr:xfrm>
          <a:graphic>
            <a:graphicData uri="http://schemas.microsoft.com/office/drawing/2010/slicer">
              <sle:slicer xmlns:sle="http://schemas.microsoft.com/office/drawing/2010/slicer" name="$Production_Order__Starting_Date_$"/>
            </a:graphicData>
          </a:graphic>
        </xdr:graphicFrame>
      </mc:Choice>
      <mc:Fallback xmlns="">
        <xdr:sp macro="" textlink="">
          <xdr:nvSpPr>
            <xdr:cNvPr id="0" name=""/>
            <xdr:cNvSpPr>
              <a:spLocks noTextEdit="1"/>
            </xdr:cNvSpPr>
          </xdr:nvSpPr>
          <xdr:spPr>
            <a:xfrm>
              <a:off x="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1874520</xdr:colOff>
      <xdr:row>10</xdr:row>
      <xdr:rowOff>121920</xdr:rowOff>
    </xdr:from>
    <xdr:to>
      <xdr:col>0</xdr:col>
      <xdr:colOff>3692520</xdr:colOff>
      <xdr:row>20</xdr:row>
      <xdr:rowOff>217320</xdr:rowOff>
    </xdr:to>
    <mc:AlternateContent xmlns:mc="http://schemas.openxmlformats.org/markup-compatibility/2006" xmlns:a14="http://schemas.microsoft.com/office/drawing/2010/main">
      <mc:Choice Requires="a14">
        <xdr:graphicFrame macro="">
          <xdr:nvGraphicFramePr>
            <xdr:cNvPr id="7" name="$Production_Order__Ending_Date_$">
              <a:extLst>
                <a:ext uri="{FF2B5EF4-FFF2-40B4-BE49-F238E27FC236}">
                  <a16:creationId xmlns:a16="http://schemas.microsoft.com/office/drawing/2014/main" id="{9379FD01-13F3-EE2D-B4EA-88A1D7324B40}"/>
                </a:ext>
              </a:extLst>
            </xdr:cNvPr>
            <xdr:cNvGraphicFramePr/>
          </xdr:nvGraphicFramePr>
          <xdr:xfrm>
            <a:off x="0" y="0"/>
            <a:ext cx="0" cy="0"/>
          </xdr:xfrm>
          <a:graphic>
            <a:graphicData uri="http://schemas.microsoft.com/office/drawing/2010/slicer">
              <sle:slicer xmlns:sle="http://schemas.microsoft.com/office/drawing/2010/slicer" name="$Production_Order__Ending_Date_$"/>
            </a:graphicData>
          </a:graphic>
        </xdr:graphicFrame>
      </mc:Choice>
      <mc:Fallback xmlns="">
        <xdr:sp macro="" textlink="">
          <xdr:nvSpPr>
            <xdr:cNvPr id="0" name=""/>
            <xdr:cNvSpPr>
              <a:spLocks noTextEdit="1"/>
            </xdr:cNvSpPr>
          </xdr:nvSpPr>
          <xdr:spPr>
            <a:xfrm>
              <a:off x="1874520" y="265938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45720</xdr:rowOff>
    </xdr:from>
    <xdr:to>
      <xdr:col>0</xdr:col>
      <xdr:colOff>1818000</xdr:colOff>
      <xdr:row>31</xdr:row>
      <xdr:rowOff>141120</xdr:rowOff>
    </xdr:to>
    <mc:AlternateContent xmlns:mc="http://schemas.openxmlformats.org/markup-compatibility/2006" xmlns:a14="http://schemas.microsoft.com/office/drawing/2010/main">
      <mc:Choice Requires="a14">
        <xdr:graphicFrame macro="">
          <xdr:nvGraphicFramePr>
            <xdr:cNvPr id="8" name="$Production_Order__Due_Date_$">
              <a:extLst>
                <a:ext uri="{FF2B5EF4-FFF2-40B4-BE49-F238E27FC236}">
                  <a16:creationId xmlns:a16="http://schemas.microsoft.com/office/drawing/2014/main" id="{A5B468EA-BE52-8971-A84F-CC1C7F56ACCC}"/>
                </a:ext>
              </a:extLst>
            </xdr:cNvPr>
            <xdr:cNvGraphicFramePr/>
          </xdr:nvGraphicFramePr>
          <xdr:xfrm>
            <a:off x="0" y="0"/>
            <a:ext cx="0" cy="0"/>
          </xdr:xfrm>
          <a:graphic>
            <a:graphicData uri="http://schemas.microsoft.com/office/drawing/2010/slicer">
              <sle:slicer xmlns:sle="http://schemas.microsoft.com/office/drawing/2010/slicer" name="$Production_Order__Due_Date_$"/>
            </a:graphicData>
          </a:graphic>
        </xdr:graphicFrame>
      </mc:Choice>
      <mc:Fallback xmlns="">
        <xdr:sp macro="" textlink="">
          <xdr:nvSpPr>
            <xdr:cNvPr id="0" name=""/>
            <xdr:cNvSpPr>
              <a:spLocks noTextEdit="1"/>
            </xdr:cNvSpPr>
          </xdr:nvSpPr>
          <xdr:spPr>
            <a:xfrm>
              <a:off x="0" y="534924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7619</xdr:rowOff>
    </xdr:from>
    <xdr:to>
      <xdr:col>0</xdr:col>
      <xdr:colOff>1818000</xdr:colOff>
      <xdr:row>10</xdr:row>
      <xdr:rowOff>80159</xdr:rowOff>
    </xdr:to>
    <mc:AlternateContent xmlns:mc="http://schemas.openxmlformats.org/markup-compatibility/2006" xmlns:a14="http://schemas.microsoft.com/office/drawing/2010/main">
      <mc:Choice Requires="a14">
        <xdr:graphicFrame macro="">
          <xdr:nvGraphicFramePr>
            <xdr:cNvPr id="8" name="$ProdOrderLineStatus$">
              <a:extLst>
                <a:ext uri="{FF2B5EF4-FFF2-40B4-BE49-F238E27FC236}">
                  <a16:creationId xmlns:a16="http://schemas.microsoft.com/office/drawing/2014/main" id="{348D91D5-9428-F954-A660-C9E731CE9927}"/>
                </a:ext>
              </a:extLst>
            </xdr:cNvPr>
            <xdr:cNvGraphicFramePr/>
          </xdr:nvGraphicFramePr>
          <xdr:xfrm>
            <a:off x="0" y="0"/>
            <a:ext cx="0" cy="0"/>
          </xdr:xfrm>
          <a:graphic>
            <a:graphicData uri="http://schemas.microsoft.com/office/drawing/2010/slicer">
              <sle:slicer xmlns:sle="http://schemas.microsoft.com/office/drawing/2010/slicer" name="$ProdOrderLineStatus$"/>
            </a:graphicData>
          </a:graphic>
        </xdr:graphicFrame>
      </mc:Choice>
      <mc:Fallback xmlns="">
        <xdr:sp macro="" textlink="">
          <xdr:nvSpPr>
            <xdr:cNvPr id="0" name=""/>
            <xdr:cNvSpPr>
              <a:spLocks noTextEdit="1"/>
            </xdr:cNvSpPr>
          </xdr:nvSpPr>
          <xdr:spPr>
            <a:xfrm>
              <a:off x="0" y="7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0</xdr:row>
      <xdr:rowOff>0</xdr:rowOff>
    </xdr:from>
    <xdr:to>
      <xdr:col>0</xdr:col>
      <xdr:colOff>3700140</xdr:colOff>
      <xdr:row>10</xdr:row>
      <xdr:rowOff>72540</xdr:rowOff>
    </xdr:to>
    <mc:AlternateContent xmlns:mc="http://schemas.openxmlformats.org/markup-compatibility/2006" xmlns:a14="http://schemas.microsoft.com/office/drawing/2010/main">
      <mc:Choice Requires="a14">
        <xdr:graphicFrame macro="">
          <xdr:nvGraphicFramePr>
            <xdr:cNvPr id="9" name="$ProdOrderLineItemNo$">
              <a:extLst>
                <a:ext uri="{FF2B5EF4-FFF2-40B4-BE49-F238E27FC236}">
                  <a16:creationId xmlns:a16="http://schemas.microsoft.com/office/drawing/2014/main" id="{84DF117B-23D5-2EA2-11A6-4A1EDC5E64ED}"/>
                </a:ext>
              </a:extLst>
            </xdr:cNvPr>
            <xdr:cNvGraphicFramePr/>
          </xdr:nvGraphicFramePr>
          <xdr:xfrm>
            <a:off x="0" y="0"/>
            <a:ext cx="0" cy="0"/>
          </xdr:xfrm>
          <a:graphic>
            <a:graphicData uri="http://schemas.microsoft.com/office/drawing/2010/slicer">
              <sle:slicer xmlns:sle="http://schemas.microsoft.com/office/drawing/2010/slicer" name="$ProdOrderLineItem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10</xdr:row>
      <xdr:rowOff>129539</xdr:rowOff>
    </xdr:from>
    <xdr:to>
      <xdr:col>0</xdr:col>
      <xdr:colOff>1818000</xdr:colOff>
      <xdr:row>20</xdr:row>
      <xdr:rowOff>224939</xdr:rowOff>
    </xdr:to>
    <mc:AlternateContent xmlns:mc="http://schemas.openxmlformats.org/markup-compatibility/2006" xmlns:a14="http://schemas.microsoft.com/office/drawing/2010/main">
      <mc:Choice Requires="a14">
        <xdr:graphicFrame macro="">
          <xdr:nvGraphicFramePr>
            <xdr:cNvPr id="10" name="$ProdOrderLineLocationCode$">
              <a:extLst>
                <a:ext uri="{FF2B5EF4-FFF2-40B4-BE49-F238E27FC236}">
                  <a16:creationId xmlns:a16="http://schemas.microsoft.com/office/drawing/2014/main" id="{68E3E45B-8D63-E7FC-15BD-8EA6F9426D9D}"/>
                </a:ext>
              </a:extLst>
            </xdr:cNvPr>
            <xdr:cNvGraphicFramePr/>
          </xdr:nvGraphicFramePr>
          <xdr:xfrm>
            <a:off x="0" y="0"/>
            <a:ext cx="0" cy="0"/>
          </xdr:xfrm>
          <a:graphic>
            <a:graphicData uri="http://schemas.microsoft.com/office/drawing/2010/slicer">
              <sle:slicer xmlns:sle="http://schemas.microsoft.com/office/drawing/2010/slicer" name="$ProdOrderLineLocationCode$"/>
            </a:graphicData>
          </a:graphic>
        </xdr:graphicFrame>
      </mc:Choice>
      <mc:Fallback xmlns="">
        <xdr:sp macro="" textlink="">
          <xdr:nvSpPr>
            <xdr:cNvPr id="0" name=""/>
            <xdr:cNvSpPr>
              <a:spLocks noTextEdit="1"/>
            </xdr:cNvSpPr>
          </xdr:nvSpPr>
          <xdr:spPr>
            <a:xfrm>
              <a:off x="0" y="26669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10</xdr:row>
      <xdr:rowOff>121919</xdr:rowOff>
    </xdr:from>
    <xdr:to>
      <xdr:col>0</xdr:col>
      <xdr:colOff>3700140</xdr:colOff>
      <xdr:row>20</xdr:row>
      <xdr:rowOff>217319</xdr:rowOff>
    </xdr:to>
    <mc:AlternateContent xmlns:mc="http://schemas.openxmlformats.org/markup-compatibility/2006" xmlns:a14="http://schemas.microsoft.com/office/drawing/2010/main">
      <mc:Choice Requires="a14">
        <xdr:graphicFrame macro="">
          <xdr:nvGraphicFramePr>
            <xdr:cNvPr id="11" name="$ProdOrderLineStartingDate$">
              <a:extLst>
                <a:ext uri="{FF2B5EF4-FFF2-40B4-BE49-F238E27FC236}">
                  <a16:creationId xmlns:a16="http://schemas.microsoft.com/office/drawing/2014/main" id="{96664CA7-585C-ECF8-A7A8-E183E00208C9}"/>
                </a:ext>
              </a:extLst>
            </xdr:cNvPr>
            <xdr:cNvGraphicFramePr/>
          </xdr:nvGraphicFramePr>
          <xdr:xfrm>
            <a:off x="0" y="0"/>
            <a:ext cx="0" cy="0"/>
          </xdr:xfrm>
          <a:graphic>
            <a:graphicData uri="http://schemas.microsoft.com/office/drawing/2010/slicer">
              <sle:slicer xmlns:sle="http://schemas.microsoft.com/office/drawing/2010/slicer" name="$ProdOrderLineStartingDate$"/>
            </a:graphicData>
          </a:graphic>
        </xdr:graphicFrame>
      </mc:Choice>
      <mc:Fallback xmlns="">
        <xdr:sp macro="" textlink="">
          <xdr:nvSpPr>
            <xdr:cNvPr id="0" name=""/>
            <xdr:cNvSpPr>
              <a:spLocks noTextEdit="1"/>
            </xdr:cNvSpPr>
          </xdr:nvSpPr>
          <xdr:spPr>
            <a:xfrm>
              <a:off x="1882140" y="26593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21</xdr:row>
      <xdr:rowOff>38099</xdr:rowOff>
    </xdr:from>
    <xdr:to>
      <xdr:col>0</xdr:col>
      <xdr:colOff>1818000</xdr:colOff>
      <xdr:row>31</xdr:row>
      <xdr:rowOff>133499</xdr:rowOff>
    </xdr:to>
    <mc:AlternateContent xmlns:mc="http://schemas.openxmlformats.org/markup-compatibility/2006" xmlns:a14="http://schemas.microsoft.com/office/drawing/2010/main">
      <mc:Choice Requires="a14">
        <xdr:graphicFrame macro="">
          <xdr:nvGraphicFramePr>
            <xdr:cNvPr id="12" name="$ProdOrderLineEndingDate$">
              <a:extLst>
                <a:ext uri="{FF2B5EF4-FFF2-40B4-BE49-F238E27FC236}">
                  <a16:creationId xmlns:a16="http://schemas.microsoft.com/office/drawing/2014/main" id="{7AF24628-F7CD-0FEA-861C-A97990CF7429}"/>
                </a:ext>
              </a:extLst>
            </xdr:cNvPr>
            <xdr:cNvGraphicFramePr/>
          </xdr:nvGraphicFramePr>
          <xdr:xfrm>
            <a:off x="0" y="0"/>
            <a:ext cx="0" cy="0"/>
          </xdr:xfrm>
          <a:graphic>
            <a:graphicData uri="http://schemas.microsoft.com/office/drawing/2010/slicer">
              <sle:slicer xmlns:sle="http://schemas.microsoft.com/office/drawing/2010/slicer" name="$ProdOrderLineEndingDate$"/>
            </a:graphicData>
          </a:graphic>
        </xdr:graphicFrame>
      </mc:Choice>
      <mc:Fallback xmlns="">
        <xdr:sp macro="" textlink="">
          <xdr:nvSpPr>
            <xdr:cNvPr id="0" name=""/>
            <xdr:cNvSpPr>
              <a:spLocks noTextEdit="1"/>
            </xdr:cNvSpPr>
          </xdr:nvSpPr>
          <xdr:spPr>
            <a:xfrm>
              <a:off x="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1882140</xdr:colOff>
      <xdr:row>21</xdr:row>
      <xdr:rowOff>38099</xdr:rowOff>
    </xdr:from>
    <xdr:to>
      <xdr:col>0</xdr:col>
      <xdr:colOff>3700140</xdr:colOff>
      <xdr:row>31</xdr:row>
      <xdr:rowOff>133499</xdr:rowOff>
    </xdr:to>
    <mc:AlternateContent xmlns:mc="http://schemas.openxmlformats.org/markup-compatibility/2006" xmlns:a14="http://schemas.microsoft.com/office/drawing/2010/main">
      <mc:Choice Requires="a14">
        <xdr:graphicFrame macro="">
          <xdr:nvGraphicFramePr>
            <xdr:cNvPr id="13" name="$ProdOrderLineDueDate$">
              <a:extLst>
                <a:ext uri="{FF2B5EF4-FFF2-40B4-BE49-F238E27FC236}">
                  <a16:creationId xmlns:a16="http://schemas.microsoft.com/office/drawing/2014/main" id="{D7E531BF-DD7E-8B0D-7077-A5FA737623C8}"/>
                </a:ext>
              </a:extLst>
            </xdr:cNvPr>
            <xdr:cNvGraphicFramePr/>
          </xdr:nvGraphicFramePr>
          <xdr:xfrm>
            <a:off x="0" y="0"/>
            <a:ext cx="0" cy="0"/>
          </xdr:xfrm>
          <a:graphic>
            <a:graphicData uri="http://schemas.microsoft.com/office/drawing/2010/slicer">
              <sle:slicer xmlns:sle="http://schemas.microsoft.com/office/drawing/2010/slicer" name="$ProdOrderLineDueDate$"/>
            </a:graphicData>
          </a:graphic>
        </xdr:graphicFrame>
      </mc:Choice>
      <mc:Fallback xmlns="">
        <xdr:sp macro="" textlink="">
          <xdr:nvSpPr>
            <xdr:cNvPr id="0" name=""/>
            <xdr:cNvSpPr>
              <a:spLocks noTextEdit="1"/>
            </xdr:cNvSpPr>
          </xdr:nvSpPr>
          <xdr:spPr>
            <a:xfrm>
              <a:off x="1882140" y="5341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22.745718402781" backgroundQuery="1" createdVersion="8" refreshedVersion="8" minRefreshableVersion="3" recordCount="1" xr:uid="{BB51E58F-179C-4258-929F-C6D58AB97730}">
  <cacheSource type="external" connectionId="2"/>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455207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22.745719444443" backgroundQuery="1" createdVersion="8" refreshedVersion="8" minRefreshableVersion="3" recordCount="1" xr:uid="{04D3011A-E40A-47AB-BFE7-B424E29F24D0}">
  <cacheSource type="external" connectionId="3"/>
  <cacheFields count="17">
    <cacheField name="ProdOrderLineStatus" numFmtId="0">
      <sharedItems count="1">
        <s v=""/>
      </sharedItems>
    </cacheField>
    <cacheField name="ProdOrderLineProdOrderNo" numFmtId="0">
      <sharedItems count="1">
        <s v=""/>
      </sharedItems>
    </cacheField>
    <cacheField name="ProdOrderLineLineNo" numFmtId="0">
      <sharedItems count="1">
        <s v="0"/>
      </sharedItems>
    </cacheField>
    <cacheField name="ProdOrderLineItemNo" numFmtId="0">
      <sharedItems count="1">
        <s v=""/>
      </sharedItems>
    </cacheField>
    <cacheField name="ProdOrderLineDescription" numFmtId="0">
      <sharedItems count="1">
        <s v=""/>
      </sharedItems>
    </cacheField>
    <cacheField name="ProdOrderLineLocationCode" numFmtId="0">
      <sharedItems count="1">
        <s v=""/>
      </sharedItems>
    </cacheField>
    <cacheField name="ProdOrderLineProdBOMNo" numFmtId="0">
      <sharedItems count="1">
        <s v=""/>
      </sharedItems>
    </cacheField>
    <cacheField name="ProdOrderLineRoutingNo" numFmtId="0">
      <sharedItems count="1">
        <s v=""/>
      </sharedItems>
    </cacheField>
    <cacheField name="ProdOrderLineStartingDate" numFmtId="0">
      <sharedItems containsSemiMixedTypes="0" containsNonDate="0" containsDate="1" containsString="0" minDate="1899-12-30T00:00:00" maxDate="1899-12-31T00:00:00" count="1">
        <d v="1899-12-30T00:00:00"/>
      </sharedItems>
    </cacheField>
    <cacheField name="ProdOrderLineEndingDate" numFmtId="0">
      <sharedItems containsSemiMixedTypes="0" containsNonDate="0" containsDate="1" containsString="0" minDate="1899-12-30T00:00:00" maxDate="1899-12-31T00:00:00" count="1">
        <d v="1899-12-30T00:00:00"/>
      </sharedItems>
    </cacheField>
    <cacheField name="ProdOrderLineDueDate" numFmtId="0">
      <sharedItems containsSemiMixedTypes="0" containsNonDate="0" containsDate="1" containsString="0" minDate="1899-12-30T00:00:00" maxDate="1899-12-31T00:00:00" count="1">
        <d v="1899-12-30T00:00:00"/>
      </sharedItems>
    </cacheField>
    <cacheField name="ProdOrderLineQuantity" numFmtId="0">
      <sharedItems containsSemiMixedTypes="0" containsString="0" containsNumber="1" containsInteger="1" minValue="0" maxValue="0" count="1">
        <n v="0"/>
      </sharedItems>
    </cacheField>
    <cacheField name="ProdOrderLineRemainingQuantity" numFmtId="0">
      <sharedItems containsSemiMixedTypes="0" containsString="0" containsNumber="1" containsInteger="1" minValue="0" maxValue="0" count="1">
        <n v="0"/>
      </sharedItems>
    </cacheField>
    <cacheField name="ProdOrderLineFinishedQuantity" numFmtId="0">
      <sharedItems containsSemiMixedTypes="0" containsString="0" containsNumber="1" containsInteger="1" minValue="0" maxValue="0" count="1">
        <n v="0"/>
      </sharedItems>
    </cacheField>
    <cacheField name="ProdOrderLineUOMCode" numFmtId="0">
      <sharedItems count="1">
        <s v=""/>
      </sharedItems>
    </cacheField>
    <cacheField name="ProdOrderLineUnitCost" numFmtId="0">
      <sharedItems containsSemiMixedTypes="0" containsString="0" containsNumber="1" containsInteger="1" minValue="0" maxValue="0" count="1">
        <n v="0"/>
      </sharedItems>
    </cacheField>
    <cacheField name="ProdOrderLineCostAmount"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22.745720833336" backgroundQuery="1" createdVersion="8" refreshedVersion="8" minRefreshableVersion="3" recordCount="1" xr:uid="{8B506E7F-BC75-4E4D-BB01-0510C9E80DE9}">
  <cacheSource type="external" connectionId="5"/>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deline Soerjonoto" refreshedDate="45722.745721990737" backgroundQuery="1" createdVersion="8" refreshedVersion="8" minRefreshableVersion="3" recordCount="1" xr:uid="{DC3F5F25-101E-4F6B-BABA-11C9936840BA}">
  <cacheSource type="external" connectionId="4"/>
  <cacheFields count="10">
    <cacheField name="Production_Order_Status" numFmtId="0">
      <sharedItems count="1">
        <s v=""/>
      </sharedItems>
    </cacheField>
    <cacheField name="Production_Order__No__" numFmtId="0">
      <sharedItems count="1">
        <s v=""/>
      </sharedItems>
    </cacheField>
    <cacheField name="Production_Order_Description" numFmtId="0">
      <sharedItems count="1">
        <s v=""/>
      </sharedItems>
    </cacheField>
    <cacheField name="Production_Order__Source_No__" numFmtId="0">
      <sharedItems count="1">
        <s v=""/>
      </sharedItems>
    </cacheField>
    <cacheField name="Production_Order__Routing_No__" numFmtId="0">
      <sharedItems count="1">
        <s v=""/>
      </sharedItems>
    </cacheField>
    <cacheField name="Production_Order__Location_Code" numFmtId="0">
      <sharedItems count="1">
        <s v=""/>
      </sharedItems>
    </cacheField>
    <cacheField name="Production_Order__Starting_Date_" numFmtId="0">
      <sharedItems containsNonDate="0" containsString="0" containsBlank="1" count="1">
        <m/>
      </sharedItems>
    </cacheField>
    <cacheField name="Production_Order__Ending_Date_" numFmtId="0">
      <sharedItems containsNonDate="0" containsString="0" containsBlank="1" count="1">
        <m/>
      </sharedItems>
    </cacheField>
    <cacheField name="Production_Order__Due_Date_" numFmtId="0">
      <sharedItems containsNonDate="0" containsString="0" containsBlank="1" count="1">
        <m/>
      </sharedItems>
    </cacheField>
    <cacheField name="Production_Order_Quantit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6730377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44CD2F-F34C-45AF-8D5B-9B7050AB9A20}" name="PivotTable1" cacheId="13"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K7" firstHeaderRow="1" firstDataRow="1" firstDataCol="10"/>
  <pivotFields count="10">
    <pivotField name="$Production_Order_Status$" axis="axisRow" compact="0" outline="0" showAll="0" defaultSubtotal="0">
      <items count="1">
        <item x="0"/>
      </items>
    </pivotField>
    <pivotField name="$Production_Order__No__$" axis="axisRow" compact="0" outline="0" showAll="0" defaultSubtotal="0">
      <items count="1">
        <item x="0"/>
      </items>
    </pivotField>
    <pivotField name="$Production_Order_Description$" axis="axisRow" compact="0" outline="0" showAll="0" defaultSubtotal="0">
      <items count="1">
        <item x="0"/>
      </items>
    </pivotField>
    <pivotField name="$Production_Order__Source_No__$" axis="axisRow" compact="0" outline="0" showAll="0" defaultSubtotal="0">
      <items count="1">
        <item x="0"/>
      </items>
    </pivotField>
    <pivotField name="$Production_Order__Routing_No__$" axis="axisRow" compact="0" outline="0" showAll="0" defaultSubtotal="0">
      <items count="1">
        <item x="0"/>
      </items>
    </pivotField>
    <pivotField name="$Production_Order__Location_Code$" axis="axisRow" compact="0" outline="0" showAll="0" defaultSubtotal="0">
      <items count="1">
        <item x="0"/>
      </items>
    </pivotField>
    <pivotField name="$Production_Order__Starting_Date_$" axis="axisRow" compact="0" outline="0" showAll="0" defaultSubtotal="0">
      <items count="1">
        <item x="0"/>
      </items>
    </pivotField>
    <pivotField name="$Production_Order__Ending_Date_$" axis="axisRow" compact="0" outline="0" showAll="0" defaultSubtotal="0">
      <items count="1">
        <item x="0"/>
      </items>
    </pivotField>
    <pivotField name="$Production_Order__Due_Date_$" axis="axisRow" compact="0" outline="0" showAll="0" defaultSubtotal="0">
      <items count="1">
        <item x="0"/>
      </items>
    </pivotField>
    <pivotField name="$Production_Order_Quantity$" axis="axisRow" compact="0" outline="0" showAll="0" defaultSubtotal="0">
      <items count="1">
        <item x="0"/>
      </items>
    </pivotField>
  </pivotFields>
  <rowFields count="10">
    <field x="0"/>
    <field x="1"/>
    <field x="2"/>
    <field x="3"/>
    <field x="4"/>
    <field x="5"/>
    <field x="6"/>
    <field x="7"/>
    <field x="8"/>
    <field x="9"/>
  </rowFields>
  <rowItems count="1">
    <i>
      <x/>
      <x/>
      <x/>
      <x/>
      <x/>
      <x/>
      <x/>
      <x/>
      <x/>
      <x/>
    </i>
  </rowItems>
  <colItems count="1">
    <i/>
  </colItems>
  <formats count="59">
    <format dxfId="335">
      <pivotArea type="all" dataOnly="0" outline="0" fieldPosition="0"/>
    </format>
    <format dxfId="334">
      <pivotArea field="0" type="button" dataOnly="0" labelOnly="1" outline="0" axis="axisRow" fieldPosition="0"/>
    </format>
    <format dxfId="333">
      <pivotArea field="1" type="button" dataOnly="0" labelOnly="1" outline="0" axis="axisRow" fieldPosition="1"/>
    </format>
    <format dxfId="332">
      <pivotArea field="2" type="button" dataOnly="0" labelOnly="1" outline="0" axis="axisRow" fieldPosition="2"/>
    </format>
    <format dxfId="331">
      <pivotArea field="3" type="button" dataOnly="0" labelOnly="1" outline="0" axis="axisRow" fieldPosition="3"/>
    </format>
    <format dxfId="330">
      <pivotArea field="4" type="button" dataOnly="0" labelOnly="1" outline="0" axis="axisRow" fieldPosition="4"/>
    </format>
    <format dxfId="329">
      <pivotArea field="5" type="button" dataOnly="0" labelOnly="1" outline="0" axis="axisRow" fieldPosition="5"/>
    </format>
    <format dxfId="328">
      <pivotArea field="6" type="button" dataOnly="0" labelOnly="1" outline="0" axis="axisRow" fieldPosition="6"/>
    </format>
    <format dxfId="327">
      <pivotArea field="7" type="button" dataOnly="0" labelOnly="1" outline="0" axis="axisRow" fieldPosition="7"/>
    </format>
    <format dxfId="326">
      <pivotArea field="8" type="button" dataOnly="0" labelOnly="1" outline="0" axis="axisRow" fieldPosition="8"/>
    </format>
    <format dxfId="325">
      <pivotArea field="9" type="button" dataOnly="0" labelOnly="1" outline="0" axis="axisRow" fieldPosition="9"/>
    </format>
    <format dxfId="324">
      <pivotArea dataOnly="0" labelOnly="1" outline="0" fieldPosition="0">
        <references count="1">
          <reference field="0" count="0"/>
        </references>
      </pivotArea>
    </format>
    <format dxfId="323">
      <pivotArea dataOnly="0" labelOnly="1" outline="0" fieldPosition="0">
        <references count="2">
          <reference field="0" count="0" selected="0"/>
          <reference field="1" count="0"/>
        </references>
      </pivotArea>
    </format>
    <format dxfId="322">
      <pivotArea dataOnly="0" labelOnly="1" outline="0" fieldPosition="0">
        <references count="3">
          <reference field="0" count="0" selected="0"/>
          <reference field="1" count="0" selected="0"/>
          <reference field="2" count="0"/>
        </references>
      </pivotArea>
    </format>
    <format dxfId="321">
      <pivotArea dataOnly="0" labelOnly="1" outline="0" fieldPosition="0">
        <references count="4">
          <reference field="0" count="0" selected="0"/>
          <reference field="1" count="0" selected="0"/>
          <reference field="2" count="0" selected="0"/>
          <reference field="3" count="0"/>
        </references>
      </pivotArea>
    </format>
    <format dxfId="320">
      <pivotArea dataOnly="0" labelOnly="1" outline="0" fieldPosition="0">
        <references count="5">
          <reference field="0" count="0" selected="0"/>
          <reference field="1" count="0" selected="0"/>
          <reference field="2" count="0" selected="0"/>
          <reference field="3" count="0" selected="0"/>
          <reference field="4" count="0"/>
        </references>
      </pivotArea>
    </format>
    <format dxfId="319">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318">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31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316">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315">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314">
      <pivotArea type="all" dataOnly="0" outline="0" fieldPosition="0"/>
    </format>
    <format dxfId="313">
      <pivotArea field="0" type="button" dataOnly="0" labelOnly="1" outline="0" axis="axisRow" fieldPosition="0"/>
    </format>
    <format dxfId="312">
      <pivotArea field="1" type="button" dataOnly="0" labelOnly="1" outline="0" axis="axisRow" fieldPosition="1"/>
    </format>
    <format dxfId="311">
      <pivotArea field="2" type="button" dataOnly="0" labelOnly="1" outline="0" axis="axisRow" fieldPosition="2"/>
    </format>
    <format dxfId="310">
      <pivotArea field="3" type="button" dataOnly="0" labelOnly="1" outline="0" axis="axisRow" fieldPosition="3"/>
    </format>
    <format dxfId="309">
      <pivotArea field="4" type="button" dataOnly="0" labelOnly="1" outline="0" axis="axisRow" fieldPosition="4"/>
    </format>
    <format dxfId="308">
      <pivotArea field="5" type="button" dataOnly="0" labelOnly="1" outline="0" axis="axisRow" fieldPosition="5"/>
    </format>
    <format dxfId="307">
      <pivotArea field="6" type="button" dataOnly="0" labelOnly="1" outline="0" axis="axisRow" fieldPosition="6"/>
    </format>
    <format dxfId="306">
      <pivotArea field="7" type="button" dataOnly="0" labelOnly="1" outline="0" axis="axisRow" fieldPosition="7"/>
    </format>
    <format dxfId="305">
      <pivotArea field="8" type="button" dataOnly="0" labelOnly="1" outline="0" axis="axisRow" fieldPosition="8"/>
    </format>
    <format dxfId="304">
      <pivotArea field="9" type="button" dataOnly="0" labelOnly="1" outline="0" axis="axisRow" fieldPosition="9"/>
    </format>
    <format dxfId="303">
      <pivotArea dataOnly="0" labelOnly="1" outline="0" fieldPosition="0">
        <references count="1">
          <reference field="0" count="0"/>
        </references>
      </pivotArea>
    </format>
    <format dxfId="302">
      <pivotArea dataOnly="0" labelOnly="1" outline="0" fieldPosition="0">
        <references count="2">
          <reference field="0" count="0" selected="0"/>
          <reference field="1" count="0"/>
        </references>
      </pivotArea>
    </format>
    <format dxfId="301">
      <pivotArea dataOnly="0" labelOnly="1" outline="0" fieldPosition="0">
        <references count="3">
          <reference field="0" count="0" selected="0"/>
          <reference field="1" count="0" selected="0"/>
          <reference field="2" count="0"/>
        </references>
      </pivotArea>
    </format>
    <format dxfId="300">
      <pivotArea dataOnly="0" labelOnly="1" outline="0" fieldPosition="0">
        <references count="4">
          <reference field="0" count="0" selected="0"/>
          <reference field="1" count="0" selected="0"/>
          <reference field="2" count="0" selected="0"/>
          <reference field="3" count="0"/>
        </references>
      </pivotArea>
    </format>
    <format dxfId="299">
      <pivotArea dataOnly="0" labelOnly="1" outline="0" fieldPosition="0">
        <references count="5">
          <reference field="0" count="0" selected="0"/>
          <reference field="1" count="0" selected="0"/>
          <reference field="2" count="0" selected="0"/>
          <reference field="3" count="0" selected="0"/>
          <reference field="4" count="0"/>
        </references>
      </pivotArea>
    </format>
    <format dxfId="298">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7">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5">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94">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93">
      <pivotArea field="0" type="button" dataOnly="0" labelOnly="1" outline="0" axis="axisRow" fieldPosition="0"/>
    </format>
    <format dxfId="292">
      <pivotArea field="1" type="button" dataOnly="0" labelOnly="1" outline="0" axis="axisRow" fieldPosition="1"/>
    </format>
    <format dxfId="291">
      <pivotArea field="2" type="button" dataOnly="0" labelOnly="1" outline="0" axis="axisRow" fieldPosition="2"/>
    </format>
    <format dxfId="290">
      <pivotArea field="3" type="button" dataOnly="0" labelOnly="1" outline="0" axis="axisRow" fieldPosition="3"/>
    </format>
    <format dxfId="289">
      <pivotArea field="4" type="button" dataOnly="0" labelOnly="1" outline="0" axis="axisRow" fieldPosition="4"/>
    </format>
    <format dxfId="288">
      <pivotArea field="5" type="button" dataOnly="0" labelOnly="1" outline="0" axis="axisRow" fieldPosition="5"/>
    </format>
    <format dxfId="287">
      <pivotArea field="6" type="button" dataOnly="0" labelOnly="1" outline="0" axis="axisRow" fieldPosition="6"/>
    </format>
    <format dxfId="286">
      <pivotArea field="7" type="button" dataOnly="0" labelOnly="1" outline="0" axis="axisRow" fieldPosition="7"/>
    </format>
    <format dxfId="285">
      <pivotArea field="8" type="button" dataOnly="0" labelOnly="1" outline="0" axis="axisRow" fieldPosition="8"/>
    </format>
    <format dxfId="284">
      <pivotArea field="9" type="button" dataOnly="0" labelOnly="1" outline="0" axis="axisRow" fieldPosition="9"/>
    </format>
    <format dxfId="283">
      <pivotArea field="9" type="button" dataOnly="0" labelOnly="1" outline="0" axis="axisRow" fieldPosition="9"/>
    </format>
    <format dxfId="282">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8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80">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7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7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7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C1C5AE-6CF7-4842-8A35-FC2ACF49E2CC}" name="PivotTable2" cacheId="11"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R7"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5">
    <format dxfId="276">
      <pivotArea type="all" dataOnly="0" outline="0" fieldPosition="0"/>
    </format>
    <format dxfId="275">
      <pivotArea outline="0" collapsedLevelsAreSubtotals="1" fieldPosition="0"/>
    </format>
    <format dxfId="274">
      <pivotArea dataOnly="0" labelOnly="1" grandRow="1" outline="0" fieldPosition="0"/>
    </format>
    <format dxfId="273">
      <pivotArea type="all" dataOnly="0" outline="0" fieldPosition="0"/>
    </format>
    <format dxfId="272">
      <pivotArea outline="0" collapsedLevelsAreSubtotals="1" fieldPosition="0"/>
    </format>
    <format dxfId="271">
      <pivotArea type="all" dataOnly="0" outline="0" fieldPosition="0"/>
    </format>
    <format dxfId="270">
      <pivotArea dataOnly="0" labelOnly="1" grandRow="1" outline="0" fieldPosition="0"/>
    </format>
    <format dxfId="269">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67">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66">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265">
      <pivotArea field="11" type="button" dataOnly="0" labelOnly="1" outline="0" axis="axisRow" fieldPosition="12"/>
    </format>
    <format dxfId="264">
      <pivotArea field="12" type="button" dataOnly="0" labelOnly="1" outline="0" axis="axisRow" fieldPosition="13"/>
    </format>
    <format dxfId="263">
      <pivotArea field="13" type="button" dataOnly="0" labelOnly="1" outline="0" axis="axisRow" fieldPosition="14"/>
    </format>
    <format dxfId="262">
      <pivotArea field="15" type="button" dataOnly="0" labelOnly="1" outline="0" axis="axisRow" fieldPosition="15"/>
    </format>
    <format dxfId="261">
      <pivotArea field="16" type="button" dataOnly="0" labelOnly="1" outline="0" axis="axisRow" fieldPosition="16"/>
    </format>
    <format dxfId="260">
      <pivotArea field="0" type="button" dataOnly="0" labelOnly="1" outline="0" axis="axisRow" fieldPosition="0"/>
    </format>
    <format dxfId="259">
      <pivotArea field="1" type="button" dataOnly="0" labelOnly="1" outline="0" axis="axisRow" fieldPosition="1"/>
    </format>
    <format dxfId="258">
      <pivotArea field="2" type="button" dataOnly="0" labelOnly="1" outline="0" axis="axisRow" fieldPosition="2"/>
    </format>
    <format dxfId="257">
      <pivotArea field="3" type="button" dataOnly="0" labelOnly="1" outline="0" axis="axisRow" fieldPosition="3"/>
    </format>
    <format dxfId="256">
      <pivotArea field="4" type="button" dataOnly="0" labelOnly="1" outline="0" axis="axisRow" fieldPosition="4"/>
    </format>
    <format dxfId="255">
      <pivotArea field="5" type="button" dataOnly="0" labelOnly="1" outline="0" axis="axisRow" fieldPosition="5"/>
    </format>
    <format dxfId="254">
      <pivotArea field="6" type="button" dataOnly="0" labelOnly="1" outline="0" axis="axisRow" fieldPosition="6"/>
    </format>
    <format dxfId="253">
      <pivotArea field="7" type="button" dataOnly="0" labelOnly="1" outline="0" axis="axisRow" fieldPosition="7"/>
    </format>
    <format dxfId="252">
      <pivotArea field="8" type="button" dataOnly="0" labelOnly="1" outline="0" axis="axisRow" fieldPosition="8"/>
    </format>
    <format dxfId="251">
      <pivotArea field="9" type="button" dataOnly="0" labelOnly="1" outline="0" axis="axisRow" fieldPosition="9"/>
    </format>
    <format dxfId="250">
      <pivotArea field="10" type="button" dataOnly="0" labelOnly="1" outline="0" axis="axisRow" fieldPosition="10"/>
    </format>
    <format dxfId="249">
      <pivotArea field="14" type="button" dataOnly="0" labelOnly="1" outline="0" axis="axisRow" fieldPosition="11"/>
    </format>
    <format dxfId="248">
      <pivotArea field="11" type="button" dataOnly="0" labelOnly="1" outline="0" axis="axisRow" fieldPosition="12"/>
    </format>
    <format dxfId="247">
      <pivotArea field="12" type="button" dataOnly="0" labelOnly="1" outline="0" axis="axisRow" fieldPosition="13"/>
    </format>
    <format dxfId="246">
      <pivotArea field="13" type="button" dataOnly="0" labelOnly="1" outline="0" axis="axisRow" fieldPosition="14"/>
    </format>
    <format dxfId="245">
      <pivotArea field="15" type="button" dataOnly="0" labelOnly="1" outline="0" axis="axisRow" fieldPosition="15"/>
    </format>
    <format dxfId="244">
      <pivotArea field="16" type="button" dataOnly="0" labelOnly="1" outline="0" axis="axisRow" fieldPosition="16"/>
    </format>
    <format dxfId="243">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24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B8AE8D-1CD9-46D8-A2F7-20DDF34D6FA6}" name="PivotTable3" cacheId="15"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K2" firstHeaderRow="1" firstDataRow="1" firstDataCol="9"/>
  <pivotFields count="10">
    <pivotField name="$Production_Order_Status$" axis="axisRow" compact="0" outline="0" subtotalTop="0" showAll="0" defaultSubtotal="0">
      <items count="1">
        <item x="0"/>
      </items>
    </pivotField>
    <pivotField name="$Production_Order__No__$" axis="axisRow" compact="0" outline="0" subtotalTop="0" showAll="0" defaultSubtotal="0">
      <items count="1">
        <item x="0"/>
      </items>
    </pivotField>
    <pivotField name="$Production_Order_Description$" axis="axisRow" compact="0" outline="0" subtotalTop="0" showAll="0" defaultSubtotal="0">
      <items count="1">
        <item x="0"/>
      </items>
    </pivotField>
    <pivotField name="$Production_Order__Source_No__$" axis="axisRow" compact="0" outline="0" subtotalTop="0" showAll="0" defaultSubtotal="0">
      <items count="1">
        <item x="0"/>
      </items>
    </pivotField>
    <pivotField name="$Production_Order__Routing_No__$" axis="axisRow" compact="0" outline="0" subtotalTop="0" showAll="0" defaultSubtotal="0">
      <items count="1">
        <item x="0"/>
      </items>
    </pivotField>
    <pivotField name="$Production_Order__Location_Code$" axis="axisRow" compact="0" outline="0" subtotalTop="0" showAll="0" defaultSubtotal="0">
      <items count="1">
        <item x="0"/>
      </items>
    </pivotField>
    <pivotField name="$Production_Order__Starting_Date_$" axis="axisRow" compact="0" outline="0" subtotalTop="0" showAll="0" defaultSubtotal="0">
      <items count="1">
        <item x="0"/>
      </items>
    </pivotField>
    <pivotField name="$Production_Order__Ending_Date_$" axis="axisRow" compact="0" outline="0" subtotalTop="0" showAll="0" defaultSubtotal="0">
      <items count="1">
        <item x="0"/>
      </items>
    </pivotField>
    <pivotField name="$Production_Order__Due_Date_$" axis="axisRow" compact="0" outline="0" subtotalTop="0" showAll="0" defaultSubtotal="0">
      <items count="1">
        <item x="0"/>
      </items>
    </pivotField>
    <pivotField dataField="1" compact="0" outline="0" subtotalTop="0" showAll="0" defaultSubtotal="0"/>
  </pivotFields>
  <rowFields count="9">
    <field x="0"/>
    <field x="1"/>
    <field x="2"/>
    <field x="3"/>
    <field x="4"/>
    <field x="5"/>
    <field x="6"/>
    <field x="7"/>
    <field x="8"/>
  </rowFields>
  <rowItems count="1">
    <i>
      <x/>
      <x/>
      <x/>
      <x/>
      <x/>
      <x/>
      <x/>
      <x/>
      <x/>
    </i>
  </rowItems>
  <colItems count="1">
    <i/>
  </colItems>
  <dataFields count="1">
    <dataField name="$Production_Order_Quantity$" fld="9" baseField="0" baseItem="0"/>
  </dataFields>
  <formats count="35">
    <format dxfId="241">
      <pivotArea dataOnly="0" labelOnly="1" outline="0" axis="axisValues" fieldPosition="0"/>
    </format>
    <format dxfId="240">
      <pivotArea dataOnly="0" labelOnly="1" outline="0" axis="axisValues" fieldPosition="0"/>
    </format>
    <format dxfId="239">
      <pivotArea type="all" dataOnly="0" outline="0" fieldPosition="0"/>
    </format>
    <format dxfId="238">
      <pivotArea outline="0" collapsedLevelsAreSubtotals="1" fieldPosition="0"/>
    </format>
    <format dxfId="237">
      <pivotArea dataOnly="0" labelOnly="1" grandRow="1" outline="0" fieldPosition="0"/>
    </format>
    <format dxfId="236">
      <pivotArea dataOnly="0" labelOnly="1" outline="0" axis="axisValues" fieldPosition="0"/>
    </format>
    <format dxfId="235">
      <pivotArea dataOnly="0" labelOnly="1" outline="0" axis="axisValues" fieldPosition="0"/>
    </format>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dataOnly="0" labelOnly="1" outline="0" axis="axisValues" fieldPosition="0"/>
    </format>
    <format dxfId="229">
      <pivotArea dataOnly="0" labelOnly="1" outline="0" axis="axisValues" fieldPosition="0"/>
    </format>
    <format dxfId="228">
      <pivotArea grandRow="1" outline="0" collapsedLevelsAreSubtotals="1" fieldPosition="0"/>
    </format>
    <format dxfId="227">
      <pivotArea dataOnly="0" labelOnly="1" grandRow="1" outline="0" fieldPosition="0"/>
    </format>
    <format dxfId="226">
      <pivotArea grandRow="1" outline="0" collapsedLevelsAreSubtotals="1" fieldPosition="0"/>
    </format>
    <format dxfId="225">
      <pivotArea dataOnly="0" labelOnly="1" grandRow="1" outline="0" fieldPosition="0"/>
    </format>
    <format dxfId="224">
      <pivotArea dataOnly="0" labelOnly="1" outline="0" axis="axisValues" fieldPosition="0"/>
    </format>
    <format dxfId="223">
      <pivotArea field="0" type="button" dataOnly="0" labelOnly="1" outline="0" axis="axisRow" fieldPosition="0"/>
    </format>
    <format dxfId="222">
      <pivotArea field="1" type="button" dataOnly="0" labelOnly="1" outline="0" axis="axisRow" fieldPosition="1"/>
    </format>
    <format dxfId="221">
      <pivotArea field="2" type="button" dataOnly="0" labelOnly="1" outline="0" axis="axisRow" fieldPosition="2"/>
    </format>
    <format dxfId="220">
      <pivotArea field="3" type="button" dataOnly="0" labelOnly="1" outline="0" axis="axisRow" fieldPosition="3"/>
    </format>
    <format dxfId="219">
      <pivotArea field="4" type="button" dataOnly="0" labelOnly="1" outline="0" axis="axisRow" fieldPosition="4"/>
    </format>
    <format dxfId="218">
      <pivotArea field="5" type="button" dataOnly="0" labelOnly="1" outline="0" axis="axisRow" fieldPosition="5"/>
    </format>
    <format dxfId="217">
      <pivotArea field="6" type="button" dataOnly="0" labelOnly="1" outline="0" axis="axisRow" fieldPosition="6"/>
    </format>
    <format dxfId="216">
      <pivotArea field="7" type="button" dataOnly="0" labelOnly="1" outline="0" axis="axisRow" fieldPosition="7"/>
    </format>
    <format dxfId="215">
      <pivotArea field="8" type="button" dataOnly="0" labelOnly="1" outline="0" axis="axisRow" fieldPosition="8"/>
    </format>
    <format dxfId="214">
      <pivotArea dataOnly="0" labelOnly="1" outline="0" axis="axisValues" fieldPosition="0"/>
    </format>
    <format dxfId="21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12">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11">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1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09">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0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07">
      <pivotArea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60C442-D490-430F-92BB-D5FF176E3780}" name="PivotTable4" cacheId="9"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R2" firstHeaderRow="1" firstDataRow="1" firstDataCol="17"/>
  <pivotFields count="17">
    <pivotField name="$ProdOrderLineStatus$" axis="axisRow" compact="0" outline="0" subtotalTop="0" showAll="0" defaultSubtotal="0">
      <items count="1">
        <item x="0"/>
      </items>
    </pivotField>
    <pivotField name="$ProdOrderLineProdOrderNo$" axis="axisRow" compact="0" outline="0" subtotalTop="0" showAll="0" defaultSubtotal="0">
      <items count="1">
        <item x="0"/>
      </items>
      <extLst>
        <ext xmlns:x14="http://schemas.microsoft.com/office/spreadsheetml/2009/9/main" uri="{2946ED86-A175-432a-8AC1-64E0C546D7DE}">
          <x14:pivotField fillDownLabels="1"/>
        </ext>
      </extLst>
    </pivotField>
    <pivotField name="$ProdOrderLineLineNo$" axis="axisRow" compact="0" outline="0" subtotalTop="0" showAll="0" defaultSubtotal="0">
      <items count="1">
        <item x="0"/>
      </items>
    </pivotField>
    <pivotField name="$ProdOrderLineItemNo$" axis="axisRow" compact="0" outline="0" subtotalTop="0" showAll="0" defaultSubtotal="0">
      <items count="1">
        <item x="0"/>
      </items>
    </pivotField>
    <pivotField name="$ProdOrderLineDescription$" axis="axisRow" compact="0" outline="0" subtotalTop="0" showAll="0" defaultSubtotal="0">
      <items count="1">
        <item x="0"/>
      </items>
    </pivotField>
    <pivotField name="$ProdOrderLineLocationCode$" axis="axisRow" compact="0" outline="0" subtotalTop="0" showAll="0" defaultSubtotal="0">
      <items count="1">
        <item x="0"/>
      </items>
    </pivotField>
    <pivotField name="$ProdOrderLineProdBOMNo$" axis="axisRow" compact="0" outline="0" subtotalTop="0" showAll="0" defaultSubtotal="0">
      <items count="1">
        <item x="0"/>
      </items>
    </pivotField>
    <pivotField name="$ProdOrderLineRoutingNo$" axis="axisRow" compact="0" outline="0" subtotalTop="0" showAll="0" defaultSubtotal="0">
      <items count="1">
        <item x="0"/>
      </items>
    </pivotField>
    <pivotField name="$ProdOrderLineStartingDate$" axis="axisRow" compact="0" outline="0" subtotalTop="0" showAll="0" defaultSubtotal="0">
      <items count="1">
        <item x="0"/>
      </items>
    </pivotField>
    <pivotField name="$ProdOrderLineEndingDate$" axis="axisRow" compact="0" outline="0" subtotalTop="0" showAll="0" defaultSubtotal="0">
      <items count="1">
        <item x="0"/>
      </items>
    </pivotField>
    <pivotField name="$ProdOrderLineDueDate$" axis="axisRow" compact="0" outline="0" subtotalTop="0" showAll="0" defaultSubtotal="0">
      <items count="1">
        <item x="0"/>
      </items>
    </pivotField>
    <pivotField name="$ProdOrderLineQuantity$" axis="axisRow" compact="0" outline="0" subtotalTop="0" showAll="0" defaultSubtotal="0">
      <items count="1">
        <item x="0"/>
      </items>
    </pivotField>
    <pivotField name="$ProdOrderLineRemainingQuantity$" axis="axisRow" compact="0" outline="0" subtotalTop="0" showAll="0" defaultSubtotal="0">
      <items count="1">
        <item x="0"/>
      </items>
    </pivotField>
    <pivotField name="$ProdOrderLineFinishedQuantity$" axis="axisRow" compact="0" outline="0" subtotalTop="0" showAll="0" defaultSubtotal="0">
      <items count="1">
        <item x="0"/>
      </items>
    </pivotField>
    <pivotField name="$ProdOrderLineUOMCode$" axis="axisRow" compact="0" outline="0" subtotalTop="0" showAll="0" defaultSubtotal="0">
      <items count="1">
        <item x="0"/>
      </items>
    </pivotField>
    <pivotField name="$ProdOrderLineUnitCost$" axis="axisRow" compact="0" outline="0" subtotalTop="0" showAll="0" defaultSubtotal="0">
      <items count="1">
        <item x="0"/>
      </items>
    </pivotField>
    <pivotField name="$ProdOrderLineCostAmount$" axis="axisRow" compact="0" outline="0" subtotalTop="0" showAll="0" defaultSubtotal="0">
      <items count="1">
        <item x="0"/>
      </items>
    </pivotField>
  </pivotFields>
  <rowFields count="17">
    <field x="0"/>
    <field x="1"/>
    <field x="2"/>
    <field x="3"/>
    <field x="4"/>
    <field x="5"/>
    <field x="6"/>
    <field x="7"/>
    <field x="8"/>
    <field x="9"/>
    <field x="10"/>
    <field x="14"/>
    <field x="11"/>
    <field x="12"/>
    <field x="13"/>
    <field x="15"/>
    <field x="16"/>
  </rowFields>
  <rowItems count="1">
    <i>
      <x/>
      <x/>
      <x/>
      <x/>
      <x/>
      <x/>
      <x/>
      <x/>
      <x/>
      <x/>
      <x/>
      <x/>
      <x/>
      <x/>
      <x/>
      <x/>
      <x/>
    </i>
  </rowItems>
  <colItems count="1">
    <i/>
  </colItems>
  <formats count="36">
    <format dxfId="206">
      <pivotArea type="all" dataOnly="0" outline="0" fieldPosition="0"/>
    </format>
    <format dxfId="205">
      <pivotArea outline="0" collapsedLevelsAreSubtotals="1" fieldPosition="0"/>
    </format>
    <format dxfId="204">
      <pivotArea dataOnly="0" labelOnly="1" grandRow="1" outline="0" fieldPosition="0"/>
    </format>
    <format dxfId="203">
      <pivotArea type="all" dataOnly="0" outline="0" fieldPosition="0"/>
    </format>
    <format dxfId="202">
      <pivotArea outline="0" collapsedLevelsAreSubtotals="1" fieldPosition="0"/>
    </format>
    <format dxfId="201">
      <pivotArea dataOnly="0" labelOnly="1" grandRow="1" outline="0" fieldPosition="0"/>
    </format>
    <format dxfId="200">
      <pivotArea grandRow="1" outline="0" collapsedLevelsAreSubtotals="1" fieldPosition="0"/>
    </format>
    <format dxfId="199">
      <pivotArea dataOnly="0" labelOnly="1" grandRow="1" outline="0" fieldPosition="0"/>
    </format>
    <format dxfId="198">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7">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196">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195">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references>
      </pivotArea>
    </format>
    <format dxfId="194">
      <pivotArea field="11" type="button" dataOnly="0" labelOnly="1" outline="0" axis="axisRow" fieldPosition="12"/>
    </format>
    <format dxfId="193">
      <pivotArea field="12" type="button" dataOnly="0" labelOnly="1" outline="0" axis="axisRow" fieldPosition="13"/>
    </format>
    <format dxfId="192">
      <pivotArea field="13" type="button" dataOnly="0" labelOnly="1" outline="0" axis="axisRow" fieldPosition="14"/>
    </format>
    <format dxfId="191">
      <pivotArea field="15" type="button" dataOnly="0" labelOnly="1" outline="0" axis="axisRow" fieldPosition="15"/>
    </format>
    <format dxfId="190">
      <pivotArea field="16" type="button" dataOnly="0" labelOnly="1" outline="0" axis="axisRow" fieldPosition="16"/>
    </format>
    <format dxfId="189">
      <pivotArea field="0" type="button" dataOnly="0" labelOnly="1" outline="0" axis="axisRow" fieldPosition="0"/>
    </format>
    <format dxfId="188">
      <pivotArea field="1" type="button" dataOnly="0" labelOnly="1" outline="0" axis="axisRow" fieldPosition="1"/>
    </format>
    <format dxfId="187">
      <pivotArea field="2" type="button" dataOnly="0" labelOnly="1" outline="0" axis="axisRow" fieldPosition="2"/>
    </format>
    <format dxfId="186">
      <pivotArea field="3" type="button" dataOnly="0" labelOnly="1" outline="0" axis="axisRow" fieldPosition="3"/>
    </format>
    <format dxfId="185">
      <pivotArea field="4" type="button" dataOnly="0" labelOnly="1" outline="0" axis="axisRow" fieldPosition="4"/>
    </format>
    <format dxfId="184">
      <pivotArea field="5" type="button" dataOnly="0" labelOnly="1" outline="0" axis="axisRow" fieldPosition="5"/>
    </format>
    <format dxfId="183">
      <pivotArea field="6" type="button" dataOnly="0" labelOnly="1" outline="0" axis="axisRow" fieldPosition="6"/>
    </format>
    <format dxfId="182">
      <pivotArea field="7" type="button" dataOnly="0" labelOnly="1" outline="0" axis="axisRow" fieldPosition="7"/>
    </format>
    <format dxfId="181">
      <pivotArea field="8" type="button" dataOnly="0" labelOnly="1" outline="0" axis="axisRow" fieldPosition="8"/>
    </format>
    <format dxfId="180">
      <pivotArea field="9" type="button" dataOnly="0" labelOnly="1" outline="0" axis="axisRow" fieldPosition="9"/>
    </format>
    <format dxfId="179">
      <pivotArea field="10" type="button" dataOnly="0" labelOnly="1" outline="0" axis="axisRow" fieldPosition="10"/>
    </format>
    <format dxfId="178">
      <pivotArea field="14" type="button" dataOnly="0" labelOnly="1" outline="0" axis="axisRow" fieldPosition="11"/>
    </format>
    <format dxfId="177">
      <pivotArea field="11" type="button" dataOnly="0" labelOnly="1" outline="0" axis="axisRow" fieldPosition="12"/>
    </format>
    <format dxfId="176">
      <pivotArea field="12" type="button" dataOnly="0" labelOnly="1" outline="0" axis="axisRow" fieldPosition="13"/>
    </format>
    <format dxfId="175">
      <pivotArea field="13" type="button" dataOnly="0" labelOnly="1" outline="0" axis="axisRow" fieldPosition="14"/>
    </format>
    <format dxfId="174">
      <pivotArea field="15" type="button" dataOnly="0" labelOnly="1" outline="0" axis="axisRow" fieldPosition="15"/>
    </format>
    <format dxfId="173">
      <pivotArea field="16" type="button" dataOnly="0" labelOnly="1" outline="0" axis="axisRow" fieldPosition="16"/>
    </format>
    <format dxfId="172">
      <pivotArea dataOnly="0" labelOnly="1" outline="0" fieldPosition="0">
        <references count="17">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171">
      <pivotArea dataOnly="0" labelOnly="1" outline="0" fieldPosition="0">
        <references count="16">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Status" xr10:uid="{B794832D-686F-488B-866A-1F65717CAA08}" sourceName="Production_Order_Status">
  <pivotTables>
    <pivotTable tabId="23" name="PivotTable3"/>
  </pivotTables>
  <data>
    <tabular pivotCacheId="67303778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ource_No__" xr10:uid="{D419040C-54BB-46A2-A04A-F0E9DA24DC9E}" sourceName="Production_Order__Source_No__">
  <pivotTables>
    <pivotTable tabId="23" name="PivotTable3"/>
  </pivotTables>
  <data>
    <tabular pivotCacheId="67303778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Location_Code" xr10:uid="{DDE313AE-50DC-4EA5-8A8D-6DABC9AC7AD0}" sourceName="Production_Order__Location_Code">
  <pivotTables>
    <pivotTable tabId="23" name="PivotTable3"/>
  </pivotTables>
  <data>
    <tabular pivotCacheId="67303778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Starting_Date_" xr10:uid="{ECC04CE3-8E89-4B82-9A14-4ACB0DAA6108}" sourceName="Production_Order__Starting_Date_">
  <pivotTables>
    <pivotTable tabId="23" name="PivotTable3"/>
  </pivotTables>
  <data>
    <tabular pivotCacheId="67303778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Ending_Date_" xr10:uid="{0F7E4D82-9139-42D3-B015-806CBA0E1D95}" sourceName="Production_Order__Ending_Date_">
  <pivotTables>
    <pivotTable tabId="23" name="PivotTable3"/>
  </pivotTables>
  <data>
    <tabular pivotCacheId="67303778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ion_Order__Due_Date_" xr10:uid="{E6405D31-AB05-4964-950F-8B312CC4C2DF}" sourceName="Production_Order__Due_Date_">
  <pivotTables>
    <pivotTable tabId="23" name="PivotTable3"/>
  </pivotTables>
  <data>
    <tabular pivotCacheId="673037783"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tus" xr10:uid="{33922ECB-9880-47AB-A873-C074CF216E32}" sourceName="ProdOrderLineStatus">
  <pivotTables>
    <pivotTable tabId="24" name="PivotTable4"/>
  </pivotTables>
  <data>
    <tabular pivotCacheId="45520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ItemNo" xr10:uid="{8F1E2DE7-BA10-4617-9F34-44A3389B0880}" sourceName="ProdOrderLineItemNo">
  <pivotTables>
    <pivotTable tabId="24" name="PivotTable4"/>
  </pivotTables>
  <data>
    <tabular pivotCacheId="4552070"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LocationCode" xr10:uid="{FA3DCC5E-0C67-4224-836F-8CF7D626D05C}" sourceName="ProdOrderLineLocationCode">
  <pivotTables>
    <pivotTable tabId="24" name="PivotTable4"/>
  </pivotTables>
  <data>
    <tabular pivotCacheId="4552070"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StartingDate" xr10:uid="{4470B0B2-8781-4CC1-B748-65B320631BE0}" sourceName="ProdOrderLineStartingDate">
  <pivotTables>
    <pivotTable tabId="24" name="PivotTable4"/>
  </pivotTables>
  <data>
    <tabular pivotCacheId="4552070"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EndingDate" xr10:uid="{E1F01330-6F1D-4989-B9A3-47369987C41A}" sourceName="ProdOrderLineEndingDate">
  <pivotTables>
    <pivotTable tabId="24" name="PivotTable4"/>
  </pivotTables>
  <data>
    <tabular pivotCacheId="4552070" showMissing="0">
      <items count="1">
        <i x="0"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OrderLineDueDate" xr10:uid="{E057FEF5-72EA-4E0D-8E87-E882C4C98349}" sourceName="ProdOrderLineDueDate">
  <pivotTables>
    <pivotTable tabId="24" name="PivotTable4"/>
  </pivotTables>
  <data>
    <tabular pivotCacheId="45520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ion_Order_Status$" xr10:uid="{43C37328-204D-42A6-B73F-D5ED97AE8709}" cache="Slicer_Production_Order_Status" caption="$Production_Order_Status$" rowHeight="270000"/>
  <slicer name="$Production_Order__Source_No__$" xr10:uid="{52D660CC-2818-4BFA-8C1B-53EADBE38921}" cache="Slicer_Production_Order__Source_No__" caption="$Production_Order__Source_No__$" rowHeight="270000"/>
  <slicer name="$Production_Order__Location_Code$" xr10:uid="{47B25C82-397D-4EFD-99F2-08CACEC7E5EF}" cache="Slicer_Production_Order__Location_Code" caption="$Production_Order__Location_Code$" rowHeight="270000"/>
  <slicer name="$Production_Order__Starting_Date_$" xr10:uid="{3B17C560-C85B-4F51-A041-1B894318AB7A}" cache="Slicer_Production_Order__Starting_Date_" caption="$Production_Order__Starting_Date_$" rowHeight="270000"/>
  <slicer name="$Production_Order__Ending_Date_$" xr10:uid="{2BAF132E-4E75-47B4-8842-3817F77B87A3}" cache="Slicer_Production_Order__Ending_Date_" caption="$Production_Order__Ending_Date_$" rowHeight="270000"/>
  <slicer name="$Production_Order__Due_Date_$" xr10:uid="{2EFF306B-FF96-41FE-8544-E4E42D781CCD}" cache="Slicer_Production_Order__Due_Date_" caption="$Production_Order__Due_Date_$"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OrderLineStatus$" xr10:uid="{DB24CCB9-0CB6-4EA7-9963-EDA1E7541655}" cache="Slicer_ProdOrderLineStatus" caption="$ProdOrderLineStatus$" rowHeight="270000"/>
  <slicer name="$ProdOrderLineItemNo$" xr10:uid="{A41F60DC-28A4-4C55-A51B-8BA2878BF471}" cache="Slicer_ProdOrderLineItemNo" caption="$ProdOrderLineItemNo$" rowHeight="270000"/>
  <slicer name="$ProdOrderLineLocationCode$" xr10:uid="{583D9270-3AD9-4FB6-A06F-5D01C9615584}" cache="Slicer_ProdOrderLineLocationCode" caption="$ProdOrderLineLocationCode$" rowHeight="270000"/>
  <slicer name="$ProdOrderLineStartingDate$" xr10:uid="{32DA1FE4-A6DB-43C2-B86B-491248211176}" cache="Slicer_ProdOrderLineStartingDate" caption="$ProdOrderLineStartingDate$" rowHeight="270000"/>
  <slicer name="$ProdOrderLineEndingDate$" xr10:uid="{9E060137-0B2E-4ED0-923B-52D7E0C4F9A2}" cache="Slicer_ProdOrderLineEndingDate" caption="$ProdOrderLineEndingDate$" rowHeight="270000"/>
  <slicer name="$ProdOrderLineDueDate$" xr10:uid="{8A4A489D-D356-4DC7-A198-3F72F577B878}" cache="Slicer_ProdOrderLineDueDate" caption="$ProdOrderLineDueDate$" rowHeight="27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00E63A-99D9-42E3-A4DF-65CE0419E27D}" name="CaptionData" displayName="CaptionData" ref="A1:B42" totalsRowShown="0">
  <autoFilter ref="A1:B42" xr:uid="{5200E63A-99D9-42E3-A4DF-65CE0419E27D}"/>
  <tableColumns count="2">
    <tableColumn id="1" xr3:uid="{D8DCF11D-B740-4CF1-808C-733A3B7818C9}" name="Caption"/>
    <tableColumn id="2" xr3:uid="{2861495D-8B1F-4485-9894-15BB1054AB6D}"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0">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169">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68">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67">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Production Order" displayName="Production_Order" ref="A1:Z2" totalsRowShown="0">
  <autoFilter ref="A1:Z2" xr:uid="{41D726F2-778D-4B1C-A5EA-875FED73D050}"/>
  <tableColumns count="26">
    <tableColumn id="1" xr3:uid="{21867904-D69E-41E3-B5BE-D9B124B8D7E4}" name="FORMAT_TODAY_0_4_"/>
    <tableColumn id="2" xr3:uid="{21867904-D69E-41E3-B5BE-D9B124B8D7E4}" name="COMPANYNAME"/>
    <tableColumn id="3" xr3:uid="{21867904-D69E-41E3-B5BE-D9B124B8D7E4}" name="Production_Order__TABLECAPTION_________ProdOrderFilter"/>
    <tableColumn id="4" xr3:uid="{21867904-D69E-41E3-B5BE-D9B124B8D7E4}" name="ProdOrderFilter"/>
    <tableColumn id="5" xr3:uid="{21867904-D69E-41E3-B5BE-D9B124B8D7E4}" name="Production_Order__No__"/>
    <tableColumn id="6" xr3:uid="{21867904-D69E-41E3-B5BE-D9B124B8D7E4}" name="Production_Order_Description"/>
    <tableColumn id="7" xr3:uid="{21867904-D69E-41E3-B5BE-D9B124B8D7E4}" name="Production_Order__Source_No__"/>
    <tableColumn id="8" xr3:uid="{21867904-D69E-41E3-B5BE-D9B124B8D7E4}" name="Production_Order__Routing_No__"/>
    <tableColumn id="9" xr3:uid="{21867904-D69E-41E3-B5BE-D9B124B8D7E4}" name="Production_Order__Starting_Date_"/>
    <tableColumn id="10" xr3:uid="{21867904-D69E-41E3-B5BE-D9B124B8D7E4}" name="Production_Order__Ending_Date_"/>
    <tableColumn id="11" xr3:uid="{21867904-D69E-41E3-B5BE-D9B124B8D7E4}" name="Production_Order__Due_Date_"/>
    <tableColumn id="12" xr3:uid="{21867904-D69E-41E3-B5BE-D9B124B8D7E4}" name="Production_Order_Status"/>
    <tableColumn id="13" xr3:uid="{21867904-D69E-41E3-B5BE-D9B124B8D7E4}" name="Production_Order_Quantity"/>
    <tableColumn id="14" xr3:uid="{21867904-D69E-41E3-B5BE-D9B124B8D7E4}" name="Production_Order_Status_Control8"/>
    <tableColumn id="15" xr3:uid="{21867904-D69E-41E3-B5BE-D9B124B8D7E4}" name="Prod__Order___ListCaption"/>
    <tableColumn id="16" xr3:uid="{21867904-D69E-41E3-B5BE-D9B124B8D7E4}" name="CurrReport_PAGENOCaption"/>
    <tableColumn id="17" xr3:uid="{21867904-D69E-41E3-B5BE-D9B124B8D7E4}" name="Production_Order__No__Caption"/>
    <tableColumn id="18" xr3:uid="{21867904-D69E-41E3-B5BE-D9B124B8D7E4}" name="Production_Order_DescriptionCaption"/>
    <tableColumn id="19" xr3:uid="{21867904-D69E-41E3-B5BE-D9B124B8D7E4}" name="Production_Order__Source_No__Caption"/>
    <tableColumn id="20" xr3:uid="{21867904-D69E-41E3-B5BE-D9B124B8D7E4}" name="Production_Order__Routing_No__Caption"/>
    <tableColumn id="21" xr3:uid="{21867904-D69E-41E3-B5BE-D9B124B8D7E4}" name="Production_Order__Starting_Date_Caption"/>
    <tableColumn id="22" xr3:uid="{21867904-D69E-41E3-B5BE-D9B124B8D7E4}" name="Production_Order__Ending_Date_Caption"/>
    <tableColumn id="23" xr3:uid="{21867904-D69E-41E3-B5BE-D9B124B8D7E4}" name="Production_Order__Due_Date_Caption"/>
    <tableColumn id="24" xr3:uid="{21867904-D69E-41E3-B5BE-D9B124B8D7E4}" name="Production_Order_StatusCaption"/>
    <tableColumn id="25" xr3:uid="{21867904-D69E-41E3-B5BE-D9B124B8D7E4}" name="Production_Order_QuantityCaption"/>
    <tableColumn id="26" xr3:uid="{577EDE31-8725-4C84-A91E-2898C22479C0}" name="Production_Order__Location_Cod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Prod. Order Line" displayName="Prod._Order_Line" ref="A1:S2" totalsRowShown="0">
  <autoFilter ref="A1:S2" xr:uid="{41D726F2-778D-4B1C-A5EA-875FED73D050}"/>
  <tableColumns count="19">
    <tableColumn id="15" xr3:uid="{5635925D-66AB-4331-9DB3-D7611CE9B555}" name="ProdOrderLineTableCaptFilter"/>
    <tableColumn id="16" xr3:uid="{3256384B-F053-4A08-B81F-8746C257C613}" name="ProdOrderLineFilter"/>
    <tableColumn id="1" xr3:uid="{21867904-D69E-41E3-B5BE-D9B124B8D7E4}" name="ProdOrderLineStatus"/>
    <tableColumn id="2" xr3:uid="{21867904-D69E-41E3-B5BE-D9B124B8D7E4}" name="ProdOrderLineProdOrderNo"/>
    <tableColumn id="3" xr3:uid="{21867904-D69E-41E3-B5BE-D9B124B8D7E4}" name="ProdOrderLineLineNo"/>
    <tableColumn id="4" xr3:uid="{21867904-D69E-41E3-B5BE-D9B124B8D7E4}" name="ProdOrderLineItemNo"/>
    <tableColumn id="5" xr3:uid="{21867904-D69E-41E3-B5BE-D9B124B8D7E4}" name="ProdOrderLineDescription"/>
    <tableColumn id="6" xr3:uid="{21867904-D69E-41E3-B5BE-D9B124B8D7E4}" name="ProdOrderLineProdBOMNo"/>
    <tableColumn id="7" xr3:uid="{21867904-D69E-41E3-B5BE-D9B124B8D7E4}" name="ProdOrderLineRoutingNo"/>
    <tableColumn id="8" xr3:uid="{21867904-D69E-41E3-B5BE-D9B124B8D7E4}" name="ProdOrderLineStartingDate"/>
    <tableColumn id="9" xr3:uid="{21867904-D69E-41E3-B5BE-D9B124B8D7E4}" name="ProdOrderLineEndingDate"/>
    <tableColumn id="10" xr3:uid="{21867904-D69E-41E3-B5BE-D9B124B8D7E4}" name="ProdOrderLineDueDate"/>
    <tableColumn id="11" xr3:uid="{21867904-D69E-41E3-B5BE-D9B124B8D7E4}" name="ProdOrderLineQuantity"/>
    <tableColumn id="12" xr3:uid="{21867904-D69E-41E3-B5BE-D9B124B8D7E4}" name="ProdOrderLineUOMCode"/>
    <tableColumn id="13" xr3:uid="{21867904-D69E-41E3-B5BE-D9B124B8D7E4}" name="ProdOrderLineUnitCost"/>
    <tableColumn id="14" xr3:uid="{21867904-D69E-41E3-B5BE-D9B124B8D7E4}" name="ProdOrderLineCostAmount"/>
    <tableColumn id="17" xr3:uid="{BBF10526-9913-41E7-B520-E19C948BF23C}" name="ProdOrderLineLocationCode"/>
    <tableColumn id="18" xr3:uid="{355EE3BA-9C60-4FF7-9D10-5D59BCDE0DD9}" name="ProdOrderLineFinishedQuantity" dataDxfId="166"/>
    <tableColumn id="19" xr3:uid="{AB36B479-765B-4F3D-BBC0-CA4385328F45}" name="ProdOrderLineRemainingQuantity" dataDxfId="165"/>
  </tableColumns>
  <tableStyleInfo name="Business Central Reports Table Styl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9979A-214A-4B1F-BF08-FE6FF946F6D3}">
  <sheetPr codeName="Sheet2">
    <pageSetUpPr fitToPage="1"/>
  </sheetPr>
  <dimension ref="A2:X23"/>
  <sheetViews>
    <sheetView showGridLines="0" tabSelected="1" zoomScaleNormal="100" workbookViewId="0"/>
  </sheetViews>
  <sheetFormatPr defaultColWidth="8.796875" defaultRowHeight="19.95" customHeight="1" x14ac:dyDescent="0.4"/>
  <cols>
    <col min="1" max="1" width="9.19921875" style="18" customWidth="1"/>
    <col min="2" max="3" width="12.69921875" style="5" customWidth="1"/>
    <col min="4" max="4" width="30.69921875" style="5" customWidth="1"/>
    <col min="5" max="7" width="15.69921875" style="5" customWidth="1"/>
    <col min="8" max="10" width="12.69921875" style="5" customWidth="1"/>
    <col min="11" max="11" width="15.69921875" style="5" customWidth="1"/>
    <col min="12" max="13" width="12.69921875" style="5" customWidth="1"/>
    <col min="14" max="14" width="30.69921875" style="5" customWidth="1"/>
    <col min="15" max="21" width="12.69921875" style="5" customWidth="1"/>
    <col min="22" max="23" width="10.09765625" style="5" customWidth="1"/>
    <col min="24" max="24" width="9.59765625" style="5" bestFit="1" customWidth="1"/>
    <col min="25" max="25" width="22.69921875" style="5" customWidth="1"/>
    <col min="26" max="26" width="22.296875" style="5" bestFit="1" customWidth="1"/>
    <col min="27" max="27" width="26.8984375" style="5" bestFit="1" customWidth="1"/>
    <col min="28" max="28" width="28.59765625" style="5" bestFit="1" customWidth="1"/>
    <col min="29" max="29" width="29.5" style="5" bestFit="1" customWidth="1"/>
    <col min="30" max="30" width="30" style="5" bestFit="1" customWidth="1"/>
    <col min="31" max="31" width="29.296875" style="5" bestFit="1" customWidth="1"/>
    <col min="32" max="32" width="26.8984375" style="5" bestFit="1" customWidth="1"/>
    <col min="33" max="33" width="24.69921875" style="5" bestFit="1" customWidth="1"/>
    <col min="34" max="34" width="31" style="5" bestFit="1" customWidth="1"/>
    <col min="35" max="35" width="28.5" style="5" bestFit="1" customWidth="1"/>
    <col min="36" max="36" width="24.19921875" style="5" bestFit="1" customWidth="1"/>
    <col min="37" max="37" width="26.3984375" style="5" bestFit="1" customWidth="1"/>
    <col min="38" max="38" width="32.3984375" style="5" bestFit="1" customWidth="1"/>
    <col min="39" max="39" width="25.09765625" style="5" bestFit="1" customWidth="1"/>
    <col min="40" max="40" width="27.5" style="5" bestFit="1" customWidth="1"/>
    <col min="41" max="41" width="30.19921875" style="5" bestFit="1" customWidth="1"/>
    <col min="42" max="42" width="35.5" style="5" bestFit="1" customWidth="1"/>
    <col min="43" max="43" width="36.8984375" style="5" bestFit="1" customWidth="1"/>
    <col min="44" max="44" width="37.8984375" style="5" bestFit="1" customWidth="1"/>
    <col min="45" max="45" width="38.69921875" style="5" bestFit="1" customWidth="1"/>
    <col min="46" max="46" width="37.796875" style="5" bestFit="1" customWidth="1"/>
    <col min="47" max="47" width="35.19921875" style="5" bestFit="1" customWidth="1"/>
    <col min="48" max="48" width="30.8984375" style="5" bestFit="1" customWidth="1"/>
    <col min="49" max="49" width="33.19921875" style="5" bestFit="1" customWidth="1"/>
    <col min="50" max="16384" width="8.796875" style="5"/>
  </cols>
  <sheetData>
    <row r="2" spans="2:24" ht="19.95" customHeight="1" thickBot="1" x14ac:dyDescent="0.45">
      <c r="B2" s="2" t="s">
        <v>75</v>
      </c>
      <c r="C2" s="3"/>
      <c r="D2" s="3"/>
      <c r="E2" s="3"/>
      <c r="F2" s="3"/>
      <c r="G2" s="3"/>
      <c r="H2" s="3"/>
      <c r="I2" s="3"/>
      <c r="J2" s="3"/>
      <c r="K2" s="4" t="str" cm="1">
        <f t="array" ref="K2">ReportRequest.CompanyName</f>
        <v>Company name Value</v>
      </c>
      <c r="L2" s="9"/>
      <c r="M2" s="9"/>
    </row>
    <row r="3" spans="2:24" ht="19.95" customHeight="1" thickTop="1" x14ac:dyDescent="0.4">
      <c r="B3" s="3"/>
      <c r="C3" s="3"/>
      <c r="D3" s="3"/>
      <c r="E3" s="3"/>
      <c r="F3" s="3"/>
      <c r="G3" s="3"/>
      <c r="H3" s="3"/>
      <c r="I3" s="3"/>
      <c r="J3" s="3"/>
      <c r="K3" s="3"/>
      <c r="L3" s="3"/>
      <c r="M3" s="3"/>
    </row>
    <row r="4" spans="2:24" ht="19.95" customHeight="1" x14ac:dyDescent="0.4">
      <c r="B4" s="3" t="str" cm="1">
        <f t="array" ref="B4">_xlfn.IFNA(_xlfn.XLOOKUP(TRUE,(Production_Order[ProdOrderFilter] &lt;&gt; ""),Production_Order[Production_Order__TABLECAPTION_________ProdOrderFilter]), "")</f>
        <v/>
      </c>
      <c r="C4" s="3"/>
      <c r="D4" s="3"/>
      <c r="E4" s="3"/>
      <c r="F4" s="3"/>
      <c r="G4" s="3"/>
      <c r="H4" s="3"/>
      <c r="I4" s="3"/>
      <c r="J4" s="3"/>
      <c r="K4" s="6" t="str" cm="1">
        <f t="array" ref="K4">IF(ISNA(VLOOKUP("DataRetrieved",CaptionData[#All],2,FALSE)),"Data retrieved:",VLOOKUP("DataRetrieved",CaptionData[#All],2,FALSE))&amp;" "&amp;TEXT(ReportRequest.Date,"d mmmm yyyy, hh:mm")</f>
        <v>Data retrieved: Date Value</v>
      </c>
      <c r="L4" s="6"/>
      <c r="M4" s="6"/>
    </row>
    <row r="5" spans="2:24" ht="19.95" customHeight="1" x14ac:dyDescent="0.4">
      <c r="L5" s="3"/>
      <c r="M5" s="3"/>
      <c r="N5" s="3"/>
      <c r="O5" s="3"/>
      <c r="P5" s="3"/>
      <c r="Q5" s="3"/>
      <c r="R5" s="3"/>
      <c r="S5" s="3"/>
      <c r="T5" s="3"/>
      <c r="U5" s="3"/>
      <c r="V5" s="3"/>
      <c r="W5" s="3"/>
      <c r="X5" s="3"/>
    </row>
    <row r="6" spans="2:24" ht="19.95" customHeight="1" x14ac:dyDescent="0.4">
      <c r="B6" s="20" t="s">
        <v>112</v>
      </c>
      <c r="C6" s="20" t="s">
        <v>113</v>
      </c>
      <c r="D6" s="20" t="s">
        <v>114</v>
      </c>
      <c r="E6" s="20" t="s">
        <v>115</v>
      </c>
      <c r="F6" s="20" t="s">
        <v>116</v>
      </c>
      <c r="G6" s="20" t="s">
        <v>117</v>
      </c>
      <c r="H6" s="20" t="s">
        <v>118</v>
      </c>
      <c r="I6" s="20" t="s">
        <v>119</v>
      </c>
      <c r="J6" s="20" t="s">
        <v>120</v>
      </c>
      <c r="K6" s="21" t="s">
        <v>121</v>
      </c>
    </row>
    <row r="7" spans="2:24" ht="19.95" customHeight="1" x14ac:dyDescent="0.4">
      <c r="B7" s="3"/>
      <c r="C7" s="3"/>
      <c r="D7" s="3"/>
      <c r="E7" s="3"/>
      <c r="F7" s="3"/>
      <c r="G7" s="3"/>
      <c r="H7" s="14" t="s">
        <v>106</v>
      </c>
      <c r="I7" s="14" t="s">
        <v>106</v>
      </c>
      <c r="J7" s="14" t="s">
        <v>106</v>
      </c>
      <c r="K7" s="3">
        <v>0</v>
      </c>
    </row>
    <row r="8" spans="2:24" ht="19.95" customHeight="1" x14ac:dyDescent="0.4">
      <c r="B8"/>
      <c r="C8"/>
      <c r="D8"/>
      <c r="E8"/>
      <c r="F8"/>
      <c r="G8"/>
      <c r="H8"/>
      <c r="I8"/>
      <c r="J8"/>
      <c r="K8"/>
    </row>
    <row r="9" spans="2:24" ht="19.95" customHeight="1" x14ac:dyDescent="0.4">
      <c r="B9"/>
      <c r="C9"/>
      <c r="D9"/>
      <c r="E9"/>
      <c r="F9"/>
      <c r="G9"/>
      <c r="H9"/>
      <c r="I9"/>
      <c r="J9"/>
      <c r="K9"/>
    </row>
    <row r="10" spans="2:24" ht="19.95" customHeight="1" x14ac:dyDescent="0.4">
      <c r="B10"/>
      <c r="C10"/>
      <c r="D10"/>
      <c r="E10"/>
      <c r="F10"/>
      <c r="G10"/>
      <c r="H10"/>
      <c r="I10"/>
      <c r="J10"/>
      <c r="K10"/>
    </row>
    <row r="11" spans="2:24" ht="19.95" customHeight="1" x14ac:dyDescent="0.4">
      <c r="B11"/>
      <c r="C11"/>
      <c r="D11"/>
      <c r="E11"/>
      <c r="F11"/>
      <c r="G11"/>
      <c r="H11"/>
      <c r="I11"/>
      <c r="J11"/>
      <c r="K11"/>
    </row>
    <row r="12" spans="2:24" ht="19.95" customHeight="1" x14ac:dyDescent="0.4">
      <c r="B12"/>
      <c r="C12"/>
      <c r="D12"/>
      <c r="E12"/>
      <c r="F12"/>
      <c r="G12"/>
      <c r="H12"/>
      <c r="I12"/>
      <c r="J12"/>
      <c r="K12"/>
    </row>
    <row r="13" spans="2:24" ht="19.95" customHeight="1" x14ac:dyDescent="0.4">
      <c r="B13"/>
      <c r="C13"/>
      <c r="D13"/>
      <c r="E13"/>
      <c r="F13"/>
      <c r="G13"/>
      <c r="H13"/>
      <c r="I13"/>
      <c r="J13"/>
      <c r="K13"/>
    </row>
    <row r="14" spans="2:24" ht="19.95" customHeight="1" x14ac:dyDescent="0.4">
      <c r="B14"/>
      <c r="C14"/>
      <c r="D14"/>
      <c r="E14"/>
      <c r="F14"/>
      <c r="G14"/>
      <c r="H14"/>
      <c r="I14"/>
      <c r="J14"/>
      <c r="K14"/>
    </row>
    <row r="15" spans="2:24" ht="19.95" customHeight="1" x14ac:dyDescent="0.4">
      <c r="B15"/>
      <c r="C15"/>
      <c r="D15"/>
      <c r="E15"/>
      <c r="F15"/>
      <c r="G15"/>
      <c r="H15"/>
      <c r="I15"/>
      <c r="J15"/>
      <c r="K15"/>
    </row>
    <row r="16" spans="2:24" ht="19.95" customHeight="1" x14ac:dyDescent="0.4">
      <c r="B16"/>
      <c r="C16"/>
      <c r="D16"/>
      <c r="E16"/>
      <c r="F16"/>
      <c r="G16"/>
      <c r="H16"/>
      <c r="I16"/>
      <c r="J16"/>
      <c r="K16"/>
    </row>
    <row r="17" spans="2:4" ht="19.95" customHeight="1" x14ac:dyDescent="0.4">
      <c r="B17"/>
      <c r="C17"/>
      <c r="D17"/>
    </row>
    <row r="18" spans="2:4" ht="19.95" customHeight="1" x14ac:dyDescent="0.4">
      <c r="B18"/>
      <c r="C18"/>
      <c r="D18"/>
    </row>
    <row r="19" spans="2:4" ht="19.95" customHeight="1" x14ac:dyDescent="0.4">
      <c r="B19"/>
      <c r="C19"/>
      <c r="D19"/>
    </row>
    <row r="20" spans="2:4" ht="19.95" customHeight="1" x14ac:dyDescent="0.4">
      <c r="B20"/>
      <c r="C20"/>
      <c r="D20"/>
    </row>
    <row r="21" spans="2:4" ht="19.95" customHeight="1" x14ac:dyDescent="0.4">
      <c r="B21"/>
      <c r="C21"/>
      <c r="D21"/>
    </row>
    <row r="22" spans="2:4" ht="19.95" customHeight="1" x14ac:dyDescent="0.4">
      <c r="B22"/>
      <c r="C22"/>
      <c r="D22"/>
    </row>
    <row r="23" spans="2:4" ht="19.95" customHeight="1" x14ac:dyDescent="0.4">
      <c r="B23"/>
      <c r="C23"/>
      <c r="D23"/>
    </row>
  </sheetData>
  <printOptions horizontalCentered="1"/>
  <pageMargins left="0.23622047244094491" right="0.23622047244094491" top="0.74803149606299213" bottom="0.74803149606299213" header="0.31496062992125984" footer="0.31496062992125984"/>
  <pageSetup paperSize="9" scale="80"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C2CE2-40AB-4F63-8C66-320426CA76F7}">
  <sheetPr codeName="Sheet1">
    <pageSetUpPr fitToPage="1"/>
  </sheetPr>
  <dimension ref="A2:AC23"/>
  <sheetViews>
    <sheetView showGridLines="0" zoomScaleNormal="100" workbookViewId="0"/>
  </sheetViews>
  <sheetFormatPr defaultColWidth="8.796875" defaultRowHeight="19.95" customHeight="1" x14ac:dyDescent="0.4"/>
  <cols>
    <col min="1" max="1" width="9.19921875" style="18" customWidth="1"/>
    <col min="2" max="2" width="12.69921875" style="5" customWidth="1"/>
    <col min="3" max="3" width="15.69921875" style="5" customWidth="1"/>
    <col min="4" max="4" width="12.69921875" style="5" customWidth="1"/>
    <col min="5" max="5" width="15.69921875" style="5" customWidth="1"/>
    <col min="6" max="6" width="30.69921875" style="5" customWidth="1"/>
    <col min="7" max="7" width="15.69921875" style="5" customWidth="1"/>
    <col min="8" max="8" width="18.69921875" style="5" customWidth="1"/>
    <col min="9" max="9" width="15.69921875" style="5" customWidth="1"/>
    <col min="10" max="12" width="12.69921875" style="5" customWidth="1"/>
    <col min="13" max="13" width="17.69921875" style="5" customWidth="1"/>
    <col min="14" max="14" width="15.69921875" style="5" customWidth="1"/>
    <col min="15" max="16" width="16.69921875" style="5" customWidth="1"/>
    <col min="17" max="18" width="15.69921875" style="5" customWidth="1"/>
    <col min="19" max="22" width="12.69921875" style="5" customWidth="1"/>
    <col min="23" max="23" width="30.69921875" style="5" customWidth="1"/>
    <col min="24" max="24" width="12.69921875" style="5" customWidth="1"/>
    <col min="25" max="25" width="16.69921875" style="5" customWidth="1"/>
    <col min="26" max="30" width="12.69921875" style="5" customWidth="1"/>
    <col min="31" max="32" width="16.69921875" style="5" customWidth="1"/>
    <col min="33" max="37" width="12.69921875" style="5" customWidth="1"/>
    <col min="38" max="38" width="34.8984375" style="5" bestFit="1" customWidth="1"/>
    <col min="39" max="39" width="8.69921875" style="5" bestFit="1" customWidth="1"/>
    <col min="40" max="40" width="11.8984375" style="5" bestFit="1" customWidth="1"/>
    <col min="41" max="41" width="28.59765625" style="5" bestFit="1" customWidth="1"/>
    <col min="42" max="42" width="29.5" style="5" bestFit="1" customWidth="1"/>
    <col min="43" max="43" width="30" style="5" bestFit="1" customWidth="1"/>
    <col min="44" max="44" width="29.296875" style="5" bestFit="1" customWidth="1"/>
    <col min="45" max="45" width="26.8984375" style="5" bestFit="1" customWidth="1"/>
    <col min="46" max="46" width="24.69921875" style="5" bestFit="1" customWidth="1"/>
    <col min="47" max="47" width="31" style="5" bestFit="1" customWidth="1"/>
    <col min="48" max="48" width="28.5" style="5" bestFit="1" customWidth="1"/>
    <col min="49" max="49" width="24.19921875" style="5" bestFit="1" customWidth="1"/>
    <col min="50" max="50" width="26.3984375" style="5" bestFit="1" customWidth="1"/>
    <col min="51" max="51" width="32.3984375" style="5" bestFit="1" customWidth="1"/>
    <col min="52" max="52" width="25.09765625" style="5" bestFit="1" customWidth="1"/>
    <col min="53" max="53" width="27.5" style="5" bestFit="1" customWidth="1"/>
    <col min="54" max="54" width="30.19921875" style="5" bestFit="1" customWidth="1"/>
    <col min="55" max="55" width="35.5" style="5" bestFit="1" customWidth="1"/>
    <col min="56" max="56" width="36.8984375" style="5" bestFit="1" customWidth="1"/>
    <col min="57" max="57" width="37.8984375" style="5" bestFit="1" customWidth="1"/>
    <col min="58" max="58" width="38.69921875" style="5" bestFit="1" customWidth="1"/>
    <col min="59" max="59" width="37.796875" style="5" bestFit="1" customWidth="1"/>
    <col min="60" max="60" width="35.19921875" style="5" bestFit="1" customWidth="1"/>
    <col min="61" max="61" width="30.8984375" style="5" bestFit="1" customWidth="1"/>
    <col min="62" max="62" width="33.19921875" style="5" bestFit="1" customWidth="1"/>
    <col min="63" max="16384" width="8.796875" style="5"/>
  </cols>
  <sheetData>
    <row r="2" spans="2:29" ht="19.95" customHeight="1" thickBot="1" x14ac:dyDescent="0.45">
      <c r="B2" s="2" t="s">
        <v>111</v>
      </c>
      <c r="C2" s="3"/>
      <c r="D2" s="3"/>
      <c r="E2" s="3"/>
      <c r="F2" s="3"/>
      <c r="G2" s="3"/>
      <c r="H2" s="3"/>
      <c r="I2" s="3"/>
      <c r="J2" s="3"/>
      <c r="K2" s="3"/>
      <c r="L2" s="3"/>
      <c r="M2" s="3"/>
      <c r="N2" s="3"/>
      <c r="O2" s="3"/>
      <c r="P2" s="3"/>
      <c r="Q2" s="3"/>
      <c r="R2" s="4" t="str" cm="1">
        <f t="array" ref="R2">ReportRequest.CompanyName</f>
        <v>Company name Value</v>
      </c>
      <c r="S2" s="9"/>
      <c r="T2" s="9"/>
      <c r="U2" s="9"/>
      <c r="V2" s="9"/>
      <c r="W2" s="9"/>
      <c r="X2" s="9"/>
      <c r="Y2" s="9"/>
      <c r="Z2" s="9"/>
    </row>
    <row r="3" spans="2:29" ht="19.95" customHeight="1" thickTop="1" x14ac:dyDescent="0.4">
      <c r="B3" s="3"/>
      <c r="C3" s="3"/>
      <c r="D3" s="3"/>
      <c r="E3" s="3"/>
      <c r="F3" s="3"/>
      <c r="G3" s="3"/>
      <c r="H3" s="3"/>
      <c r="I3" s="3"/>
      <c r="J3" s="3"/>
      <c r="K3" s="3"/>
      <c r="L3" s="3"/>
      <c r="M3" s="3"/>
      <c r="N3" s="3"/>
      <c r="O3" s="3"/>
      <c r="P3" s="3"/>
      <c r="Q3" s="3"/>
      <c r="R3" s="3"/>
      <c r="S3" s="3"/>
      <c r="T3" s="3"/>
      <c r="U3" s="3"/>
      <c r="V3" s="3"/>
      <c r="W3" s="3"/>
      <c r="X3" s="3"/>
      <c r="Y3" s="3"/>
      <c r="Z3" s="3"/>
    </row>
    <row r="4" spans="2:29" ht="19.95" customHeight="1" x14ac:dyDescent="0.4">
      <c r="B4" s="3" t="str" cm="1">
        <f t="array" ref="B4">_xlfn.IFNA(_xlfn.XLOOKUP(TRUE,(Prod._Order_Line[ProdOrderLineFilter] &lt;&gt; ""),Prod._Order_Line[ProdOrderLineTableCaptFilter]), "")</f>
        <v/>
      </c>
      <c r="C4" s="3"/>
      <c r="D4" s="3"/>
      <c r="E4" s="3"/>
      <c r="F4" s="3"/>
      <c r="G4" s="3"/>
      <c r="H4" s="3"/>
      <c r="I4" s="3"/>
      <c r="J4" s="3"/>
      <c r="K4" s="3"/>
      <c r="L4" s="3"/>
      <c r="M4" s="3"/>
      <c r="N4" s="3"/>
      <c r="O4" s="3"/>
      <c r="P4" s="3"/>
      <c r="Q4" s="3"/>
      <c r="R4" s="6" t="str" cm="1">
        <f t="array" ref="R4">IF(ISNA(VLOOKUP("DataRetrieved",CaptionData[#All],2,FALSE)),"Data retrieved:",VLOOKUP("DataRetrieved",CaptionData[#All],2,FALSE))&amp;" "&amp;TEXT(ReportRequest.Date,"d mmmm yyyy, hh:mm")</f>
        <v>Data retrieved: Date Value</v>
      </c>
      <c r="S4" s="6"/>
      <c r="T4" s="6"/>
      <c r="U4" s="6"/>
      <c r="V4" s="6"/>
      <c r="W4" s="6"/>
      <c r="X4" s="6"/>
      <c r="Y4" s="6"/>
      <c r="Z4" s="6"/>
    </row>
    <row r="5" spans="2:29" ht="19.95" customHeight="1" x14ac:dyDescent="0.4">
      <c r="S5" s="3"/>
      <c r="T5" s="3"/>
      <c r="U5" s="3"/>
      <c r="V5" s="3"/>
      <c r="W5" s="3"/>
      <c r="X5" s="3"/>
      <c r="Y5" s="3"/>
      <c r="Z5" s="3"/>
      <c r="AA5" s="3"/>
      <c r="AB5" s="3"/>
      <c r="AC5" s="3"/>
    </row>
    <row r="6" spans="2:29" ht="19.95" customHeight="1" x14ac:dyDescent="0.4">
      <c r="B6" s="20" t="s">
        <v>162</v>
      </c>
      <c r="C6" s="20" t="s">
        <v>163</v>
      </c>
      <c r="D6" s="20" t="s">
        <v>164</v>
      </c>
      <c r="E6" s="20" t="s">
        <v>165</v>
      </c>
      <c r="F6" s="20" t="s">
        <v>166</v>
      </c>
      <c r="G6" s="20" t="s">
        <v>167</v>
      </c>
      <c r="H6" s="20" t="s">
        <v>168</v>
      </c>
      <c r="I6" s="20" t="s">
        <v>169</v>
      </c>
      <c r="J6" s="20" t="s">
        <v>170</v>
      </c>
      <c r="K6" s="20" t="s">
        <v>172</v>
      </c>
      <c r="L6" s="20" t="s">
        <v>173</v>
      </c>
      <c r="M6" s="20" t="s">
        <v>171</v>
      </c>
      <c r="N6" s="21" t="s">
        <v>174</v>
      </c>
      <c r="O6" s="21" t="s">
        <v>175</v>
      </c>
      <c r="P6" s="21" t="s">
        <v>176</v>
      </c>
      <c r="Q6" s="21" t="s">
        <v>177</v>
      </c>
      <c r="R6" s="21" t="s">
        <v>178</v>
      </c>
    </row>
    <row r="7" spans="2:29" ht="19.95" customHeight="1" x14ac:dyDescent="0.4">
      <c r="B7" s="3"/>
      <c r="C7" s="3"/>
      <c r="D7" s="3" t="s">
        <v>89</v>
      </c>
      <c r="E7" s="3"/>
      <c r="F7" s="3"/>
      <c r="G7" s="3"/>
      <c r="H7" s="3"/>
      <c r="I7" s="3"/>
      <c r="J7" s="14">
        <v>0</v>
      </c>
      <c r="K7" s="14">
        <v>0</v>
      </c>
      <c r="L7" s="14">
        <v>0</v>
      </c>
      <c r="M7" s="3"/>
      <c r="N7" s="3">
        <v>0</v>
      </c>
      <c r="O7" s="3">
        <v>0</v>
      </c>
      <c r="P7" s="3">
        <v>0</v>
      </c>
      <c r="Q7" s="19">
        <v>0</v>
      </c>
      <c r="R7" s="19">
        <v>0</v>
      </c>
    </row>
    <row r="8" spans="2:29" ht="19.95" customHeight="1" x14ac:dyDescent="0.4">
      <c r="B8"/>
      <c r="C8"/>
      <c r="D8"/>
      <c r="E8"/>
      <c r="F8"/>
      <c r="G8"/>
      <c r="H8"/>
      <c r="I8"/>
      <c r="J8"/>
      <c r="K8"/>
      <c r="L8"/>
      <c r="M8"/>
      <c r="N8"/>
      <c r="O8"/>
      <c r="P8"/>
      <c r="Q8"/>
      <c r="R8"/>
    </row>
    <row r="9" spans="2:29" ht="19.95" customHeight="1" x14ac:dyDescent="0.4">
      <c r="B9"/>
      <c r="C9"/>
      <c r="D9"/>
      <c r="E9"/>
      <c r="F9"/>
      <c r="G9"/>
      <c r="H9"/>
      <c r="I9"/>
      <c r="J9"/>
      <c r="K9"/>
      <c r="L9"/>
      <c r="M9"/>
      <c r="N9"/>
      <c r="O9"/>
      <c r="P9"/>
      <c r="Q9"/>
      <c r="R9"/>
    </row>
    <row r="10" spans="2:29" ht="19.95" customHeight="1" x14ac:dyDescent="0.4">
      <c r="B10"/>
      <c r="C10"/>
      <c r="D10"/>
      <c r="E10"/>
      <c r="F10"/>
      <c r="G10"/>
      <c r="H10"/>
      <c r="I10"/>
      <c r="J10"/>
      <c r="K10"/>
      <c r="L10"/>
      <c r="M10"/>
      <c r="N10"/>
      <c r="O10"/>
      <c r="P10"/>
      <c r="Q10"/>
      <c r="R10"/>
    </row>
    <row r="11" spans="2:29" ht="19.95" customHeight="1" x14ac:dyDescent="0.4">
      <c r="B11"/>
      <c r="C11"/>
      <c r="D11"/>
      <c r="E11"/>
      <c r="F11"/>
      <c r="G11"/>
      <c r="H11"/>
      <c r="I11"/>
      <c r="J11"/>
      <c r="K11"/>
      <c r="L11"/>
      <c r="M11"/>
      <c r="N11"/>
      <c r="O11"/>
      <c r="P11"/>
      <c r="Q11"/>
      <c r="R11"/>
    </row>
    <row r="12" spans="2:29" ht="19.95" customHeight="1" x14ac:dyDescent="0.4">
      <c r="B12"/>
      <c r="C12"/>
      <c r="D12"/>
      <c r="E12"/>
      <c r="F12"/>
      <c r="G12"/>
      <c r="H12"/>
      <c r="I12"/>
      <c r="J12"/>
      <c r="K12"/>
      <c r="L12"/>
      <c r="M12"/>
      <c r="N12"/>
      <c r="O12"/>
      <c r="P12"/>
      <c r="Q12"/>
      <c r="R12"/>
    </row>
    <row r="13" spans="2:29" ht="19.95" customHeight="1" x14ac:dyDescent="0.4">
      <c r="B13"/>
      <c r="C13"/>
      <c r="D13"/>
      <c r="E13"/>
      <c r="F13"/>
      <c r="G13"/>
      <c r="H13"/>
      <c r="I13"/>
      <c r="J13"/>
      <c r="K13"/>
      <c r="L13"/>
      <c r="M13"/>
      <c r="N13"/>
      <c r="O13"/>
      <c r="P13"/>
      <c r="Q13"/>
      <c r="R13"/>
    </row>
    <row r="14" spans="2:29" ht="19.95" customHeight="1" x14ac:dyDescent="0.4">
      <c r="B14"/>
      <c r="C14"/>
      <c r="D14"/>
      <c r="E14"/>
      <c r="F14"/>
      <c r="G14"/>
      <c r="H14"/>
      <c r="I14"/>
      <c r="J14"/>
      <c r="K14"/>
      <c r="L14"/>
      <c r="M14"/>
      <c r="N14"/>
      <c r="O14"/>
      <c r="P14"/>
      <c r="Q14"/>
      <c r="R14"/>
    </row>
    <row r="15" spans="2:29" ht="19.95" customHeight="1" x14ac:dyDescent="0.4">
      <c r="B15"/>
      <c r="C15"/>
      <c r="D15"/>
      <c r="E15"/>
      <c r="F15"/>
      <c r="G15"/>
      <c r="H15"/>
      <c r="I15"/>
      <c r="J15"/>
      <c r="K15"/>
      <c r="L15"/>
      <c r="M15"/>
      <c r="N15"/>
      <c r="O15"/>
      <c r="P15"/>
      <c r="Q15"/>
      <c r="R15"/>
    </row>
    <row r="16" spans="2:29" ht="19.95" customHeight="1" x14ac:dyDescent="0.4">
      <c r="B16"/>
      <c r="C16"/>
      <c r="D16"/>
      <c r="E16"/>
      <c r="F16"/>
      <c r="G16"/>
      <c r="H16"/>
      <c r="I16"/>
      <c r="J16"/>
      <c r="K16"/>
      <c r="L16"/>
      <c r="M16"/>
      <c r="N16"/>
      <c r="O16"/>
      <c r="P16"/>
      <c r="Q16"/>
      <c r="R16"/>
    </row>
    <row r="17" spans="2:18" ht="19.95" customHeight="1" x14ac:dyDescent="0.4">
      <c r="B17"/>
      <c r="C17"/>
      <c r="D17"/>
      <c r="E17"/>
      <c r="F17"/>
      <c r="G17"/>
      <c r="H17"/>
      <c r="I17"/>
      <c r="J17"/>
      <c r="K17"/>
      <c r="L17"/>
      <c r="M17"/>
      <c r="N17"/>
      <c r="O17"/>
      <c r="P17"/>
      <c r="Q17"/>
      <c r="R17"/>
    </row>
    <row r="18" spans="2:18" ht="19.95" customHeight="1" x14ac:dyDescent="0.4">
      <c r="B18"/>
      <c r="C18"/>
      <c r="D18"/>
      <c r="E18"/>
      <c r="F18"/>
      <c r="G18"/>
      <c r="H18"/>
      <c r="I18"/>
      <c r="J18"/>
      <c r="K18"/>
      <c r="L18"/>
      <c r="M18"/>
      <c r="N18"/>
      <c r="O18"/>
      <c r="P18"/>
      <c r="Q18"/>
      <c r="R18"/>
    </row>
    <row r="19" spans="2:18" ht="19.95" customHeight="1" x14ac:dyDescent="0.4">
      <c r="B19"/>
      <c r="C19"/>
      <c r="D19"/>
      <c r="E19"/>
      <c r="F19"/>
      <c r="G19"/>
      <c r="H19"/>
      <c r="I19"/>
      <c r="J19"/>
      <c r="K19"/>
      <c r="L19"/>
      <c r="M19"/>
      <c r="N19"/>
      <c r="O19"/>
      <c r="P19"/>
      <c r="Q19"/>
      <c r="R19"/>
    </row>
    <row r="20" spans="2:18" ht="19.95" customHeight="1" x14ac:dyDescent="0.4">
      <c r="B20"/>
      <c r="C20"/>
      <c r="D20"/>
    </row>
    <row r="21" spans="2:18" ht="19.95" customHeight="1" x14ac:dyDescent="0.4">
      <c r="B21"/>
      <c r="C21"/>
      <c r="D21"/>
    </row>
    <row r="22" spans="2:18" ht="19.95" customHeight="1" x14ac:dyDescent="0.4">
      <c r="B22"/>
      <c r="C22"/>
      <c r="D22"/>
    </row>
    <row r="23" spans="2:18" ht="19.95" customHeight="1" x14ac:dyDescent="0.4">
      <c r="B23"/>
      <c r="C23"/>
      <c r="D23"/>
    </row>
  </sheetData>
  <phoneticPr fontId="11" type="noConversion"/>
  <printOptions horizontalCentered="1"/>
  <pageMargins left="0.23622047244094491" right="0.23622047244094491" top="0.74803149606299213" bottom="0.74803149606299213" header="0.31496062992125984" footer="0.31496062992125984"/>
  <pageSetup paperSize="9" scale="48"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8CAF0-4B6F-48B1-9DFB-0D96554901B4}">
  <dimension ref="A1:K3"/>
  <sheetViews>
    <sheetView showGridLines="0" workbookViewId="0"/>
  </sheetViews>
  <sheetFormatPr defaultRowHeight="19.95" customHeight="1" x14ac:dyDescent="0.45"/>
  <cols>
    <col min="1" max="1" width="50.69921875" style="17" customWidth="1"/>
    <col min="2" max="3" width="15.69921875" customWidth="1"/>
    <col min="4" max="4" width="30.69921875" customWidth="1"/>
    <col min="5" max="9" width="15.69921875" customWidth="1"/>
    <col min="10" max="10" width="28.09765625" bestFit="1" customWidth="1"/>
    <col min="11" max="11" width="23.8984375" bestFit="1" customWidth="1"/>
  </cols>
  <sheetData>
    <row r="1" spans="2:11" ht="20.399999999999999" x14ac:dyDescent="0.45">
      <c r="B1" s="15" t="s">
        <v>112</v>
      </c>
      <c r="C1" s="15" t="s">
        <v>113</v>
      </c>
      <c r="D1" s="15" t="s">
        <v>114</v>
      </c>
      <c r="E1" s="15" t="s">
        <v>115</v>
      </c>
      <c r="F1" s="15" t="s">
        <v>116</v>
      </c>
      <c r="G1" s="15" t="s">
        <v>117</v>
      </c>
      <c r="H1" s="15" t="s">
        <v>118</v>
      </c>
      <c r="I1" s="15" t="s">
        <v>119</v>
      </c>
      <c r="J1" s="15" t="s">
        <v>120</v>
      </c>
      <c r="K1" s="16" t="s">
        <v>121</v>
      </c>
    </row>
    <row r="2" spans="2:11" ht="20.399999999999999" x14ac:dyDescent="0.45">
      <c r="B2" s="3"/>
      <c r="C2" s="3"/>
      <c r="D2" s="3"/>
      <c r="E2" s="3"/>
      <c r="F2" s="3"/>
      <c r="G2" s="3"/>
      <c r="H2" s="14" t="s">
        <v>106</v>
      </c>
      <c r="I2" s="14" t="s">
        <v>106</v>
      </c>
      <c r="J2" s="14" t="s">
        <v>106</v>
      </c>
      <c r="K2" s="22">
        <v>0</v>
      </c>
    </row>
    <row r="3" spans="2:11" ht="20.399999999999999" x14ac:dyDescent="0.4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70991-ADEA-4F00-97FC-AE0DB2EA5CEB}">
  <dimension ref="A1:R3"/>
  <sheetViews>
    <sheetView showGridLines="0" workbookViewId="0"/>
  </sheetViews>
  <sheetFormatPr defaultRowHeight="19.95" customHeight="1" x14ac:dyDescent="0.45"/>
  <cols>
    <col min="1" max="1" width="50.69921875" style="17" customWidth="1"/>
    <col min="2" max="5" width="15.69921875" customWidth="1"/>
    <col min="6" max="6" width="30.69921875" customWidth="1"/>
    <col min="7" max="7" width="15.69921875" customWidth="1"/>
    <col min="8" max="8" width="18.69921875" customWidth="1"/>
    <col min="9" max="12" width="15.69921875" customWidth="1"/>
    <col min="13" max="13" width="20.69921875" customWidth="1"/>
    <col min="14" max="14" width="15.69921875" customWidth="1"/>
    <col min="15" max="16" width="18.69921875" customWidth="1"/>
    <col min="17" max="17" width="15.69921875" customWidth="1"/>
    <col min="18" max="18" width="23.69921875" bestFit="1" customWidth="1"/>
  </cols>
  <sheetData>
    <row r="1" spans="2:18" ht="20.399999999999999" x14ac:dyDescent="0.45">
      <c r="B1" s="20" t="s">
        <v>162</v>
      </c>
      <c r="C1" s="20" t="s">
        <v>163</v>
      </c>
      <c r="D1" s="20" t="s">
        <v>164</v>
      </c>
      <c r="E1" s="20" t="s">
        <v>165</v>
      </c>
      <c r="F1" s="20" t="s">
        <v>166</v>
      </c>
      <c r="G1" s="20" t="s">
        <v>167</v>
      </c>
      <c r="H1" s="20" t="s">
        <v>168</v>
      </c>
      <c r="I1" s="20" t="s">
        <v>169</v>
      </c>
      <c r="J1" s="20" t="s">
        <v>170</v>
      </c>
      <c r="K1" s="20" t="s">
        <v>172</v>
      </c>
      <c r="L1" s="20" t="s">
        <v>173</v>
      </c>
      <c r="M1" s="20" t="s">
        <v>171</v>
      </c>
      <c r="N1" s="21" t="s">
        <v>174</v>
      </c>
      <c r="O1" s="21" t="s">
        <v>175</v>
      </c>
      <c r="P1" s="21" t="s">
        <v>176</v>
      </c>
      <c r="Q1" s="21" t="s">
        <v>177</v>
      </c>
      <c r="R1" s="21" t="s">
        <v>178</v>
      </c>
    </row>
    <row r="2" spans="2:18" ht="20.399999999999999" x14ac:dyDescent="0.45">
      <c r="B2" s="3"/>
      <c r="C2" s="3"/>
      <c r="D2" s="3" t="s">
        <v>89</v>
      </c>
      <c r="E2" s="3"/>
      <c r="F2" s="3"/>
      <c r="G2" s="3"/>
      <c r="H2" s="3"/>
      <c r="I2" s="3"/>
      <c r="J2" s="14">
        <v>0</v>
      </c>
      <c r="K2" s="14">
        <v>0</v>
      </c>
      <c r="L2" s="14">
        <v>0</v>
      </c>
      <c r="M2" s="3"/>
      <c r="N2" s="3">
        <v>0</v>
      </c>
      <c r="O2" s="3">
        <v>0</v>
      </c>
      <c r="P2" s="3">
        <v>0</v>
      </c>
      <c r="Q2" s="19">
        <v>0</v>
      </c>
      <c r="R2" s="19">
        <v>0</v>
      </c>
    </row>
    <row r="3" spans="2:18" ht="20.399999999999999" x14ac:dyDescent="0.4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72FA7-1476-4B3F-BFAF-B68BA6EA971C}">
  <sheetPr codeName="Sheet3"/>
  <dimension ref="A1:C7"/>
  <sheetViews>
    <sheetView showGridLines="0" workbookViewId="0"/>
  </sheetViews>
  <sheetFormatPr defaultRowHeight="19.95" customHeight="1" x14ac:dyDescent="0.45"/>
  <cols>
    <col min="1" max="1" width="20.59765625" customWidth="1"/>
    <col min="2" max="2" width="44.59765625" customWidth="1"/>
    <col min="3" max="3" width="8.796875" style="17"/>
  </cols>
  <sheetData>
    <row r="1" spans="1:2" ht="19.95" customHeight="1" x14ac:dyDescent="0.45">
      <c r="A1" s="7" t="s">
        <v>137</v>
      </c>
      <c r="B1" s="3" t="str" cm="1">
        <f t="array" ref="B1">ReportRequest.EnvironmentName</f>
        <v>Environment name Value</v>
      </c>
    </row>
    <row r="2" spans="1:2" ht="19.95" customHeight="1" x14ac:dyDescent="0.45">
      <c r="A2" s="7" t="s">
        <v>138</v>
      </c>
      <c r="B2" s="3" t="str" cm="1">
        <f t="array" ref="B2">ReportRequest.CompanyName</f>
        <v>Company name Value</v>
      </c>
    </row>
    <row r="3" spans="1:2" ht="19.95" customHeight="1" x14ac:dyDescent="0.45">
      <c r="A3" s="7" t="s">
        <v>139</v>
      </c>
      <c r="B3" s="3" t="str" cm="1">
        <f t="array" ref="B3">ReportRequest.UserName</f>
        <v>User name Value</v>
      </c>
    </row>
    <row r="4" spans="1:2" ht="19.95" customHeight="1" x14ac:dyDescent="0.45">
      <c r="A4" s="7" t="s">
        <v>140</v>
      </c>
      <c r="B4" s="3" t="str" cm="1">
        <f t="array" ref="B4">TEXT(ReportRequest.Date,"dddd, mmmm dd, yyyy")</f>
        <v>Date Value</v>
      </c>
    </row>
    <row r="5" spans="1:2" ht="19.95" customHeight="1" x14ac:dyDescent="0.45">
      <c r="A5" s="7"/>
      <c r="B5" s="3"/>
    </row>
    <row r="6" spans="1:2" ht="19.95" customHeight="1" x14ac:dyDescent="0.45">
      <c r="A6" s="7" t="s">
        <v>141</v>
      </c>
      <c r="B6" s="3" t="str" cm="1">
        <f t="array" ref="B6">ReportMetadata.AboutThisReportTitle</f>
        <v>About This Report Title Value</v>
      </c>
    </row>
    <row r="7" spans="1:2" ht="19.95" customHeight="1" x14ac:dyDescent="0.45">
      <c r="A7" s="7" t="s">
        <v>142</v>
      </c>
      <c r="B7" s="8"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3F91C-0461-46F5-ACBF-DFA2BB4C930C}">
  <sheetPr codeName="Sheet4"/>
  <dimension ref="A1:C1"/>
  <sheetViews>
    <sheetView workbookViewId="0"/>
  </sheetViews>
  <sheetFormatPr defaultRowHeight="16.8" x14ac:dyDescent="0.4"/>
  <cols>
    <col min="1" max="1" width="16.8984375" customWidth="1"/>
    <col min="2" max="2" width="11.3984375" customWidth="1"/>
  </cols>
  <sheetData>
    <row r="1" spans="1:3" x14ac:dyDescent="0.4">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A124-FEC3-4781-8074-E06815E11899}">
  <sheetPr codeName="Sheet5"/>
  <dimension ref="A1:B42"/>
  <sheetViews>
    <sheetView workbookViewId="0"/>
  </sheetViews>
  <sheetFormatPr defaultRowHeight="16.8" x14ac:dyDescent="0.4"/>
  <cols>
    <col min="1" max="2" width="40.69921875" customWidth="1"/>
  </cols>
  <sheetData>
    <row r="1" spans="1:2" x14ac:dyDescent="0.4">
      <c r="A1" s="1" t="s">
        <v>3</v>
      </c>
      <c r="B1" s="1" t="s">
        <v>1</v>
      </c>
    </row>
    <row r="2" spans="1:2" x14ac:dyDescent="0.4">
      <c r="A2" t="s">
        <v>53</v>
      </c>
      <c r="B2" t="s">
        <v>78</v>
      </c>
    </row>
    <row r="3" spans="1:2" x14ac:dyDescent="0.4">
      <c r="A3" t="s">
        <v>54</v>
      </c>
      <c r="B3" t="s">
        <v>77</v>
      </c>
    </row>
    <row r="4" spans="1:2" x14ac:dyDescent="0.4">
      <c r="A4" t="s">
        <v>55</v>
      </c>
      <c r="B4" t="s">
        <v>76</v>
      </c>
    </row>
    <row r="5" spans="1:2" x14ac:dyDescent="0.4">
      <c r="A5" t="s">
        <v>56</v>
      </c>
      <c r="B5" t="s">
        <v>80</v>
      </c>
    </row>
    <row r="6" spans="1:2" x14ac:dyDescent="0.4">
      <c r="A6" t="s">
        <v>57</v>
      </c>
      <c r="B6" t="s">
        <v>81</v>
      </c>
    </row>
    <row r="7" spans="1:2" x14ac:dyDescent="0.4">
      <c r="A7" t="s">
        <v>58</v>
      </c>
      <c r="B7" t="s">
        <v>82</v>
      </c>
    </row>
    <row r="8" spans="1:2" x14ac:dyDescent="0.4">
      <c r="A8" t="s">
        <v>59</v>
      </c>
      <c r="B8" t="s">
        <v>83</v>
      </c>
    </row>
    <row r="9" spans="1:2" x14ac:dyDescent="0.4">
      <c r="A9" t="s">
        <v>60</v>
      </c>
      <c r="B9" t="s">
        <v>79</v>
      </c>
    </row>
    <row r="10" spans="1:2" x14ac:dyDescent="0.4">
      <c r="A10" t="s">
        <v>61</v>
      </c>
      <c r="B10" t="s">
        <v>84</v>
      </c>
    </row>
    <row r="11" spans="1:2" x14ac:dyDescent="0.4">
      <c r="A11" t="s">
        <v>104</v>
      </c>
      <c r="B11" t="s">
        <v>105</v>
      </c>
    </row>
    <row r="12" spans="1:2" x14ac:dyDescent="0.4">
      <c r="A12" t="s">
        <v>145</v>
      </c>
      <c r="B12" t="s">
        <v>79</v>
      </c>
    </row>
    <row r="13" spans="1:2" x14ac:dyDescent="0.4">
      <c r="A13" t="s">
        <v>146</v>
      </c>
      <c r="B13" t="s">
        <v>90</v>
      </c>
    </row>
    <row r="14" spans="1:2" x14ac:dyDescent="0.4">
      <c r="A14" t="s">
        <v>147</v>
      </c>
      <c r="B14" t="s">
        <v>91</v>
      </c>
    </row>
    <row r="15" spans="1:2" x14ac:dyDescent="0.4">
      <c r="A15" t="s">
        <v>148</v>
      </c>
      <c r="B15" t="s">
        <v>92</v>
      </c>
    </row>
    <row r="16" spans="1:2" x14ac:dyDescent="0.4">
      <c r="A16" t="s">
        <v>149</v>
      </c>
      <c r="B16" t="s">
        <v>77</v>
      </c>
    </row>
    <row r="17" spans="1:2" x14ac:dyDescent="0.4">
      <c r="A17" t="s">
        <v>150</v>
      </c>
      <c r="B17" t="s">
        <v>93</v>
      </c>
    </row>
    <row r="18" spans="1:2" x14ac:dyDescent="0.4">
      <c r="A18" t="s">
        <v>151</v>
      </c>
      <c r="B18" t="s">
        <v>80</v>
      </c>
    </row>
    <row r="19" spans="1:2" x14ac:dyDescent="0.4">
      <c r="A19" t="s">
        <v>152</v>
      </c>
      <c r="B19" t="s">
        <v>81</v>
      </c>
    </row>
    <row r="20" spans="1:2" x14ac:dyDescent="0.4">
      <c r="A20" t="s">
        <v>153</v>
      </c>
      <c r="B20" t="s">
        <v>82</v>
      </c>
    </row>
    <row r="21" spans="1:2" x14ac:dyDescent="0.4">
      <c r="A21" t="s">
        <v>154</v>
      </c>
      <c r="B21" t="s">
        <v>83</v>
      </c>
    </row>
    <row r="22" spans="1:2" x14ac:dyDescent="0.4">
      <c r="A22" t="s">
        <v>155</v>
      </c>
      <c r="B22" t="s">
        <v>84</v>
      </c>
    </row>
    <row r="23" spans="1:2" x14ac:dyDescent="0.4">
      <c r="A23" t="s">
        <v>156</v>
      </c>
      <c r="B23" t="s">
        <v>94</v>
      </c>
    </row>
    <row r="24" spans="1:2" x14ac:dyDescent="0.4">
      <c r="A24" t="s">
        <v>157</v>
      </c>
      <c r="B24" t="s">
        <v>95</v>
      </c>
    </row>
    <row r="25" spans="1:2" x14ac:dyDescent="0.4">
      <c r="A25" t="s">
        <v>158</v>
      </c>
      <c r="B25" t="s">
        <v>96</v>
      </c>
    </row>
    <row r="26" spans="1:2" x14ac:dyDescent="0.4">
      <c r="A26" t="s">
        <v>159</v>
      </c>
      <c r="B26" t="s">
        <v>105</v>
      </c>
    </row>
    <row r="27" spans="1:2" x14ac:dyDescent="0.4">
      <c r="A27" t="s">
        <v>160</v>
      </c>
      <c r="B27" t="s">
        <v>107</v>
      </c>
    </row>
    <row r="28" spans="1:2" x14ac:dyDescent="0.4">
      <c r="A28" t="s">
        <v>161</v>
      </c>
      <c r="B28" t="s">
        <v>108</v>
      </c>
    </row>
    <row r="29" spans="1:2" x14ac:dyDescent="0.4">
      <c r="A29" t="s">
        <v>85</v>
      </c>
      <c r="B29" t="s">
        <v>86</v>
      </c>
    </row>
    <row r="30" spans="1:2" x14ac:dyDescent="0.4">
      <c r="A30" t="s">
        <v>122</v>
      </c>
      <c r="B30" t="s">
        <v>123</v>
      </c>
    </row>
    <row r="31" spans="1:2" x14ac:dyDescent="0.4">
      <c r="A31" t="s">
        <v>124</v>
      </c>
      <c r="B31" t="s">
        <v>125</v>
      </c>
    </row>
    <row r="32" spans="1:2" x14ac:dyDescent="0.4">
      <c r="A32" t="s">
        <v>109</v>
      </c>
      <c r="B32" t="s">
        <v>110</v>
      </c>
    </row>
    <row r="33" spans="1:2" x14ac:dyDescent="0.4">
      <c r="A33" t="s">
        <v>126</v>
      </c>
      <c r="B33" t="s">
        <v>127</v>
      </c>
    </row>
    <row r="34" spans="1:2" x14ac:dyDescent="0.4">
      <c r="A34" t="s">
        <v>128</v>
      </c>
      <c r="B34" t="s">
        <v>144</v>
      </c>
    </row>
    <row r="35" spans="1:2" x14ac:dyDescent="0.4">
      <c r="A35" t="s">
        <v>87</v>
      </c>
      <c r="B35" t="s">
        <v>88</v>
      </c>
    </row>
    <row r="36" spans="1:2" x14ac:dyDescent="0.4">
      <c r="A36" t="s">
        <v>129</v>
      </c>
      <c r="B36" t="s">
        <v>130</v>
      </c>
    </row>
    <row r="37" spans="1:2" x14ac:dyDescent="0.4">
      <c r="A37" t="s">
        <v>131</v>
      </c>
      <c r="B37" t="s">
        <v>97</v>
      </c>
    </row>
    <row r="38" spans="1:2" x14ac:dyDescent="0.4">
      <c r="A38" t="s">
        <v>132</v>
      </c>
      <c r="B38" t="s">
        <v>98</v>
      </c>
    </row>
    <row r="39" spans="1:2" x14ac:dyDescent="0.4">
      <c r="A39" t="s">
        <v>133</v>
      </c>
      <c r="B39" t="s">
        <v>99</v>
      </c>
    </row>
    <row r="40" spans="1:2" x14ac:dyDescent="0.4">
      <c r="A40" t="s">
        <v>134</v>
      </c>
      <c r="B40" t="s">
        <v>100</v>
      </c>
    </row>
    <row r="41" spans="1:2" x14ac:dyDescent="0.4">
      <c r="A41" t="s">
        <v>135</v>
      </c>
      <c r="B41" t="s">
        <v>101</v>
      </c>
    </row>
    <row r="42" spans="1:2" x14ac:dyDescent="0.4">
      <c r="A42" t="s">
        <v>136</v>
      </c>
      <c r="B42" t="s">
        <v>102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437A-4336-4A86-839F-02CCE49DED43}">
  <sheetPr codeName="Sheet6"/>
  <dimension ref="A1:K11"/>
  <sheetViews>
    <sheetView workbookViewId="0"/>
  </sheetViews>
  <sheetFormatPr defaultRowHeight="16.8" x14ac:dyDescent="0.4"/>
  <cols>
    <col min="1" max="1" width="25.59765625" customWidth="1"/>
    <col min="2" max="2" width="40.59765625" customWidth="1"/>
    <col min="3" max="3" width="5.59765625" customWidth="1"/>
    <col min="4" max="4" width="25.59765625" customWidth="1"/>
    <col min="5" max="5" width="40.59765625" customWidth="1"/>
    <col min="6" max="6" width="5.59765625" customWidth="1"/>
    <col min="7" max="7" width="25.59765625" customWidth="1"/>
    <col min="8" max="8" width="40.59765625" customWidth="1"/>
    <col min="9" max="9" width="5.59765625" customWidth="1"/>
    <col min="10" max="10" width="40.59765625" customWidth="1"/>
    <col min="11" max="11" width="25.59765625" customWidth="1"/>
  </cols>
  <sheetData>
    <row r="1" spans="1:11" x14ac:dyDescent="0.4">
      <c r="A1" s="1" t="s">
        <v>6</v>
      </c>
      <c r="B1" s="1" t="s">
        <v>7</v>
      </c>
      <c r="D1" s="1" t="s">
        <v>26</v>
      </c>
      <c r="E1" s="1" t="s">
        <v>27</v>
      </c>
      <c r="G1" s="1" t="s">
        <v>4</v>
      </c>
      <c r="H1" s="1" t="s">
        <v>5</v>
      </c>
      <c r="J1" s="1" t="s">
        <v>45</v>
      </c>
      <c r="K1" s="1" t="s">
        <v>46</v>
      </c>
    </row>
    <row r="2" spans="1:11" x14ac:dyDescent="0.4">
      <c r="A2" t="s">
        <v>8</v>
      </c>
      <c r="B2" t="s">
        <v>9</v>
      </c>
      <c r="D2" t="s">
        <v>47</v>
      </c>
      <c r="E2" t="s">
        <v>48</v>
      </c>
      <c r="G2" t="s">
        <v>4</v>
      </c>
      <c r="H2" t="s">
        <v>5</v>
      </c>
      <c r="J2" t="s">
        <v>45</v>
      </c>
      <c r="K2" t="s">
        <v>46</v>
      </c>
    </row>
    <row r="3" spans="1:11" x14ac:dyDescent="0.4">
      <c r="A3" t="s">
        <v>10</v>
      </c>
      <c r="B3" t="s">
        <v>11</v>
      </c>
      <c r="D3" t="s">
        <v>28</v>
      </c>
      <c r="E3" t="s">
        <v>29</v>
      </c>
    </row>
    <row r="4" spans="1:11" x14ac:dyDescent="0.4">
      <c r="A4" t="s">
        <v>12</v>
      </c>
      <c r="B4" t="s">
        <v>13</v>
      </c>
      <c r="D4" t="s">
        <v>30</v>
      </c>
      <c r="E4" t="s">
        <v>31</v>
      </c>
    </row>
    <row r="5" spans="1:11" x14ac:dyDescent="0.4">
      <c r="A5" t="s">
        <v>14</v>
      </c>
      <c r="B5" t="s">
        <v>15</v>
      </c>
      <c r="D5" t="s">
        <v>32</v>
      </c>
      <c r="E5" t="s">
        <v>33</v>
      </c>
    </row>
    <row r="6" spans="1:11" x14ac:dyDescent="0.4">
      <c r="A6" t="s">
        <v>16</v>
      </c>
      <c r="B6" t="s">
        <v>17</v>
      </c>
      <c r="D6" t="s">
        <v>34</v>
      </c>
      <c r="E6" t="s">
        <v>35</v>
      </c>
    </row>
    <row r="7" spans="1:11" x14ac:dyDescent="0.4">
      <c r="A7" t="s">
        <v>18</v>
      </c>
      <c r="B7" t="s">
        <v>19</v>
      </c>
      <c r="D7" t="s">
        <v>36</v>
      </c>
      <c r="E7" t="s">
        <v>37</v>
      </c>
    </row>
    <row r="8" spans="1:11" x14ac:dyDescent="0.4">
      <c r="A8" t="s">
        <v>20</v>
      </c>
      <c r="B8" t="s">
        <v>21</v>
      </c>
      <c r="D8" t="s">
        <v>38</v>
      </c>
      <c r="E8" t="s">
        <v>39</v>
      </c>
    </row>
    <row r="9" spans="1:11" x14ac:dyDescent="0.4">
      <c r="A9" t="s">
        <v>22</v>
      </c>
      <c r="B9" t="s">
        <v>23</v>
      </c>
      <c r="D9" t="s">
        <v>40</v>
      </c>
      <c r="E9" t="s">
        <v>41</v>
      </c>
    </row>
    <row r="10" spans="1:11" x14ac:dyDescent="0.4">
      <c r="A10" t="s">
        <v>24</v>
      </c>
      <c r="B10" t="s">
        <v>25</v>
      </c>
      <c r="D10" t="s">
        <v>0</v>
      </c>
      <c r="E10" t="s">
        <v>42</v>
      </c>
    </row>
    <row r="11" spans="1:11" x14ac:dyDescent="0.4">
      <c r="D11" t="s">
        <v>43</v>
      </c>
      <c r="E11" t="s">
        <v>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5D717-E4BE-4311-A61D-AFECC855D5EB}">
  <sheetPr codeName="Sheet7"/>
  <dimension ref="A1:Z2"/>
  <sheetViews>
    <sheetView workbookViewId="0"/>
  </sheetViews>
  <sheetFormatPr defaultRowHeight="16.8" x14ac:dyDescent="0.4"/>
  <cols>
    <col min="1" max="1" width="18.3984375" customWidth="1"/>
  </cols>
  <sheetData>
    <row r="1" spans="1:26" x14ac:dyDescent="0.4">
      <c r="A1" t="s">
        <v>49</v>
      </c>
      <c r="B1" t="s">
        <v>50</v>
      </c>
      <c r="C1" t="s">
        <v>51</v>
      </c>
      <c r="D1" t="s">
        <v>52</v>
      </c>
      <c r="E1" t="s">
        <v>53</v>
      </c>
      <c r="F1" t="s">
        <v>54</v>
      </c>
      <c r="G1" t="s">
        <v>55</v>
      </c>
      <c r="H1" t="s">
        <v>56</v>
      </c>
      <c r="I1" t="s">
        <v>57</v>
      </c>
      <c r="J1" t="s">
        <v>58</v>
      </c>
      <c r="K1" t="s">
        <v>59</v>
      </c>
      <c r="L1" t="s">
        <v>60</v>
      </c>
      <c r="M1" t="s">
        <v>61</v>
      </c>
      <c r="N1" t="s">
        <v>62</v>
      </c>
      <c r="O1" t="s">
        <v>63</v>
      </c>
      <c r="P1" t="s">
        <v>64</v>
      </c>
      <c r="Q1" t="s">
        <v>65</v>
      </c>
      <c r="R1" t="s">
        <v>66</v>
      </c>
      <c r="S1" t="s">
        <v>67</v>
      </c>
      <c r="T1" t="s">
        <v>68</v>
      </c>
      <c r="U1" t="s">
        <v>69</v>
      </c>
      <c r="V1" t="s">
        <v>70</v>
      </c>
      <c r="W1" t="s">
        <v>71</v>
      </c>
      <c r="X1" t="s">
        <v>72</v>
      </c>
      <c r="Y1" t="s">
        <v>73</v>
      </c>
      <c r="Z1" s="10" t="s">
        <v>104</v>
      </c>
    </row>
    <row r="2" spans="1:26" x14ac:dyDescent="0.4">
      <c r="A2" t="s">
        <v>74</v>
      </c>
      <c r="B2" t="s">
        <v>74</v>
      </c>
      <c r="C2" t="s">
        <v>74</v>
      </c>
      <c r="D2" t="s">
        <v>74</v>
      </c>
      <c r="E2" t="s">
        <v>74</v>
      </c>
      <c r="F2" t="s">
        <v>74</v>
      </c>
      <c r="G2" t="s">
        <v>74</v>
      </c>
      <c r="H2" t="s">
        <v>74</v>
      </c>
      <c r="I2" t="s">
        <v>74</v>
      </c>
      <c r="J2" t="s">
        <v>74</v>
      </c>
      <c r="K2" t="s">
        <v>74</v>
      </c>
      <c r="L2" t="s">
        <v>74</v>
      </c>
      <c r="M2" s="11">
        <v>0</v>
      </c>
      <c r="N2" t="s">
        <v>74</v>
      </c>
      <c r="O2" t="s">
        <v>74</v>
      </c>
      <c r="P2" t="s">
        <v>74</v>
      </c>
      <c r="Q2" s="10"/>
      <c r="R2" s="10"/>
      <c r="S2" s="10"/>
      <c r="T2" s="10"/>
      <c r="U2" s="10"/>
      <c r="V2" s="10"/>
      <c r="W2" s="10"/>
      <c r="X2" s="10"/>
      <c r="Y2" s="10"/>
      <c r="Z2" s="10" t="s">
        <v>74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DFA0-3786-47A8-9C95-FA05D15A8223}">
  <sheetPr codeName="Sheet8"/>
  <dimension ref="A1:S2"/>
  <sheetViews>
    <sheetView workbookViewId="0"/>
  </sheetViews>
  <sheetFormatPr defaultRowHeight="16.8" x14ac:dyDescent="0.4"/>
  <cols>
    <col min="3" max="3" width="18.3984375" customWidth="1"/>
    <col min="10" max="10" width="16.3984375" customWidth="1"/>
    <col min="11" max="11" width="12.19921875" customWidth="1"/>
    <col min="12" max="12" width="13.3984375" customWidth="1"/>
  </cols>
  <sheetData>
    <row r="1" spans="1:19" x14ac:dyDescent="0.4">
      <c r="A1" t="s">
        <v>143</v>
      </c>
      <c r="B1" t="s">
        <v>103</v>
      </c>
      <c r="C1" t="s">
        <v>145</v>
      </c>
      <c r="D1" t="s">
        <v>146</v>
      </c>
      <c r="E1" t="s">
        <v>147</v>
      </c>
      <c r="F1" t="s">
        <v>148</v>
      </c>
      <c r="G1" t="s">
        <v>149</v>
      </c>
      <c r="H1" t="s">
        <v>150</v>
      </c>
      <c r="I1" t="s">
        <v>151</v>
      </c>
      <c r="J1" t="s">
        <v>152</v>
      </c>
      <c r="K1" t="s">
        <v>153</v>
      </c>
      <c r="L1" t="s">
        <v>154</v>
      </c>
      <c r="M1" t="s">
        <v>155</v>
      </c>
      <c r="N1" t="s">
        <v>156</v>
      </c>
      <c r="O1" t="s">
        <v>157</v>
      </c>
      <c r="P1" t="s">
        <v>158</v>
      </c>
      <c r="Q1" t="s">
        <v>159</v>
      </c>
      <c r="R1" t="s">
        <v>160</v>
      </c>
      <c r="S1" t="s">
        <v>161</v>
      </c>
    </row>
    <row r="2" spans="1:19" x14ac:dyDescent="0.4">
      <c r="A2" t="s">
        <v>74</v>
      </c>
      <c r="B2" t="s">
        <v>74</v>
      </c>
      <c r="C2" t="s">
        <v>74</v>
      </c>
      <c r="D2" t="s">
        <v>74</v>
      </c>
      <c r="E2" s="12">
        <v>0</v>
      </c>
      <c r="F2" t="s">
        <v>74</v>
      </c>
      <c r="G2" t="s">
        <v>74</v>
      </c>
      <c r="H2" t="s">
        <v>74</v>
      </c>
      <c r="I2" t="s">
        <v>74</v>
      </c>
      <c r="J2" s="13">
        <v>0</v>
      </c>
      <c r="K2" s="13">
        <v>0</v>
      </c>
      <c r="L2" s="13">
        <v>0</v>
      </c>
      <c r="M2" s="11">
        <v>0</v>
      </c>
      <c r="N2" t="s">
        <v>74</v>
      </c>
      <c r="O2" s="11">
        <v>0</v>
      </c>
      <c r="P2" s="11">
        <v>0</v>
      </c>
      <c r="Q2" t="s">
        <v>74</v>
      </c>
      <c r="R2" s="11">
        <v>0</v>
      </c>
      <c r="S2" s="11">
        <v>0</v>
      </c>
    </row>
  </sheetData>
  <phoneticPr fontId="1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BF2D32-3694-447A-AD03-74D9E4DC3BB2}">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$ProdOrderListPrint$</vt:lpstr>
      <vt:lpstr>$ProdOrderLineListPrint$</vt:lpstr>
      <vt:lpstr>$ProdOrderListAnalysis$</vt:lpstr>
      <vt:lpstr>$ProdOrderLineListAnalysis$</vt:lpstr>
      <vt:lpstr>$AboutTheReportLabel$</vt:lpstr>
      <vt:lpstr>TranslationData</vt:lpstr>
      <vt:lpstr>CaptionData</vt:lpstr>
      <vt:lpstr>Aggregated Metadata</vt:lpstr>
      <vt:lpstr>Production Order</vt:lpstr>
      <vt:lpstr>Prod. Order 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Adeline Soerjonoto</cp:lastModifiedBy>
  <cp:lastPrinted>2025-02-14T00:02:33Z</cp:lastPrinted>
  <dcterms:created xsi:type="dcterms:W3CDTF">2025-02-04T04:06:53Z</dcterms:created>
  <dcterms:modified xsi:type="dcterms:W3CDTF">2025-03-06T06:55:09Z</dcterms:modified>
</cp:coreProperties>
</file>