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/exp/"/>
    </mc:Choice>
  </mc:AlternateContent>
  <xr:revisionPtr revIDLastSave="0" documentId="13_ncr:1_{65C9874B-DD60-274C-97B4-93CDB9FD093D}" xr6:coauthVersionLast="47" xr6:coauthVersionMax="47" xr10:uidLastSave="{00000000-0000-0000-0000-000000000000}"/>
  <bookViews>
    <workbookView xWindow="0" yWindow="2700" windowWidth="35380" windowHeight="16320" activeTab="10" xr2:uid="{23B24788-F79F-AD45-95B6-AC4776616C47}"/>
  </bookViews>
  <sheets>
    <sheet name="LightGCN_ml100k - GPU" sheetId="1" r:id="rId1"/>
    <sheet name="AttnMode - CPU" sheetId="3" r:id="rId2"/>
    <sheet name="Sheet1" sheetId="6" r:id="rId3"/>
    <sheet name="Sheet2" sheetId="9" r:id="rId4"/>
    <sheet name="Sheet3" sheetId="10" r:id="rId5"/>
    <sheet name="Sheet4" sheetId="11" r:id="rId6"/>
    <sheet name="Yelp-CPU" sheetId="7" r:id="rId7"/>
    <sheet name="Douban-music" sheetId="8" r:id="rId8"/>
    <sheet name="Gowalla-CPU" sheetId="5" r:id="rId9"/>
    <sheet name="LightGCN_ml100k - CPU" sheetId="2" r:id="rId10"/>
    <sheet name="ml-1m CPU" sheetId="13" r:id="rId11"/>
    <sheet name="AttnMode - GPU" sheetId="4" r:id="rId12"/>
    <sheet name="ml-1m GPU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3" l="1"/>
  <c r="J32" i="13"/>
  <c r="J31" i="13"/>
  <c r="J62" i="12"/>
  <c r="J63" i="12" s="1"/>
  <c r="I63" i="12"/>
  <c r="I62" i="12"/>
  <c r="K164" i="2"/>
  <c r="K163" i="2"/>
  <c r="Q161" i="2"/>
  <c r="W16" i="8"/>
  <c r="W17" i="8" s="1"/>
  <c r="V17" i="8"/>
  <c r="V16" i="8"/>
  <c r="O212" i="3"/>
  <c r="O213" i="3" s="1"/>
  <c r="N213" i="3"/>
  <c r="N212" i="3"/>
  <c r="P131" i="2"/>
  <c r="Q132" i="2"/>
  <c r="Q133" i="2" s="1"/>
  <c r="P132" i="2"/>
  <c r="P133" i="2" s="1"/>
  <c r="M349" i="1"/>
  <c r="N349" i="1" s="1"/>
  <c r="N350" i="1"/>
  <c r="M350" i="1"/>
  <c r="K349" i="1"/>
  <c r="X284" i="1"/>
  <c r="Y284" i="1" s="1"/>
  <c r="V284" i="1"/>
  <c r="W284" i="1" s="1"/>
  <c r="L282" i="1"/>
  <c r="L283" i="1" s="1"/>
  <c r="K283" i="1"/>
  <c r="K282" i="1"/>
  <c r="L132" i="2"/>
  <c r="L133" i="2" s="1"/>
  <c r="L131" i="2"/>
  <c r="L130" i="2"/>
  <c r="K133" i="2"/>
  <c r="K132" i="2"/>
  <c r="K131" i="2"/>
  <c r="K130" i="2"/>
  <c r="L244" i="1"/>
  <c r="L243" i="1"/>
  <c r="L242" i="1"/>
  <c r="K244" i="1"/>
  <c r="K243" i="1"/>
  <c r="K241" i="1"/>
  <c r="X278" i="1"/>
  <c r="Y278" i="1" s="1"/>
  <c r="V278" i="1"/>
  <c r="W278" i="1" s="1"/>
  <c r="Y280" i="1"/>
  <c r="Y279" i="1"/>
  <c r="X283" i="1"/>
  <c r="Y283" i="1" s="1"/>
  <c r="X282" i="1"/>
  <c r="Y282" i="1" s="1"/>
  <c r="X281" i="1"/>
  <c r="Y281" i="1" s="1"/>
  <c r="X280" i="1"/>
  <c r="X279" i="1"/>
  <c r="V283" i="1"/>
  <c r="W283" i="1" s="1"/>
  <c r="V282" i="1"/>
  <c r="W282" i="1" s="1"/>
  <c r="V281" i="1"/>
  <c r="W281" i="1" s="1"/>
  <c r="V280" i="1"/>
  <c r="W280" i="1" s="1"/>
  <c r="V279" i="1"/>
  <c r="W279" i="1" s="1"/>
  <c r="W66" i="2"/>
  <c r="W67" i="2" s="1"/>
  <c r="W68" i="2" s="1"/>
  <c r="V67" i="2"/>
  <c r="V68" i="2" s="1"/>
</calcChain>
</file>

<file path=xl/sharedStrings.xml><?xml version="1.0" encoding="utf-8"?>
<sst xmlns="http://schemas.openxmlformats.org/spreadsheetml/2006/main" count="815" uniqueCount="634">
  <si>
    <t> Dataset: ml-100k, num_users: 943, num_items: 1574, num_interactions: 82520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</si>
  <si>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</si>
  <si>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0.3689, 0.3649, 0.3591, 0.3669, 0.3695 | 0.3659, 0.0037</t>
  </si>
  <si>
    <t>    Prec: 0.2463, 0.2454, 0.2453, 0.2467, 0.2482 | 0.2464, 0.0011</t>
  </si>
  <si>
    <r>
      <t xml:space="preserve">F1 score: 0.2954, 0.2934, 0.2915, 0.2950, 0.2970 | </t>
    </r>
    <r>
      <rPr>
        <b/>
        <sz val="11"/>
        <color rgb="FF400BD9"/>
        <rFont val="Menlo"/>
        <family val="2"/>
      </rPr>
      <t>0.2945</t>
    </r>
    <r>
      <rPr>
        <sz val="11"/>
        <color rgb="FF000000"/>
        <rFont val="Menlo"/>
        <family val="2"/>
      </rPr>
      <t>, 0.0019</t>
    </r>
  </si>
  <si>
    <r>
      <t xml:space="preserve">    NDCG: 0.6591, 0.6499, 0.6608, 0.6542, 0.6655 | </t>
    </r>
    <r>
      <rPr>
        <b/>
        <sz val="11"/>
        <color rgb="FF400BD9"/>
        <rFont val="Menlo"/>
        <family val="2"/>
      </rPr>
      <t>0.6579</t>
    </r>
    <r>
      <rPr>
        <sz val="11"/>
        <color rgb="FF000000"/>
        <rFont val="Menlo"/>
        <family val="2"/>
      </rPr>
      <t>, 0.0054</t>
    </r>
  </si>
  <si>
    <t>GPU</t>
  </si>
  <si>
    <t xml:space="preserve"> Dataset: ml-100k, num_users: 943, num_items: 1574, num_interactions: 82520</t>
  </si>
  <si>
    <t xml:space="preserve">   MODEL: LightGCN | EDGE TYPE: bi | EMB_DIM: 64 | #LAYERS: 3 | SIM: u-cosine(topK 70), i-cosine(topK 22) | Self-sim: False | BATCH_SIZE: 1024 | DECAY: 0.0001 | EPOCHS: 101</t>
  </si>
  <si>
    <t xml:space="preserve">  Recall: 0.3664, 0.3637, 0.3497, 0.3601, 0.3660 | 0.3612, 0.0062</t>
  </si>
  <si>
    <t xml:space="preserve">    Prec: 0.2443, 0.2449, 0.2438, 0.2439, 0.2448 | 0.2443, 0.0004</t>
  </si>
  <si>
    <t>F1 score: 0.2931, 0.2927, 0.2873, 0.2908, 0.2934 | 0.2915, 0.0023</t>
  </si>
  <si>
    <t xml:space="preserve">    NDCG: 0.6521, 0.6438, 0.6572, 0.6446, 0.6583 | 0.6512, 0.0061</t>
  </si>
  <si>
    <t>Device: cpu</t>
  </si>
  <si>
    <t>Exp  1 | seed  7 | #edges 132032: ❯❯❯❯❯❯❯❯❯❯❯❯❯❯❯❯❯❯❯❯❯❯❯❯❯❯❯❯❯❯ 100% | 09:10, prec@20: 0.2303 | recall@20: 0.3455 | ncdg@20: 0.6284</t>
  </si>
  <si>
    <t>Exp  2 | seed 12 | #edges 132032: ❯❯❯❯❯❯❯❯❯❯❯❯❯❯❯❯❯❯❯❯❯❯❯❯❯❯❯❯❯❯ 100% | 09:05, prec@20: 0.2289 | recall@20: 0.3378 | ncdg@20: 0.6261</t>
  </si>
  <si>
    <t>Exp  3 | seed 89 | #edges 132032: ❯❯❯❯❯❯❯❯❯❯❯❯❯❯❯❯❯❯❯❯❯❯❯❯❯❯❯❯❯❯ 100% | 09:08, prec@20: 0.2324 | recall@20: 0.3398 | ncdg@20: 0.6357</t>
  </si>
  <si>
    <t>Exp  4 | seed 91 | #edges 132032: ❯❯❯❯❯❯❯❯❯❯❯❯❯❯❯❯❯❯❯❯❯❯❯❯❯❯❯❯❯❯ 100% | 09:07, prec@20: 0.2341 | recall@20: 0.3432 | ncdg@20: 0.6263</t>
  </si>
  <si>
    <t>Exp  5 | seed 41 | #edges 132032: ❯❯❯❯❯❯❯❯❯❯❯❯❯❯❯❯❯❯❯❯❯❯❯❯❯❯❯❯❯❯ 100% | 09:08, prec@20: 0.2303 | recall@20: 0.3467 | ncdg@20: 0.6382</t>
  </si>
  <si>
    <t>----------------------------------------------------------------------------------------</t>
  </si>
  <si>
    <t>Exp  6 | seed  7 | #edges  99965: ❯❯❯❯❯❯❯❯❯❯❯❯❯❯❯❯❯❯❯❯❯❯❯❯❯❯❯❯❯❯ 100% | 06:34, prec@20: 0.2394 | recall@20: 0.3561 | ncdg@20: 0.6419</t>
  </si>
  <si>
    <t>Exp  7 | seed 12 | #edges  99777: ❯❯❯❯❯❯❯❯❯❯❯❯❯❯❯❯❯❯❯❯❯❯❯❯❯❯❯❯❯❯ 100% | 06:39, prec@20: 0.2383 | recall@20: 0.3499 | ncdg@20: 0.6289</t>
  </si>
  <si>
    <t>Exp  8 | seed 89 | #edges  99862: ❯❯❯❯❯❯❯❯❯❯❯❯❯❯❯❯❯❯❯❯❯❯❯❯❯❯❯❯❯❯ 100% | 06:36, prec@20: 0.2402 | recall@20: 0.3490 | ncdg@20: 0.6338</t>
  </si>
  <si>
    <t>Exp  9 | seed 91 | #edges 100142: ❯❯❯❯❯❯❯❯❯❯❯❯❯❯❯❯❯❯❯❯❯❯❯❯❯❯❯❯❯❯ 100% | 06:37, prec@20: 0.2374 | recall@20: 0.3505 | ncdg@20: 0.6373</t>
  </si>
  <si>
    <t>Exp 10 | seed 41 | #edges  99866: ❯❯❯❯❯❯❯❯❯❯❯❯❯❯❯❯❯❯❯❯❯❯❯❯❯❯❯❯❯❯ 100% | 06:39, prec@20: 0.2416 | recall@20: 0.3591 | ncdg@20: 0.6443</t>
  </si>
  <si>
    <t>Dataset: ml-100k, num_users: 943, num_items: 1574, num_interactions: 82520</t>
  </si>
  <si>
    <t>MODEL: LightGCN | EDGE TYPE: knn | EMB_DIM: 64 | #LAYERS: 3 | SIM: u-cosine(topK 70), i-cosine(topK 22) | Self-sim: False | BATCH_SIZE: 1024 | DECAY: 0.0001 | EPOCHS: 101</t>
  </si>
  <si>
    <t xml:space="preserve">  Recall: 0.3732, 0.3650, 0.3622, 0.3642, 0.3665 | 0.3662, 0.0038</t>
  </si>
  <si>
    <t xml:space="preserve">    Prec: 0.2478, 0.2447, 0.2491, 0.2462, 0.2498 | 0.2475, 0.0019</t>
  </si>
  <si>
    <t>F1 score: 0.2978, 0.2930, 0.2952, 0.2937, 0.2971 | 0.2954, 0.0019</t>
  </si>
  <si>
    <t xml:space="preserve">    NDCG: 0.6637, 0.6455, 0.6538, 0.6509, 0.6556 | 0.6539, 0.0060</t>
  </si>
  <si>
    <r>
      <t xml:space="preserve">Exp  6 | seed  7 | #edges  96885: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0.2445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0.6505</t>
    </r>
  </si>
  <si>
    <r>
      <t xml:space="preserve">Exp  7 | seed 12 | #edges  96717: ❯❯❯❯❯❯❯❯❯❯❯❯❯❯❯❯❯❯❯❯❯❯❯❯❯❯❯❯❯❯ 100% | 07:08, prec@20: </t>
    </r>
    <r>
      <rPr>
        <b/>
        <sz val="11"/>
        <color rgb="FFB42419"/>
        <rFont val="Menlo"/>
        <family val="2"/>
      </rPr>
      <t>0.2413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0.6429</t>
    </r>
  </si>
  <si>
    <r>
      <t xml:space="preserve">Exp  8 | seed 89 | #edges  96795: ❯❯❯❯❯❯❯❯❯❯❯❯❯❯❯❯❯❯❯❯❯❯❯❯❯❯❯❯❯❯ 100% | 07:03,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0.6455</t>
    </r>
  </si>
  <si>
    <r>
      <t xml:space="preserve">Exp  9 | seed 91 | #edges  97042: ❯❯❯❯❯❯❯❯❯❯❯❯❯❯❯❯❯❯❯❯❯❯❯❯❯❯❯❯❯❯ 100% | 07:09, prec@20: </t>
    </r>
    <r>
      <rPr>
        <b/>
        <sz val="11"/>
        <color rgb="FFB42419"/>
        <rFont val="Menlo"/>
        <family val="2"/>
      </rPr>
      <t>0.2459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0.6470</t>
    </r>
  </si>
  <si>
    <r>
      <t xml:space="preserve">Exp 10 | seed 41 | #edges  96795: ❯❯❯❯❯❯❯❯❯❯❯❯❯❯❯❯❯❯❯❯❯❯❯❯❯❯❯❯❯❯ 100% | 07:02,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0.6548</t>
    </r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</si>
  <si>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</si>
  <si>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0.3698, 0.3649, 0.3638, 0.3679, 0.3722 | 0.3677, 0.0031</t>
  </si>
  <si>
    <t>    Prec: 0.2488, 0.2468, 0.2506, 0.2475, 0.2506 | 0.2489, 0.0016</t>
  </si>
  <si>
    <r>
      <t xml:space="preserve">F1 score: 0.2975, 0.2944, 0.2968, 0.2959, 0.2995 | </t>
    </r>
    <r>
      <rPr>
        <b/>
        <sz val="11"/>
        <color rgb="FF400BD9"/>
        <rFont val="Menlo"/>
        <family val="2"/>
      </rPr>
      <t>0.2968</t>
    </r>
    <r>
      <rPr>
        <sz val="11"/>
        <color rgb="FF000000"/>
        <rFont val="Menlo"/>
        <family val="2"/>
      </rPr>
      <t>, 0.0017</t>
    </r>
  </si>
  <si>
    <r>
      <t xml:space="preserve">    NDCG: 0.6627, 0.6507, 0.6555, 0.6556, 0.6616 | </t>
    </r>
    <r>
      <rPr>
        <b/>
        <sz val="11"/>
        <color rgb="FF400BD9"/>
        <rFont val="Menlo"/>
        <family val="2"/>
      </rPr>
      <t>0.6572</t>
    </r>
    <r>
      <rPr>
        <sz val="11"/>
        <color rgb="FF000000"/>
        <rFont val="Menlo"/>
        <family val="2"/>
      </rPr>
      <t>, 0.0044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</si>
  <si>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</si>
  <si>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0.3664, 0.3637, 0.3497, 0.3601, 0.3660 | 0.3612, 0.0062</t>
  </si>
  <si>
    <t>    Prec: 0.2443, 0.2449, 0.2438, 0.2439, 0.2448 | 0.2443, 0.0004</t>
  </si>
  <si>
    <r>
      <t xml:space="preserve">F1 score: 0.2931, 0.2927, 0.2873, 0.2908, 0.2934 | </t>
    </r>
    <r>
      <rPr>
        <b/>
        <sz val="11"/>
        <color rgb="FF400BD9"/>
        <rFont val="Menlo"/>
        <family val="2"/>
      </rPr>
      <t>0.2915</t>
    </r>
    <r>
      <rPr>
        <sz val="11"/>
        <color rgb="FF000000"/>
        <rFont val="Menlo"/>
        <family val="2"/>
      </rPr>
      <t>, 0.0023</t>
    </r>
  </si>
  <si>
    <r>
      <t xml:space="preserve">    NDCG: 0.6521, 0.6438, 0.6572, 0.6446, 0.6583 | </t>
    </r>
    <r>
      <rPr>
        <b/>
        <sz val="11"/>
        <color rgb="FF400BD9"/>
        <rFont val="Menlo"/>
        <family val="2"/>
      </rPr>
      <t>0.6512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</si>
  <si>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10:30, prec@20: </t>
    </r>
    <r>
      <rPr>
        <b/>
        <sz val="11"/>
        <color rgb="FFB42419"/>
        <rFont val="Menlo"/>
        <family val="2"/>
      </rPr>
      <t>0.2422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0.6444</t>
    </r>
  </si>
  <si>
    <r>
      <t xml:space="preserve">Exp  2 | seed 12 | #edges  99777: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0.6373</t>
    </r>
  </si>
  <si>
    <r>
      <t xml:space="preserve">Exp  3 | seed 89 | #edges  99862: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0.2436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0.6424</t>
    </r>
  </si>
  <si>
    <r>
      <t xml:space="preserve">Exp  4 | seed 91 | #edges 100142: ❯❯❯❯❯❯❯❯❯❯❯❯❯❯❯❯❯❯❯❯❯❯❯❯❯❯❯❯❯❯ 100% | 10:13, prec@20: </t>
    </r>
    <r>
      <rPr>
        <b/>
        <sz val="11"/>
        <color rgb="FFB42419"/>
        <rFont val="Menlo"/>
        <family val="2"/>
      </rPr>
      <t>0.2437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0.6448</t>
    </r>
  </si>
  <si>
    <r>
      <t xml:space="preserve">Exp  5 | seed 41 | #edges  99866: ❯❯❯❯❯❯❯❯❯❯❯❯❯❯❯❯❯❯❯❯❯❯❯❯❯❯❯❯❯❯ 100% | 10:27, prec@20: </t>
    </r>
    <r>
      <rPr>
        <b/>
        <sz val="11"/>
        <color rgb="FFB42419"/>
        <rFont val="Menlo"/>
        <family val="2"/>
      </rPr>
      <t>0.2409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</si>
  <si>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</si>
  <si>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0.3693, 0.3661, 0.3643, 0.3620, 0.3710 | 0.3665, 0.0033</t>
  </si>
  <si>
    <t>    Prec: 0.2463, 0.2456, 0.2467, 0.2461, 0.2496 | 0.2469, 0.0014</t>
  </si>
  <si>
    <r>
      <t xml:space="preserve">F1 score: 0.2955, 0.2940, 0.2942, 0.2930, 0.2985 | </t>
    </r>
    <r>
      <rPr>
        <b/>
        <sz val="11"/>
        <color rgb="FF400BD9"/>
        <rFont val="Menlo"/>
        <family val="2"/>
      </rPr>
      <t>0.2950</t>
    </r>
    <r>
      <rPr>
        <sz val="11"/>
        <color rgb="FF000000"/>
        <rFont val="Menlo"/>
        <family val="2"/>
      </rPr>
      <t>, 0.0019</t>
    </r>
  </si>
  <si>
    <r>
      <t xml:space="preserve">    NDCG: 0.6580, 0.6472, 0.6518, 0.6542, 0.6630 | </t>
    </r>
    <r>
      <rPr>
        <b/>
        <sz val="11"/>
        <color rgb="FF400BD9"/>
        <rFont val="Menlo"/>
        <family val="2"/>
      </rPr>
      <t>0.6548</t>
    </r>
    <r>
      <rPr>
        <sz val="11"/>
        <color rgb="FF000000"/>
        <rFont val="Menlo"/>
        <family val="2"/>
      </rPr>
      <t>, 0.0054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</si>
  <si>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</si>
  <si>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r>
      <t xml:space="preserve">Exp  1 | seed  7 | #edges  96885: ❯❯❯❯❯❯❯❯❯❯❯❯❯❯❯❯❯❯❯❯❯❯❯❯❯❯❯❯❯❯ 100% | 08:30, prec@20: </t>
    </r>
    <r>
      <rPr>
        <b/>
        <sz val="11"/>
        <color rgb="FFB42419"/>
        <rFont val="Menlo"/>
        <family val="2"/>
      </rPr>
      <t>0.2464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0.6633</t>
    </r>
  </si>
  <si>
    <r>
      <t xml:space="preserve">Exp  2 | seed 12 | #edges  96717: ❯❯❯❯❯❯❯❯❯❯❯❯❯❯❯❯❯❯❯❯❯❯❯❯❯❯❯❯❯❯ 100% | 08:24, prec@20: </t>
    </r>
    <r>
      <rPr>
        <b/>
        <sz val="11"/>
        <color rgb="FFB42419"/>
        <rFont val="Menlo"/>
        <family val="2"/>
      </rPr>
      <t>0.2501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0.6530</t>
    </r>
  </si>
  <si>
    <r>
      <t xml:space="preserve">Exp  3 | seed 89 | #edges  96795: ❯❯❯❯❯❯❯❯❯❯❯❯❯❯❯❯❯❯❯❯❯❯❯❯❯❯❯❯❯❯ 100% | 08:34,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</si>
  <si>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Exp  4 | seed 91 | #edges  97042: ❯❯❯❯❯❯❯❯❯❯❯❯❯❯❯❯❯❯❯❯❯❯❯❯❯❯❯❯❯❯ 100% | 08:38,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0.6576</t>
    </r>
  </si>
  <si>
    <r>
      <t xml:space="preserve">Exp  5 | seed 41 | #edges  96795: ❯❯❯❯❯❯❯❯❯❯❯❯❯❯❯❯❯❯❯❯❯❯❯❯❯❯❯❯❯❯ 100% | 08:43, prec@20: </t>
    </r>
    <r>
      <rPr>
        <b/>
        <sz val="11"/>
        <color rgb="FFB42419"/>
        <rFont val="Menlo"/>
        <family val="2"/>
      </rPr>
      <t>0.2519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0.6609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</si>
  <si>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</si>
  <si>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0.3717, 0.3696, 0.3640, 0.3734, 0.3774 | 0.3712, 0.0044</t>
  </si>
  <si>
    <t>    Prec: 0.2486, 0.2500, 0.2490, 0.2499, 0.2526 | 0.2500, 0.0014</t>
  </si>
  <si>
    <r>
      <t xml:space="preserve">F1 score: 0.2979, 0.2982, 0.2958, 0.2994, 0.3027 | </t>
    </r>
    <r>
      <rPr>
        <b/>
        <sz val="11"/>
        <color rgb="FF400BD9"/>
        <rFont val="Menlo"/>
        <family val="2"/>
      </rPr>
      <t>0.2988</t>
    </r>
    <r>
      <rPr>
        <sz val="11"/>
        <color rgb="FF000000"/>
        <rFont val="Menlo"/>
        <family val="2"/>
      </rPr>
      <t>, 0.0023</t>
    </r>
  </si>
  <si>
    <r>
      <t xml:space="preserve">    NDCG: 0.6660, 0.6553, 0.6599, 0.6576, 0.6648 | </t>
    </r>
    <r>
      <rPr>
        <b/>
        <sz val="11"/>
        <color rgb="FF400BD9"/>
        <rFont val="Menlo"/>
        <family val="2"/>
      </rPr>
      <t>0.6607</t>
    </r>
    <r>
      <rPr>
        <sz val="11"/>
        <color rgb="FF000000"/>
        <rFont val="Menlo"/>
        <family val="2"/>
      </rPr>
      <t>, 0.0041</t>
    </r>
  </si>
  <si>
    <t>F1 score</t>
  </si>
  <si>
    <t>NCDG</t>
  </si>
  <si>
    <t>Layers</t>
  </si>
  <si>
    <t>LightGCN</t>
  </si>
  <si>
    <t>hyperGCN</t>
  </si>
  <si>
    <t>hyperAttnGCN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</si>
  <si>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</si>
  <si>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0.3660, 0.3667, 0.3560, 0.3606, 0.3682 | 0.3635, 0.0045</t>
  </si>
  <si>
    <t>    Prec: 0.2441, 0.2440, 0.2455, 0.2455, 0.2471 | 0.2452, 0.0011</t>
  </si>
  <si>
    <r>
      <t xml:space="preserve">F1 score: 0.2929, 0.2930, 0.2906, 0.2921, 0.2957 | </t>
    </r>
    <r>
      <rPr>
        <b/>
        <sz val="11"/>
        <color rgb="FF400BD9"/>
        <rFont val="Menlo"/>
        <family val="2"/>
      </rPr>
      <t>0.2929</t>
    </r>
    <r>
      <rPr>
        <sz val="11"/>
        <color rgb="FF000000"/>
        <rFont val="Menlo"/>
        <family val="2"/>
      </rPr>
      <t>, 0.0017</t>
    </r>
  </si>
  <si>
    <r>
      <t xml:space="preserve">    NDCG: 0.6544, 0.6486, 0.6601, 0.6543, 0.6585 | </t>
    </r>
    <r>
      <rPr>
        <b/>
        <sz val="11"/>
        <color rgb="FF400BD9"/>
        <rFont val="Menlo"/>
        <family val="2"/>
      </rPr>
      <t>0.6552</t>
    </r>
    <r>
      <rPr>
        <sz val="11"/>
        <color rgb="FF000000"/>
        <rFont val="Menlo"/>
        <family val="2"/>
      </rPr>
      <t>, 0.0040</t>
    </r>
  </si>
  <si>
    <r>
      <t xml:space="preserve">Exp  1 | seed  7 | #edges  96885: ❯❯❯❯❯❯❯❯❯❯❯❯❯❯❯❯❯❯❯❯❯❯❯❯❯❯❯❯❯❯ 100% | 07:50, prec@20: </t>
    </r>
    <r>
      <rPr>
        <b/>
        <sz val="11"/>
        <color rgb="FFB42419"/>
        <rFont val="Menlo"/>
        <family val="2"/>
      </rPr>
      <t>0.2461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0.6566</t>
    </r>
  </si>
  <si>
    <r>
      <t xml:space="preserve">Exp  2 | seed 12 | #edges  96717: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0.6473</t>
    </r>
    <r>
      <rPr>
        <sz val="11"/>
        <color rgb="FF000000"/>
        <rFont val="Menlo"/>
        <family val="2"/>
      </rPr>
      <t>^[[B^[[B^[[B^[[B^[[B^[[B^[[B</t>
    </r>
  </si>
  <si>
    <r>
      <t xml:space="preserve">Exp  3 | seed 89 | #edges  96795: ❯❯❯❯❯❯❯❯❯❯❯❯❯❯❯❯❯❯❯❯❯❯❯❯❯❯❯❯❯❯ 100% | 08:00, prec@20: </t>
    </r>
    <r>
      <rPr>
        <b/>
        <sz val="11"/>
        <color rgb="FFB42419"/>
        <rFont val="Menlo"/>
        <family val="2"/>
      </rPr>
      <t>0.2477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0.6539</t>
    </r>
  </si>
  <si>
    <r>
      <t xml:space="preserve">Exp  4 | seed 91 | #edges  97042: ❯❯❯❯❯❯❯❯❯❯❯❯❯❯❯❯❯❯❯❯❯❯❯❯❯❯❯❯❯❯ 100% | 07:52, prec@20: </t>
    </r>
    <r>
      <rPr>
        <b/>
        <sz val="11"/>
        <color rgb="FFB42419"/>
        <rFont val="Menlo"/>
        <family val="2"/>
      </rPr>
      <t>0.2475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0.6479</t>
    </r>
  </si>
  <si>
    <r>
      <t xml:space="preserve">Exp  5 | seed 41 | #edges  96795: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0.6553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</si>
  <si>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</si>
  <si>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0.3756, 0.3718, 0.3668, 0.3703, 0.3736 | 0.3716, 0.0030</t>
  </si>
  <si>
    <t>    Prec: 0.2488, 0.2476, 0.2515, 0.2501, 0.2500 | 0.2496, 0.0013</t>
  </si>
  <si>
    <r>
      <t xml:space="preserve">F1 score: 0.2993, 0.2972, 0.2984, 0.2985, 0.2995 | </t>
    </r>
    <r>
      <rPr>
        <b/>
        <sz val="11"/>
        <color rgb="FF400BD9"/>
        <rFont val="Menlo"/>
        <family val="2"/>
      </rPr>
      <t>0.2986</t>
    </r>
    <r>
      <rPr>
        <sz val="11"/>
        <color rgb="FF000000"/>
        <rFont val="Menlo"/>
        <family val="2"/>
      </rPr>
      <t>, 0.0008</t>
    </r>
  </si>
  <si>
    <r>
      <t xml:space="preserve">    NDCG: 0.6607, 0.6526, 0.6586, 0.6563, 0.6607 | </t>
    </r>
    <r>
      <rPr>
        <b/>
        <sz val="11"/>
        <color rgb="FF400BD9"/>
        <rFont val="Menlo"/>
        <family val="2"/>
      </rPr>
      <t>0.6578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</si>
  <si>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</si>
  <si>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0.3501, 0.3476, 0.3417, 0.3482, 0.3520 | 0.3479, 0.0035</t>
  </si>
  <si>
    <t>    Prec: 0.2341, 0.2323, 0.2334, 0.2354, 0.2340 | 0.2338, 0.0010</t>
  </si>
  <si>
    <r>
      <t xml:space="preserve">F1 score: 0.2806, 0.2785, 0.2774, 0.2809, 0.2811 | </t>
    </r>
    <r>
      <rPr>
        <b/>
        <sz val="11"/>
        <color rgb="FF400BD9"/>
        <rFont val="Menlo"/>
        <family val="2"/>
      </rPr>
      <t>0.2797</t>
    </r>
    <r>
      <rPr>
        <sz val="11"/>
        <color rgb="FF000000"/>
        <rFont val="Menlo"/>
        <family val="2"/>
      </rPr>
      <t>, 0.0015</t>
    </r>
  </si>
  <si>
    <r>
      <t xml:space="preserve">    NDCG: 0.6376, 0.6328, 0.6432, 0.6369, 0.6369 | </t>
    </r>
    <r>
      <rPr>
        <b/>
        <sz val="11"/>
        <color rgb="FF400BD9"/>
        <rFont val="Menlo"/>
        <family val="2"/>
      </rPr>
      <t>0.6375</t>
    </r>
    <r>
      <rPr>
        <sz val="11"/>
        <color rgb="FF000000"/>
        <rFont val="Menlo"/>
        <family val="2"/>
      </rPr>
      <t>, 0.0033</t>
    </r>
  </si>
  <si>
    <r>
      <t xml:space="preserve">Exp  6 | seed  7 | #edges  99965: ❯❯❯❯❯❯❯❯❯❯❯❯❯❯❯❯❯❯❯❯❯❯❯❯❯❯❯❯❯❯ 100% | 05:06, prec@20: </t>
    </r>
    <r>
      <rPr>
        <b/>
        <sz val="11"/>
        <color rgb="FFB42419"/>
        <rFont val="Menlo"/>
        <family val="2"/>
      </rPr>
      <t>0.2037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0.3080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0.5715</t>
    </r>
  </si>
  <si>
    <r>
      <t xml:space="preserve">Exp  7 | seed 12 | #edges  99777: ❯❯❯❯❯❯❯❯❯❯❯❯❯❯❯❯❯❯❯❯❯❯❯❯❯❯❯❯❯❯ 100% | 05:05, prec@20: </t>
    </r>
    <r>
      <rPr>
        <b/>
        <sz val="11"/>
        <color rgb="FFB42419"/>
        <rFont val="Menlo"/>
        <family val="2"/>
      </rPr>
      <t>0.2041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0.5779</t>
    </r>
  </si>
  <si>
    <r>
      <t xml:space="preserve">Exp  8 | seed 89 | #edges  99862: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0.3033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0.5782</t>
    </r>
  </si>
  <si>
    <r>
      <t xml:space="preserve">Exp  9 | seed 91 | #edges 100142: ❯❯❯❯❯❯❯❯❯❯❯❯❯❯❯❯❯❯❯❯❯❯❯❯❯❯❯❯❯❯ 100% | 05:02, prec@20: </t>
    </r>
    <r>
      <rPr>
        <b/>
        <sz val="11"/>
        <color rgb="FFB42419"/>
        <rFont val="Menlo"/>
        <family val="2"/>
      </rPr>
      <t>0.2056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0.5734</t>
    </r>
  </si>
  <si>
    <r>
      <t xml:space="preserve">Exp 10 | seed 41 | #edges  99866: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0.3060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0.5856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</si>
  <si>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</si>
  <si>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0.3533, 0.3535, 0.3523, 0.3534, 0.3566 | 0.3538, 0.0015</t>
  </si>
  <si>
    <t>    Prec: 0.2367, 0.2383, 0.2392, 0.2385, 0.2393 | 0.2384, 0.0009</t>
  </si>
  <si>
    <r>
      <t xml:space="preserve">F1 score: 0.2835, 0.2847, 0.2849, 0.2848, 0.2864 | </t>
    </r>
    <r>
      <rPr>
        <b/>
        <sz val="11"/>
        <color rgb="FF400BD9"/>
        <rFont val="Menlo"/>
        <family val="2"/>
      </rPr>
      <t>0.2849</t>
    </r>
    <r>
      <rPr>
        <sz val="11"/>
        <color rgb="FF000000"/>
        <rFont val="Menlo"/>
        <family val="2"/>
      </rPr>
      <t>, 0.0009</t>
    </r>
  </si>
  <si>
    <r>
      <t xml:space="preserve">    NDCG: 0.6464, 0.6368, 0.6466, 0.6445, 0.6432 | </t>
    </r>
    <r>
      <rPr>
        <b/>
        <sz val="11"/>
        <color rgb="FF400BD9"/>
        <rFont val="Menlo"/>
        <family val="2"/>
      </rPr>
      <t>0.6435</t>
    </r>
    <r>
      <rPr>
        <sz val="11"/>
        <color rgb="FF000000"/>
        <rFont val="Menlo"/>
        <family val="2"/>
      </rPr>
      <t>, 0.0036</t>
    </r>
  </si>
  <si>
    <t>Loading results from models/LightGCN_bi_1_101_experiment_results.pkl...</t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</si>
  <si>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</si>
  <si>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0.3591, 0.3542, 0.3545, 0.3590, 0.3604 | 0.3574, 0.0026</t>
  </si>
  <si>
    <t>    Prec: 0.2421, 0.2382, 0.2421, 0.2392, 0.2411 | 0.2405, 0.0016</t>
  </si>
  <si>
    <r>
      <t xml:space="preserve">F1 score: 0.2892, 0.2848, 0.2877, 0.2871, 0.2889 | </t>
    </r>
    <r>
      <rPr>
        <b/>
        <sz val="11"/>
        <color rgb="FF400BD9"/>
        <rFont val="Menlo"/>
        <family val="2"/>
      </rPr>
      <t>0.2875</t>
    </r>
    <r>
      <rPr>
        <sz val="11"/>
        <color rgb="FF000000"/>
        <rFont val="Menlo"/>
        <family val="2"/>
      </rPr>
      <t>, 0.0016</t>
    </r>
  </si>
  <si>
    <r>
      <t xml:space="preserve">    NDCG: 0.6481, 0.6374, 0.6432, 0.6404, 0.6495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0.0046</t>
    </r>
  </si>
  <si>
    <r>
      <t xml:space="preserve">Exp  1 | seed  7 | #edges  99965: ❯❯❯❯❯❯❯❯❯❯❯❯❯❯❯❯❯❯❯❯❯❯❯❯❯❯❯❯❯❯ 100% | 05:00, prec@20: </t>
    </r>
    <r>
      <rPr>
        <b/>
        <sz val="11"/>
        <color rgb="FFB42419"/>
        <rFont val="Menlo"/>
        <family val="2"/>
      </rPr>
      <t>0.1995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0.5673</t>
    </r>
  </si>
  <si>
    <r>
      <t xml:space="preserve">Exp  2 | seed 12 | #edges  99777: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0.5691</t>
    </r>
  </si>
  <si>
    <r>
      <t xml:space="preserve">Exp  3 | seed 89 | #edges  99862: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0.5654</t>
    </r>
  </si>
  <si>
    <r>
      <t xml:space="preserve">Exp  4 | seed 91 | #edges 100142: ❯❯❯❯❯❯❯❯❯❯❯❯❯❯❯❯❯❯❯❯❯❯❯❯❯❯❯❯❯❯ 100% | 05:03, prec@20: </t>
    </r>
    <r>
      <rPr>
        <b/>
        <sz val="11"/>
        <color rgb="FFB42419"/>
        <rFont val="Menlo"/>
        <family val="2"/>
      </rPr>
      <t>0.1998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0.5658</t>
    </r>
  </si>
  <si>
    <r>
      <t xml:space="preserve">Exp  5 | seed 41 | #edges  99866: ❯❯❯❯❯❯❯❯❯❯❯❯❯❯❯❯❯❯❯❯❯❯❯❯❯❯❯❯❯❯ 100% | 04:59, prec@20: </t>
    </r>
    <r>
      <rPr>
        <b/>
        <sz val="11"/>
        <color rgb="FFB42419"/>
        <rFont val="Menlo"/>
        <family val="2"/>
      </rPr>
      <t>0.1957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</si>
  <si>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t>  Recall: 0.3615, 0.3546, 0.3537, 0.3577, 0.3591 | 0.3573, 0.0029</t>
  </si>
  <si>
    <t>    Prec: 0.2416, 0.2410, 0.2408, 0.2427, 0.2443 | 0.2421, 0.0013</t>
  </si>
  <si>
    <r>
      <t xml:space="preserve">F1 score: 0.2897, 0.2870, 0.2865, 0.2892, 0.2908 | </t>
    </r>
    <r>
      <rPr>
        <b/>
        <sz val="11"/>
        <color rgb="FF400BD9"/>
        <rFont val="Menlo"/>
        <family val="2"/>
      </rPr>
      <t>0.2886</t>
    </r>
    <r>
      <rPr>
        <sz val="11"/>
        <color rgb="FF000000"/>
        <rFont val="Menlo"/>
        <family val="2"/>
      </rPr>
      <t>, 0.0016</t>
    </r>
  </si>
  <si>
    <r>
      <t xml:space="preserve">    NDCG: 0.6501, 0.6387, 0.6424, 0.6433, 0.6452 | </t>
    </r>
    <r>
      <rPr>
        <b/>
        <sz val="11"/>
        <color rgb="FF400BD9"/>
        <rFont val="Menlo"/>
        <family val="2"/>
      </rPr>
      <t>0.6439</t>
    </r>
    <r>
      <rPr>
        <sz val="11"/>
        <color rgb="FF000000"/>
        <rFont val="Menlo"/>
        <family val="2"/>
      </rPr>
      <t>, 0.0037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</si>
  <si>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</si>
  <si>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0.3693, 0.3643, 0.3645, 0.3644, 0.3734 | 0.3672, 0.0036</t>
  </si>
  <si>
    <t>    Prec: 0.2471, 0.2465, 0.2488, 0.2483, 0.2489 | 0.2479, 0.0010</t>
  </si>
  <si>
    <r>
      <t xml:space="preserve">F1 score: 0.2961, 0.2940, 0.2957, 0.2954, 0.2987 | </t>
    </r>
    <r>
      <rPr>
        <b/>
        <sz val="11"/>
        <color rgb="FF400BD9"/>
        <rFont val="Menlo"/>
        <family val="2"/>
      </rPr>
      <t>0.2960</t>
    </r>
    <r>
      <rPr>
        <sz val="11"/>
        <color rgb="FF000000"/>
        <rFont val="Menlo"/>
        <family val="2"/>
      </rPr>
      <t>, 0.0015</t>
    </r>
  </si>
  <si>
    <r>
      <t xml:space="preserve">    NDCG: 0.6642, 0.6543, 0.6551, 0.6530, 0.6583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</si>
  <si>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</si>
  <si>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0.3644, 0.3592, 0.3540, 0.3570, 0.3663 | 0.3602, 0.0046</t>
  </si>
  <si>
    <t>    Prec: 0.2439, 0.2420, 0.2427, 0.2445, 0.2448 | 0.2436, 0.0011</t>
  </si>
  <si>
    <r>
      <t xml:space="preserve">F1 score: 0.2922, 0.2892, 0.2880, 0.2902, 0.2935 | </t>
    </r>
    <r>
      <rPr>
        <b/>
        <sz val="11"/>
        <color rgb="FF400BD9"/>
        <rFont val="Menlo"/>
        <family val="2"/>
      </rPr>
      <t>0.2906</t>
    </r>
    <r>
      <rPr>
        <sz val="11"/>
        <color rgb="FF000000"/>
        <rFont val="Menlo"/>
        <family val="2"/>
      </rPr>
      <t>, 0.0020</t>
    </r>
  </si>
  <si>
    <r>
      <t xml:space="preserve">    NDCG: 0.6524, 0.6449, 0.6535, 0.6479, 0.6590 | </t>
    </r>
    <r>
      <rPr>
        <b/>
        <sz val="11"/>
        <color rgb="FF400BD9"/>
        <rFont val="Menlo"/>
        <family val="2"/>
      </rPr>
      <t>0.6515</t>
    </r>
    <r>
      <rPr>
        <sz val="11"/>
        <color rgb="FF000000"/>
        <rFont val="Menlo"/>
        <family val="2"/>
      </rPr>
      <t>, 0.0048</t>
    </r>
  </si>
  <si>
    <r>
      <t xml:space="preserve">Exp  6 | seed  7 | #edges  96885: ❯❯❯❯❯❯❯❯❯❯❯❯❯❯❯❯❯❯❯❯❯❯❯❯❯❯❯❯❯❯ 100% | 07:18, prec@20: </t>
    </r>
    <r>
      <rPr>
        <b/>
        <sz val="11"/>
        <color rgb="FFB42419"/>
        <rFont val="Menlo"/>
        <family val="2"/>
      </rPr>
      <t>0.2400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0.6363</t>
    </r>
  </si>
  <si>
    <r>
      <t xml:space="preserve">Exp  7 | seed 12 | #edges  96717: ❯❯❯❯❯❯❯❯❯❯❯❯❯❯❯❯❯❯❯❯❯❯❯❯❯❯❯❯❯❯ 100% | 07:20, prec@20: </t>
    </r>
    <r>
      <rPr>
        <b/>
        <sz val="11"/>
        <color rgb="FFB42419"/>
        <rFont val="Menlo"/>
        <family val="2"/>
      </rPr>
      <t>0.2389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0.6388</t>
    </r>
  </si>
  <si>
    <r>
      <t xml:space="preserve">Exp  8 | seed 89 | #edges  96795: ❯❯❯❯❯❯❯❯❯❯❯❯❯❯❯❯❯❯❯❯❯❯❯❯❯❯❯❯❯❯ 100% | 07:06, prec@20: </t>
    </r>
    <r>
      <rPr>
        <b/>
        <sz val="11"/>
        <color rgb="FFB42419"/>
        <rFont val="Menlo"/>
        <family val="2"/>
      </rPr>
      <t>0.2391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0.6409</t>
    </r>
  </si>
  <si>
    <r>
      <t xml:space="preserve">Exp  9 | seed 91 | #edges  97042: ❯❯❯❯❯❯❯❯❯❯❯❯❯❯❯❯❯❯❯❯❯❯❯❯❯❯❯❯❯❯ 100% | 07:16, prec@20: </t>
    </r>
    <r>
      <rPr>
        <b/>
        <sz val="11"/>
        <color rgb="FFB42419"/>
        <rFont val="Menlo"/>
        <family val="2"/>
      </rPr>
      <t>0.2387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0.6383</t>
    </r>
  </si>
  <si>
    <r>
      <t xml:space="preserve">Exp 10 | seed 41 | #edges  96795: ❯❯❯❯❯❯❯❯❯❯❯❯❯❯❯❯❯❯❯❯❯❯❯❯❯❯❯❯❯❯ 100% | 07:27, prec@20: </t>
    </r>
    <r>
      <rPr>
        <b/>
        <sz val="11"/>
        <color rgb="FFB42419"/>
        <rFont val="Menlo"/>
        <family val="2"/>
      </rPr>
      <t>0.2401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0.6456</t>
    </r>
  </si>
  <si>
    <t>  Recall: 0.2093, 0.2079, 0.2222, 0.2185, 0.2233 | 0.2162, 0.0065</t>
  </si>
  <si>
    <t>    Prec: 0.1633, 0.1635, 0.1705, 0.1684, 0.1707 | 0.1673, 0.0033</t>
  </si>
  <si>
    <r>
      <t xml:space="preserve">F1 score: 0.1835, 0.1831, 0.1930, 0.1902, 0.1935 | </t>
    </r>
    <r>
      <rPr>
        <b/>
        <sz val="11"/>
        <color rgb="FF400BD9"/>
        <rFont val="Menlo"/>
        <family val="2"/>
      </rPr>
      <t>0.1887</t>
    </r>
    <r>
      <rPr>
        <sz val="11"/>
        <color rgb="FF000000"/>
        <rFont val="Menlo"/>
        <family val="2"/>
      </rPr>
      <t>, 0.0045</t>
    </r>
  </si>
  <si>
    <r>
      <t xml:space="preserve">    NDCG: 0.4806, 0.4712, 0.5029, 0.4843, 0.4842 | </t>
    </r>
    <r>
      <rPr>
        <b/>
        <sz val="11"/>
        <color rgb="FF400BD9"/>
        <rFont val="Menlo"/>
        <family val="2"/>
      </rPr>
      <t>0.4846</t>
    </r>
    <r>
      <rPr>
        <sz val="11"/>
        <color rgb="FF000000"/>
        <rFont val="Menlo"/>
        <family val="2"/>
      </rPr>
      <t>, 0.0103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</si>
  <si>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.log(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</si>
  <si>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0.3567, 0.3630, 0.3505, 0.3542, 0.3607 | 0.3570, 0.0045</t>
  </si>
  <si>
    <t>    Prec: 0.2410, 0.2415, 0.2398, 0.2402, 0.2403 | 0.2406, 0.0006</t>
  </si>
  <si>
    <r>
      <t xml:space="preserve">F1 score: 0.2876, 0.2900, 0.2848, 0.2863, 0.2884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0.0018</t>
    </r>
  </si>
  <si>
    <r>
      <t xml:space="preserve">    NDCG: 0.6413, 0.6425, 0.6477, 0.6380, 0.6490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0.0041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</si>
  <si>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.sigmoid(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</si>
  <si>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</si>
  <si>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0.3636, 0.3619, 0.3590, 0.3598, 0.3683 | 0.3625, 0.0033</t>
  </si>
  <si>
    <t>    Prec: 0.2418, 0.2432, 0.2439, 0.2446, 0.2465 | 0.2440, 0.0016</t>
  </si>
  <si>
    <r>
      <t xml:space="preserve">F1 score: 0.2904, 0.2909, 0.2905, 0.2912, 0.2953 | </t>
    </r>
    <r>
      <rPr>
        <b/>
        <sz val="11"/>
        <color rgb="FF400BD9"/>
        <rFont val="Menlo"/>
        <family val="2"/>
      </rPr>
      <t>0.2917</t>
    </r>
    <r>
      <rPr>
        <sz val="11"/>
        <color rgb="FF000000"/>
        <rFont val="Menlo"/>
        <family val="2"/>
      </rPr>
      <t>, 0.0018</t>
    </r>
  </si>
  <si>
    <r>
      <t xml:space="preserve">    NDCG: 0.6508, 0.6452, 0.6514, 0.6491, 0.6552 | </t>
    </r>
    <r>
      <rPr>
        <b/>
        <sz val="11"/>
        <color rgb="FF400BD9"/>
        <rFont val="Menlo"/>
        <family val="2"/>
      </rPr>
      <t>0.6503</t>
    </r>
    <r>
      <rPr>
        <sz val="11"/>
        <color rgb="FF000000"/>
        <rFont val="Menlo"/>
        <family val="2"/>
      </rPr>
      <t>, 0.0033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</si>
  <si>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</si>
  <si>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0.3610, 0.3591, 0.3514, 0.3552, 0.3605 | 0.3574, 0.0036</t>
  </si>
  <si>
    <t>    Prec: 0.2413, 0.2413, 0.2414, 0.2423, 0.2414 | 0.2415, 0.0004</t>
  </si>
  <si>
    <r>
      <t xml:space="preserve">F1 score: 0.2893, 0.2887, 0.2862, 0.2881, 0.2892 | </t>
    </r>
    <r>
      <rPr>
        <b/>
        <sz val="11"/>
        <color rgb="FF400BD9"/>
        <rFont val="Menlo"/>
        <family val="2"/>
      </rPr>
      <t>0.2883</t>
    </r>
    <r>
      <rPr>
        <sz val="11"/>
        <color rgb="FF000000"/>
        <rFont val="Menlo"/>
        <family val="2"/>
      </rPr>
      <t>, 0.0011</t>
    </r>
  </si>
  <si>
    <r>
      <t xml:space="preserve">    NDCG: 0.6490, 0.6407, 0.6536, 0.6446, 0.6515 | </t>
    </r>
    <r>
      <rPr>
        <b/>
        <sz val="11"/>
        <color rgb="FF400BD9"/>
        <rFont val="Menlo"/>
        <family val="2"/>
      </rPr>
      <t>0.6479</t>
    </r>
    <r>
      <rPr>
        <sz val="11"/>
        <color rgb="FF000000"/>
        <rFont val="Menlo"/>
        <family val="2"/>
      </rPr>
      <t>, 0.0047</t>
    </r>
  </si>
  <si>
    <r>
      <t xml:space="preserve">Exp  6 | seed  7 | #edges  96885: ❯❯❯❯❯❯❯❯❯❯❯❯❯❯❯❯❯❯❯❯❯❯❯❯❯❯❯❯❯❯ 100% | 06:18, prec@20: </t>
    </r>
    <r>
      <rPr>
        <b/>
        <sz val="11"/>
        <color rgb="FFB42419"/>
        <rFont val="Menlo"/>
        <family val="2"/>
      </rPr>
      <t>0.2220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0.3364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0.6130</t>
    </r>
  </si>
  <si>
    <r>
      <t xml:space="preserve">Exp  7 | seed 12 | #edges  96717: ❯❯❯❯❯❯❯❯❯❯❯❯❯❯❯❯❯❯❯❯❯❯❯❯❯❯❯❯❯❯ 100% | 06:22, prec@20: </t>
    </r>
    <r>
      <rPr>
        <b/>
        <sz val="11"/>
        <color rgb="FFB42419"/>
        <rFont val="Menlo"/>
        <family val="2"/>
      </rPr>
      <t>0.2213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0.6128</t>
    </r>
  </si>
  <si>
    <r>
      <t xml:space="preserve">Exp  8 | seed 89 | #edges  96795: ❯❯❯❯❯❯❯❯❯❯❯❯❯❯❯❯❯❯❯❯❯❯❯❯❯❯❯❯❯❯ 100% | 06:21, prec@20: </t>
    </r>
    <r>
      <rPr>
        <b/>
        <sz val="11"/>
        <color rgb="FFB42419"/>
        <rFont val="Menlo"/>
        <family val="2"/>
      </rPr>
      <t>0.2234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0.6135</t>
    </r>
  </si>
  <si>
    <r>
      <t xml:space="preserve">Exp  9 | seed 91 | #edges  97042: ❯❯❯❯❯❯❯❯❯❯❯❯❯❯❯❯❯❯❯❯❯❯❯❯❯❯❯❯❯❯ 100% | 06:24, prec@20: </t>
    </r>
    <r>
      <rPr>
        <b/>
        <sz val="11"/>
        <color rgb="FFB42419"/>
        <rFont val="Menlo"/>
        <family val="2"/>
      </rPr>
      <t>0.2215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0.6114</t>
    </r>
  </si>
  <si>
    <r>
      <t xml:space="preserve">Exp 10 | seed 41 | #edges  96795: ❯❯❯❯❯❯❯❯❯❯❯❯❯❯❯❯❯❯❯❯❯❯❯❯❯❯❯❯❯❯ 100% | 06:28, prec@20: </t>
    </r>
    <r>
      <rPr>
        <b/>
        <sz val="11"/>
        <color rgb="FFB42419"/>
        <rFont val="Menlo"/>
        <family val="2"/>
      </rPr>
      <t>0.2255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0.6173</t>
    </r>
  </si>
  <si>
    <t>  Recall: 0.3569, 0.3517, 0.3460, 0.3530, 0.3608 | 0.3537, 0.0050</t>
  </si>
  <si>
    <t>    Prec: 0.2388, 0.2372, 0.2363, 0.2392, 0.2392 | 0.2381, 0.0012</t>
  </si>
  <si>
    <r>
      <t xml:space="preserve">F1 score: 0.2861, 0.2834, 0.2808, 0.2851, 0.2877 | </t>
    </r>
    <r>
      <rPr>
        <b/>
        <sz val="11"/>
        <color rgb="FF400BD9"/>
        <rFont val="Menlo"/>
        <family val="2"/>
      </rPr>
      <t>0.2846</t>
    </r>
    <r>
      <rPr>
        <sz val="11"/>
        <color rgb="FF000000"/>
        <rFont val="Menlo"/>
        <family val="2"/>
      </rPr>
      <t>, 0.0024</t>
    </r>
  </si>
  <si>
    <r>
      <t xml:space="preserve">    NDCG: 0.6430, 0.6342, 0.6479, 0.6391, 0.6483 | </t>
    </r>
    <r>
      <rPr>
        <b/>
        <sz val="11"/>
        <color rgb="FF400BD9"/>
        <rFont val="Menlo"/>
        <family val="2"/>
      </rPr>
      <t>0.6425</t>
    </r>
    <r>
      <rPr>
        <sz val="11"/>
        <color rgb="FF000000"/>
        <rFont val="Menlo"/>
        <family val="2"/>
      </rPr>
      <t>, 0.0054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</si>
  <si>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</si>
  <si>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0.3595, 0.3585, 0.3568, 0.3592, 0.3671 | 0.3602, 0.0036</t>
  </si>
  <si>
    <t>    Prec: 0.2403, 0.2407, 0.2433, 0.2400, 0.2441 | 0.2417, 0.0017</t>
  </si>
  <si>
    <r>
      <t xml:space="preserve">F1 score: 0.2880, 0.2880, 0.2893, 0.2877, 0.2933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0.0021</t>
    </r>
  </si>
  <si>
    <r>
      <t xml:space="preserve">    NDCG: 0.6511, 0.6394, 0.6482, 0.6426, 0.6537 | </t>
    </r>
    <r>
      <rPr>
        <b/>
        <sz val="11"/>
        <color rgb="FF400BD9"/>
        <rFont val="Menlo"/>
        <family val="2"/>
      </rPr>
      <t>0.6470</t>
    </r>
    <r>
      <rPr>
        <sz val="11"/>
        <color rgb="FF000000"/>
        <rFont val="Menlo"/>
        <family val="2"/>
      </rPr>
      <t>, 0.0053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</si>
  <si>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</si>
  <si>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0.3491, 0.3481, 0.3402, 0.3438, 0.3527 | 0.3468, 0.0043</t>
  </si>
  <si>
    <t>    Prec: 0.2321, 0.2312, 0.2322, 0.2351, 0.2360 | 0.2333, 0.0019</t>
  </si>
  <si>
    <r>
      <t xml:space="preserve">F1 score: 0.2788, 0.2779, 0.2760, 0.2792, 0.2828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0.0022</t>
    </r>
  </si>
  <si>
    <r>
      <t xml:space="preserve">    NDCG: 0.6334, 0.6285, 0.6383, 0.6322, 0.6480 | </t>
    </r>
    <r>
      <rPr>
        <b/>
        <sz val="11"/>
        <color rgb="FF400BD9"/>
        <rFont val="Menlo"/>
        <family val="2"/>
      </rPr>
      <t>0.6361</t>
    </r>
    <r>
      <rPr>
        <sz val="11"/>
        <color rgb="FF000000"/>
        <rFont val="Menlo"/>
        <family val="2"/>
      </rPr>
      <t>, 0.0067</t>
    </r>
  </si>
  <si>
    <r>
      <t xml:space="preserve">Exp  6 | seed  7 | #edges  96885: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0.2006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0.5692</t>
    </r>
  </si>
  <si>
    <r>
      <t xml:space="preserve">Exp  7 | seed 12 | #edges  96717: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0.1925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0.5630</t>
    </r>
  </si>
  <si>
    <r>
      <t xml:space="preserve">Exp  8 | seed 89 | #edges  96795: ❯❯❯❯❯❯❯❯❯❯❯❯❯❯❯❯❯❯❯❯❯❯❯❯❯❯❯❯❯❯ 100% | 05:53, prec@20: </t>
    </r>
    <r>
      <rPr>
        <b/>
        <sz val="11"/>
        <color rgb="FFB42419"/>
        <rFont val="Menlo"/>
        <family val="2"/>
      </rPr>
      <t>0.2016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</si>
  <si>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r>
      <t xml:space="preserve">Exp  9 | seed 91 | #edges  97042: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0.1988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0.5747</t>
    </r>
  </si>
  <si>
    <r>
      <t xml:space="preserve">Exp 10 | seed 41 | #edges  96795: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0.1978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</si>
  <si>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</si>
  <si>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0.3575, 0.3560, 0.3522, 0.3524, 0.3632 | 0.3563, 0.0040</t>
  </si>
  <si>
    <t>    Prec: 0.2401, 0.2392, 0.2389, 0.2386, 0.2445 | 0.2403, 0.0022</t>
  </si>
  <si>
    <r>
      <t xml:space="preserve">F1 score: 0.2873, 0.2861, 0.2847, 0.2845, 0.2923 | </t>
    </r>
    <r>
      <rPr>
        <b/>
        <sz val="11"/>
        <color rgb="FF400BD9"/>
        <rFont val="Menlo"/>
        <family val="2"/>
      </rPr>
      <t>0.2870</t>
    </r>
    <r>
      <rPr>
        <sz val="11"/>
        <color rgb="FF000000"/>
        <rFont val="Menlo"/>
        <family val="2"/>
      </rPr>
      <t>, 0.0028</t>
    </r>
  </si>
  <si>
    <r>
      <t xml:space="preserve">    NDCG: 0.6512, 0.6370, 0.6426, 0.6358, 0.6503 | </t>
    </r>
    <r>
      <rPr>
        <b/>
        <sz val="11"/>
        <color rgb="FF400BD9"/>
        <rFont val="Menlo"/>
        <family val="2"/>
      </rPr>
      <t>0.6434</t>
    </r>
    <r>
      <rPr>
        <sz val="11"/>
        <color rgb="FF000000"/>
        <rFont val="Menlo"/>
        <family val="2"/>
      </rPr>
      <t>, 0.0064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</si>
  <si>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.exp(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</si>
  <si>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0.3578, 0.3582, 0.3537, 0.3610, 0.3630 | 0.3587, 0.0032</t>
  </si>
  <si>
    <t>    Prec: 0.2394, 0.2377, 0.2421, 0.2423, 0.2425 | 0.2408, 0.0019</t>
  </si>
  <si>
    <r>
      <t xml:space="preserve">F1 score: 0.2869, 0.2858, 0.2875, 0.2899, 0.2907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0.0018</t>
    </r>
  </si>
  <si>
    <r>
      <t xml:space="preserve">    NDCG: 0.6540, 0.6347, 0.6462, 0.6478, 0.6495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0.0064</t>
    </r>
  </si>
  <si>
    <t>  Recall: 0.3387, 0.3376, 0.3302, 0.3413, 0.3439 | 0.3383, 0.0046</t>
  </si>
  <si>
    <t>    Prec: 0.2259, 0.2270, 0.2278, 0.2316, 0.2325 | 0.2290, 0.0026</t>
  </si>
  <si>
    <r>
      <t xml:space="preserve">F1 score: 0.2711, 0.2715, 0.2696, 0.2760, 0.2774 | </t>
    </r>
    <r>
      <rPr>
        <b/>
        <sz val="11"/>
        <color rgb="FF400BD9"/>
        <rFont val="Menlo"/>
        <family val="2"/>
      </rPr>
      <t>0.2731</t>
    </r>
    <r>
      <rPr>
        <sz val="11"/>
        <color rgb="FF000000"/>
        <rFont val="Menlo"/>
        <family val="2"/>
      </rPr>
      <t>, 0.0030</t>
    </r>
  </si>
  <si>
    <r>
      <t xml:space="preserve">    NDCG: 0.6230, 0.6194, 0.6318, 0.6288, 0.6301 | </t>
    </r>
    <r>
      <rPr>
        <b/>
        <sz val="11"/>
        <color rgb="FF400BD9"/>
        <rFont val="Menlo"/>
        <family val="2"/>
      </rPr>
      <t>0.6266</t>
    </r>
    <r>
      <rPr>
        <sz val="11"/>
        <color rgb="FF000000"/>
        <rFont val="Menlo"/>
        <family val="2"/>
      </rPr>
      <t>, 0.0047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</si>
  <si>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.pow(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20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</si>
  <si>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</si>
  <si>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0.3146, 0.3138, 0.3093, 0.3096, 0.3143 | 0.3123, 0.0024</t>
  </si>
  <si>
    <t>    Prec: 0.2108, 0.2117, 0.2102, 0.2125, 0.2133 | 0.2117, 0.0011</t>
  </si>
  <si>
    <r>
      <t xml:space="preserve">F1 score: 0.2524, 0.2528, 0.2503, 0.2520, 0.2541 | </t>
    </r>
    <r>
      <rPr>
        <b/>
        <sz val="11"/>
        <color rgb="FF400BD9"/>
        <rFont val="Menlo"/>
        <family val="2"/>
      </rPr>
      <t>0.2523</t>
    </r>
    <r>
      <rPr>
        <sz val="11"/>
        <color rgb="FF000000"/>
        <rFont val="Menlo"/>
        <family val="2"/>
      </rPr>
      <t>, 0.0012</t>
    </r>
  </si>
  <si>
    <r>
      <t xml:space="preserve">    NDCG: 0.5949, 0.5919, 0.6022, 0.5887, 0.5970 | </t>
    </r>
    <r>
      <rPr>
        <b/>
        <sz val="11"/>
        <color rgb="FF400BD9"/>
        <rFont val="Menlo"/>
        <family val="2"/>
      </rPr>
      <t>0.5949</t>
    </r>
    <r>
      <rPr>
        <sz val="11"/>
        <color rgb="FF000000"/>
        <rFont val="Menlo"/>
        <family val="2"/>
      </rPr>
      <t>, 0.0046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</si>
  <si>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</si>
  <si>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0.3155, 0.3168, 0.3129, 0.3082, 0.3236 | 0.3154, 0.0050</t>
  </si>
  <si>
    <t>    Prec: 0.2119, 0.2112, 0.2125, 0.2142, 0.2146 | 0.2129, 0.0013</t>
  </si>
  <si>
    <r>
      <t xml:space="preserve">F1 score: 0.2535, 0.2534, 0.2531, 0.2527, 0.2581 | </t>
    </r>
    <r>
      <rPr>
        <b/>
        <sz val="11"/>
        <color rgb="FF400BD9"/>
        <rFont val="Menlo"/>
        <family val="2"/>
      </rPr>
      <t>0.2542</t>
    </r>
    <r>
      <rPr>
        <sz val="11"/>
        <color rgb="FF000000"/>
        <rFont val="Menlo"/>
        <family val="2"/>
      </rPr>
      <t>, 0.0020</t>
    </r>
  </si>
  <si>
    <r>
      <t xml:space="preserve">    NDCG: 0.5947, 0.5863, 0.5950, 0.6005, 0.6135 | </t>
    </r>
    <r>
      <rPr>
        <b/>
        <sz val="11"/>
        <color rgb="FF400BD9"/>
        <rFont val="Menlo"/>
        <family val="2"/>
      </rPr>
      <t>0.5980</t>
    </r>
    <r>
      <rPr>
        <sz val="11"/>
        <color rgb="FF000000"/>
        <rFont val="Menlo"/>
        <family val="2"/>
      </rPr>
      <t>, 0.0090</t>
    </r>
  </si>
  <si>
    <r>
      <t xml:space="preserve">Exp  6 | seed  7 | #edges  96885: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0.1594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0.2379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0.5063</t>
    </r>
  </si>
  <si>
    <r>
      <t xml:space="preserve">Exp  7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0.1606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0.4910</t>
    </r>
  </si>
  <si>
    <r>
      <t xml:space="preserve">Exp  8 | seed 89 | #edges  96795: ❯❯❯❯❯❯❯❯❯❯❯❯❯❯❯❯❯❯❯❯❯❯❯❯❯❯❯❯❯❯ 100% | 05:23, prec@20: </t>
    </r>
    <r>
      <rPr>
        <b/>
        <sz val="11"/>
        <color rgb="FFB42419"/>
        <rFont val="Menlo"/>
        <family val="2"/>
      </rPr>
      <t>0.1572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0.4999</t>
    </r>
  </si>
  <si>
    <r>
      <t xml:space="preserve">Exp  9 | seed 91 | #edges  97042: ❯❯❯❯❯❯❯❯❯❯❯❯❯❯❯❯❯❯❯❯❯❯❯❯❯❯❯❯❯❯ 100% | 05:18, prec@20: </t>
    </r>
    <r>
      <rPr>
        <b/>
        <sz val="11"/>
        <color rgb="FFB42419"/>
        <rFont val="Menlo"/>
        <family val="2"/>
      </rPr>
      <t>0.1596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0.2306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0.4970</t>
    </r>
  </si>
  <si>
    <r>
      <t xml:space="preserve">Exp 10 | seed 41 | #edges  96795: ❯❯❯❯❯❯❯❯❯❯❯❯❯❯❯❯❯❯❯❯❯❯❯❯❯❯❯❯❯❯ 100% | 05:28, prec@20: </t>
    </r>
    <r>
      <rPr>
        <b/>
        <sz val="11"/>
        <color rgb="FFB42419"/>
        <rFont val="Menlo"/>
        <family val="2"/>
      </rPr>
      <t>0.1583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0.5011</t>
    </r>
  </si>
  <si>
    <t>(rapids-22.12) madmin@gputest-0:~/hyperGCN$ </t>
  </si>
  <si>
    <t>  Recall: 0.2102, 0.2077, 0.2207, 0.2260, 0.2235 | 0.2176, 0.0073</t>
  </si>
  <si>
    <t>    Prec: 0.1653, 0.1638, 0.1712, 0.1653, 0.1697 | 0.1671, 0.0029</t>
  </si>
  <si>
    <r>
      <t xml:space="preserve">F1 score: 0.1851, 0.1832, 0.1929, 0.1909, 0.1929 | </t>
    </r>
    <r>
      <rPr>
        <b/>
        <sz val="11"/>
        <color rgb="FF400BD9"/>
        <rFont val="Menlo"/>
        <family val="2"/>
      </rPr>
      <t>0.1890</t>
    </r>
    <r>
      <rPr>
        <sz val="11"/>
        <color rgb="FF000000"/>
        <rFont val="Menlo"/>
        <family val="2"/>
      </rPr>
      <t>, 0.0041</t>
    </r>
  </si>
  <si>
    <r>
      <t xml:space="preserve">    NDCG: 0.4838, 0.4750, 0.5000, 0.4849, 0.4868 | </t>
    </r>
    <r>
      <rPr>
        <b/>
        <sz val="11"/>
        <color rgb="FF400BD9"/>
        <rFont val="Menlo"/>
        <family val="2"/>
      </rPr>
      <t>0.4861</t>
    </r>
    <r>
      <rPr>
        <sz val="11"/>
        <color rgb="FF000000"/>
        <rFont val="Menlo"/>
        <family val="2"/>
      </rPr>
      <t>, 0.0080</t>
    </r>
  </si>
  <si>
    <t>return norm.view(-1, 1) * (x_j * torch.log(attr).view(-1, 1))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</si>
  <si>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</si>
  <si>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0.3738, 0.3661, 0.3614, 0.3687, 0.3720 | 0.3684, 0.0044</t>
  </si>
  <si>
    <t>    Prec: 0.2465, 0.2454, 0.2479, 0.2480, 0.2496 | 0.2475, 0.0014</t>
  </si>
  <si>
    <r>
      <t xml:space="preserve">F1 score: 0.2971, 0.2939, 0.2941, 0.2965, 0.2987 | </t>
    </r>
    <r>
      <rPr>
        <b/>
        <sz val="11"/>
        <color rgb="FF400BD9"/>
        <rFont val="Menlo"/>
        <family val="2"/>
      </rPr>
      <t>0.2961</t>
    </r>
    <r>
      <rPr>
        <sz val="11"/>
        <color rgb="FF000000"/>
        <rFont val="Menlo"/>
        <family val="2"/>
      </rPr>
      <t>, 0.0018</t>
    </r>
  </si>
  <si>
    <r>
      <t xml:space="preserve">    NDCG: 0.6598, 0.6509, 0.6656, 0.6572, 0.6645 | </t>
    </r>
    <r>
      <rPr>
        <b/>
        <sz val="11"/>
        <color rgb="FF400BD9"/>
        <rFont val="Menlo"/>
        <family val="2"/>
      </rPr>
      <t>0.6596</t>
    </r>
    <r>
      <rPr>
        <sz val="11"/>
        <color rgb="FF000000"/>
        <rFont val="Menlo"/>
        <family val="2"/>
      </rPr>
      <t>, 0.0053</t>
    </r>
  </si>
  <si>
    <r>
      <t xml:space="preserve">Exp  6 | seed  7 | #edges  96885: ❯❯❯❯❯❯❯❯❯❯❯❯❯❯❯❯❯❯❯❯❯❯❯❯❯❯❯❯❯❯ 100% | 11:02,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0.6375</t>
    </r>
  </si>
  <si>
    <r>
      <t xml:space="preserve">Exp  7 | seed 12 | #edges  96717: ❯❯❯❯❯❯❯❯❯❯❯❯❯❯❯❯❯❯❯❯❯❯❯❯❯❯❯❯❯❯ 100% | 11:08, prec@20: </t>
    </r>
    <r>
      <rPr>
        <b/>
        <sz val="11"/>
        <color rgb="FFB42419"/>
        <rFont val="Menlo"/>
        <family val="2"/>
      </rPr>
      <t>0.2396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0.6435</t>
    </r>
  </si>
  <si>
    <r>
      <t xml:space="preserve">Exp  8 | seed 89 | #edges  96795: ❯❯❯❯❯❯❯❯❯❯❯❯❯❯❯❯❯❯❯❯❯❯❯❯❯❯❯❯❯❯ 100% | 11:05, prec@20: </t>
    </r>
    <r>
      <rPr>
        <b/>
        <sz val="11"/>
        <color rgb="FFB42419"/>
        <rFont val="Menlo"/>
        <family val="2"/>
      </rPr>
      <t>0.2368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0.6320</t>
    </r>
  </si>
  <si>
    <r>
      <t xml:space="preserve">Exp  9 | seed 91 | #edges  97042: ❯❯❯❯❯❯❯❯❯❯❯❯❯❯❯❯❯❯❯❯❯❯❯❯❯❯❯❯❯❯ 100% | 10:44, prec@20: </t>
    </r>
    <r>
      <rPr>
        <b/>
        <sz val="11"/>
        <color rgb="FFB42419"/>
        <rFont val="Menlo"/>
        <family val="2"/>
      </rPr>
      <t>0.2404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0.6393</t>
    </r>
  </si>
  <si>
    <r>
      <t xml:space="preserve">Exp 10 | seed 41 | #edges  96795: ❯❯❯❯❯❯❯❯❯❯❯❯❯❯❯❯❯❯❯❯❯❯❯❯❯❯❯❯❯❯ 100% | 10:50, prec@20: </t>
    </r>
    <r>
      <rPr>
        <b/>
        <sz val="11"/>
        <color rgb="FFB42419"/>
        <rFont val="Menlo"/>
        <family val="2"/>
      </rPr>
      <t>0.2390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</si>
  <si>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</si>
  <si>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0.3667, 0.3598, 0.3600, 0.3686, 0.3657 | 0.3642, 0.0036</t>
  </si>
  <si>
    <t>    Prec: 0.2459, 0.2427, 0.2469, 0.2486, 0.2478 | 0.2464, 0.0020</t>
  </si>
  <si>
    <r>
      <t xml:space="preserve">F1 score: 0.2944, 0.2899, 0.2929, 0.2969, 0.2954 | </t>
    </r>
    <r>
      <rPr>
        <b/>
        <sz val="11"/>
        <color rgb="FF400BD9"/>
        <rFont val="Menlo"/>
        <family val="2"/>
      </rPr>
      <t>0.2939</t>
    </r>
    <r>
      <rPr>
        <sz val="11"/>
        <color rgb="FF000000"/>
        <rFont val="Menlo"/>
        <family val="2"/>
      </rPr>
      <t>, 0.0024</t>
    </r>
  </si>
  <si>
    <r>
      <t xml:space="preserve">    NDCG: 0.6543, 0.6502, 0.6510, 0.6550, 0.6643 | </t>
    </r>
    <r>
      <rPr>
        <b/>
        <sz val="11"/>
        <color rgb="FF400BD9"/>
        <rFont val="Menlo"/>
        <family val="2"/>
      </rPr>
      <t>0.6550</t>
    </r>
    <r>
      <rPr>
        <sz val="11"/>
        <color rgb="FF000000"/>
        <rFont val="Menlo"/>
        <family val="2"/>
      </rPr>
      <t>, 0.0050</t>
    </r>
  </si>
  <si>
    <t>  Recall: 0.3586, 0.3597, 0.3509, 0.3608, 0.3658 | 0.3592, 0.0048</t>
  </si>
  <si>
    <t>    Prec: 0.2413, 0.2412, 0.2413, 0.2434, 0.2463 | 0.2427, 0.0020</t>
  </si>
  <si>
    <r>
      <t xml:space="preserve">F1 score: 0.2885, 0.2888, 0.2860, 0.2907, 0.2944 | </t>
    </r>
    <r>
      <rPr>
        <b/>
        <sz val="11"/>
        <color rgb="FF400BD9"/>
        <rFont val="Menlo"/>
        <family val="2"/>
      </rPr>
      <t>0.2897</t>
    </r>
    <r>
      <rPr>
        <sz val="11"/>
        <color rgb="FF000000"/>
        <rFont val="Menlo"/>
        <family val="2"/>
      </rPr>
      <t>, 0.0028</t>
    </r>
  </si>
  <si>
    <r>
      <t xml:space="preserve">    NDCG: 0.6507, 0.6407, 0.6417, 0.6485, 0.6538 | </t>
    </r>
    <r>
      <rPr>
        <b/>
        <sz val="11"/>
        <color rgb="FF400BD9"/>
        <rFont val="Menlo"/>
        <family val="2"/>
      </rPr>
      <t>0.6471</t>
    </r>
    <r>
      <rPr>
        <sz val="11"/>
        <color rgb="FF000000"/>
        <rFont val="Menlo"/>
        <family val="2"/>
      </rPr>
      <t>, 0.0051</t>
    </r>
  </si>
  <si>
    <t>  Recall: 0.3492, 0.3543, 0.3495, 0.3526, 0.3587 | 0.3529, 0.0035</t>
  </si>
  <si>
    <t>    Prec: 0.2346, 0.2385, 0.2374, 0.2383, 0.2406 | 0.2379, 0.0019</t>
  </si>
  <si>
    <r>
      <t xml:space="preserve">F1 score: 0.2806, 0.2851, 0.2827, 0.2844, 0.2880 | </t>
    </r>
    <r>
      <rPr>
        <b/>
        <sz val="11"/>
        <color rgb="FF400BD9"/>
        <rFont val="Menlo"/>
        <family val="2"/>
      </rPr>
      <t>0.2842</t>
    </r>
    <r>
      <rPr>
        <sz val="11"/>
        <color rgb="FF000000"/>
        <rFont val="Menlo"/>
        <family val="2"/>
      </rPr>
      <t>, 0.0025</t>
    </r>
  </si>
  <si>
    <r>
      <t xml:space="preserve">    NDCG: 0.6375, 0.6384, 0.6417, 0.6391, 0.6486 | </t>
    </r>
    <r>
      <rPr>
        <b/>
        <sz val="11"/>
        <color rgb="FF400BD9"/>
        <rFont val="Menlo"/>
        <family val="2"/>
      </rPr>
      <t>0.6411</t>
    </r>
    <r>
      <rPr>
        <sz val="11"/>
        <color rgb="FF000000"/>
        <rFont val="Menlo"/>
        <family val="2"/>
      </rPr>
      <t>, 0.0040</t>
    </r>
  </si>
  <si>
    <t>return norm.view(-1, 1) * (x_j * F.leaky_relu(attr).view(-1, 1))</t>
  </si>
  <si>
    <t>  Recall: 0.3631, 0.3602, 0.3525, 0.3580, 0.3657 | 0.3599, 0.0045</t>
  </si>
  <si>
    <t>    Prec: 0.2440, 0.2427, 0.2397, 0.2404, 0.2446 | 0.2423, 0.0019</t>
  </si>
  <si>
    <r>
      <t xml:space="preserve">F1 score: 0.2918, 0.2900, 0.2854, 0.2877, 0.2931 | </t>
    </r>
    <r>
      <rPr>
        <b/>
        <sz val="11"/>
        <color rgb="FF400BD9"/>
        <rFont val="Menlo"/>
        <family val="2"/>
      </rPr>
      <t>0.2896</t>
    </r>
    <r>
      <rPr>
        <sz val="11"/>
        <color rgb="FF000000"/>
        <rFont val="Menlo"/>
        <family val="2"/>
      </rPr>
      <t>, 0.0028</t>
    </r>
  </si>
  <si>
    <r>
      <t xml:space="preserve">    NDCG: 0.6507, 0.6400, 0.6408, 0.6421, 0.6524 | </t>
    </r>
    <r>
      <rPr>
        <b/>
        <sz val="11"/>
        <color rgb="FF400BD9"/>
        <rFont val="Menlo"/>
        <family val="2"/>
      </rPr>
      <t>0.6452</t>
    </r>
    <r>
      <rPr>
        <sz val="11"/>
        <color rgb="FF000000"/>
        <rFont val="Menlo"/>
        <family val="2"/>
      </rPr>
      <t>, 0.0053</t>
    </r>
  </si>
  <si>
    <t>(rapids-22.12) madmin@gputest-0:~/hyperGCN$ python main.py --layers=6 --epochs=151 --u_sim_top_k=70 --i_sim_top_k=20 --u_sim=cosine --i_sim=cosine --edge=knn --model=LightGCNAttn</t>
  </si>
  <si>
    <t>Device: cuda</t>
  </si>
  <si>
    <t>Loading results from models/LightGCN_bi_6_151_experiment_results.pkl...</t>
  </si>
  <si>
    <r>
      <t xml:space="preserve">Exp  1 | seed  7 | #edges  96885: ❯❯❯❯❯❯❯❯❯❯❯❯❯❯❯❯❯❯❯❯❯❯❯❯❯❯❯❯❯❯ 100% | 10:59, prec@20: </t>
    </r>
    <r>
      <rPr>
        <b/>
        <sz val="11"/>
        <color rgb="FFB42419"/>
        <rFont val="Menlo"/>
        <family val="2"/>
      </rPr>
      <t>0.2335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0.6352</t>
    </r>
  </si>
  <si>
    <r>
      <t xml:space="preserve">Exp  2 | seed 12 | #edges  96717: ❯❯❯❯❯❯❯❯❯❯❯❯❯❯❯❯❯❯❯❯❯❯❯❯❯❯❯❯❯❯ 100% | 10:48, prec@20: </t>
    </r>
    <r>
      <rPr>
        <b/>
        <sz val="11"/>
        <color rgb="FFB42419"/>
        <rFont val="Menlo"/>
        <family val="2"/>
      </rPr>
      <t>0.2416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0.6411</t>
    </r>
  </si>
  <si>
    <r>
      <t xml:space="preserve">Exp  3 | seed 89 | #edges  96795: ❯❯❯❯❯❯❯❯❯❯❯❯❯❯❯❯❯❯❯❯❯❯❯❯❯❯❯❯❯❯ 100% | 10:42, prec@20: </t>
    </r>
    <r>
      <rPr>
        <b/>
        <sz val="11"/>
        <color rgb="FFB42419"/>
        <rFont val="Menlo"/>
        <family val="2"/>
      </rPr>
      <t>0.2403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</si>
  <si>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4 | seed 91 | #edges  97042: ❯❯❯❯❯❯❯❯❯❯❯❯❯❯❯❯❯❯❯❯❯❯❯❯❯❯❯❯❯❯ 100% | 11:04, prec@20: </t>
    </r>
    <r>
      <rPr>
        <b/>
        <sz val="11"/>
        <color rgb="FFB42419"/>
        <rFont val="Menlo"/>
        <family val="2"/>
      </rPr>
      <t>0.2364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</si>
  <si>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5 | seed 41 | #edges  96795: ❯❯❯❯❯❯❯❯❯❯❯❯❯❯❯❯❯❯❯❯❯❯❯❯❯❯❯❯❯❯ 100% | 11:20, prec@20: </t>
    </r>
    <r>
      <rPr>
        <b/>
        <sz val="11"/>
        <color rgb="FFB42419"/>
        <rFont val="Menlo"/>
        <family val="2"/>
      </rPr>
      <t>0.2372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0.6515</t>
    </r>
  </si>
  <si>
    <t>  Recall: 0.3675, 0.3654, 0.3583, 0.3646, 0.3687 | 0.3649, 0.0036</t>
  </si>
  <si>
    <t>    Prec: 0.2475, 0.2444, 0.2458, 0.2457, 0.2451 | 0.2457, 0.0010</t>
  </si>
  <si>
    <r>
      <t xml:space="preserve">F1 score: 0.2958, 0.2929, 0.2916, 0.2936, 0.2944 | </t>
    </r>
    <r>
      <rPr>
        <b/>
        <sz val="11"/>
        <color rgb="FF400BD9"/>
        <rFont val="Menlo"/>
        <family val="2"/>
      </rPr>
      <t>0.2937</t>
    </r>
    <r>
      <rPr>
        <sz val="11"/>
        <color rgb="FF000000"/>
        <rFont val="Menlo"/>
        <family val="2"/>
      </rPr>
      <t>, 0.0014</t>
    </r>
  </si>
  <si>
    <r>
      <t xml:space="preserve">    NDCG: 0.6535, 0.6510, 0.6488, 0.6552, 0.6652 | </t>
    </r>
    <r>
      <rPr>
        <b/>
        <sz val="11"/>
        <color rgb="FF400BD9"/>
        <rFont val="Menlo"/>
        <family val="2"/>
      </rPr>
      <t>0.6547</t>
    </r>
    <r>
      <rPr>
        <sz val="11"/>
        <color rgb="FF000000"/>
        <rFont val="Menlo"/>
        <family val="2"/>
      </rPr>
      <t>, 0.0057</t>
    </r>
  </si>
  <si>
    <t>Loading results from models/LightGCN_bi_5_151_experiment_results.pkl...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</si>
  <si>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</si>
  <si>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0.3710, 0.3677, 0.3617, 0.3628, 0.3710 | 0.3668, 0.0040</t>
  </si>
  <si>
    <t>    Prec: 0.2476, 0.2473, 0.2478, 0.2457, 0.2490 | 0.2475, 0.0011</t>
  </si>
  <si>
    <r>
      <t xml:space="preserve">F1 score: 0.2970, 0.2957, 0.2941, 0.2930, 0.2980 | </t>
    </r>
    <r>
      <rPr>
        <b/>
        <sz val="11"/>
        <color rgb="FF400BD9"/>
        <rFont val="Menlo"/>
        <family val="2"/>
      </rPr>
      <t>0.2956</t>
    </r>
    <r>
      <rPr>
        <sz val="11"/>
        <color rgb="FF000000"/>
        <rFont val="Menlo"/>
        <family val="2"/>
      </rPr>
      <t>, 0.0018</t>
    </r>
  </si>
  <si>
    <r>
      <t xml:space="preserve">    NDCG: 0.6591, 0.6482, 0.6618, 0.6535, 0.6626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0.0054</t>
    </r>
  </si>
  <si>
    <r>
      <t xml:space="preserve">Exp  1 | seed  7 | #edges  96885: ❯❯❯❯❯❯❯❯❯❯❯❯❯❯❯❯❯❯❯❯❯❯❯❯❯❯❯❯❯❯ 100% | 10:25,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0.6584</t>
    </r>
  </si>
  <si>
    <r>
      <t xml:space="preserve">Exp  2 | seed 12 | #edges  96717: ❯❯❯❯❯❯❯❯❯❯❯❯❯❯❯❯❯❯❯❯❯❯❯❯❯❯❯❯❯❯ 100% | 10:23, prec@20: </t>
    </r>
    <r>
      <rPr>
        <b/>
        <sz val="11"/>
        <color rgb="FFB42419"/>
        <rFont val="Menlo"/>
        <family val="2"/>
      </rPr>
      <t>0.2462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0.6546</t>
    </r>
  </si>
  <si>
    <r>
      <t xml:space="preserve">Exp  3 | seed 89 | #edges  96795: ❯❯❯❯❯❯❯❯❯❯❯❯❯❯❯❯❯❯❯❯❯❯❯❯❯❯❯❯❯❯ 100% | 10:18, prec@20: </t>
    </r>
    <r>
      <rPr>
        <b/>
        <sz val="11"/>
        <color rgb="FFB42419"/>
        <rFont val="Menlo"/>
        <family val="2"/>
      </rPr>
      <t>0.2516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0.6535</t>
    </r>
  </si>
  <si>
    <r>
      <t xml:space="preserve">Exp  4 | seed 91 | #edges  97042: ❯❯❯❯❯❯❯❯❯❯❯❯❯❯❯❯❯❯❯❯❯❯❯❯❯❯❯❯❯❯ 100% | 10:26,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0.6578</t>
    </r>
  </si>
  <si>
    <r>
      <t xml:space="preserve">Exp  5 | seed 41 | #edges  96795: ❯❯❯❯❯❯❯❯❯❯❯❯❯❯❯❯❯❯❯❯❯❯❯❯❯❯❯❯❯❯ 100% | 10:33,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</si>
  <si>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</si>
  <si>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0.3751, 0.3727, 0.3665, 0.3706, 0.3754 | 0.3721, 0.0033</t>
  </si>
  <si>
    <t>    Prec: 0.2504, 0.2504, 0.2516, 0.2517, 0.2508 | 0.2510, 0.0006</t>
  </si>
  <si>
    <r>
      <t xml:space="preserve">F1 score: 0.3003, 0.2996, 0.2984, 0.2998, 0.3007 | </t>
    </r>
    <r>
      <rPr>
        <b/>
        <sz val="11"/>
        <color rgb="FF400BD9"/>
        <rFont val="Menlo"/>
        <family val="2"/>
      </rPr>
      <t>0.2998</t>
    </r>
    <r>
      <rPr>
        <sz val="11"/>
        <color rgb="FF000000"/>
        <rFont val="Menlo"/>
        <family val="2"/>
      </rPr>
      <t>, 0.0008</t>
    </r>
  </si>
  <si>
    <r>
      <t xml:space="preserve">    NDCG: 0.6672, 0.6553, 0.6609, 0.6604, 0.6617 | </t>
    </r>
    <r>
      <rPr>
        <b/>
        <sz val="11"/>
        <color rgb="FF400BD9"/>
        <rFont val="Menlo"/>
        <family val="2"/>
      </rPr>
      <t>0.6611</t>
    </r>
    <r>
      <rPr>
        <sz val="11"/>
        <color rgb="FF000000"/>
        <rFont val="Menlo"/>
        <family val="2"/>
      </rPr>
      <t>, 0.0038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</si>
  <si>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</si>
  <si>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0.3739, 0.3665, 0.3620, 0.3667, 0.3706 | 0.3679, 0.0040</t>
  </si>
  <si>
    <t>    Prec: 0.2478, 0.2448, 0.2486, 0.2477, 0.2479 | 0.2474, 0.0013</t>
  </si>
  <si>
    <r>
      <t xml:space="preserve">F1 score: 0.2981, 0.2936, 0.2948, 0.2956, 0.2971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0.0016</t>
    </r>
  </si>
  <si>
    <r>
      <t xml:space="preserve">    NDCG: 0.6627, 0.6509, 0.6688, 0.6565, 0.6630 | </t>
    </r>
    <r>
      <rPr>
        <b/>
        <sz val="11"/>
        <color rgb="FF400BD9"/>
        <rFont val="Menlo"/>
        <family val="2"/>
      </rPr>
      <t>0.6604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</si>
  <si>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27:28,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0.6659</t>
    </r>
  </si>
  <si>
    <r>
      <t xml:space="preserve">Exp  2 | seed 12 | #edges  99777: ❯❯❯❯❯❯❯❯❯❯❯❯❯❯❯❯❯❯❯❯❯❯❯❯❯❯❯❯❯❯ 100% | 27:38, prec@20: </t>
    </r>
    <r>
      <rPr>
        <b/>
        <sz val="11"/>
        <color rgb="FFB42419"/>
        <rFont val="Menlo"/>
        <family val="2"/>
      </rPr>
      <t>0.2452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0.6514</t>
    </r>
  </si>
  <si>
    <r>
      <t xml:space="preserve">Exp  3 | seed 89 | #edges  99862: ❯❯❯❯❯❯❯❯❯❯❯❯❯❯❯❯❯❯❯❯❯❯❯❯❯❯❯❯❯❯ 100% | 27:44,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0.6598</t>
    </r>
  </si>
  <si>
    <r>
      <t xml:space="preserve">Exp  4 | seed 91 | #edges 100142: ❯❯❯❯❯❯❯❯❯❯❯❯❯❯❯❯❯❯❯❯❯❯❯❯❯❯❯❯❯❯ 100% | 27:50,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0.6563</t>
    </r>
  </si>
  <si>
    <r>
      <t xml:space="preserve">Exp  5 | seed 41 | #edges  99866: ❯❯❯❯❯❯❯❯❯❯❯❯❯❯❯❯❯❯❯❯❯❯❯❯❯❯❯❯❯❯ 100% | 1:06:56,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0.6581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</si>
  <si>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</si>
  <si>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0.3765, 0.3700, 0.3651, 0.3720, 0.3746 | 0.3716, 0.0039</t>
  </si>
  <si>
    <t>    Prec: 0.2527, 0.2490, 0.2514, 0.2497, 0.2525 | 0.2511, 0.0015</t>
  </si>
  <si>
    <r>
      <t xml:space="preserve">F1 score: 0.3024, 0.2977, 0.2978, 0.2989, 0.3016 | </t>
    </r>
    <r>
      <rPr>
        <b/>
        <sz val="11"/>
        <color rgb="FF400BD9"/>
        <rFont val="Menlo"/>
        <family val="2"/>
      </rPr>
      <t>0.2997</t>
    </r>
    <r>
      <rPr>
        <sz val="11"/>
        <color rgb="FF000000"/>
        <rFont val="Menlo"/>
        <family val="2"/>
      </rPr>
      <t>, 0.0020</t>
    </r>
  </si>
  <si>
    <r>
      <t xml:space="preserve">    NDCG: 0.6724, 0.6528, 0.6621, 0.6588, 0.6642 | </t>
    </r>
    <r>
      <rPr>
        <b/>
        <sz val="11"/>
        <color rgb="FF400BD9"/>
        <rFont val="Menlo"/>
        <family val="2"/>
      </rPr>
      <t>0.6621</t>
    </r>
    <r>
      <rPr>
        <sz val="11"/>
        <color rgb="FF000000"/>
        <rFont val="Menlo"/>
        <family val="2"/>
      </rPr>
      <t>, 0.0064</t>
    </r>
  </si>
  <si>
    <t>(rapids-22.12) madmin@gputest-0:~/hyperGCN$ python main.py --layers=6 --epochs=201 --u_sim_top_k=70 --i_sim_top_k=20 --u_sim=cosine --i_sim=cosine --edge=knn --model=LightGCNAttn  </t>
  </si>
  <si>
    <r>
      <t xml:space="preserve">Exp  1 | seed  7 | #edges 132032: ❯❯❯❯❯❯❯❯❯❯❯❯❯❯❯❯❯❯❯❯❯❯❯❯❯❯❯❯❯❯ 100% | 12:54, prec@20: </t>
    </r>
    <r>
      <rPr>
        <b/>
        <sz val="11"/>
        <color rgb="FFB42419"/>
        <rFont val="Menlo"/>
        <family val="2"/>
      </rPr>
      <t>0.2425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</si>
  <si>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Exp  2 | seed 12 | #edges 132032: ❯❯❯❯❯❯❯❯❯❯❯❯❯❯❯❯❯❯❯❯❯❯❯❯❯❯❯❯❯❯ 100% | 12:45, prec@20: </t>
    </r>
    <r>
      <rPr>
        <b/>
        <sz val="11"/>
        <color rgb="FFB42419"/>
        <rFont val="Menlo"/>
        <family val="2"/>
      </rPr>
      <t>0.2405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0.6441</t>
    </r>
  </si>
  <si>
    <r>
      <t xml:space="preserve">Exp  3 | seed 89 | #edges 132032: ❯❯❯❯❯❯❯❯❯❯❯❯❯❯❯❯❯❯❯❯❯❯❯❯❯❯❯❯❯❯ 100% | 13:03, prec@20: </t>
    </r>
    <r>
      <rPr>
        <b/>
        <sz val="11"/>
        <color rgb="FFB42419"/>
        <rFont val="Menlo"/>
        <family val="2"/>
      </rPr>
      <t>0.2453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0.6570</t>
    </r>
  </si>
  <si>
    <r>
      <t xml:space="preserve">Exp  4 | seed 91 | #edges 132032: ❯❯❯❯❯❯❯❯❯❯❯❯❯❯❯❯❯❯❯❯❯❯❯❯❯❯❯❯❯❯ 100% | 12:52,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0.6474</t>
    </r>
  </si>
  <si>
    <r>
      <t xml:space="preserve">Exp  5 | seed 41 | #edges 132032: ❯❯❯❯❯❯❯❯❯❯❯❯❯❯❯❯❯❯❯❯❯❯❯❯❯❯❯❯❯❯ 100% | 12:53,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0.6498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</si>
  <si>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</si>
  <si>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0.3749, 0.3652, 0.3643, 0.3676, 0.3722 | 0.3688, 0.0041</t>
  </si>
  <si>
    <t>    Prec: 0.2470, 0.2460, 0.2490, 0.2475, 0.2485 | 0.2476, 0.0011</t>
  </si>
  <si>
    <r>
      <t xml:space="preserve">F1 score: 0.2978, 0.2939, 0.2958, 0.2959, 0.2980 | </t>
    </r>
    <r>
      <rPr>
        <b/>
        <sz val="11"/>
        <color rgb="FF400BD9"/>
        <rFont val="Menlo"/>
        <family val="2"/>
      </rPr>
      <t>0.2963</t>
    </r>
    <r>
      <rPr>
        <sz val="11"/>
        <color rgb="FF000000"/>
        <rFont val="Menlo"/>
        <family val="2"/>
      </rPr>
      <t>, 0.0015</t>
    </r>
  </si>
  <si>
    <r>
      <t xml:space="preserve">    NDCG: 0.6624, 0.6514, 0.6639, 0.6568, 0.6639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0.0049</t>
    </r>
  </si>
  <si>
    <r>
      <t xml:space="preserve">Exp  6 | seed  7 | #edges  96885: ❯❯❯❯❯❯❯❯❯❯❯❯❯❯❯❯❯❯❯❯❯❯❯❯❯❯❯❯❯❯ 100% | 14:51, prec@20: </t>
    </r>
    <r>
      <rPr>
        <b/>
        <sz val="11"/>
        <color rgb="FFB42419"/>
        <rFont val="Menlo"/>
        <family val="2"/>
      </rPr>
      <t>0.2514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0.6601</t>
    </r>
  </si>
  <si>
    <r>
      <t xml:space="preserve">Exp  7 | seed 12 | #edges  96717: ❯❯❯❯❯❯❯❯❯❯❯❯❯❯❯❯❯❯❯❯❯❯❯❯❯❯❯❯❯❯ 100% | 14:43,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0.6561</t>
    </r>
  </si>
  <si>
    <r>
      <t xml:space="preserve">Exp  8 | seed 89 | #edges  96795: ❯❯❯❯❯❯❯❯❯❯❯❯❯❯❯❯❯❯❯❯❯❯❯❯❯❯❯❯❯❯ 100% | 15:00, prec@20: </t>
    </r>
    <r>
      <rPr>
        <b/>
        <sz val="11"/>
        <color rgb="FFB42419"/>
        <rFont val="Menlo"/>
        <family val="2"/>
      </rPr>
      <t>0.2513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0.6607</t>
    </r>
  </si>
  <si>
    <r>
      <t xml:space="preserve">Exp  9 | seed 91 | #edges  97042: ❯❯❯❯❯❯❯❯❯❯❯❯❯❯❯❯❯❯❯❯❯❯❯❯❯❯❯❯❯❯ 100% | 14:57,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0.6558</t>
    </r>
  </si>
  <si>
    <r>
      <t xml:space="preserve">Exp 10 | seed 41 | #edges  96795: ❯❯❯❯❯❯❯❯❯❯❯❯❯❯❯❯❯❯❯❯❯❯❯❯❯❯❯❯❯❯ 100% | 14:48, prec@20: </t>
    </r>
    <r>
      <rPr>
        <b/>
        <sz val="11"/>
        <color rgb="FFB42419"/>
        <rFont val="Menlo"/>
        <family val="2"/>
      </rPr>
      <t>0.2507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</si>
  <si>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</si>
  <si>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0.3750, 0.3734, 0.3691, 0.3702, 0.3777 | 0.3731, 0.0031</t>
  </si>
  <si>
    <t>    Prec: 0.2515, 0.2508, 0.2520, 0.2502, 0.2518 | 0.2513, 0.0007</t>
  </si>
  <si>
    <r>
      <t xml:space="preserve">F1 score: 0.3011, 0.3001, 0.2995, 0.2986, 0.3022 | </t>
    </r>
    <r>
      <rPr>
        <b/>
        <sz val="11"/>
        <color rgb="FF400BD9"/>
        <rFont val="Menlo"/>
        <family val="2"/>
      </rPr>
      <t>0.3003</t>
    </r>
    <r>
      <rPr>
        <sz val="11"/>
        <color rgb="FF000000"/>
        <rFont val="Menlo"/>
        <family val="2"/>
      </rPr>
      <t>, 0.0013</t>
    </r>
  </si>
  <si>
    <r>
      <t xml:space="preserve">    NDCG: 0.6701, 0.6617, 0.6652, 0.6618, 0.6649 | </t>
    </r>
    <r>
      <rPr>
        <b/>
        <sz val="11"/>
        <color rgb="FF400BD9"/>
        <rFont val="Menlo"/>
        <family val="2"/>
      </rPr>
      <t>0.6647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</si>
  <si>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</si>
  <si>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0.3702, 0.3673, 0.3607, 0.3688, 0.3709 | 0.3676, 0.0037</t>
  </si>
  <si>
    <t>    Prec: 0.2461, 0.2464, 0.2490, 0.2472, 0.2488 | 0.2475, 0.0012</t>
  </si>
  <si>
    <r>
      <t xml:space="preserve">F1 score: 0.2956, 0.2950, 0.2946, 0.2960, 0.2978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0.0011</t>
    </r>
  </si>
  <si>
    <r>
      <t xml:space="preserve">    NDCG: 0.6595, 0.6543, 0.6625, 0.6593, 0.6629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0.0031</t>
    </r>
  </si>
  <si>
    <r>
      <t xml:space="preserve">Exp  6 | seed  7 | #edges  96885: ❯❯❯❯❯❯❯❯❯❯❯❯❯❯❯❯❯❯❯❯❯❯❯❯❯❯❯❯❯❯ 100% | 22:56,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0.6521</t>
    </r>
  </si>
  <si>
    <r>
      <t xml:space="preserve">Exp  7 | seed 12 | #edges  96717: ❯❯❯❯❯❯❯❯❯❯❯❯❯❯❯❯❯❯❯❯❯❯❯❯❯❯❯❯❯❯ 100% | 22:43, prec@20: </t>
    </r>
    <r>
      <rPr>
        <b/>
        <sz val="11"/>
        <color rgb="FFB42419"/>
        <rFont val="Menlo"/>
        <family val="2"/>
      </rPr>
      <t>0.2460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0.6502</t>
    </r>
  </si>
  <si>
    <r>
      <t xml:space="preserve">Exp  8 | seed 89 | #edges  96795: ❯❯❯❯❯❯❯❯❯❯❯❯❯❯❯❯❯❯❯❯❯❯❯❯❯❯❯❯❯❯ 100% | 22:58, prec@20: </t>
    </r>
    <r>
      <rPr>
        <b/>
        <sz val="11"/>
        <color rgb="FFB42419"/>
        <rFont val="Menlo"/>
        <family val="2"/>
      </rPr>
      <t>0.2489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0.6556</t>
    </r>
  </si>
  <si>
    <r>
      <t xml:space="preserve">Exp  9 | seed 91 | #edges  97042: ❯❯❯❯❯❯❯❯❯❯❯❯❯❯❯❯❯❯❯❯❯❯❯❯❯❯❯❯❯❯ 100% | 22:42, prec@20: </t>
    </r>
    <r>
      <rPr>
        <b/>
        <sz val="11"/>
        <color rgb="FFB42419"/>
        <rFont val="Menlo"/>
        <family val="2"/>
      </rPr>
      <t>0.2481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0.3681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0.6523</t>
    </r>
  </si>
  <si>
    <r>
      <t xml:space="preserve">Exp 10 | seed 41 | #edges  96795: ❯❯❯❯❯❯❯❯❯❯❯❯❯❯❯❯❯❯❯❯❯❯❯❯❯❯❯❯❯❯ 100% | 22:45, prec@20: </t>
    </r>
    <r>
      <rPr>
        <b/>
        <sz val="11"/>
        <color rgb="FFB42419"/>
        <rFont val="Menlo"/>
        <family val="2"/>
      </rPr>
      <t>0.2488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</si>
  <si>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</si>
  <si>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0.3759, 0.3741, 0.3719, 0.3721, 0.3771 | 0.3742, 0.0020</t>
  </si>
  <si>
    <t>    Prec: 0.2506, 0.2503, 0.2539, 0.2511, 0.2535 | 0.2519, 0.0015</t>
  </si>
  <si>
    <r>
      <t xml:space="preserve">F1 score: 0.3007, 0.2999, 0.3018, 0.2998, 0.3032 | </t>
    </r>
    <r>
      <rPr>
        <b/>
        <sz val="11"/>
        <color rgb="FF400BD9"/>
        <rFont val="Menlo"/>
        <family val="2"/>
      </rPr>
      <t>0.3011</t>
    </r>
    <r>
      <rPr>
        <sz val="11"/>
        <color rgb="FF000000"/>
        <rFont val="Menlo"/>
        <family val="2"/>
      </rPr>
      <t>, 0.0013</t>
    </r>
  </si>
  <si>
    <r>
      <t xml:space="preserve">    NDCG: 0.6694, 0.6601, 0.6642, 0.6628, 0.6639 | </t>
    </r>
    <r>
      <rPr>
        <b/>
        <sz val="11"/>
        <color rgb="FF400BD9"/>
        <rFont val="Menlo"/>
        <family val="2"/>
      </rPr>
      <t>0.6641</t>
    </r>
    <r>
      <rPr>
        <sz val="11"/>
        <color rgb="FF000000"/>
        <rFont val="Menlo"/>
        <family val="2"/>
      </rPr>
      <t>, 0.0030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</si>
  <si>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</si>
  <si>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0.3530, 0.3541, 0.3468, 0.3550, 0.3560 | 0.3530, 0.0032</t>
  </si>
  <si>
    <t>    Prec: 0.2378, 0.2383, 0.2382, 0.2414, 0.2370 | 0.2385, 0.0015</t>
  </si>
  <si>
    <r>
      <t xml:space="preserve">F1 score: 0.2842, 0.2849, 0.2824, 0.2874, 0.2845 | </t>
    </r>
    <r>
      <rPr>
        <b/>
        <sz val="11"/>
        <color rgb="FF400BD9"/>
        <rFont val="Menlo"/>
        <family val="2"/>
      </rPr>
      <t>0.2847</t>
    </r>
    <r>
      <rPr>
        <sz val="11"/>
        <color rgb="FF000000"/>
        <rFont val="Menlo"/>
        <family val="2"/>
      </rPr>
      <t>, 0.0016</t>
    </r>
  </si>
  <si>
    <r>
      <t xml:space="preserve">    NDCG: 0.6389, 0.6311, 0.6478, 0.6422, 0.6497 | </t>
    </r>
    <r>
      <rPr>
        <b/>
        <sz val="11"/>
        <color rgb="FF400BD9"/>
        <rFont val="Menlo"/>
        <family val="2"/>
      </rPr>
      <t>0.6419</t>
    </r>
    <r>
      <rPr>
        <sz val="11"/>
        <color rgb="FF000000"/>
        <rFont val="Menlo"/>
        <family val="2"/>
      </rPr>
      <t>, 0.0067</t>
    </r>
  </si>
  <si>
    <t>(rapids-22.12) madmin@gputest-0:~/hyperGCN$ python main.py --layers=1 --epochs=31 --u_sim_top_k=70 --i_sim_top_k=20 --u_sim=cosine --i_sim=cosine --edge=knn --model=LightGCNAttn --weight_mode=none</t>
  </si>
  <si>
    <t>Loading results from models/LightGCN_bi_1_31_experiment_results.pkl...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</si>
  <si>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</si>
  <si>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0.3471, 0.3482, 0.3427, 0.3450, 0.3553 | 0.3477, 0.0043</t>
  </si>
  <si>
    <t>    Prec: 0.2324, 0.2338, 0.2343, 0.2334, 0.2376 | 0.2343, 0.0018</t>
  </si>
  <si>
    <r>
      <t xml:space="preserve">F1 score: 0.2784, 0.2798, 0.2783, 0.2784, 0.2847 | </t>
    </r>
    <r>
      <rPr>
        <b/>
        <sz val="11"/>
        <color rgb="FF400BD9"/>
        <rFont val="Menlo"/>
        <family val="2"/>
      </rPr>
      <t>0.2799</t>
    </r>
    <r>
      <rPr>
        <sz val="11"/>
        <color rgb="FF000000"/>
        <rFont val="Menlo"/>
        <family val="2"/>
      </rPr>
      <t>, 0.0025</t>
    </r>
  </si>
  <si>
    <r>
      <t xml:space="preserve">    NDCG: 0.6323, 0.6303, 0.6407, 0.6345, 0.6441 | </t>
    </r>
    <r>
      <rPr>
        <b/>
        <sz val="11"/>
        <color rgb="FF400BD9"/>
        <rFont val="Menlo"/>
        <family val="2"/>
      </rPr>
      <t>0.6364</t>
    </r>
    <r>
      <rPr>
        <sz val="11"/>
        <color rgb="FF000000"/>
        <rFont val="Menlo"/>
        <family val="2"/>
      </rPr>
      <t>, 0.0052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</si>
  <si>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</si>
  <si>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0.3630, 0.3556, 0.3531, 0.3588, 0.3632 | 0.3587, 0.0040</t>
  </si>
  <si>
    <t>    Prec: 0.2424, 0.2392, 0.2409, 0.2411, 0.2439 | 0.2415, 0.0016</t>
  </si>
  <si>
    <r>
      <t xml:space="preserve">F1 score: 0.2907, 0.2860, 0.2864, 0.2884, 0.2918 | </t>
    </r>
    <r>
      <rPr>
        <b/>
        <sz val="11"/>
        <color rgb="FF400BD9"/>
        <rFont val="Menlo"/>
        <family val="2"/>
      </rPr>
      <t>0.2887</t>
    </r>
    <r>
      <rPr>
        <sz val="11"/>
        <color rgb="FF000000"/>
        <rFont val="Menlo"/>
        <family val="2"/>
      </rPr>
      <t>, 0.0023</t>
    </r>
  </si>
  <si>
    <r>
      <t xml:space="preserve">    NDCG: 0.6503, 0.6401, 0.6455, 0.6429, 0.6510 | </t>
    </r>
    <r>
      <rPr>
        <b/>
        <sz val="11"/>
        <color rgb="FF400BD9"/>
        <rFont val="Menlo"/>
        <family val="2"/>
      </rPr>
      <t>0.6460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</si>
  <si>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</si>
  <si>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0.3648, 0.3552, 0.3568, 0.3578, 0.3629 | 0.3595, 0.0037</t>
  </si>
  <si>
    <t>    Prec: 0.2435, 0.2398, 0.2435, 0.2430, 0.2407 | 0.2421, 0.0015</t>
  </si>
  <si>
    <r>
      <t xml:space="preserve">F1 score: 0.2921, 0.2863, 0.2895, 0.2894, 0.2894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0.0018</t>
    </r>
  </si>
  <si>
    <r>
      <t xml:space="preserve">    NDCG: 0.6553, 0.6369, 0.6455, 0.6426, 0.6516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0.0065</t>
    </r>
  </si>
  <si>
    <t>  Recall: 0.3518, 0.3564, 0.3415, 0.3543, 0.3581 | 0.3524, 0.0059</t>
  </si>
  <si>
    <t>    Prec: 0.2361, 0.2372, 0.2368, 0.2390, 0.2392 | 0.2377, 0.0012</t>
  </si>
  <si>
    <r>
      <t xml:space="preserve">F1 score: 0.2826, 0.2849, 0.2797, 0.2854, 0.2868 | </t>
    </r>
    <r>
      <rPr>
        <b/>
        <sz val="11"/>
        <color rgb="FF400BD9"/>
        <rFont val="Menlo"/>
        <family val="2"/>
      </rPr>
      <t>0.2839</t>
    </r>
    <r>
      <rPr>
        <sz val="11"/>
        <color rgb="FF000000"/>
        <rFont val="Menlo"/>
        <family val="2"/>
      </rPr>
      <t>, 0.0025</t>
    </r>
  </si>
  <si>
    <r>
      <t xml:space="preserve">    NDCG: 0.6406, 0.6338, 0.6405, 0.6429, 0.6500 | </t>
    </r>
    <r>
      <rPr>
        <b/>
        <sz val="11"/>
        <color rgb="FF400BD9"/>
        <rFont val="Menlo"/>
        <family val="2"/>
      </rPr>
      <t>0.6416</t>
    </r>
    <r>
      <rPr>
        <sz val="11"/>
        <color rgb="FF000000"/>
        <rFont val="Menlo"/>
        <family val="2"/>
      </rPr>
      <t>, 0.0052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</si>
  <si>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251</t>
    </r>
  </si>
  <si>
    <t>  Recall: 0.3786, 0.3724, 0.3653, 0.3718, 0.3783 | 0.3733, 0.0049</t>
  </si>
  <si>
    <t>    Prec: 0.2532, 0.2518, 0.2524, 0.2518, 0.2533 | 0.2525, 0.0007</t>
  </si>
  <si>
    <r>
      <t xml:space="preserve">F1 score: 0.3035, 0.3004, 0.2985, 0.3002, 0.3034 | </t>
    </r>
    <r>
      <rPr>
        <b/>
        <sz val="11"/>
        <color rgb="FF400BD9"/>
        <rFont val="Menlo"/>
        <family val="2"/>
      </rPr>
      <t>0.3012</t>
    </r>
    <r>
      <rPr>
        <sz val="11"/>
        <color rgb="FF000000"/>
        <rFont val="Menlo"/>
        <family val="2"/>
      </rPr>
      <t>, 0.0020</t>
    </r>
  </si>
  <si>
    <r>
      <t xml:space="preserve">    NDCG: 0.6698, 0.6566, 0.6641, 0.6621, 0.6617 | </t>
    </r>
    <r>
      <rPr>
        <b/>
        <sz val="11"/>
        <color rgb="FF400BD9"/>
        <rFont val="Menlo"/>
        <family val="2"/>
      </rPr>
      <t>0.6629</t>
    </r>
    <r>
      <rPr>
        <sz val="11"/>
        <color rgb="FF000000"/>
        <rFont val="Menlo"/>
        <family val="2"/>
      </rPr>
      <t>, 0.0043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</si>
  <si>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251</t>
    </r>
  </si>
  <si>
    <t>  Recall: 0.3731, 0.3691, 0.3586, 0.3668, 0.3693 | 0.3674, 0.0048</t>
  </si>
  <si>
    <t>    Prec: 0.2474, 0.2451, 0.2480, 0.2467, 0.2480 | 0.2470, 0.0011</t>
  </si>
  <si>
    <r>
      <t xml:space="preserve">F1 score: 0.2975, 0.2946, 0.2933, 0.2950, 0.2968 | </t>
    </r>
    <r>
      <rPr>
        <b/>
        <sz val="11"/>
        <color rgb="FF400BD9"/>
        <rFont val="Menlo"/>
        <family val="2"/>
      </rPr>
      <t>0.2954</t>
    </r>
    <r>
      <rPr>
        <sz val="11"/>
        <color rgb="FF000000"/>
        <rFont val="Menlo"/>
        <family val="2"/>
      </rPr>
      <t>, 0.0015</t>
    </r>
  </si>
  <si>
    <r>
      <t xml:space="preserve">    NDCG: 0.6620, 0.6502, 0.6668, 0.6586, 0.6645 | </t>
    </r>
    <r>
      <rPr>
        <b/>
        <sz val="11"/>
        <color rgb="FF400BD9"/>
        <rFont val="Menlo"/>
        <family val="2"/>
      </rPr>
      <t>0.6604</t>
    </r>
    <r>
      <rPr>
        <sz val="11"/>
        <color rgb="FF000000"/>
        <rFont val="Menlo"/>
        <family val="2"/>
      </rPr>
      <t>, 0.0058</t>
    </r>
  </si>
  <si>
    <r>
      <t xml:space="preserve">Exp  6 | seed  7 | #edges  99965: ❯❯❯❯❯❯❯❯❯❯❯❯❯❯❯❯❯❯❯❯❯❯❯❯❯❯❯❯❯❯ 100% | 46:49,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0.6606</t>
    </r>
  </si>
  <si>
    <r>
      <t xml:space="preserve">Exp  7 | seed 12 | #edges  99777: ❯❯❯❯❯❯❯❯❯❯❯❯❯❯❯❯❯❯❯❯❯❯❯❯❯❯❯❯❯❯ 100% | 47:00, prec@20: </t>
    </r>
    <r>
      <rPr>
        <b/>
        <sz val="11"/>
        <color rgb="FFB42419"/>
        <rFont val="Menlo"/>
        <family val="2"/>
      </rPr>
      <t>0.2462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0.6524</t>
    </r>
  </si>
  <si>
    <r>
      <t xml:space="preserve">Exp  8 | seed 89 | #edges  99862: ❯❯❯❯❯❯❯❯❯❯❯❯❯❯❯❯❯❯❯❯❯❯❯❯❯❯❯❯❯❯ 100% | 55:40, prec@20: </t>
    </r>
    <r>
      <rPr>
        <b/>
        <sz val="11"/>
        <color rgb="FFB42419"/>
        <rFont val="Menlo"/>
        <family val="2"/>
      </rPr>
      <t>0.2514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0.6577</t>
    </r>
  </si>
  <si>
    <r>
      <t xml:space="preserve">Exp  9 | seed 91 | #edges 100142: ❯❯❯❯❯❯❯❯❯❯❯❯❯❯❯❯❯❯❯❯❯❯❯❯❯❯❯❯❯❯ 100% | 57:23,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0.6551</t>
    </r>
  </si>
  <si>
    <r>
      <t xml:space="preserve">Exp 10 | seed 41 | #edges  99866: ❯❯❯❯❯❯❯❯❯❯❯❯❯❯❯❯❯❯❯❯❯❯❯❯❯❯❯❯❯❯ 100% | 46:41, prec@20: </t>
    </r>
    <r>
      <rPr>
        <b/>
        <sz val="11"/>
        <color rgb="FFB42419"/>
        <rFont val="Menlo"/>
        <family val="2"/>
      </rPr>
      <t>0.2498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</si>
  <si>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</si>
  <si>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0.3113, 0.3100, 0.3129, 0.3157, 0.3196 | 0.3139, 0.0034</t>
  </si>
  <si>
    <t>    Prec: 0.2089, 0.2084, 0.2112, 0.2118, 0.2133 | 0.2107, 0.0018</t>
  </si>
  <si>
    <r>
      <t xml:space="preserve">F1 score: 0.2500, 0.2493, 0.2522, 0.2535, 0.2559 | </t>
    </r>
    <r>
      <rPr>
        <b/>
        <sz val="11"/>
        <color rgb="FF400BD9"/>
        <rFont val="Menlo"/>
        <family val="2"/>
      </rPr>
      <t>0.2522</t>
    </r>
    <r>
      <rPr>
        <sz val="11"/>
        <color rgb="FF000000"/>
        <rFont val="Menlo"/>
        <family val="2"/>
      </rPr>
      <t>, 0.0024</t>
    </r>
  </si>
  <si>
    <r>
      <t xml:space="preserve">    NDCG: 0.5901, 0.5869, 0.6051, 0.6012, 0.6018 | </t>
    </r>
    <r>
      <rPr>
        <b/>
        <sz val="11"/>
        <color rgb="FF400BD9"/>
        <rFont val="Menlo"/>
        <family val="2"/>
      </rPr>
      <t>0.5970</t>
    </r>
    <r>
      <rPr>
        <sz val="11"/>
        <color rgb="FF000000"/>
        <rFont val="Menlo"/>
        <family val="2"/>
      </rPr>
      <t>, 0.0072</t>
    </r>
  </si>
  <si>
    <r>
      <t xml:space="preserve">Exp  6 | seed  7 | #edges  99965: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0.1805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0.5380</t>
    </r>
  </si>
  <si>
    <r>
      <t xml:space="preserve">Exp  7 | seed 12 | #edges  99777: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0.1797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0.5343</t>
    </r>
  </si>
  <si>
    <r>
      <t xml:space="preserve">Exp  8 | seed 89 | #edges  99862: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0.2652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0.5536</t>
    </r>
  </si>
  <si>
    <r>
      <t xml:space="preserve">Exp  9 | seed 91 | #edges 100142: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0.1784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0.5396</t>
    </r>
  </si>
  <si>
    <r>
      <t xml:space="preserve">Exp 10 | seed 41 | #edges  99866: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0.2745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0.5493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</si>
  <si>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</si>
  <si>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0.3197, 0.3123, 0.3078, 0.3100, 0.3202 | 0.3140, 0.0051</t>
  </si>
  <si>
    <t>    Prec: 0.2153, 0.2103, 0.2097, 0.2116, 0.2172 | 0.2128, 0.0029</t>
  </si>
  <si>
    <r>
      <t xml:space="preserve">F1 score: 0.2573, 0.2513, 0.2494, 0.2516, 0.2589 | </t>
    </r>
    <r>
      <rPr>
        <b/>
        <sz val="11"/>
        <color rgb="FF400BD9"/>
        <rFont val="Menlo"/>
        <family val="2"/>
      </rPr>
      <t>0.2537</t>
    </r>
    <r>
      <rPr>
        <sz val="11"/>
        <color rgb="FF000000"/>
        <rFont val="Menlo"/>
        <family val="2"/>
      </rPr>
      <t>, 0.0037</t>
    </r>
  </si>
  <si>
    <r>
      <t xml:space="preserve">    NDCG: 0.5949, 0.5914, 0.6037, 0.5941, 0.6084 | </t>
    </r>
    <r>
      <rPr>
        <b/>
        <sz val="11"/>
        <color rgb="FF400BD9"/>
        <rFont val="Menlo"/>
        <family val="2"/>
      </rPr>
      <t>0.5985</t>
    </r>
    <r>
      <rPr>
        <sz val="11"/>
        <color rgb="FF000000"/>
        <rFont val="Menlo"/>
        <family val="2"/>
      </rPr>
      <t>, 0.0064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</si>
  <si>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</si>
  <si>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0.3138, 0.3151, 0.3123, 0.3120, 0.3137 | 0.3134, 0.0011</t>
  </si>
  <si>
    <t>    Prec: 0.2116, 0.2109, 0.2087, 0.2136, 0.2134 | 0.2116, 0.0018</t>
  </si>
  <si>
    <r>
      <t xml:space="preserve">F1 score: 0.2528, 0.2527, 0.2502, 0.2535, 0.2540 | </t>
    </r>
    <r>
      <rPr>
        <b/>
        <sz val="11"/>
        <color rgb="FF400BD9"/>
        <rFont val="Menlo"/>
        <family val="2"/>
      </rPr>
      <t>0.2526</t>
    </r>
    <r>
      <rPr>
        <sz val="11"/>
        <color rgb="FF000000"/>
        <rFont val="Menlo"/>
        <family val="2"/>
      </rPr>
      <t>, 0.0013</t>
    </r>
  </si>
  <si>
    <r>
      <t xml:space="preserve">    NDCG: 0.5946, 0.5894, 0.5992, 0.5910, 0.5925 | </t>
    </r>
    <r>
      <rPr>
        <b/>
        <sz val="11"/>
        <color rgb="FF400BD9"/>
        <rFont val="Menlo"/>
        <family val="2"/>
      </rPr>
      <t>0.5933</t>
    </r>
    <r>
      <rPr>
        <sz val="11"/>
        <color rgb="FF000000"/>
        <rFont val="Menlo"/>
        <family val="2"/>
      </rPr>
      <t>, 0.0034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</si>
  <si>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</si>
  <si>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0.3198, 0.3117, 0.3149, 0.3104, 0.3147 | 0.3143, 0.0032</t>
  </si>
  <si>
    <t>    Prec: 0.2128, 0.2090, 0.2133, 0.2122, 0.2101 | 0.2115, 0.0017</t>
  </si>
  <si>
    <r>
      <t xml:space="preserve">F1 score: 0.2555, 0.2502, 0.2543, 0.2521, 0.2520 | </t>
    </r>
    <r>
      <rPr>
        <b/>
        <sz val="11"/>
        <color rgb="FF400BD9"/>
        <rFont val="Menlo"/>
        <family val="2"/>
      </rPr>
      <t>0.2528</t>
    </r>
    <r>
      <rPr>
        <sz val="11"/>
        <color rgb="FF000000"/>
        <rFont val="Menlo"/>
        <family val="2"/>
      </rPr>
      <t>, 0.0019</t>
    </r>
  </si>
  <si>
    <r>
      <t xml:space="preserve">    NDCG: 0.5961, 0.5988, 0.6051, 0.5909, 0.6012 | </t>
    </r>
    <r>
      <rPr>
        <b/>
        <sz val="11"/>
        <color rgb="FF400BD9"/>
        <rFont val="Menlo"/>
        <family val="2"/>
      </rPr>
      <t>0.5984</t>
    </r>
    <r>
      <rPr>
        <sz val="11"/>
        <color rgb="FF000000"/>
        <rFont val="Menlo"/>
        <family val="2"/>
      </rPr>
      <t>, 0.0048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</si>
  <si>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</si>
  <si>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0.3518, 0.3470, 0.3480, 0.3472, 0.3509 | 0.3490, 0.0020</t>
  </si>
  <si>
    <t>    Prec: 0.2322, 0.2314, 0.2376, 0.2355, 0.2363 | 0.2346, 0.0024</t>
  </si>
  <si>
    <r>
      <t xml:space="preserve">F1 score: 0.2798, 0.2777, 0.2824, 0.2806, 0.2824 | </t>
    </r>
    <r>
      <rPr>
        <b/>
        <sz val="11"/>
        <color rgb="FF400BD9"/>
        <rFont val="Menlo"/>
        <family val="2"/>
      </rPr>
      <t>0.2806</t>
    </r>
    <r>
      <rPr>
        <sz val="11"/>
        <color rgb="FF000000"/>
        <rFont val="Menlo"/>
        <family val="2"/>
      </rPr>
      <t>, 0.0018</t>
    </r>
  </si>
  <si>
    <r>
      <t xml:space="preserve">    NDCG: 0.6337, 0.6323, 0.6476, 0.6365, 0.6380 | </t>
    </r>
    <r>
      <rPr>
        <b/>
        <sz val="11"/>
        <color rgb="FF400BD9"/>
        <rFont val="Menlo"/>
        <family val="2"/>
      </rPr>
      <t>0.6376</t>
    </r>
    <r>
      <rPr>
        <sz val="11"/>
        <color rgb="FF000000"/>
        <rFont val="Menlo"/>
        <family val="2"/>
      </rPr>
      <t>, 0.0054</t>
    </r>
  </si>
  <si>
    <r>
      <t xml:space="preserve">Exp  6 | seed  7 | #edges  96885: ❯❯❯❯❯❯❯❯❯❯❯❯❯❯❯❯❯❯❯❯❯❯❯❯❯❯❯❯❯❯ 100% | 03:54, prec@20: </t>
    </r>
    <r>
      <rPr>
        <b/>
        <sz val="11"/>
        <color rgb="FFB42419"/>
        <rFont val="Menlo"/>
        <family val="2"/>
      </rPr>
      <t>0.2086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0.5872</t>
    </r>
  </si>
  <si>
    <r>
      <t xml:space="preserve">Exp  7 | seed 12 | #edges  96717: ❯❯❯❯❯❯❯❯❯❯❯❯❯❯❯❯❯❯❯❯❯❯❯❯❯❯❯❯❯❯ 100% | 04:00, prec@20: </t>
    </r>
    <r>
      <rPr>
        <b/>
        <sz val="11"/>
        <color rgb="FFB42419"/>
        <rFont val="Menlo"/>
        <family val="2"/>
      </rPr>
      <t>0.2080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0.5866</t>
    </r>
  </si>
  <si>
    <r>
      <t xml:space="preserve">Exp  8 | seed 89 | #edges  96795: ❯❯❯❯❯❯❯❯❯❯❯❯❯❯❯❯❯❯❯❯❯❯❯❯❯❯❯❯❯❯ 100% | 03:59, prec@20: </t>
    </r>
    <r>
      <rPr>
        <b/>
        <sz val="11"/>
        <color rgb="FFB42419"/>
        <rFont val="Menlo"/>
        <family val="2"/>
      </rPr>
      <t>0.2098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0.5934</t>
    </r>
  </si>
  <si>
    <r>
      <t xml:space="preserve">Exp  9 | seed 91 | #edges  97042: ❯❯❯❯❯❯❯❯❯❯❯❯❯❯❯❯❯❯❯❯❯❯❯❯❯❯❯❯❯❯ 100% | 04:02, prec@20: </t>
    </r>
    <r>
      <rPr>
        <b/>
        <sz val="11"/>
        <color rgb="FFB42419"/>
        <rFont val="Menlo"/>
        <family val="2"/>
      </rPr>
      <t>0.2109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0.3157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0.5929</t>
    </r>
  </si>
  <si>
    <r>
      <t xml:space="preserve">Exp 10 | seed 41 | #edges  96795: ❯❯❯❯❯❯❯❯❯❯❯❯❯❯❯❯❯❯❯❯❯❯❯❯❯❯❯❯❯❯ 100% | 03:57, prec@20: </t>
    </r>
    <r>
      <rPr>
        <b/>
        <sz val="11"/>
        <color rgb="FFB42419"/>
        <rFont val="Menlo"/>
        <family val="2"/>
      </rPr>
      <t>0.2112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0.5898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</si>
  <si>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</si>
  <si>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0.3648, 0.3557, 0.3535, 0.3602, 0.3562 | 0.3581, 0.0040</t>
  </si>
  <si>
    <t>    Prec: 0.2412, 0.2375, 0.2424, 0.2403, 0.2403 | 0.2403, 0.0016</t>
  </si>
  <si>
    <r>
      <t xml:space="preserve">F1 score: 0.2904, 0.2848, 0.2876, 0.2883, 0.2870 | </t>
    </r>
    <r>
      <rPr>
        <b/>
        <sz val="11"/>
        <color rgb="FF400BD9"/>
        <rFont val="Menlo"/>
        <family val="2"/>
      </rPr>
      <t>0.2876</t>
    </r>
    <r>
      <rPr>
        <sz val="11"/>
        <color rgb="FF000000"/>
        <rFont val="Menlo"/>
        <family val="2"/>
      </rPr>
      <t>, 0.0018</t>
    </r>
  </si>
  <si>
    <r>
      <t xml:space="preserve">    NDCG: 0.6482, 0.6411, 0.6453, 0.6457, 0.6486 | </t>
    </r>
    <r>
      <rPr>
        <b/>
        <sz val="11"/>
        <color rgb="FF400BD9"/>
        <rFont val="Menlo"/>
        <family val="2"/>
      </rPr>
      <t>0.6458</t>
    </r>
    <r>
      <rPr>
        <sz val="11"/>
        <color rgb="FF000000"/>
        <rFont val="Menlo"/>
        <family val="2"/>
      </rPr>
      <t>, 0.0027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</si>
  <si>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</si>
  <si>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0.3525, 0.3455, 0.3424, 0.3430, 0.3509 | 0.3469, 0.0041</t>
  </si>
  <si>
    <t>    Prec: 0.2335, 0.2340, 0.2354, 0.2327, 0.2352 | 0.2342, 0.0010</t>
  </si>
  <si>
    <r>
      <t xml:space="preserve">F1 score: 0.2809, 0.2790, 0.2790, 0.2773, 0.2816 | </t>
    </r>
    <r>
      <rPr>
        <b/>
        <sz val="11"/>
        <color rgb="FF400BD9"/>
        <rFont val="Menlo"/>
        <family val="2"/>
      </rPr>
      <t>0.2796</t>
    </r>
    <r>
      <rPr>
        <sz val="11"/>
        <color rgb="FF000000"/>
        <rFont val="Menlo"/>
        <family val="2"/>
      </rPr>
      <t>, 0.0015</t>
    </r>
  </si>
  <si>
    <r>
      <t xml:space="preserve">    NDCG: 0.6335, 0.6244, 0.6431, 0.6250, 0.6366 | </t>
    </r>
    <r>
      <rPr>
        <b/>
        <sz val="11"/>
        <color rgb="FF400BD9"/>
        <rFont val="Menlo"/>
        <family val="2"/>
      </rPr>
      <t>0.6325</t>
    </r>
    <r>
      <rPr>
        <sz val="11"/>
        <color rgb="FF000000"/>
        <rFont val="Menlo"/>
        <family val="2"/>
      </rPr>
      <t>, 0.0071</t>
    </r>
  </si>
  <si>
    <r>
      <t xml:space="preserve">Exp  1 | seed  7 | #edges  99965: ❯❯❯❯❯❯❯❯❯❯❯❯❯❯❯❯❯❯❯❯❯❯❯❯❯❯❯❯❯❯ 100% | 01:44, prec@20: </t>
    </r>
    <r>
      <rPr>
        <b/>
        <sz val="11"/>
        <color rgb="FFB42419"/>
        <rFont val="Menlo"/>
        <family val="2"/>
      </rPr>
      <t>0.2264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0.3396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0.6223</t>
    </r>
  </si>
  <si>
    <r>
      <t xml:space="preserve">Exp  2 | seed 12 | #edges  99777: ❯❯❯❯❯❯❯❯❯❯❯❯❯❯❯❯❯❯❯❯❯❯❯❯❯❯❯❯❯❯ 100% | 01:45, prec@20: </t>
    </r>
    <r>
      <rPr>
        <b/>
        <sz val="11"/>
        <color rgb="FFB42419"/>
        <rFont val="Menlo"/>
        <family val="2"/>
      </rPr>
      <t>0.2254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0.6109</t>
    </r>
  </si>
  <si>
    <r>
      <t xml:space="preserve">Exp  3 | seed 89 | #edges  99862: ❯❯❯❯❯❯❯❯❯❯❯❯❯❯❯❯❯❯❯❯❯❯❯❯❯❯❯❯❯❯ 100% | 01:46, prec@20: </t>
    </r>
    <r>
      <rPr>
        <b/>
        <sz val="11"/>
        <color rgb="FFB42419"/>
        <rFont val="Menlo"/>
        <family val="2"/>
      </rPr>
      <t>0.2275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0.6203</t>
    </r>
  </si>
  <si>
    <r>
      <t xml:space="preserve">Exp  4 | seed 91 | #edges 100142: ❯❯❯❯❯❯❯❯❯❯❯❯❯❯❯❯❯❯❯❯❯❯❯❯❯❯❯❯❯❯ 100% | 01:48, prec@20: </t>
    </r>
    <r>
      <rPr>
        <b/>
        <sz val="11"/>
        <color rgb="FFB42419"/>
        <rFont val="Menlo"/>
        <family val="2"/>
      </rPr>
      <t>0.2277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0.6188</t>
    </r>
  </si>
  <si>
    <r>
      <t xml:space="preserve">Exp  5 | seed 41 | #edges  99866: ❯❯❯❯❯❯❯❯❯❯❯❯❯❯❯❯❯❯❯❯❯❯❯❯❯❯❯❯❯❯ 100% | 01:49, prec@20: </t>
    </r>
    <r>
      <rPr>
        <b/>
        <sz val="11"/>
        <color rgb="FFB42419"/>
        <rFont val="Menlo"/>
        <family val="2"/>
      </rPr>
      <t>0.2271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0.6181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</si>
  <si>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</si>
  <si>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0.3579, 0.3551, 0.3517, 0.3597, 0.3586 | 0.3566, 0.0029</t>
  </si>
  <si>
    <t>    Prec: 0.2393, 0.2396, 0.2418, 0.2422, 0.2406 | 0.2407, 0.0012</t>
  </si>
  <si>
    <r>
      <t xml:space="preserve">F1 score: 0.2869, 0.2861, 0.2866, 0.2895, 0.2880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0.0012</t>
    </r>
  </si>
  <si>
    <r>
      <t xml:space="preserve">    NDCG: 0.6500, 0.6423, 0.6406, 0.6455, 0.6472 | </t>
    </r>
    <r>
      <rPr>
        <b/>
        <sz val="11"/>
        <color rgb="FF400BD9"/>
        <rFont val="Menlo"/>
        <family val="2"/>
      </rPr>
      <t>0.6451</t>
    </r>
    <r>
      <rPr>
        <sz val="11"/>
        <color rgb="FF000000"/>
        <rFont val="Menlo"/>
        <family val="2"/>
      </rPr>
      <t>, 0.0034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</si>
  <si>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</si>
  <si>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0.3555, 0.3522, 0.3447, 0.3507, 0.3564 | 0.3519, 0.0042</t>
  </si>
  <si>
    <t>    Prec: 0.2371, 0.2361, 0.2352, 0.2387, 0.2384 | 0.2371, 0.0013</t>
  </si>
  <si>
    <r>
      <t xml:space="preserve">F1 score: 0.2845, 0.2827, 0.2796, 0.2840, 0.2857 | </t>
    </r>
    <r>
      <rPr>
        <b/>
        <sz val="11"/>
        <color rgb="FF400BD9"/>
        <rFont val="Menlo"/>
        <family val="2"/>
      </rPr>
      <t>0.2833</t>
    </r>
    <r>
      <rPr>
        <sz val="11"/>
        <color rgb="FF000000"/>
        <rFont val="Menlo"/>
        <family val="2"/>
      </rPr>
      <t>, 0.0021</t>
    </r>
  </si>
  <si>
    <r>
      <t xml:space="preserve">    NDCG: 0.6440, 0.6383, 0.6422, 0.6384, 0.6491 | </t>
    </r>
    <r>
      <rPr>
        <b/>
        <sz val="11"/>
        <color rgb="FF400BD9"/>
        <rFont val="Menlo"/>
        <family val="2"/>
      </rPr>
      <t>0.6424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</si>
  <si>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</si>
  <si>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0.3485, 0.3562, 0.3477, 0.3552, 0.3573 | 0.3530, 0.0040</t>
  </si>
  <si>
    <t>    Prec: 0.2353, 0.2363, 0.2361, 0.2409, 0.2401 | 0.2377, 0.0023</t>
  </si>
  <si>
    <r>
      <t xml:space="preserve">F1 score: 0.2810, 0.2841, 0.2812, 0.2871, 0.2872 | </t>
    </r>
    <r>
      <rPr>
        <b/>
        <sz val="11"/>
        <color rgb="FF400BD9"/>
        <rFont val="Menlo"/>
        <family val="2"/>
      </rPr>
      <t>0.2841</t>
    </r>
    <r>
      <rPr>
        <sz val="11"/>
        <color rgb="FF000000"/>
        <rFont val="Menlo"/>
        <family val="2"/>
      </rPr>
      <t>, 0.0027</t>
    </r>
  </si>
  <si>
    <r>
      <t xml:space="preserve">    NDCG: 0.6347, 0.6391, 0.6400, 0.6352, 0.6463 | </t>
    </r>
    <r>
      <rPr>
        <b/>
        <sz val="11"/>
        <color rgb="FF400BD9"/>
        <rFont val="Menlo"/>
        <family val="2"/>
      </rPr>
      <t>0.6391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</si>
  <si>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</si>
  <si>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0.3663, 0.3561, 0.3538, 0.3595, 0.3597 | 0.3591, 0.0042</t>
  </si>
  <si>
    <t>    Prec: 0.2408, 0.2396, 0.2407, 0.2432, 0.2428 | 0.2414, 0.0014</t>
  </si>
  <si>
    <r>
      <t xml:space="preserve">F1 score: 0.2906, 0.2865, 0.2865, 0.2902, 0.2899 | </t>
    </r>
    <r>
      <rPr>
        <b/>
        <sz val="11"/>
        <color rgb="FF400BD9"/>
        <rFont val="Menlo"/>
        <family val="2"/>
      </rPr>
      <t>0.2887</t>
    </r>
    <r>
      <rPr>
        <sz val="11"/>
        <color rgb="FF000000"/>
        <rFont val="Menlo"/>
        <family val="2"/>
      </rPr>
      <t>, 0.0018</t>
    </r>
  </si>
  <si>
    <r>
      <t xml:space="preserve">    NDCG: 0.6568, 0.6370, 0.6481, 0.6412, 0.6466 | </t>
    </r>
    <r>
      <rPr>
        <b/>
        <sz val="11"/>
        <color rgb="FF400BD9"/>
        <rFont val="Menlo"/>
        <family val="2"/>
      </rPr>
      <t>0.6459</t>
    </r>
    <r>
      <rPr>
        <sz val="11"/>
        <color rgb="FF000000"/>
        <rFont val="Menlo"/>
        <family val="2"/>
      </rPr>
      <t>, 0.0067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</si>
  <si>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</si>
  <si>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0.3637, 0.3567, 0.3569, 0.3571, 0.3606 | 0.3590, 0.0028</t>
  </si>
  <si>
    <t>    Prec: 0.2419, 0.2400, 0.2436, 0.2410, 0.2428 | 0.2419, 0.0013</t>
  </si>
  <si>
    <r>
      <t xml:space="preserve">F1 score: 0.2906, 0.2869, 0.2896, 0.2878, 0.2902 | </t>
    </r>
    <r>
      <rPr>
        <b/>
        <sz val="11"/>
        <color rgb="FF400BD9"/>
        <rFont val="Menlo"/>
        <family val="2"/>
      </rPr>
      <t>0.2890</t>
    </r>
    <r>
      <rPr>
        <sz val="11"/>
        <color rgb="FF000000"/>
        <rFont val="Menlo"/>
        <family val="2"/>
      </rPr>
      <t>, 0.0014</t>
    </r>
  </si>
  <si>
    <r>
      <t xml:space="preserve">    NDCG: 0.6501, 0.6397, 0.6486, 0.6452, 0.6494 | </t>
    </r>
    <r>
      <rPr>
        <b/>
        <sz val="11"/>
        <color rgb="FF400BD9"/>
        <rFont val="Menlo"/>
        <family val="2"/>
      </rPr>
      <t>0.6466</t>
    </r>
    <r>
      <rPr>
        <sz val="11"/>
        <color rgb="FF000000"/>
        <rFont val="Menlo"/>
        <family val="2"/>
      </rPr>
      <t>, 0.0038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</si>
  <si>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</si>
  <si>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0.3607, 0.3593, 0.3505, 0.3566, 0.3657 | 0.3586, 0.0050</t>
  </si>
  <si>
    <t>    Prec: 0.2402, 0.2402, 0.2409, 0.2421, 0.2432 | 0.2413, 0.0012</t>
  </si>
  <si>
    <r>
      <t xml:space="preserve">F1 score: 0.2884, 0.2879, 0.2855, 0.2884, 0.2921 | </t>
    </r>
    <r>
      <rPr>
        <b/>
        <sz val="11"/>
        <color rgb="FF400BD9"/>
        <rFont val="Menlo"/>
        <family val="2"/>
      </rPr>
      <t>0.2885</t>
    </r>
    <r>
      <rPr>
        <sz val="11"/>
        <color rgb="FF000000"/>
        <rFont val="Menlo"/>
        <family val="2"/>
      </rPr>
      <t>, 0.0021</t>
    </r>
  </si>
  <si>
    <r>
      <t xml:space="preserve">    NDCG: 0.6512, 0.6442, 0.6508, 0.6461, 0.6504 | </t>
    </r>
    <r>
      <rPr>
        <b/>
        <sz val="11"/>
        <color rgb="FF400BD9"/>
        <rFont val="Menlo"/>
        <family val="2"/>
      </rPr>
      <t>0.6485</t>
    </r>
    <r>
      <rPr>
        <sz val="11"/>
        <color rgb="FF000000"/>
        <rFont val="Menlo"/>
        <family val="2"/>
      </rPr>
      <t>, 0.0028</t>
    </r>
  </si>
  <si>
    <r>
      <t xml:space="preserve">Exp  6 | seed  7 | #edges  99965: ❯❯❯❯❯❯❯❯❯❯❯❯❯❯❯❯❯❯❯❯❯❯❯❯❯❯❯❯❯❯ 100% | 04:20, prec@20: </t>
    </r>
    <r>
      <rPr>
        <b/>
        <sz val="11"/>
        <color rgb="FFB42419"/>
        <rFont val="Menlo"/>
        <family val="2"/>
      </rPr>
      <t>0.2334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0.3440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0.6280</t>
    </r>
  </si>
  <si>
    <r>
      <t xml:space="preserve">Exp  7 | seed 12 | #edges  99777: ❯❯❯❯❯❯❯❯❯❯❯❯❯❯❯❯❯❯❯❯❯❯❯❯❯❯❯❯❯❯ 100% | 04:31, prec@20: </t>
    </r>
    <r>
      <rPr>
        <b/>
        <sz val="11"/>
        <color rgb="FFB42419"/>
        <rFont val="Menlo"/>
        <family val="2"/>
      </rPr>
      <t>0.2327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0.6317</t>
    </r>
  </si>
  <si>
    <r>
      <t xml:space="preserve">Exp  8 | seed 89 | #edges  99862: ❯❯❯❯❯❯❯❯❯❯❯❯❯❯❯❯❯❯❯❯❯❯❯❯❯❯❯❯❯❯ 100% | 04:25, prec@20: </t>
    </r>
    <r>
      <rPr>
        <b/>
        <sz val="11"/>
        <color rgb="FFB42419"/>
        <rFont val="Menlo"/>
        <family val="2"/>
      </rPr>
      <t>0.2361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0.6267</t>
    </r>
  </si>
  <si>
    <r>
      <t xml:space="preserve">Exp  9 | seed 91 | #edges 100142: ❯❯❯❯❯❯❯❯❯❯❯❯❯❯❯❯❯❯❯❯❯❯❯❯❯❯❯❯❯❯ 100% | 04:39, prec@20: </t>
    </r>
    <r>
      <rPr>
        <b/>
        <sz val="11"/>
        <color rgb="FFB42419"/>
        <rFont val="Menlo"/>
        <family val="2"/>
      </rPr>
      <t>0.2361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0.6300</t>
    </r>
  </si>
  <si>
    <r>
      <t xml:space="preserve">Exp 10 | seed 41 | #edges  99866: ❯❯❯❯❯❯❯❯❯❯❯❯❯❯❯❯❯❯❯❯❯❯❯❯❯❯❯❯❯❯ 100% | 04:32, prec@20: </t>
    </r>
    <r>
      <rPr>
        <b/>
        <sz val="11"/>
        <color rgb="FFB42419"/>
        <rFont val="Menlo"/>
        <family val="2"/>
      </rPr>
      <t>0.2350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0.6339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</si>
  <si>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</si>
  <si>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0.3643, 0.3626, 0.3606, 0.3620, 0.3702 | 0.3639, 0.0033</t>
  </si>
  <si>
    <t>    Prec: 0.2447, 0.2435, 0.2466, 0.2462, 0.2464 | 0.2455, 0.0012</t>
  </si>
  <si>
    <r>
      <t xml:space="preserve">F1 score: 0.2928, 0.2914, 0.2929, 0.2931, 0.2959 | </t>
    </r>
    <r>
      <rPr>
        <b/>
        <sz val="11"/>
        <color rgb="FF400BD9"/>
        <rFont val="Menlo"/>
        <family val="2"/>
      </rPr>
      <t>0.2932</t>
    </r>
    <r>
      <rPr>
        <sz val="11"/>
        <color rgb="FF000000"/>
        <rFont val="Menlo"/>
        <family val="2"/>
      </rPr>
      <t>, 0.0015</t>
    </r>
  </si>
  <si>
    <r>
      <t xml:space="preserve">    NDCG: 0.6557, 0.6480, 0.6517, 0.6500, 0.6516 | </t>
    </r>
    <r>
      <rPr>
        <b/>
        <sz val="11"/>
        <color rgb="FF400BD9"/>
        <rFont val="Menlo"/>
        <family val="2"/>
      </rPr>
      <t>0.6514</t>
    </r>
    <r>
      <rPr>
        <sz val="11"/>
        <color rgb="FF000000"/>
        <rFont val="Menlo"/>
        <family val="2"/>
      </rPr>
      <t>, 0.0025</t>
    </r>
  </si>
  <si>
    <t>  Recall: 0.3605, 0.3583, 0.3514, 0.3533, 0.3645 | 0.3576, 0.0048</t>
  </si>
  <si>
    <t>    Prec: 0.2425, 0.2411, 0.2393, 0.2412, 0.2430 | 0.2414, 0.0013</t>
  </si>
  <si>
    <r>
      <t xml:space="preserve">F1 score: 0.2899, 0.2883, 0.2847, 0.2867, 0.2916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0.0024</t>
    </r>
  </si>
  <si>
    <r>
      <t xml:space="preserve">    NDCG: 0.6453, 0.6394, 0.6519, 0.6445, 0.6505 | </t>
    </r>
    <r>
      <rPr>
        <b/>
        <sz val="11"/>
        <color rgb="FF400BD9"/>
        <rFont val="Menlo"/>
        <family val="2"/>
      </rPr>
      <t>0.6463</t>
    </r>
    <r>
      <rPr>
        <sz val="11"/>
        <color rgb="FF000000"/>
        <rFont val="Menlo"/>
        <family val="2"/>
      </rPr>
      <t>, 0.0045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</si>
  <si>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</si>
  <si>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Exp  1 | seed  7 | #edges  99965: ❯❯❯❯❯❯❯❯❯❯❯❯❯❯❯❯❯❯❯❯❯❯❯❯❯❯❯❯❯❯ 100% | 06:44, prec@20: </t>
    </r>
    <r>
      <rPr>
        <b/>
        <sz val="11"/>
        <color rgb="FFB42419"/>
        <rFont val="Menlo"/>
        <family val="2"/>
      </rPr>
      <t>0.2339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0.3484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0.6256</t>
    </r>
  </si>
  <si>
    <r>
      <t xml:space="preserve">Exp  2 | seed 12 | #edges  99777: ❯❯❯❯❯❯❯❯❯❯❯❯❯❯❯❯❯❯❯❯❯❯❯❯❯❯❯❯❯❯ 100% | 06:50,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0.6240</t>
    </r>
  </si>
  <si>
    <r>
      <t xml:space="preserve">Exp  3 | seed 89 | #edges  99862: ❯❯❯❯❯❯❯❯❯❯❯❯❯❯❯❯❯❯❯❯❯❯❯❯❯❯❯❯❯❯ 100% | 07:04, prec@20: </t>
    </r>
    <r>
      <rPr>
        <b/>
        <sz val="11"/>
        <color rgb="FFB42419"/>
        <rFont val="Menlo"/>
        <family val="2"/>
      </rPr>
      <t>0.2367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0.6332</t>
    </r>
  </si>
  <si>
    <r>
      <t xml:space="preserve">Exp  4 | seed 91 | #edges 100142: ❯❯❯❯❯❯❯❯❯❯❯❯❯❯❯❯❯❯❯❯❯❯❯❯❯❯❯❯❯❯ 100% | 07:01, prec@20: </t>
    </r>
    <r>
      <rPr>
        <b/>
        <sz val="11"/>
        <color rgb="FFB42419"/>
        <rFont val="Menlo"/>
        <family val="2"/>
      </rPr>
      <t>0.2339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0.6275</t>
    </r>
  </si>
  <si>
    <r>
      <t xml:space="preserve">Exp  5 | seed 41 | #edges  99866: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0.6352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</si>
  <si>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</si>
  <si>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0.3623, 0.3650, 0.3574, 0.3552, 0.3679 | 0.3616, 0.0047</t>
  </si>
  <si>
    <t>    Prec: 0.2426, 0.2438, 0.2437, 0.2426, 0.2470 | 0.2439, 0.0016</t>
  </si>
  <si>
    <r>
      <t xml:space="preserve">F1 score: 0.2906, 0.2923, 0.2898, 0.2883, 0.2955 | </t>
    </r>
    <r>
      <rPr>
        <b/>
        <sz val="11"/>
        <color rgb="FF400BD9"/>
        <rFont val="Menlo"/>
        <family val="2"/>
      </rPr>
      <t>0.2913</t>
    </r>
    <r>
      <rPr>
        <sz val="11"/>
        <color rgb="FF000000"/>
        <rFont val="Menlo"/>
        <family val="2"/>
      </rPr>
      <t>, 0.0025</t>
    </r>
  </si>
  <si>
    <r>
      <t xml:space="preserve">    NDCG: 0.6488, 0.6450, 0.6502, 0.6444, 0.6559 | </t>
    </r>
    <r>
      <rPr>
        <b/>
        <sz val="11"/>
        <color rgb="FF400BD9"/>
        <rFont val="Menlo"/>
        <family val="2"/>
      </rPr>
      <t>0.6489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</si>
  <si>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</si>
  <si>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r>
      <t xml:space="preserve">Exp  1 | seed  7 | #edges  96885: ❯❯❯❯❯❯❯❯❯❯❯❯❯❯❯❯❯❯❯❯❯❯❯❯❯❯❯❯❯❯ 100% | 05:20, prec@20: </t>
    </r>
    <r>
      <rPr>
        <b/>
        <sz val="11"/>
        <color rgb="FFB42419"/>
        <rFont val="Menlo"/>
        <family val="2"/>
      </rPr>
      <t>0.2289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0.6227</t>
    </r>
  </si>
  <si>
    <r>
      <t xml:space="preserve">Exp  2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0.6141</t>
    </r>
  </si>
  <si>
    <r>
      <t xml:space="preserve">Exp  3 | seed 89 | #edges  96795: ❯❯❯❯❯❯❯❯❯❯❯❯❯❯❯❯❯❯❯❯❯❯❯❯❯❯❯❯❯❯ 100% | 05:25, prec@20: </t>
    </r>
    <r>
      <rPr>
        <b/>
        <sz val="11"/>
        <color rgb="FFB42419"/>
        <rFont val="Menlo"/>
        <family val="2"/>
      </rPr>
      <t>0.2291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0.6242</t>
    </r>
  </si>
  <si>
    <r>
      <t xml:space="preserve">Exp  4 | seed 91 | #edges  97042: ❯❯❯❯❯❯❯❯❯❯❯❯❯❯❯❯❯❯❯❯❯❯❯❯❯❯❯❯❯❯ 100% | 05:20, prec@20: </t>
    </r>
    <r>
      <rPr>
        <b/>
        <sz val="11"/>
        <color rgb="FFB42419"/>
        <rFont val="Menlo"/>
        <family val="2"/>
      </rPr>
      <t>0.2276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0.6281</t>
    </r>
  </si>
  <si>
    <r>
      <t xml:space="preserve">Exp  5 | seed 41 | #edges  96795: ❯❯❯❯❯❯❯❯❯❯❯❯❯❯❯❯❯❯❯❯❯❯❯❯❯❯❯❯❯❯ 100% | 05:39, prec@20: </t>
    </r>
    <r>
      <rPr>
        <b/>
        <sz val="11"/>
        <color rgb="FFB42419"/>
        <rFont val="Menlo"/>
        <family val="2"/>
      </rPr>
      <t>0.2292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</si>
  <si>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</si>
  <si>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0.3630, 0.3626, 0.3577, 0.3627, 0.3670 | 0.3626, 0.0030</t>
  </si>
  <si>
    <t>    Prec: 0.2445, 0.2427, 0.2454, 0.2438, 0.2461 | 0.2445, 0.0012</t>
  </si>
  <si>
    <r>
      <t xml:space="preserve">F1 score: 0.2922, 0.2908, 0.2911, 0.2916, 0.2946 | </t>
    </r>
    <r>
      <rPr>
        <b/>
        <sz val="11"/>
        <color rgb="FF400BD9"/>
        <rFont val="Menlo"/>
        <family val="2"/>
      </rPr>
      <t>0.2921</t>
    </r>
    <r>
      <rPr>
        <sz val="11"/>
        <color rgb="FF000000"/>
        <rFont val="Menlo"/>
        <family val="2"/>
      </rPr>
      <t>, 0.0014</t>
    </r>
  </si>
  <si>
    <r>
      <t xml:space="preserve">    NDCG: 0.6558, 0.6452, 0.6532, 0.6489, 0.6526 | </t>
    </r>
    <r>
      <rPr>
        <b/>
        <sz val="11"/>
        <color rgb="FF400BD9"/>
        <rFont val="Menlo"/>
        <family val="2"/>
      </rPr>
      <t>0.6511</t>
    </r>
    <r>
      <rPr>
        <sz val="11"/>
        <color rgb="FF000000"/>
        <rFont val="Menlo"/>
        <family val="2"/>
      </rPr>
      <t>, 0.0037</t>
    </r>
  </si>
  <si>
    <t>  Recall: 0.3674, 0.3607, 0.3588, 0.3626, 0.3678 | 0.3635, 0.0036</t>
  </si>
  <si>
    <t>    Prec: 0.2444, 0.2432, 0.2451, 0.2447, 0.2461 | 0.2447, 0.0009</t>
  </si>
  <si>
    <r>
      <t xml:space="preserve">F1 score: 0.2935, 0.2905, 0.2913, 0.2922, 0.2949 | </t>
    </r>
    <r>
      <rPr>
        <b/>
        <sz val="11"/>
        <color rgb="FF400BD9"/>
        <rFont val="Menlo"/>
        <family val="2"/>
      </rPr>
      <t>0.2925</t>
    </r>
    <r>
      <rPr>
        <sz val="11"/>
        <color rgb="FF000000"/>
        <rFont val="Menlo"/>
        <family val="2"/>
      </rPr>
      <t>, 0.0016</t>
    </r>
  </si>
  <si>
    <r>
      <t xml:space="preserve">    NDCG: 0.6552, 0.6487, 0.6472, 0.6503, 0.6565 | </t>
    </r>
    <r>
      <rPr>
        <b/>
        <sz val="11"/>
        <color rgb="FF400BD9"/>
        <rFont val="Menlo"/>
        <family val="2"/>
      </rPr>
      <t>0.6516</t>
    </r>
    <r>
      <rPr>
        <sz val="11"/>
        <color rgb="FF000000"/>
        <rFont val="Menlo"/>
        <family val="2"/>
      </rPr>
      <t>, 0.0036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</si>
  <si>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FF0000"/>
        <rFont val="Menlo"/>
        <family val="2"/>
      </rPr>
      <t>exp**2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</si>
  <si>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</si>
  <si>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0.3642, 0.3639, 0.3582, 0.3653, 0.3682 | 0.3640, 0.0033</t>
  </si>
  <si>
    <t>    Prec: 0.2461, 0.2442, 0.2435, 0.2462, 0.2482 | 0.2456, 0.0017</t>
  </si>
  <si>
    <r>
      <t xml:space="preserve">F1 score: 0.2937, 0.2923, 0.2899, 0.2942, 0.2965 | </t>
    </r>
    <r>
      <rPr>
        <b/>
        <sz val="11"/>
        <color rgb="FF400BD9"/>
        <rFont val="Menlo"/>
        <family val="2"/>
      </rPr>
      <t>0.2933</t>
    </r>
    <r>
      <rPr>
        <sz val="11"/>
        <color rgb="FF000000"/>
        <rFont val="Menlo"/>
        <family val="2"/>
      </rPr>
      <t>, 0.0022</t>
    </r>
  </si>
  <si>
    <r>
      <t xml:space="preserve">    NDCG: 0.6587, 0.6429, 0.6491, 0.6516, 0.6559 | </t>
    </r>
    <r>
      <rPr>
        <b/>
        <sz val="11"/>
        <color rgb="FF400BD9"/>
        <rFont val="Menlo"/>
        <family val="2"/>
      </rPr>
      <t>0.6516</t>
    </r>
    <r>
      <rPr>
        <sz val="11"/>
        <color rgb="FF000000"/>
        <rFont val="Menlo"/>
        <family val="2"/>
      </rPr>
      <t>, 0.0055</t>
    </r>
  </si>
  <si>
    <t>  Recall: 0.3626, 0.3613, 0.3567, 0.3603, 0.3623 | 0.3606, 0.0021</t>
  </si>
  <si>
    <t>    Prec: 0.2460, 0.2419, 0.2457, 0.2430, 0.2433 | 0.2440, 0.0016</t>
  </si>
  <si>
    <r>
      <t xml:space="preserve">F1 score: 0.2931, 0.2898, 0.2910, 0.2902, 0.2911 | </t>
    </r>
    <r>
      <rPr>
        <b/>
        <sz val="11"/>
        <color rgb="FF400BD9"/>
        <rFont val="Menlo"/>
        <family val="2"/>
      </rPr>
      <t>0.2910</t>
    </r>
    <r>
      <rPr>
        <sz val="11"/>
        <color rgb="FF000000"/>
        <rFont val="Menlo"/>
        <family val="2"/>
      </rPr>
      <t>, 0.0011</t>
    </r>
  </si>
  <si>
    <r>
      <t xml:space="preserve">    NDCG: 0.6520, 0.6456, 0.6469, 0.6476, 0.6479 | </t>
    </r>
    <r>
      <rPr>
        <b/>
        <sz val="11"/>
        <color rgb="FF400BD9"/>
        <rFont val="Menlo"/>
        <family val="2"/>
      </rPr>
      <t>0.6480</t>
    </r>
    <r>
      <rPr>
        <sz val="11"/>
        <color rgb="FF000000"/>
        <rFont val="Menlo"/>
        <family val="2"/>
      </rPr>
      <t>, 0.0022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</si>
  <si>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FF0000"/>
        <rFont val="Menlo"/>
        <family val="2"/>
      </rPr>
      <t>exp***2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</si>
  <si>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 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</si>
  <si>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r>
      <t xml:space="preserve">Exp  1 | seed  7 | #edges  96885: ❯❯❯❯❯❯❯❯❯❯❯❯❯❯❯❯❯❯❯❯❯❯❯❯❯❯❯❯❯❯ 100% | 05:46, prec@20: </t>
    </r>
    <r>
      <rPr>
        <b/>
        <sz val="11"/>
        <color rgb="FFB42419"/>
        <rFont val="Menlo"/>
        <family val="2"/>
      </rPr>
      <t>0.2228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0.6098</t>
    </r>
  </si>
  <si>
    <r>
      <t xml:space="preserve">Exp  2 | seed 12 | #edges  96717: ❯❯❯❯❯❯❯❯❯❯❯❯❯❯❯❯❯❯❯❯❯❯❯❯❯❯❯❯❯❯ 100% | 05:45, prec@20: </t>
    </r>
    <r>
      <rPr>
        <b/>
        <sz val="11"/>
        <color rgb="FFB42419"/>
        <rFont val="Menlo"/>
        <family val="2"/>
      </rPr>
      <t>0.2175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0.3244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0.6144</t>
    </r>
  </si>
  <si>
    <r>
      <t xml:space="preserve">Exp  3 | seed 89 | #edges  96795: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0.2159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0.3184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0.6043</t>
    </r>
  </si>
  <si>
    <r>
      <t xml:space="preserve">Exp  4 | seed 91 | #edges  97042: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0.2181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0.3243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0.6124</t>
    </r>
  </si>
  <si>
    <r>
      <t xml:space="preserve">Exp  5 | seed 41 | #edges  96795: ❯❯❯❯❯❯❯❯❯❯❯❯❯❯❯❯❯❯❯❯❯❯❯❯❯❯❯❯❯❯ 100% | 05:45, prec@20: </t>
    </r>
    <r>
      <rPr>
        <b/>
        <sz val="11"/>
        <color rgb="FFB42419"/>
        <rFont val="Menlo"/>
        <family val="2"/>
      </rPr>
      <t>0.2144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0.6014</t>
    </r>
  </si>
  <si>
    <r>
      <t xml:space="preserve">   MODEL: </t>
    </r>
    <r>
      <rPr>
        <b/>
        <sz val="11"/>
        <color rgb="FFB42419"/>
        <rFont val="Menlo"/>
        <family val="2"/>
      </rPr>
      <t>GraphSage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</si>
  <si>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0.3476, 0.3426, 0.3415, 0.3485, 0.3507 | 0.3462, 0.0035</t>
  </si>
  <si>
    <t>    Prec: 0.2318, 0.2337, 0.2333, 0.2350, 0.2343 | 0.2336, 0.0011</t>
  </si>
  <si>
    <r>
      <t xml:space="preserve">F1 score: 0.2781, 0.2778, 0.2772, 0.2807, 0.2809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0.0015</t>
    </r>
  </si>
  <si>
    <r>
      <t xml:space="preserve">    NDCG: 0.6400, 0.6372, 0.6407, 0.6363, 0.6380 | </t>
    </r>
    <r>
      <rPr>
        <b/>
        <sz val="11"/>
        <color rgb="FF400BD9"/>
        <rFont val="Menlo"/>
        <family val="2"/>
      </rPr>
      <t>0.6384</t>
    </r>
    <r>
      <rPr>
        <sz val="11"/>
        <color rgb="FF000000"/>
        <rFont val="Menlo"/>
        <family val="2"/>
      </rPr>
      <t>, 0.0017</t>
    </r>
  </si>
  <si>
    <t>  Recall: 0.3675, 0.3591, 0.3571, 0.3683, 0.3644 | 0.3633, 0.0045</t>
  </si>
  <si>
    <t>    Prec: 0.2461, 0.2433, 0.2460, 0.2474, 0.2467 | 0.2459, 0.0014</t>
  </si>
  <si>
    <r>
      <t xml:space="preserve">F1 score: 0.2948, 0.2900, 0.2913, 0.2960, 0.2942 | </t>
    </r>
    <r>
      <rPr>
        <b/>
        <sz val="11"/>
        <color rgb="FF400BD9"/>
        <rFont val="Menlo"/>
        <family val="2"/>
      </rPr>
      <t>0.2933</t>
    </r>
    <r>
      <rPr>
        <sz val="11"/>
        <color rgb="FF000000"/>
        <rFont val="Menlo"/>
        <family val="2"/>
      </rPr>
      <t>, 0.0022</t>
    </r>
  </si>
  <si>
    <r>
      <t xml:space="preserve">    NDCG: 0.6552, 0.6466, 0.6528, 0.6503, 0.6521 | </t>
    </r>
    <r>
      <rPr>
        <b/>
        <sz val="11"/>
        <color rgb="FF400BD9"/>
        <rFont val="Menlo"/>
        <family val="2"/>
      </rPr>
      <t>0.6514</t>
    </r>
    <r>
      <rPr>
        <sz val="11"/>
        <color rgb="FF000000"/>
        <rFont val="Menlo"/>
        <family val="2"/>
      </rPr>
      <t>, 0.0029</t>
    </r>
  </si>
  <si>
    <r>
      <t xml:space="preserve">   MODEL: </t>
    </r>
    <r>
      <rPr>
        <b/>
        <sz val="11"/>
        <color rgb="FFB42419"/>
        <rFont val="Menlo"/>
        <family val="2"/>
      </rPr>
      <t>GAT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</si>
  <si>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0.3583, 0.3557, 0.3478, 0.3549, 0.3631 | 0.3560, 0.0050</t>
  </si>
  <si>
    <t>    Prec: 0.2419, 0.2384, 0.2374, 0.2409, 0.2410 | 0.2399, 0.0017</t>
  </si>
  <si>
    <r>
      <t xml:space="preserve">F1 score: 0.2888, 0.2854, 0.2822, 0.2870, 0.2897 | </t>
    </r>
    <r>
      <rPr>
        <b/>
        <sz val="11"/>
        <color rgb="FF400BD9"/>
        <rFont val="Menlo"/>
        <family val="2"/>
      </rPr>
      <t>0.2866</t>
    </r>
    <r>
      <rPr>
        <sz val="11"/>
        <color rgb="FF000000"/>
        <rFont val="Menlo"/>
        <family val="2"/>
      </rPr>
      <t>, 0.0027</t>
    </r>
  </si>
  <si>
    <r>
      <t xml:space="preserve">    NDCG: 0.6477, 0.6435, 0.6460, 0.6409, 0.6482 | </t>
    </r>
    <r>
      <rPr>
        <b/>
        <sz val="11"/>
        <color rgb="FF400BD9"/>
        <rFont val="Menlo"/>
        <family val="2"/>
      </rPr>
      <t>0.6453</t>
    </r>
    <r>
      <rPr>
        <sz val="11"/>
        <color rgb="FF000000"/>
        <rFont val="Menlo"/>
        <family val="2"/>
      </rPr>
      <t>, 0.0027</t>
    </r>
  </si>
  <si>
    <r>
      <t xml:space="preserve">   MODEL: </t>
    </r>
    <r>
      <rPr>
        <b/>
        <sz val="11"/>
        <color rgb="FFB42419"/>
        <rFont val="Menlo"/>
        <family val="2"/>
      </rPr>
      <t>GAT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</si>
  <si>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0.3623, 0.3579, 0.3499, 0.3574, 0.3647 | 0.3584, 0.0051</t>
  </si>
  <si>
    <t>    Prec: 0.2422, 0.2419, 0.2388, 0.2417, 0.2464 | 0.2422, 0.0024</t>
  </si>
  <si>
    <r>
      <t xml:space="preserve">F1 score: 0.2903, 0.2887, 0.2839, 0.2884, 0.2941 | </t>
    </r>
    <r>
      <rPr>
        <b/>
        <sz val="11"/>
        <color rgb="FF400BD9"/>
        <rFont val="Menlo"/>
        <family val="2"/>
      </rPr>
      <t>0.2891</t>
    </r>
    <r>
      <rPr>
        <sz val="11"/>
        <color rgb="FF000000"/>
        <rFont val="Menlo"/>
        <family val="2"/>
      </rPr>
      <t>, 0.0033</t>
    </r>
  </si>
  <si>
    <r>
      <t xml:space="preserve">    NDCG: 0.6516, 0.6469, 0.6477, 0.6395, 0.6508 | </t>
    </r>
    <r>
      <rPr>
        <b/>
        <sz val="11"/>
        <color rgb="FF400BD9"/>
        <rFont val="Menlo"/>
        <family val="2"/>
      </rPr>
      <t>0.6473</t>
    </r>
    <r>
      <rPr>
        <sz val="11"/>
        <color rgb="FF000000"/>
        <rFont val="Menlo"/>
        <family val="2"/>
      </rPr>
      <t>, 0.0043</t>
    </r>
  </si>
  <si>
    <t> Dataset: douban_music, num_users: 1136, num_items: 2479, num_interactions: 43257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</si>
  <si>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</si>
  <si>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0.0960, 0.0993, 0.1045, 0.0985, 0.1056 | 0.1008, 0.0037</t>
  </si>
  <si>
    <t>    Prec: 0.0380, 0.0384, 0.0398, 0.0390, 0.0392 | 0.0389, 0.0006</t>
  </si>
  <si>
    <r>
      <t xml:space="preserve">F1 score: 0.0544, 0.0554, 0.0577, 0.0558, 0.0572 | </t>
    </r>
    <r>
      <rPr>
        <b/>
        <sz val="11"/>
        <color rgb="FF400BD9"/>
        <rFont val="Menlo"/>
        <family val="2"/>
      </rPr>
      <t>0.0561</t>
    </r>
    <r>
      <rPr>
        <sz val="11"/>
        <color rgb="FF000000"/>
        <rFont val="Menlo"/>
        <family val="2"/>
      </rPr>
      <t>, 0.0012</t>
    </r>
  </si>
  <si>
    <r>
      <t xml:space="preserve">    NDCG: 0.2002, 0.1919, 0.1938, 0.1918, 0.1929 | </t>
    </r>
    <r>
      <rPr>
        <b/>
        <sz val="11"/>
        <color rgb="FF400BD9"/>
        <rFont val="Menlo"/>
        <family val="2"/>
      </rPr>
      <t>0.1941</t>
    </r>
    <r>
      <rPr>
        <sz val="11"/>
        <color rgb="FF000000"/>
        <rFont val="Menlo"/>
        <family val="2"/>
      </rPr>
      <t>, 0.0031</t>
    </r>
  </si>
  <si>
    <t>Preparing similarity matrix | Top-K: 40: ❯❯❯❯❯❯❯❯❯❯❯❯❯❯❯❯❯❯❯❯❯❯❯❯❯❯❯❯❯❯ 100% | 00:00</t>
  </si>
  <si>
    <t>Preparing similarity matrix | Top-K: 15: ❯❯❯❯❯❯❯❯❯❯❯❯❯❯❯❯❯❯❯❯❯❯❯❯❯❯❯❯❯❯ 100% | 00:00</t>
  </si>
  <si>
    <r>
      <t xml:space="preserve">Exp  6 | seed  7 | #edges  80774: ❯❯❯❯❯❯❯❯❯❯❯❯❯❯❯❯❯❯❯❯❯❯❯❯❯❯❯❯❯❯ 100% | 03:25, prec@20: </t>
    </r>
    <r>
      <rPr>
        <b/>
        <sz val="11"/>
        <color rgb="FFB42419"/>
        <rFont val="Menlo"/>
        <family val="2"/>
      </rPr>
      <t>0.0408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0.2049</t>
    </r>
  </si>
  <si>
    <r>
      <t xml:space="preserve">Exp  7 | seed 12 | #edges  81049: ❯❯❯❯❯❯❯❯❯❯❯❯❯❯❯❯❯❯❯❯❯❯❯❯❯❯❯❯❯❯ 100% | 03:27, prec@20: </t>
    </r>
    <r>
      <rPr>
        <b/>
        <sz val="11"/>
        <color rgb="FFB42419"/>
        <rFont val="Menlo"/>
        <family val="2"/>
      </rPr>
      <t>0.0399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0.1046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0.2001</t>
    </r>
  </si>
  <si>
    <r>
      <t xml:space="preserve">Exp  8 | seed 89 | #edges  80946: ❯❯❯❯❯❯❯❯❯❯❯❯❯❯❯❯❯❯❯❯❯❯❯❯❯❯❯❯❯❯ 100% | 03:26, prec@20: </t>
    </r>
    <r>
      <rPr>
        <b/>
        <sz val="11"/>
        <color rgb="FFB42419"/>
        <rFont val="Menlo"/>
        <family val="2"/>
      </rPr>
      <t>0.0407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0.1096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0.1991</t>
    </r>
  </si>
  <si>
    <r>
      <t xml:space="preserve">Exp  9 | seed 91 | #edges  80864: ❯❯❯❯❯❯❯❯❯❯❯❯❯❯❯❯❯❯❯❯❯❯❯❯❯❯❯❯❯❯ 100% | 03:28, prec@20: </t>
    </r>
    <r>
      <rPr>
        <b/>
        <sz val="11"/>
        <color rgb="FFB42419"/>
        <rFont val="Menlo"/>
        <family val="2"/>
      </rPr>
      <t>0.0412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0.2034</t>
    </r>
  </si>
  <si>
    <r>
      <t xml:space="preserve">Exp 10 | seed 41 | #edges  80934: ❯❯❯❯❯❯❯❯❯❯❯❯❯❯❯❯❯❯❯❯❯❯❯❯❯❯❯❯❯❯ 100% | 03:27, prec@20: </t>
    </r>
    <r>
      <rPr>
        <b/>
        <sz val="11"/>
        <color rgb="FFB42419"/>
        <rFont val="Menlo"/>
        <family val="2"/>
      </rPr>
      <t>0.0391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0.1915</t>
    </r>
  </si>
  <si>
    <t>Dataset: douban_music, num_users: 1136, num_items: 2479, num_interactions: 43257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</si>
  <si>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</si>
  <si>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0.1131, 0.1070, 0.1142, 0.1166, 0.1140 | 0.1130, 0.0032</t>
  </si>
  <si>
    <t>    Prec: 0.0410, 0.0407, 0.0422, 0.0416, 0.0409 | 0.0413, 0.0005</t>
  </si>
  <si>
    <r>
      <t xml:space="preserve">F1 score: 0.0602, 0.0590, 0.0616, 0.0614, 0.0602 | </t>
    </r>
    <r>
      <rPr>
        <b/>
        <sz val="11"/>
        <color rgb="FF400BD9"/>
        <rFont val="Menlo"/>
        <family val="2"/>
      </rPr>
      <t>0.0605</t>
    </r>
    <r>
      <rPr>
        <sz val="11"/>
        <color rgb="FF000000"/>
        <rFont val="Menlo"/>
        <family val="2"/>
      </rPr>
      <t>, 0.0009</t>
    </r>
  </si>
  <si>
    <r>
      <t xml:space="preserve">    NDCG: 0.2123, 0.2046, 0.2100, 0.2073, 0.2061 | </t>
    </r>
    <r>
      <rPr>
        <b/>
        <sz val="11"/>
        <color rgb="FF400BD9"/>
        <rFont val="Menlo"/>
        <family val="2"/>
      </rPr>
      <t>0.2081</t>
    </r>
    <r>
      <rPr>
        <sz val="11"/>
        <color rgb="FF000000"/>
        <rFont val="Menlo"/>
        <family val="2"/>
      </rPr>
      <t>, 0.0028</t>
    </r>
  </si>
  <si>
    <t> Dataset: gowalla, num_users: 18382, num_items: 14417, num_interactions: 1119235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</si>
  <si>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4048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</si>
  <si>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0.1148, 0.1150, 0.1162, 0.1150, 0.1132 | 0.1148, 0.0010</t>
  </si>
  <si>
    <t>    Prec: 0.0369, 0.0363, 0.0373, 0.0372, 0.0369 | 0.0369, 0.0003</t>
  </si>
  <si>
    <r>
      <t xml:space="preserve">F1 score: 0.0559, 0.0552, 0.0565, 0.0563, 0.0557 | </t>
    </r>
    <r>
      <rPr>
        <b/>
        <sz val="11"/>
        <color rgb="FF400BD9"/>
        <rFont val="Menlo"/>
        <family val="2"/>
      </rPr>
      <t>0.0559</t>
    </r>
    <r>
      <rPr>
        <sz val="11"/>
        <color rgb="FF000000"/>
        <rFont val="Menlo"/>
        <family val="2"/>
      </rPr>
      <t>, 0.0005</t>
    </r>
  </si>
  <si>
    <r>
      <t xml:space="preserve">    NDCG: 0.2324, 0.2305, 0.2345, 0.2322, 0.2288 | </t>
    </r>
    <r>
      <rPr>
        <b/>
        <sz val="11"/>
        <color rgb="FF400BD9"/>
        <rFont val="Menlo"/>
        <family val="2"/>
      </rPr>
      <t>0.2317</t>
    </r>
    <r>
      <rPr>
        <sz val="11"/>
        <color rgb="FF000000"/>
        <rFont val="Menlo"/>
        <family val="2"/>
      </rPr>
      <t>, 0.0019</t>
    </r>
  </si>
  <si>
    <r>
      <t xml:space="preserve">Exp  6 | seed  7 | #edges 883167: ❯❯❯❯❯❯❯❯❯❯❯❯❯❯❯❯❯❯❯❯❯❯❯❯❯❯❯❯❯❯ 100% | 1:46:48, prec@20: </t>
    </r>
    <r>
      <rPr>
        <b/>
        <sz val="11"/>
        <color rgb="FFB42419"/>
        <rFont val="Menlo"/>
        <family val="2"/>
      </rPr>
      <t>0.0397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0.1202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0.2379</t>
    </r>
  </si>
  <si>
    <r>
      <t xml:space="preserve">Exp  7 | seed 12 | #edges 883004: ❯❯❯❯❯❯❯❯❯❯❯❯❯❯❯❯❯❯❯❯❯❯❯❯❯❯❯❯❯❯ 100% | 1:44:35, prec@20: </t>
    </r>
    <r>
      <rPr>
        <b/>
        <sz val="11"/>
        <color rgb="FFB42419"/>
        <rFont val="Menlo"/>
        <family val="2"/>
      </rPr>
      <t>0.0385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0.1193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0.2365</t>
    </r>
  </si>
  <si>
    <r>
      <t xml:space="preserve">Exp  8 | seed 89 | #edges 882711: ❯❯❯❯❯❯❯❯❯❯❯❯❯❯❯❯❯❯❯❯❯❯❯❯❯❯❯❯❯❯ 100% | 1:46:46, prec@20: </t>
    </r>
    <r>
      <rPr>
        <b/>
        <sz val="11"/>
        <color rgb="FFB42419"/>
        <rFont val="Menlo"/>
        <family val="2"/>
      </rPr>
      <t>0.0396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0.1199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0.2396</t>
    </r>
  </si>
  <si>
    <r>
      <t xml:space="preserve">Exp  9 | seed 91 | #edges 883228: ❯❯❯❯❯❯❯❯❯❯❯❯❯❯❯❯❯❯❯❯❯❯❯❯❯❯❯❯❯❯ 100% | 1:46:24, prec@20: </t>
    </r>
    <r>
      <rPr>
        <b/>
        <sz val="11"/>
        <color rgb="FFB42419"/>
        <rFont val="Menlo"/>
        <family val="2"/>
      </rPr>
      <t>0.0392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0.2386</t>
    </r>
  </si>
  <si>
    <r>
      <t xml:space="preserve">Exp 10 | seed 41 | #edges 882698: ❯❯❯❯❯❯❯❯❯❯❯❯❯❯❯❯❯❯❯❯❯❯❯❯❯❯❯❯❯❯ 100% | 2:09:06, prec@20: </t>
    </r>
    <r>
      <rPr>
        <b/>
        <sz val="11"/>
        <color rgb="FFB42419"/>
        <rFont val="Menlo"/>
        <family val="2"/>
      </rPr>
      <t>0.0392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0.2354</t>
    </r>
  </si>
  <si>
    <t>Dataset: gowalla, num_users: 18382, num_items: 14417, num_interactions: 1119235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</si>
  <si>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4048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</si>
  <si>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0.1202, 0.1200, 0.1206, 0.1199, 0.1168 | 0.1195, 0.0014</t>
  </si>
  <si>
    <t>    Prec: 0.0397, 0.0389, 0.0397, 0.0395, 0.0392 | 0.0394, 0.0003</t>
  </si>
  <si>
    <r>
      <t xml:space="preserve">F1 score: 0.0597, 0.0587, 0.0597, 0.0595, 0.0587 | </t>
    </r>
    <r>
      <rPr>
        <b/>
        <sz val="11"/>
        <color rgb="FF400BD9"/>
        <rFont val="Menlo"/>
        <family val="2"/>
      </rPr>
      <t>0.0593</t>
    </r>
    <r>
      <rPr>
        <sz val="11"/>
        <color rgb="FF000000"/>
        <rFont val="Menlo"/>
        <family val="2"/>
      </rPr>
      <t>, 0.0005</t>
    </r>
  </si>
  <si>
    <r>
      <t xml:space="preserve">    NDCG: 0.2386, 0.2371, 0.2411, 0.2409, 0.2368 | </t>
    </r>
    <r>
      <rPr>
        <b/>
        <sz val="11"/>
        <color rgb="FF400BD9"/>
        <rFont val="Menlo"/>
        <family val="2"/>
      </rPr>
      <t>0.2389</t>
    </r>
    <r>
      <rPr>
        <sz val="11"/>
        <color rgb="FF000000"/>
        <rFont val="Menlo"/>
        <family val="2"/>
      </rPr>
      <t>, 0.0018</t>
    </r>
  </si>
  <si>
    <t>Dataset: gowalla_2, num_users: 29858, num_items: 40981, num_interactions: 810128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</si>
  <si>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30), i-cosine(topK 10)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</si>
  <si>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0.0836, 0.0839, 0.0846, 0.0823, 0.0843 | 0.0837, 0.0008</t>
  </si>
  <si>
    <t>    Prec: 0.0273, 0.0274, 0.0276, 0.0270, 0.0274 | 0.0273, 0.0002</t>
  </si>
  <si>
    <r>
      <t xml:space="preserve">F1 score: 0.0412, 0.0414, 0.0417, 0.0407, 0.0414 | </t>
    </r>
    <r>
      <rPr>
        <b/>
        <sz val="11"/>
        <color rgb="FF400BD9"/>
        <rFont val="Menlo"/>
        <family val="2"/>
      </rPr>
      <t>0.0413</t>
    </r>
    <r>
      <rPr>
        <sz val="11"/>
        <color rgb="FF000000"/>
        <rFont val="Menlo"/>
        <family val="2"/>
      </rPr>
      <t>, 0.0003</t>
    </r>
  </si>
  <si>
    <r>
      <t xml:space="preserve">    NDCG: 0.1735, 0.1765, 0.1755, 0.1731, 0.1752 | </t>
    </r>
    <r>
      <rPr>
        <b/>
        <sz val="11"/>
        <color rgb="FF400BD9"/>
        <rFont val="Menlo"/>
        <family val="2"/>
      </rPr>
      <t>0.1748</t>
    </r>
    <r>
      <rPr>
        <sz val="11"/>
        <color rgb="FF000000"/>
        <rFont val="Menlo"/>
        <family val="2"/>
      </rPr>
      <t>, 0.0013</t>
    </r>
  </si>
  <si>
    <t> Dataset: gowalla_2, num_users: 29858, num_items: 40981, num_interactions: 810128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</si>
  <si>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</si>
  <si>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0.0843, 0.0844, 0.0848, 0.0828, 0.0844 | 0.0841, 0.0007</t>
  </si>
  <si>
    <t>    Prec: 0.0274, 0.0277, 0.0276, 0.0271, 0.0276 | 0.0275, 0.0002</t>
  </si>
  <si>
    <r>
      <t xml:space="preserve">F1 score: 0.0414, 0.0417, 0.0417, 0.0409, 0.0416 | </t>
    </r>
    <r>
      <rPr>
        <b/>
        <sz val="11"/>
        <color rgb="FF400BD9"/>
        <rFont val="Menlo"/>
        <family val="2"/>
      </rPr>
      <t>0.0415</t>
    </r>
    <r>
      <rPr>
        <sz val="11"/>
        <color rgb="FF000000"/>
        <rFont val="Menlo"/>
        <family val="2"/>
      </rPr>
      <t>, 0.0003</t>
    </r>
  </si>
  <si>
    <r>
      <t xml:space="preserve">    NDCG: 0.1747, 0.1773, 0.1765, 0.1715, 0.1764 | </t>
    </r>
    <r>
      <rPr>
        <b/>
        <sz val="11"/>
        <color rgb="FF400BD9"/>
        <rFont val="Menlo"/>
        <family val="2"/>
      </rPr>
      <t>0.1753</t>
    </r>
    <r>
      <rPr>
        <sz val="11"/>
        <color rgb="FF000000"/>
        <rFont val="Menlo"/>
        <family val="2"/>
      </rPr>
      <t>, 0.0021</t>
    </r>
  </si>
  <si>
    <t>python main_2.py --layers=0 --epochs=51 --u_sim_top_k=30 --i_sim_top_k=10 --u_sim=cosine --i_sim=cosine --edge=knn --model=LightGCNAttn --weight_mode=exp --dataset=gowalla_2 --verbose=1 --batch_size=10024</t>
  </si>
  <si>
    <t>(base) tseesurenb@Tseesurens-MBP hyperGCN % python main.py --layers=1 --epochs=41 --u_sim_top_k=50 --i_sim_top_k=15 --u_sim=cosine --i_sim=cosine --edge=knn --model=LightGCNAttn --weight_mode=exp --dataset=yelp</t>
  </si>
  <si>
    <t>Preparing similarity matrix | Top-K: 50: ❯❯❯❯❯❯❯❯❯❯❯❯❯❯❯❯❯❯❯❯❯❯❯❯❯❯❯❯❯❯ 100% | 00:00</t>
  </si>
  <si>
    <r>
      <t xml:space="preserve">Exp  1 | seed  7 | #edges 785322 | epoch(41) 40 | Batch(383) 382: ❯❯❯❯❯❯❯❯❯❯❯❯❯❯❯❯❯❯❯❯❯❯❯❯❯❯❯❯❯❯ 100% | 1:22:27, prec@20: </t>
    </r>
    <r>
      <rPr>
        <b/>
        <sz val="11"/>
        <color rgb="FFB42419"/>
        <rFont val="Menlo"/>
        <family val="2"/>
      </rPr>
      <t>0.0467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0.1342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0.2384</t>
    </r>
  </si>
  <si>
    <r>
      <t xml:space="preserve">Exp  2 | seed 12 | #edges 785322 | epoch(41) 40 | Batch(383) 382: ❯❯❯❯❯❯❯❯❯❯❯❯❯❯❯❯❯❯❯❯❯❯❯❯❯❯❯❯❯❯ 100% | 1:21:46, prec@20: </t>
    </r>
    <r>
      <rPr>
        <b/>
        <sz val="11"/>
        <color rgb="FFB42419"/>
        <rFont val="Menlo"/>
        <family val="2"/>
      </rPr>
      <t>0.0468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0.1333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0.2367</t>
    </r>
  </si>
  <si>
    <t> Dataset: yelp, num_users: 12609, num_items: 5580, num_interactions: 542883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</si>
  <si>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41</t>
    </r>
  </si>
  <si>
    <t>  Recall: 0.1424, 0.1409 | 0.1416, 0.0008</t>
  </si>
  <si>
    <t>    Prec: 0.0497, 0.0495 | 0.0496, 0.0001</t>
  </si>
  <si>
    <r>
      <t xml:space="preserve">F1 score: 0.0737, 0.0732 | </t>
    </r>
    <r>
      <rPr>
        <b/>
        <sz val="11"/>
        <color rgb="FF400BD9"/>
        <rFont val="Menlo"/>
        <family val="2"/>
      </rPr>
      <t>0.0734</t>
    </r>
    <r>
      <rPr>
        <sz val="11"/>
        <color rgb="FF000000"/>
        <rFont val="Menlo"/>
        <family val="2"/>
      </rPr>
      <t>, 0.0003</t>
    </r>
  </si>
  <si>
    <r>
      <t xml:space="preserve">    NDCG: 0.2506, 0.2514 | </t>
    </r>
    <r>
      <rPr>
        <b/>
        <sz val="11"/>
        <color rgb="FF400BD9"/>
        <rFont val="Menlo"/>
        <family val="2"/>
      </rPr>
      <t>0.2510</t>
    </r>
    <r>
      <rPr>
        <sz val="11"/>
        <color rgb="FF000000"/>
        <rFont val="Menlo"/>
        <family val="2"/>
      </rPr>
      <t>, 0.0004</t>
    </r>
  </si>
  <si>
    <t>------------------------------------------------------------------------------------------------------------------------------------------------------------------------</t>
  </si>
  <si>
    <r>
      <t xml:space="preserve">Exp  3 | seed  7 | #edges 711736 | epoch(41) 40 | Batch(383) 382: ❯❯❯❯❯❯❯❯❯❯❯❯❯❯❯❯❯❯❯❯❯❯❯❯❯❯❯❯❯❯ 100% | 1:48:38, prec@20: </t>
    </r>
    <r>
      <rPr>
        <b/>
        <sz val="11"/>
        <color rgb="FFB42419"/>
        <rFont val="Menlo"/>
        <family val="2"/>
      </rPr>
      <t>0.0519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0.1509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0.2616</t>
    </r>
  </si>
  <si>
    <r>
      <t xml:space="preserve">Exp  4 | seed 12 | #edges 711711 | epoch(41) 40 | Batch(383) 382: ❯❯❯❯❯❯❯❯❯❯❯❯❯❯❯❯❯❯❯❯❯❯❯❯❯❯❯❯❯❯ 100% | 1:50:58, prec@20: </t>
    </r>
    <r>
      <rPr>
        <b/>
        <sz val="11"/>
        <color rgb="FFB42419"/>
        <rFont val="Menlo"/>
        <family val="2"/>
      </rPr>
      <t>0.0518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0.1494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0.2592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</si>
  <si>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 (mode-exp, self-False): </t>
    </r>
    <r>
      <rPr>
        <b/>
        <sz val="11"/>
        <color rgb="FFB42419"/>
        <rFont val="Menlo"/>
        <family val="2"/>
      </rPr>
      <t>u-cosine(topK 50), i-cosine(topK 15)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41</t>
    </r>
  </si>
  <si>
    <t>  Recall: 0.1598, 0.1588 | 0.1593, 0.0005</t>
  </si>
  <si>
    <t>    Prec: 0.0549, 0.0550 | 0.0550, 0.0001</t>
  </si>
  <si>
    <r>
      <t xml:space="preserve">F1 score: 0.0817, 0.0817 | </t>
    </r>
    <r>
      <rPr>
        <b/>
        <sz val="11"/>
        <color rgb="FF400BD9"/>
        <rFont val="Menlo"/>
        <family val="2"/>
      </rPr>
      <t>0.0817</t>
    </r>
    <r>
      <rPr>
        <sz val="11"/>
        <color rgb="FF000000"/>
        <rFont val="Menlo"/>
        <family val="2"/>
      </rPr>
      <t>, 0.0000</t>
    </r>
  </si>
  <si>
    <r>
      <t xml:space="preserve">    NDCG: 0.2721, 0.2716 | </t>
    </r>
    <r>
      <rPr>
        <b/>
        <sz val="11"/>
        <color rgb="FF400BD9"/>
        <rFont val="Menlo"/>
        <family val="2"/>
      </rPr>
      <t>0.2719</t>
    </r>
    <r>
      <rPr>
        <sz val="11"/>
        <color rgb="FF000000"/>
        <rFont val="Menlo"/>
        <family val="2"/>
      </rPr>
      <t>, 0.0003</t>
    </r>
  </si>
  <si>
    <t> Dataset: ml-1m, num_users: 4297, num_items: 2477, num_interactions: 920360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</si>
  <si>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</si>
  <si>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0.2250, 0.2262 | 0.2256, 0.0006</t>
  </si>
  <si>
    <t>    Prec: 0.3187, 0.3201 | 0.3194, 0.0007</t>
  </si>
  <si>
    <r>
      <t xml:space="preserve">F1 score: 0.2638, 0.2651 | </t>
    </r>
    <r>
      <rPr>
        <b/>
        <sz val="11"/>
        <color rgb="FF400BD9"/>
        <rFont val="Menlo"/>
        <family val="2"/>
      </rPr>
      <t>0.2644</t>
    </r>
    <r>
      <rPr>
        <sz val="11"/>
        <color rgb="FF000000"/>
        <rFont val="Menlo"/>
        <family val="2"/>
      </rPr>
      <t>, 0.0007</t>
    </r>
  </si>
  <si>
    <r>
      <t xml:space="preserve">    NDCG: 0.7078, 0.7067 | </t>
    </r>
    <r>
      <rPr>
        <b/>
        <sz val="11"/>
        <color rgb="FF400BD9"/>
        <rFont val="Menlo"/>
        <family val="2"/>
      </rPr>
      <t>0.7072</t>
    </r>
    <r>
      <rPr>
        <sz val="11"/>
        <color rgb="FF000000"/>
        <rFont val="Menlo"/>
        <family val="2"/>
      </rPr>
      <t>, 0.0005</t>
    </r>
  </si>
  <si>
    <t>Preparing similarity matrix | Top-K: 20: ❯❯❯❯❯❯❯❯❯❯❯❯❯❯❯❯❯❯❯❯❯❯❯❯❯❯❯❯❯❯ 100% | 00:00</t>
  </si>
  <si>
    <r>
      <t xml:space="preserve">Exp  3 | seed  7 | #edges 264321 | epoch(51) 50 | Batch(61)  60: ❯❯❯❯❯❯❯❯❯❯❯❯❯❯❯❯❯❯❯❯❯❯❯❯❯❯❯❯❯❯ 100% | 1:11:25, prec@20: </t>
    </r>
    <r>
      <rPr>
        <b/>
        <sz val="11"/>
        <color rgb="FFB42419"/>
        <rFont val="Menlo"/>
        <family val="2"/>
      </rPr>
      <t>0.3118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0.2234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0.6935</t>
    </r>
  </si>
  <si>
    <r>
      <t xml:space="preserve">Exp  4 | seed 12 | #edges 264328 | epoch(51) 50 | Batch(61)  60: ❯❯❯❯❯❯❯❯❯❯❯❯❯❯❯❯❯❯❯❯❯❯❯❯❯❯❯❯❯❯ 100% | 1:07:50, prec@20: </t>
    </r>
    <r>
      <rPr>
        <b/>
        <sz val="11"/>
        <color rgb="FFB42419"/>
        <rFont val="Menlo"/>
        <family val="2"/>
      </rPr>
      <t>0.3132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0.6900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</si>
  <si>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 (mode-exp, self-False): </t>
    </r>
    <r>
      <rPr>
        <b/>
        <sz val="11"/>
        <color rgb="FFB42419"/>
        <rFont val="Menlo"/>
        <family val="2"/>
      </rPr>
      <t>u-cosine(topK 50), i-cosine(topK 20)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</si>
  <si>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0.2329, 0.2337 | 0.2333, 0.0004</t>
  </si>
  <si>
    <t>    Prec: 0.3264, 0.3281 | 0.3273, 0.0008</t>
  </si>
  <si>
    <r>
      <t xml:space="preserve">F1 score: 0.2719, 0.2730 | </t>
    </r>
    <r>
      <rPr>
        <b/>
        <sz val="11"/>
        <color rgb="FF400BD9"/>
        <rFont val="Menlo"/>
        <family val="2"/>
      </rPr>
      <t>0.2724</t>
    </r>
    <r>
      <rPr>
        <sz val="11"/>
        <color rgb="FF000000"/>
        <rFont val="Menlo"/>
        <family val="2"/>
      </rPr>
      <t>, 0.0006</t>
    </r>
  </si>
  <si>
    <r>
      <t xml:space="preserve">    NDCG: 0.7121, 0.7117 | </t>
    </r>
    <r>
      <rPr>
        <b/>
        <sz val="11"/>
        <color rgb="FF400BD9"/>
        <rFont val="Menlo"/>
        <family val="2"/>
      </rPr>
      <t>0.7119</t>
    </r>
    <r>
      <rPr>
        <sz val="11"/>
        <color rgb="FF000000"/>
        <rFont val="Menlo"/>
        <family val="2"/>
      </rPr>
      <t>, 0.0002</t>
    </r>
  </si>
  <si>
    <t>(rapids-22.12) madmin@gputest-0:~/hyperGCN$ python main.py --layers=4 --epochs=51 --u_sim_top_k=50 --i_sim_top_k=20 --u_sim=cosine --i_sim=cosine --edge=knn --model=Li</t>
  </si>
  <si>
    <t>ghtGCNAttn --weight_mode=exp --dataset=ml-1m --batch_size=10024                                                                                                        </t>
  </si>
  <si>
    <r>
      <t xml:space="preserve">Exp  1 | seed  7 | #edges 1233880 | epoch(51) 50 | Batch(61)  60: ❯❯❯❯❯❯❯❯❯❯❯❯❯❯❯❯❯❯❯❯❯❯❯❯❯❯❯❯❯❯ 100% | 1:12:25, prec@20: </t>
    </r>
    <r>
      <rPr>
        <b/>
        <sz val="11"/>
        <color rgb="FFB42419"/>
        <rFont val="Menlo"/>
        <family val="2"/>
      </rPr>
      <t>0.3215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0.2259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0.7106</t>
    </r>
  </si>
  <si>
    <r>
      <t xml:space="preserve">Exp  2 | seed 12 | #edges 1233880 | epoch(51) 50 | Batch(61)  60: ❯❯❯❯❯❯❯❯❯❯❯❯❯❯❯❯❯❯❯❯❯❯❯❯❯❯❯❯❯❯ 100% | 1:12:13, prec@20: </t>
    </r>
    <r>
      <rPr>
        <b/>
        <sz val="11"/>
        <color rgb="FFB42419"/>
        <rFont val="Menlo"/>
        <family val="2"/>
      </rPr>
      <t>0.3215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0.7098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</si>
  <si>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</si>
  <si>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0.2259, 0.2254 | 0.2256, 0.0003</t>
  </si>
  <si>
    <t>    Prec: 0.3215, 0.3215 | 0.3215, 0.0000</t>
  </si>
  <si>
    <r>
      <t xml:space="preserve">F1 score: 0.2654, 0.2650 | </t>
    </r>
    <r>
      <rPr>
        <b/>
        <sz val="11"/>
        <color rgb="FF400BD9"/>
        <rFont val="Menlo"/>
        <family val="2"/>
      </rPr>
      <t>0.2652</t>
    </r>
    <r>
      <rPr>
        <sz val="11"/>
        <color rgb="FF000000"/>
        <rFont val="Menlo"/>
        <family val="2"/>
      </rPr>
      <t>, 0.0002</t>
    </r>
  </si>
  <si>
    <r>
      <t xml:space="preserve">    NDCG: 0.7106, 0.7105 | </t>
    </r>
    <r>
      <rPr>
        <b/>
        <sz val="11"/>
        <color rgb="FF400BD9"/>
        <rFont val="Menlo"/>
        <family val="2"/>
      </rPr>
      <t>0.7106</t>
    </r>
    <r>
      <rPr>
        <sz val="11"/>
        <color rgb="FF000000"/>
        <rFont val="Menlo"/>
        <family val="2"/>
      </rPr>
      <t>, 0.0000</t>
    </r>
  </si>
  <si>
    <r>
      <t xml:space="preserve">Exp  3 | seed  7 | #edges 264321 | epoch(51) 50 | Batch(61)  60: ❯❯❯❯❯❯❯❯❯❯❯❯❯❯❯❯❯❯❯❯❯❯❯❯❯❯❯❯❯❯ 100% | 1:14:39, prec@20: </t>
    </r>
    <r>
      <rPr>
        <b/>
        <sz val="11"/>
        <color rgb="FFB42419"/>
        <rFont val="Menlo"/>
        <family val="2"/>
      </rPr>
      <t>0.3327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0.2374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0.7189</t>
    </r>
  </si>
  <si>
    <r>
      <t xml:space="preserve">Exp  4 | seed 12 | #edges 264328 | epoch(51) 36 | Batch(61)  20: ❯❯❯❯❯❯❯❯❯❯❯❯❯❯❯❯❯❯❯❯❯░░░░░░░░░  71% | 54:20, prec@20: </t>
    </r>
    <r>
      <rPr>
        <b/>
        <sz val="11"/>
        <color rgb="FFB42419"/>
        <rFont val="Menlo"/>
        <family val="2"/>
      </rPr>
      <t>0.331</t>
    </r>
    <r>
      <rPr>
        <sz val="11"/>
        <color rgb="FF000000"/>
        <rFont val="Menlo"/>
        <family val="2"/>
      </rPr>
      <t xml:space="preserve">Exp  4 | seed 12 | #edges 264328 | epoch(51) 36 | Batch(61)  21: ❯❯❯❯❯❯❯❯❯❯❯❯❯❯❯❯❯❯❯❯❯░░░░░░░░░  71% | 54:21, prec@20: </t>
    </r>
    <r>
      <rPr>
        <b/>
        <sz val="11"/>
        <color rgb="FFB42419"/>
        <rFont val="Menlo"/>
        <family val="2"/>
      </rPr>
      <t>0.331</t>
    </r>
    <r>
      <rPr>
        <sz val="11"/>
        <color rgb="FF000000"/>
        <rFont val="Menlo"/>
        <family val="2"/>
      </rPr>
      <t xml:space="preserve">Exp  4 | seed 12 | #edges 264328 | epoch(51) 36 | Batch(61)  22: ❯❯❯❯❯❯❯❯❯❯❯❯❯❯❯❯❯❯❯❯❯░░░░░░░░░  71% | 54:22, prec@20: </t>
    </r>
    <r>
      <rPr>
        <b/>
        <sz val="11"/>
        <color rgb="FFB42419"/>
        <rFont val="Menlo"/>
        <family val="2"/>
      </rPr>
      <t>0.331</t>
    </r>
    <r>
      <rPr>
        <sz val="11"/>
        <color rgb="FF000000"/>
        <rFont val="Menlo"/>
        <family val="2"/>
      </rPr>
      <t xml:space="preserve">Exp  4 | seed 12 | #edges 264328 | epoch(51) 36 | Batch(61)  23: ❯❯❯❯❯❯❯❯❯❯❯❯❯❯❯❯❯❯❯❯❯░░░░░░░░░  71% | 54:23, prec@20: </t>
    </r>
    <r>
      <rPr>
        <b/>
        <sz val="11"/>
        <color rgb="FFB42419"/>
        <rFont val="Menlo"/>
        <family val="2"/>
      </rPr>
      <t>0.331</t>
    </r>
    <r>
      <rPr>
        <sz val="11"/>
        <color rgb="FF000000"/>
        <rFont val="Menlo"/>
        <family val="2"/>
      </rPr>
      <t xml:space="preserve">Exp  4 | seed 12 | #edges 264328 | epoch(51) 36 | Batch(61)  24: ❯❯❯❯❯❯❯❯❯❯❯❯❯❯❯❯❯❯❯❯❯░░░Exp  4 | seed 12 | #edges 264328 | epoch(51) 36 | Batch(61)  25Exp  4 | seed 1Exp  4 | seed 12 | #edges 264328 | epoch(51) 50 | Batch(61)  60: ❯❯❯❯❯❯❯❯❯❯❯❯❯❯❯❯❯❯❯❯❯❯❯❯❯❯❯❯❯❯ 100% | 1:16:53, prec@20: </t>
    </r>
    <r>
      <rPr>
        <b/>
        <sz val="11"/>
        <color rgb="FFB42419"/>
        <rFont val="Menlo"/>
        <family val="2"/>
      </rPr>
      <t>0.3333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0.2381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0.7190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</si>
  <si>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 (mode-exp, self-False): </t>
    </r>
    <r>
      <rPr>
        <b/>
        <sz val="11"/>
        <color rgb="FFB42419"/>
        <rFont val="Menlo"/>
        <family val="2"/>
      </rPr>
      <t>u-cosine(topK 50), i-cosine(topK 20)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</si>
  <si>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0.2374, 0.2377 | 0.2376, 0.0001</t>
  </si>
  <si>
    <t>    Prec: 0.3327, 0.3340 | 0.3334, 0.0007</t>
  </si>
  <si>
    <r>
      <t xml:space="preserve">F1 score: 0.2771, 0.2778 | </t>
    </r>
    <r>
      <rPr>
        <b/>
        <sz val="11"/>
        <color rgb="FF400BD9"/>
        <rFont val="Menlo"/>
        <family val="2"/>
      </rPr>
      <t>0.2774</t>
    </r>
    <r>
      <rPr>
        <sz val="11"/>
        <color rgb="FF000000"/>
        <rFont val="Menlo"/>
        <family val="2"/>
      </rPr>
      <t>, 0.0003</t>
    </r>
  </si>
  <si>
    <r>
      <t xml:space="preserve">    NDCG: 0.7189, 0.7200 | </t>
    </r>
    <r>
      <rPr>
        <b/>
        <sz val="11"/>
        <color rgb="FF400BD9"/>
        <rFont val="Menlo"/>
        <family val="2"/>
      </rPr>
      <t>0.7194</t>
    </r>
    <r>
      <rPr>
        <sz val="11"/>
        <color rgb="FF000000"/>
        <rFont val="Menlo"/>
        <family val="2"/>
      </rPr>
      <t>, 0.0005</t>
    </r>
  </si>
  <si>
    <r>
      <t>ml-1m</t>
    </r>
    <r>
      <rPr>
        <sz val="11"/>
        <color rgb="FF000000"/>
        <rFont val="Menlo"/>
        <family val="2"/>
      </rPr>
      <t xml:space="preserve"> | {'num_users': 6040, 'num_items': 3706, 'mean_rating': 3.58, 'num_interactions': 1000209, 'time_distance': 1039.0}</t>
    </r>
  </si>
  <si>
    <t>train Size:  669182  | test size:  167296</t>
  </si>
  <si>
    <t>Number of unique Users :  6039</t>
  </si>
  <si>
    <t>Number of unique Items :  3604</t>
  </si>
  <si>
    <t>Preparing similarity matrix | Top-K: 35: ❯❯❯❯❯❯❯❯❯❯❯❯❯❯❯❯❯❯❯❯❯❯❯❯❯❯❯❯❯❯ 100% | 00:01</t>
  </si>
  <si>
    <t>bi edge len: 1338364 | knn edge len: 265417 | full edge len: 1338364</t>
  </si>
  <si>
    <r>
      <t xml:space="preserve">Exp  1 | seed  7 | #edges 1338364 | epoch(51) 50 | Batch(654) 653: ❯❯❯❯❯❯❯❯❯❯❯❯❯❯❯❯❯❯❯❯❯❯❯❯❯❯❯❯❯❯ 100% | 2:24:43, prec@20: </t>
    </r>
    <r>
      <rPr>
        <b/>
        <sz val="11"/>
        <color rgb="FFB42419"/>
        <rFont val="Menlo"/>
        <family val="2"/>
      </rPr>
      <t>0.2518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0.2488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0.3408</t>
    </r>
  </si>
  <si>
    <t> Dataset: ml-1m, num_users: 6040, num_items: 3706, num_interactions: 1000209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</si>
  <si>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  <r>
      <rPr>
        <sz val="11"/>
        <color rgb="FF000000"/>
        <rFont val="Menlo"/>
        <family val="2"/>
      </rPr>
      <t xml:space="preserve"> | Shuffle: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Test Ratio: </t>
    </r>
    <r>
      <rPr>
        <b/>
        <sz val="11"/>
        <color rgb="FFB42419"/>
        <rFont val="Menlo"/>
        <family val="2"/>
      </rPr>
      <t>0.2</t>
    </r>
  </si>
  <si>
    <t>  Recall: 0.2484 | 0.2484, 0.0000</t>
  </si>
  <si>
    <t>    Prec: 0.2522 | 0.2522, 0.0000</t>
  </si>
  <si>
    <r>
      <t xml:space="preserve">F1 score: 0.2503 | </t>
    </r>
    <r>
      <rPr>
        <b/>
        <sz val="11"/>
        <color rgb="FF400BD9"/>
        <rFont val="Menlo"/>
        <family val="2"/>
      </rPr>
      <t>0.2503</t>
    </r>
    <r>
      <rPr>
        <sz val="11"/>
        <color rgb="FF000000"/>
        <rFont val="Menlo"/>
        <family val="2"/>
      </rPr>
      <t>, 0.0000</t>
    </r>
  </si>
  <si>
    <r>
      <t xml:space="preserve">    NDCG: 0.3416 | </t>
    </r>
    <r>
      <rPr>
        <b/>
        <sz val="11"/>
        <color rgb="FF400BD9"/>
        <rFont val="Menlo"/>
        <family val="2"/>
      </rPr>
      <t>0.3416</t>
    </r>
    <r>
      <rPr>
        <sz val="11"/>
        <color rgb="FF000000"/>
        <rFont val="Menlo"/>
        <family val="2"/>
      </rPr>
      <t>, 0.0000</t>
    </r>
  </si>
  <si>
    <t>----------------------------------------------------------------------------------------------------</t>
  </si>
  <si>
    <r>
      <t xml:space="preserve">Exp  2 | seed  7 | #edges 265417 | epoch(51) 50 | Batch(654) 653: ❯❯❯❯❯❯❯❯❯❯❯❯❯❯❯❯❯❯❯❯❯❯❯❯❯❯❯❯❯❯ 100% | 1:13:04, prec@20: </t>
    </r>
    <r>
      <rPr>
        <b/>
        <sz val="11"/>
        <color rgb="FFB42419"/>
        <rFont val="Menlo"/>
        <family val="2"/>
      </rPr>
      <t>0.2581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0.3476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</si>
  <si>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 (mode-exp, self-False): </t>
    </r>
    <r>
      <rPr>
        <b/>
        <sz val="11"/>
        <color rgb="FFB42419"/>
        <rFont val="Menlo"/>
        <family val="2"/>
      </rPr>
      <t>u-cosine(topK 35), i-cosine(topK 15)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  <r>
      <rPr>
        <sz val="11"/>
        <color rgb="FF000000"/>
        <rFont val="Menlo"/>
        <family val="2"/>
      </rPr>
      <t xml:space="preserve"> | Shuffle: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Test Ratio: </t>
    </r>
    <r>
      <rPr>
        <b/>
        <sz val="11"/>
        <color rgb="FFB42419"/>
        <rFont val="Menlo"/>
        <family val="2"/>
      </rPr>
      <t>0.2</t>
    </r>
  </si>
  <si>
    <t>  Recall: 0.2611 | 0.2611, 0.0000</t>
  </si>
  <si>
    <t>    Prec: 0.2604 | 0.2604, 0.0000</t>
  </si>
  <si>
    <r>
      <t xml:space="preserve">F1 score: 0.2607 | </t>
    </r>
    <r>
      <rPr>
        <b/>
        <sz val="11"/>
        <color rgb="FF400BD9"/>
        <rFont val="Menlo"/>
        <family val="2"/>
      </rPr>
      <t>0.2607</t>
    </r>
    <r>
      <rPr>
        <sz val="11"/>
        <color rgb="FF000000"/>
        <rFont val="Menlo"/>
        <family val="2"/>
      </rPr>
      <t>, 0.0000</t>
    </r>
  </si>
  <si>
    <r>
      <t xml:space="preserve">    NDCG: 0.3516 | </t>
    </r>
    <r>
      <rPr>
        <b/>
        <sz val="11"/>
        <color rgb="FF400BD9"/>
        <rFont val="Menlo"/>
        <family val="2"/>
      </rPr>
      <t>0.3516</t>
    </r>
    <r>
      <rPr>
        <sz val="11"/>
        <color rgb="FF000000"/>
        <rFont val="Menlo"/>
        <family val="2"/>
      </rPr>
      <t>, 0.0000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</si>
</sst>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B42419"/>
      <name val="Menlo"/>
      <family val="2"/>
    </font>
    <font>
      <b/>
      <sz val="11"/>
      <color rgb="FF400BD9"/>
      <name val="Menlo"/>
      <family val="2"/>
    </font>
    <font>
      <b/>
      <sz val="12"/>
      <color theme="1"/>
      <name val="Aptos Narrow"/>
      <scheme val="minor"/>
    </font>
    <font>
      <sz val="12"/>
      <color rgb="FF000000"/>
      <name val="Menlo"/>
      <family val="2"/>
    </font>
    <font>
      <sz val="12"/>
      <color rgb="FFAF00DB"/>
      <name val="Menlo"/>
      <family val="2"/>
    </font>
    <font>
      <sz val="12"/>
      <color rgb="FF001080"/>
      <name val="Menlo"/>
      <family val="2"/>
    </font>
    <font>
      <sz val="12"/>
      <color rgb="FF098658"/>
      <name val="Menlo"/>
      <family val="2"/>
    </font>
    <font>
      <sz val="12"/>
      <color rgb="FF267F99"/>
      <name val="Menlo"/>
      <family val="2"/>
    </font>
    <font>
      <sz val="12"/>
      <color rgb="FF008000"/>
      <name val="Menlo"/>
      <family val="2"/>
    </font>
    <font>
      <b/>
      <sz val="11"/>
      <color rgb="FFFF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7" fillId="0" borderId="0" xfId="0" applyFont="1"/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1" applyNumberFormat="1" applyFont="1"/>
    <xf numFmtId="0" fontId="11" fillId="0" borderId="0" xfId="0" applyFont="1"/>
    <xf numFmtId="0" fontId="0" fillId="2" borderId="0" xfId="0" applyFill="1"/>
    <xf numFmtId="0" fontId="5" fillId="2" borderId="0" xfId="0" applyFont="1" applyFill="1" applyAlignment="1">
      <alignment horizontal="center"/>
    </xf>
    <xf numFmtId="0" fontId="3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GPU'!$P$278:$P$284</c:f>
              <c:numCache>
                <c:formatCode>General</c:formatCode>
                <c:ptCount val="7"/>
                <c:pt idx="0">
                  <c:v>0.25419999999999998</c:v>
                </c:pt>
                <c:pt idx="1">
                  <c:v>0.27889999999999998</c:v>
                </c:pt>
                <c:pt idx="2">
                  <c:v>0.2883</c:v>
                </c:pt>
                <c:pt idx="3">
                  <c:v>0.29060000000000002</c:v>
                </c:pt>
                <c:pt idx="4">
                  <c:v>0.29289999999999999</c:v>
                </c:pt>
                <c:pt idx="5">
                  <c:v>0.29449999999999998</c:v>
                </c:pt>
                <c:pt idx="6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GPU'!$T$278:$T$284</c:f>
              <c:numCache>
                <c:formatCode>0.0000</c:formatCode>
                <c:ptCount val="7"/>
                <c:pt idx="0" formatCode="General">
                  <c:v>0.25230000000000002</c:v>
                </c:pt>
                <c:pt idx="1">
                  <c:v>0.28699999999999998</c:v>
                </c:pt>
                <c:pt idx="2" formatCode="General">
                  <c:v>0.29170000000000001</c:v>
                </c:pt>
                <c:pt idx="3">
                  <c:v>0.29599999999999999</c:v>
                </c:pt>
                <c:pt idx="4" formatCode="General">
                  <c:v>0.29859999999999998</c:v>
                </c:pt>
                <c:pt idx="5" formatCode="General">
                  <c:v>0.29880000000000001</c:v>
                </c:pt>
                <c:pt idx="6" formatCode="General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GPU'!$Q$278:$Q$284</c:f>
              <c:numCache>
                <c:formatCode>General</c:formatCode>
                <c:ptCount val="7"/>
                <c:pt idx="0">
                  <c:v>0.59799999999999998</c:v>
                </c:pt>
                <c:pt idx="1">
                  <c:v>0.6361</c:v>
                </c:pt>
                <c:pt idx="2">
                  <c:v>0.64790000000000003</c:v>
                </c:pt>
                <c:pt idx="3">
                  <c:v>0.65149999999999997</c:v>
                </c:pt>
                <c:pt idx="4">
                  <c:v>0.6552</c:v>
                </c:pt>
                <c:pt idx="5">
                  <c:v>0.65790000000000004</c:v>
                </c:pt>
                <c:pt idx="6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GPU'!$U$278:$U$284</c:f>
              <c:numCache>
                <c:formatCode>General</c:formatCode>
                <c:ptCount val="7"/>
                <c:pt idx="0">
                  <c:v>0.59489999999999998</c:v>
                </c:pt>
                <c:pt idx="1">
                  <c:v>0.64339999999999997</c:v>
                </c:pt>
                <c:pt idx="2">
                  <c:v>0.65029999999999999</c:v>
                </c:pt>
                <c:pt idx="3" formatCode="0.0000">
                  <c:v>0.65700000000000003</c:v>
                </c:pt>
                <c:pt idx="4">
                  <c:v>0.65780000000000005</c:v>
                </c:pt>
                <c:pt idx="5">
                  <c:v>0.66069999999999995</c:v>
                </c:pt>
                <c:pt idx="6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GPU'!$P$279:$P$284</c:f>
              <c:numCache>
                <c:formatCode>General</c:formatCode>
                <c:ptCount val="6"/>
                <c:pt idx="0">
                  <c:v>0.27889999999999998</c:v>
                </c:pt>
                <c:pt idx="1">
                  <c:v>0.2883</c:v>
                </c:pt>
                <c:pt idx="2">
                  <c:v>0.29060000000000002</c:v>
                </c:pt>
                <c:pt idx="3">
                  <c:v>0.29289999999999999</c:v>
                </c:pt>
                <c:pt idx="4">
                  <c:v>0.29449999999999998</c:v>
                </c:pt>
                <c:pt idx="5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3-E548-A111-B00E9B2B4D6E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GPU'!$T$279:$T$284</c:f>
              <c:numCache>
                <c:formatCode>General</c:formatCode>
                <c:ptCount val="6"/>
                <c:pt idx="0" formatCode="0.0000">
                  <c:v>0.28699999999999998</c:v>
                </c:pt>
                <c:pt idx="1">
                  <c:v>0.29170000000000001</c:v>
                </c:pt>
                <c:pt idx="2" formatCode="0.0000">
                  <c:v>0.29599999999999999</c:v>
                </c:pt>
                <c:pt idx="3">
                  <c:v>0.29859999999999998</c:v>
                </c:pt>
                <c:pt idx="4">
                  <c:v>0.29880000000000001</c:v>
                </c:pt>
                <c:pt idx="5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3-E548-A111-B00E9B2B4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GPU'!$Q$279:$Q$284</c:f>
              <c:numCache>
                <c:formatCode>General</c:formatCode>
                <c:ptCount val="6"/>
                <c:pt idx="0">
                  <c:v>0.6361</c:v>
                </c:pt>
                <c:pt idx="1">
                  <c:v>0.64790000000000003</c:v>
                </c:pt>
                <c:pt idx="2">
                  <c:v>0.65149999999999997</c:v>
                </c:pt>
                <c:pt idx="3">
                  <c:v>0.6552</c:v>
                </c:pt>
                <c:pt idx="4">
                  <c:v>0.65790000000000004</c:v>
                </c:pt>
                <c:pt idx="5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D-8841-8C35-8D3AA8D1B0D7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GPU'!$U$279:$U$284</c:f>
              <c:numCache>
                <c:formatCode>General</c:formatCode>
                <c:ptCount val="6"/>
                <c:pt idx="0">
                  <c:v>0.64339999999999997</c:v>
                </c:pt>
                <c:pt idx="1">
                  <c:v>0.65029999999999999</c:v>
                </c:pt>
                <c:pt idx="2" formatCode="0.0000">
                  <c:v>0.65700000000000003</c:v>
                </c:pt>
                <c:pt idx="3">
                  <c:v>0.65780000000000005</c:v>
                </c:pt>
                <c:pt idx="4">
                  <c:v>0.66069999999999995</c:v>
                </c:pt>
                <c:pt idx="5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D-8841-8C35-8D3AA8D1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288</xdr:row>
      <xdr:rowOff>19050</xdr:rowOff>
    </xdr:from>
    <xdr:to>
      <xdr:col>14</xdr:col>
      <xdr:colOff>660400</xdr:colOff>
      <xdr:row>304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5F52D-5F9E-1E18-A5C1-056CCE5B7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288</xdr:row>
      <xdr:rowOff>6350</xdr:rowOff>
    </xdr:from>
    <xdr:to>
      <xdr:col>22</xdr:col>
      <xdr:colOff>177800</xdr:colOff>
      <xdr:row>304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06CC0-CEE6-EA56-91D2-50BD29597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584200</xdr:colOff>
      <xdr:row>307</xdr:row>
      <xdr:rowOff>19050</xdr:rowOff>
    </xdr:from>
    <xdr:to>
      <xdr:col>14</xdr:col>
      <xdr:colOff>723900</xdr:colOff>
      <xdr:row>323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FC593-4B05-BF42-BBA3-1178EB440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307</xdr:row>
      <xdr:rowOff>6350</xdr:rowOff>
    </xdr:from>
    <xdr:to>
      <xdr:col>22</xdr:col>
      <xdr:colOff>241300</xdr:colOff>
      <xdr:row>323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CA12BB-A38B-9B45-9DF2-C115118F2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F408-7A87-F845-91DD-7CE63C8182B1}">
  <dimension ref="B6:Y350"/>
  <sheetViews>
    <sheetView topLeftCell="A324" workbookViewId="0">
      <selection activeCell="P350" sqref="P350"/>
    </sheetView>
  </sheetViews>
  <sheetFormatPr baseColWidth="10" defaultRowHeight="16" x14ac:dyDescent="0.2"/>
  <cols>
    <col min="18" max="18" width="13" bestFit="1" customWidth="1"/>
  </cols>
  <sheetData>
    <row r="6" spans="2:11" x14ac:dyDescent="0.2">
      <c r="B6" s="14" t="s">
        <v>6</v>
      </c>
      <c r="C6" s="14"/>
      <c r="D6" s="14"/>
      <c r="E6" s="14"/>
      <c r="F6" s="14"/>
      <c r="G6" s="14"/>
      <c r="H6" s="14"/>
      <c r="I6" s="14"/>
    </row>
    <row r="8" spans="2:11" x14ac:dyDescent="0.2">
      <c r="B8" s="2" t="s">
        <v>0</v>
      </c>
    </row>
    <row r="9" spans="2:11" x14ac:dyDescent="0.2">
      <c r="B9" s="2" t="s">
        <v>1</v>
      </c>
    </row>
    <row r="10" spans="2:11" x14ac:dyDescent="0.2">
      <c r="B10" s="2" t="s">
        <v>2</v>
      </c>
    </row>
    <row r="11" spans="2:11" x14ac:dyDescent="0.2">
      <c r="B11" s="2" t="s">
        <v>3</v>
      </c>
    </row>
    <row r="12" spans="2:11" x14ac:dyDescent="0.2">
      <c r="B12" s="2" t="s">
        <v>4</v>
      </c>
    </row>
    <row r="13" spans="2:11" x14ac:dyDescent="0.2">
      <c r="B13" s="2" t="s">
        <v>5</v>
      </c>
    </row>
    <row r="15" spans="2:11" x14ac:dyDescent="0.2">
      <c r="B15" s="2" t="s">
        <v>19</v>
      </c>
      <c r="F15" s="1"/>
      <c r="G15" s="1"/>
      <c r="J15" s="1"/>
      <c r="K15" s="1"/>
    </row>
    <row r="17" spans="2:2" x14ac:dyDescent="0.2">
      <c r="B17" s="2" t="s">
        <v>31</v>
      </c>
    </row>
    <row r="18" spans="2:2" x14ac:dyDescent="0.2">
      <c r="B18" s="2" t="s">
        <v>32</v>
      </c>
    </row>
    <row r="19" spans="2:2" x14ac:dyDescent="0.2">
      <c r="B19" s="2" t="s">
        <v>33</v>
      </c>
    </row>
    <row r="20" spans="2:2" x14ac:dyDescent="0.2">
      <c r="B20" s="2" t="s">
        <v>34</v>
      </c>
    </row>
    <row r="21" spans="2:2" x14ac:dyDescent="0.2">
      <c r="B21" s="2" t="s">
        <v>35</v>
      </c>
    </row>
    <row r="22" spans="2:2" x14ac:dyDescent="0.2">
      <c r="B22" s="2" t="s">
        <v>25</v>
      </c>
    </row>
    <row r="23" spans="2:2" x14ac:dyDescent="0.2">
      <c r="B23" s="2" t="s">
        <v>36</v>
      </c>
    </row>
    <row r="24" spans="2:2" x14ac:dyDescent="0.2">
      <c r="B24" s="2" t="s">
        <v>37</v>
      </c>
    </row>
    <row r="25" spans="2:2" x14ac:dyDescent="0.2">
      <c r="B25" s="2" t="s">
        <v>38</v>
      </c>
    </row>
    <row r="26" spans="2:2" x14ac:dyDescent="0.2">
      <c r="B26" s="2" t="s">
        <v>39</v>
      </c>
    </row>
    <row r="27" spans="2:2" x14ac:dyDescent="0.2">
      <c r="B27" s="2" t="s">
        <v>40</v>
      </c>
    </row>
    <row r="31" spans="2:2" x14ac:dyDescent="0.2">
      <c r="B31" s="2" t="s">
        <v>0</v>
      </c>
    </row>
    <row r="32" spans="2:2" x14ac:dyDescent="0.2">
      <c r="B32" s="2" t="s">
        <v>56</v>
      </c>
    </row>
    <row r="33" spans="2:2" x14ac:dyDescent="0.2">
      <c r="B33" s="2" t="s">
        <v>2</v>
      </c>
    </row>
    <row r="34" spans="2:2" x14ac:dyDescent="0.2">
      <c r="B34" s="2" t="s">
        <v>3</v>
      </c>
    </row>
    <row r="35" spans="2:2" x14ac:dyDescent="0.2">
      <c r="B35" s="2" t="s">
        <v>4</v>
      </c>
    </row>
    <row r="36" spans="2:2" x14ac:dyDescent="0.2">
      <c r="B36" s="2" t="s">
        <v>5</v>
      </c>
    </row>
    <row r="38" spans="2:2" x14ac:dyDescent="0.2">
      <c r="B38" s="2" t="s">
        <v>19</v>
      </c>
    </row>
    <row r="40" spans="2:2" x14ac:dyDescent="0.2">
      <c r="B40" s="2" t="s">
        <v>57</v>
      </c>
    </row>
    <row r="41" spans="2:2" x14ac:dyDescent="0.2">
      <c r="B41" s="2" t="s">
        <v>58</v>
      </c>
    </row>
    <row r="42" spans="2:2" x14ac:dyDescent="0.2">
      <c r="B42" s="2" t="s">
        <v>59</v>
      </c>
    </row>
    <row r="43" spans="2:2" x14ac:dyDescent="0.2">
      <c r="B43" s="2" t="s">
        <v>60</v>
      </c>
    </row>
    <row r="44" spans="2:2" x14ac:dyDescent="0.2">
      <c r="B44" s="2" t="s">
        <v>61</v>
      </c>
    </row>
    <row r="45" spans="2:2" x14ac:dyDescent="0.2">
      <c r="B45" s="2" t="s">
        <v>25</v>
      </c>
    </row>
    <row r="46" spans="2:2" x14ac:dyDescent="0.2">
      <c r="B46" s="2" t="s">
        <v>62</v>
      </c>
    </row>
    <row r="47" spans="2:2" x14ac:dyDescent="0.2">
      <c r="B47" s="2" t="s">
        <v>63</v>
      </c>
    </row>
    <row r="48" spans="2:2" x14ac:dyDescent="0.2">
      <c r="B48" s="2" t="s">
        <v>64</v>
      </c>
    </row>
    <row r="49" spans="2:2" x14ac:dyDescent="0.2">
      <c r="B49" s="2" t="s">
        <v>65</v>
      </c>
    </row>
    <row r="50" spans="2:2" x14ac:dyDescent="0.2">
      <c r="B50" s="2" t="s">
        <v>66</v>
      </c>
    </row>
    <row r="53" spans="2:2" x14ac:dyDescent="0.2">
      <c r="B53" s="2" t="s">
        <v>25</v>
      </c>
    </row>
    <row r="54" spans="2:2" x14ac:dyDescent="0.2">
      <c r="B54" s="2" t="s">
        <v>73</v>
      </c>
    </row>
    <row r="55" spans="2:2" x14ac:dyDescent="0.2">
      <c r="B55" s="2" t="s">
        <v>74</v>
      </c>
    </row>
    <row r="56" spans="2:2" x14ac:dyDescent="0.2">
      <c r="B56" s="2" t="s">
        <v>75</v>
      </c>
    </row>
    <row r="57" spans="2:2" x14ac:dyDescent="0.2">
      <c r="B57" s="2" t="s">
        <v>76</v>
      </c>
    </row>
    <row r="58" spans="2:2" x14ac:dyDescent="0.2">
      <c r="B58" s="2" t="s">
        <v>77</v>
      </c>
    </row>
    <row r="60" spans="2:2" x14ac:dyDescent="0.2">
      <c r="B60" s="2" t="s">
        <v>19</v>
      </c>
    </row>
    <row r="62" spans="2:2" x14ac:dyDescent="0.2">
      <c r="B62" s="2" t="s">
        <v>78</v>
      </c>
    </row>
    <row r="63" spans="2:2" x14ac:dyDescent="0.2">
      <c r="B63" s="2" t="s">
        <v>79</v>
      </c>
    </row>
    <row r="64" spans="2:2" x14ac:dyDescent="0.2">
      <c r="B64" s="2" t="s">
        <v>80</v>
      </c>
    </row>
    <row r="65" spans="2:2" x14ac:dyDescent="0.2">
      <c r="B65" s="2" t="s">
        <v>81</v>
      </c>
    </row>
    <row r="66" spans="2:2" x14ac:dyDescent="0.2">
      <c r="B66" s="2" t="s">
        <v>82</v>
      </c>
    </row>
    <row r="67" spans="2:2" x14ac:dyDescent="0.2">
      <c r="B67" s="2" t="s">
        <v>25</v>
      </c>
    </row>
    <row r="68" spans="2:2" x14ac:dyDescent="0.2">
      <c r="B68" s="2" t="s">
        <v>83</v>
      </c>
    </row>
    <row r="69" spans="2:2" x14ac:dyDescent="0.2">
      <c r="B69" s="2" t="s">
        <v>84</v>
      </c>
    </row>
    <row r="70" spans="2:2" x14ac:dyDescent="0.2">
      <c r="B70" s="2" t="s">
        <v>85</v>
      </c>
    </row>
    <row r="71" spans="2:2" x14ac:dyDescent="0.2">
      <c r="B71" s="2" t="s">
        <v>86</v>
      </c>
    </row>
    <row r="72" spans="2:2" x14ac:dyDescent="0.2">
      <c r="B72" s="2" t="s">
        <v>87</v>
      </c>
    </row>
    <row r="75" spans="2:2" x14ac:dyDescent="0.2">
      <c r="B75" s="2" t="s">
        <v>0</v>
      </c>
    </row>
    <row r="76" spans="2:2" x14ac:dyDescent="0.2">
      <c r="B76" s="2" t="s">
        <v>123</v>
      </c>
    </row>
    <row r="77" spans="2:2" x14ac:dyDescent="0.2">
      <c r="B77" s="2" t="s">
        <v>124</v>
      </c>
    </row>
    <row r="78" spans="2:2" x14ac:dyDescent="0.2">
      <c r="B78" s="2" t="s">
        <v>125</v>
      </c>
    </row>
    <row r="79" spans="2:2" x14ac:dyDescent="0.2">
      <c r="B79" s="2" t="s">
        <v>126</v>
      </c>
    </row>
    <row r="80" spans="2:2" x14ac:dyDescent="0.2">
      <c r="B80" s="2" t="s">
        <v>127</v>
      </c>
    </row>
    <row r="82" spans="2:2" x14ac:dyDescent="0.2">
      <c r="B82" s="2" t="s">
        <v>19</v>
      </c>
    </row>
    <row r="84" spans="2:2" x14ac:dyDescent="0.2">
      <c r="B84" s="2" t="s">
        <v>128</v>
      </c>
    </row>
    <row r="85" spans="2:2" x14ac:dyDescent="0.2">
      <c r="B85" s="2" t="s">
        <v>129</v>
      </c>
    </row>
    <row r="86" spans="2:2" x14ac:dyDescent="0.2">
      <c r="B86" s="2" t="s">
        <v>130</v>
      </c>
    </row>
    <row r="87" spans="2:2" x14ac:dyDescent="0.2">
      <c r="B87" s="2" t="s">
        <v>131</v>
      </c>
    </row>
    <row r="88" spans="2:2" x14ac:dyDescent="0.2">
      <c r="B88" s="2" t="s">
        <v>132</v>
      </c>
    </row>
    <row r="89" spans="2:2" x14ac:dyDescent="0.2">
      <c r="B89" s="2" t="s">
        <v>25</v>
      </c>
    </row>
    <row r="90" spans="2:2" x14ac:dyDescent="0.2">
      <c r="B90" s="2" t="s">
        <v>118</v>
      </c>
    </row>
    <row r="91" spans="2:2" x14ac:dyDescent="0.2">
      <c r="B91" s="2" t="s">
        <v>119</v>
      </c>
    </row>
    <row r="92" spans="2:2" x14ac:dyDescent="0.2">
      <c r="B92" s="2" t="s">
        <v>120</v>
      </c>
    </row>
    <row r="93" spans="2:2" x14ac:dyDescent="0.2">
      <c r="B93" s="2" t="s">
        <v>121</v>
      </c>
    </row>
    <row r="94" spans="2:2" x14ac:dyDescent="0.2">
      <c r="B94" s="2" t="s">
        <v>122</v>
      </c>
    </row>
    <row r="97" spans="2:2" x14ac:dyDescent="0.2">
      <c r="B97" s="2" t="s">
        <v>0</v>
      </c>
    </row>
    <row r="98" spans="2:2" x14ac:dyDescent="0.2">
      <c r="B98" s="2" t="s">
        <v>148</v>
      </c>
    </row>
    <row r="99" spans="2:2" x14ac:dyDescent="0.2">
      <c r="B99" s="2" t="s">
        <v>149</v>
      </c>
    </row>
    <row r="100" spans="2:2" x14ac:dyDescent="0.2">
      <c r="B100" s="2" t="s">
        <v>150</v>
      </c>
    </row>
    <row r="101" spans="2:2" x14ac:dyDescent="0.2">
      <c r="B101" s="2" t="s">
        <v>151</v>
      </c>
    </row>
    <row r="102" spans="2:2" x14ac:dyDescent="0.2">
      <c r="B102" s="2" t="s">
        <v>152</v>
      </c>
    </row>
    <row r="104" spans="2:2" x14ac:dyDescent="0.2">
      <c r="B104" s="2" t="s">
        <v>19</v>
      </c>
    </row>
    <row r="106" spans="2:2" x14ac:dyDescent="0.2">
      <c r="B106" s="2" t="s">
        <v>153</v>
      </c>
    </row>
    <row r="107" spans="2:2" x14ac:dyDescent="0.2">
      <c r="B107" s="2" t="s">
        <v>154</v>
      </c>
    </row>
    <row r="108" spans="2:2" x14ac:dyDescent="0.2">
      <c r="B108" s="2" t="s">
        <v>155</v>
      </c>
    </row>
    <row r="109" spans="2:2" x14ac:dyDescent="0.2">
      <c r="B109" s="2" t="s">
        <v>156</v>
      </c>
    </row>
    <row r="110" spans="2:2" x14ac:dyDescent="0.2">
      <c r="B110" s="2" t="s">
        <v>157</v>
      </c>
    </row>
    <row r="111" spans="2:2" x14ac:dyDescent="0.2">
      <c r="B111" s="2" t="s">
        <v>25</v>
      </c>
    </row>
    <row r="112" spans="2:2" x14ac:dyDescent="0.2">
      <c r="B112" s="2" t="s">
        <v>143</v>
      </c>
    </row>
    <row r="113" spans="2:2" x14ac:dyDescent="0.2">
      <c r="B113" s="2" t="s">
        <v>144</v>
      </c>
    </row>
    <row r="114" spans="2:2" x14ac:dyDescent="0.2">
      <c r="B114" s="2" t="s">
        <v>145</v>
      </c>
    </row>
    <row r="115" spans="2:2" x14ac:dyDescent="0.2">
      <c r="B115" s="2" t="s">
        <v>146</v>
      </c>
    </row>
    <row r="116" spans="2:2" x14ac:dyDescent="0.2">
      <c r="B116" s="2" t="s">
        <v>147</v>
      </c>
    </row>
    <row r="120" spans="2:2" x14ac:dyDescent="0.2">
      <c r="B120" s="2" t="s">
        <v>0</v>
      </c>
    </row>
    <row r="121" spans="2:2" x14ac:dyDescent="0.2">
      <c r="B121" s="2" t="s">
        <v>167</v>
      </c>
    </row>
    <row r="122" spans="2:2" x14ac:dyDescent="0.2">
      <c r="B122" s="2" t="s">
        <v>168</v>
      </c>
    </row>
    <row r="123" spans="2:2" x14ac:dyDescent="0.2">
      <c r="B123" s="2" t="s">
        <v>169</v>
      </c>
    </row>
    <row r="124" spans="2:2" x14ac:dyDescent="0.2">
      <c r="B124" s="2" t="s">
        <v>170</v>
      </c>
    </row>
    <row r="125" spans="2:2" x14ac:dyDescent="0.2">
      <c r="B125" s="2" t="s">
        <v>171</v>
      </c>
    </row>
    <row r="127" spans="2:2" x14ac:dyDescent="0.2">
      <c r="B127" s="2" t="s">
        <v>19</v>
      </c>
    </row>
    <row r="129" spans="2:2" x14ac:dyDescent="0.2">
      <c r="B129" s="2" t="s">
        <v>172</v>
      </c>
    </row>
    <row r="130" spans="2:2" x14ac:dyDescent="0.2">
      <c r="B130" s="2" t="s">
        <v>173</v>
      </c>
    </row>
    <row r="131" spans="2:2" x14ac:dyDescent="0.2">
      <c r="B131" s="2" t="s">
        <v>174</v>
      </c>
    </row>
    <row r="132" spans="2:2" x14ac:dyDescent="0.2">
      <c r="B132" s="2" t="s">
        <v>175</v>
      </c>
    </row>
    <row r="133" spans="2:2" x14ac:dyDescent="0.2">
      <c r="B133" s="2" t="s">
        <v>176</v>
      </c>
    </row>
    <row r="134" spans="2:2" x14ac:dyDescent="0.2">
      <c r="B134" s="2" t="s">
        <v>25</v>
      </c>
    </row>
    <row r="135" spans="2:2" x14ac:dyDescent="0.2">
      <c r="B135" s="2" t="s">
        <v>177</v>
      </c>
    </row>
    <row r="136" spans="2:2" x14ac:dyDescent="0.2">
      <c r="B136" s="2" t="s">
        <v>178</v>
      </c>
    </row>
    <row r="137" spans="2:2" x14ac:dyDescent="0.2">
      <c r="B137" s="2" t="s">
        <v>179</v>
      </c>
    </row>
    <row r="138" spans="2:2" x14ac:dyDescent="0.2">
      <c r="B138" s="2" t="s">
        <v>180</v>
      </c>
    </row>
    <row r="139" spans="2:2" x14ac:dyDescent="0.2">
      <c r="B139" s="2" t="s">
        <v>181</v>
      </c>
    </row>
    <row r="141" spans="2:2" x14ac:dyDescent="0.2">
      <c r="B141" s="2" t="s">
        <v>0</v>
      </c>
    </row>
    <row r="142" spans="2:2" x14ac:dyDescent="0.2">
      <c r="B142" s="2" t="s">
        <v>197</v>
      </c>
    </row>
    <row r="143" spans="2:2" x14ac:dyDescent="0.2">
      <c r="B143" s="2" t="s">
        <v>198</v>
      </c>
    </row>
    <row r="144" spans="2:2" x14ac:dyDescent="0.2">
      <c r="B144" s="2" t="s">
        <v>199</v>
      </c>
    </row>
    <row r="145" spans="2:2" x14ac:dyDescent="0.2">
      <c r="B145" s="2" t="s">
        <v>200</v>
      </c>
    </row>
    <row r="146" spans="2:2" x14ac:dyDescent="0.2">
      <c r="B146" s="2" t="s">
        <v>201</v>
      </c>
    </row>
    <row r="148" spans="2:2" x14ac:dyDescent="0.2">
      <c r="B148" s="2" t="s">
        <v>19</v>
      </c>
    </row>
    <row r="150" spans="2:2" x14ac:dyDescent="0.2">
      <c r="B150" s="2" t="s">
        <v>202</v>
      </c>
    </row>
    <row r="151" spans="2:2" x14ac:dyDescent="0.2">
      <c r="B151" s="2" t="s">
        <v>203</v>
      </c>
    </row>
    <row r="152" spans="2:2" x14ac:dyDescent="0.2">
      <c r="B152" s="2" t="s">
        <v>204</v>
      </c>
    </row>
    <row r="153" spans="2:2" x14ac:dyDescent="0.2">
      <c r="B153" s="2" t="s">
        <v>205</v>
      </c>
    </row>
    <row r="154" spans="2:2" x14ac:dyDescent="0.2">
      <c r="B154" s="2" t="s">
        <v>206</v>
      </c>
    </row>
    <row r="155" spans="2:2" x14ac:dyDescent="0.2">
      <c r="B155" s="2" t="s">
        <v>25</v>
      </c>
    </row>
    <row r="156" spans="2:2" x14ac:dyDescent="0.2">
      <c r="B156" s="2" t="s">
        <v>192</v>
      </c>
    </row>
    <row r="157" spans="2:2" x14ac:dyDescent="0.2">
      <c r="B157" s="2" t="s">
        <v>193</v>
      </c>
    </row>
    <row r="158" spans="2:2" x14ac:dyDescent="0.2">
      <c r="B158" s="2" t="s">
        <v>194</v>
      </c>
    </row>
    <row r="159" spans="2:2" x14ac:dyDescent="0.2">
      <c r="B159" s="2" t="s">
        <v>195</v>
      </c>
    </row>
    <row r="160" spans="2:2" x14ac:dyDescent="0.2">
      <c r="B160" s="2" t="s">
        <v>196</v>
      </c>
    </row>
    <row r="161" spans="2:2" x14ac:dyDescent="0.2">
      <c r="B161" s="2" t="s">
        <v>207</v>
      </c>
    </row>
    <row r="167" spans="2:2" x14ac:dyDescent="0.2">
      <c r="B167" s="2" t="s">
        <v>0</v>
      </c>
    </row>
    <row r="168" spans="2:2" x14ac:dyDescent="0.2">
      <c r="B168" s="2" t="s">
        <v>213</v>
      </c>
    </row>
    <row r="169" spans="2:2" x14ac:dyDescent="0.2">
      <c r="B169" s="2" t="s">
        <v>214</v>
      </c>
    </row>
    <row r="170" spans="2:2" x14ac:dyDescent="0.2">
      <c r="B170" s="2" t="s">
        <v>215</v>
      </c>
    </row>
    <row r="171" spans="2:2" x14ac:dyDescent="0.2">
      <c r="B171" s="2" t="s">
        <v>216</v>
      </c>
    </row>
    <row r="172" spans="2:2" x14ac:dyDescent="0.2">
      <c r="B172" s="2" t="s">
        <v>217</v>
      </c>
    </row>
    <row r="174" spans="2:2" x14ac:dyDescent="0.2">
      <c r="B174" s="2" t="s">
        <v>19</v>
      </c>
    </row>
    <row r="176" spans="2:2" x14ac:dyDescent="0.2">
      <c r="B176" s="2" t="s">
        <v>218</v>
      </c>
    </row>
    <row r="177" spans="2:2" x14ac:dyDescent="0.2">
      <c r="B177" s="2" t="s">
        <v>219</v>
      </c>
    </row>
    <row r="178" spans="2:2" x14ac:dyDescent="0.2">
      <c r="B178" s="2" t="s">
        <v>220</v>
      </c>
    </row>
    <row r="179" spans="2:2" x14ac:dyDescent="0.2">
      <c r="B179" s="2" t="s">
        <v>221</v>
      </c>
    </row>
    <row r="180" spans="2:2" x14ac:dyDescent="0.2">
      <c r="B180" s="2" t="s">
        <v>222</v>
      </c>
    </row>
    <row r="181" spans="2:2" x14ac:dyDescent="0.2">
      <c r="B181" s="2" t="s">
        <v>25</v>
      </c>
    </row>
    <row r="182" spans="2:2" x14ac:dyDescent="0.2">
      <c r="B182" s="2" t="s">
        <v>223</v>
      </c>
    </row>
    <row r="183" spans="2:2" x14ac:dyDescent="0.2">
      <c r="B183" s="2" t="s">
        <v>224</v>
      </c>
    </row>
    <row r="184" spans="2:2" x14ac:dyDescent="0.2">
      <c r="B184" s="2" t="s">
        <v>225</v>
      </c>
    </row>
    <row r="185" spans="2:2" x14ac:dyDescent="0.2">
      <c r="B185" s="2" t="s">
        <v>226</v>
      </c>
    </row>
    <row r="186" spans="2:2" x14ac:dyDescent="0.2">
      <c r="B186" s="2" t="s">
        <v>227</v>
      </c>
    </row>
    <row r="193" spans="2:2" x14ac:dyDescent="0.2">
      <c r="B193" s="2" t="s">
        <v>241</v>
      </c>
    </row>
    <row r="194" spans="2:2" x14ac:dyDescent="0.2">
      <c r="B194" s="2" t="s">
        <v>242</v>
      </c>
    </row>
    <row r="195" spans="2:2" x14ac:dyDescent="0.2">
      <c r="B195" s="2" t="s">
        <v>243</v>
      </c>
    </row>
    <row r="196" spans="2:2" x14ac:dyDescent="0.2">
      <c r="B196" s="2" t="s">
        <v>0</v>
      </c>
    </row>
    <row r="197" spans="2:2" x14ac:dyDescent="0.2">
      <c r="B197" s="2" t="s">
        <v>213</v>
      </c>
    </row>
    <row r="198" spans="2:2" x14ac:dyDescent="0.2">
      <c r="B198" s="2" t="s">
        <v>214</v>
      </c>
    </row>
    <row r="199" spans="2:2" x14ac:dyDescent="0.2">
      <c r="B199" s="2" t="s">
        <v>215</v>
      </c>
    </row>
    <row r="200" spans="2:2" x14ac:dyDescent="0.2">
      <c r="B200" s="2" t="s">
        <v>216</v>
      </c>
    </row>
    <row r="201" spans="2:2" x14ac:dyDescent="0.2">
      <c r="B201" s="2" t="s">
        <v>217</v>
      </c>
    </row>
    <row r="203" spans="2:2" x14ac:dyDescent="0.2">
      <c r="B203" s="2" t="s">
        <v>19</v>
      </c>
    </row>
    <row r="205" spans="2:2" x14ac:dyDescent="0.2">
      <c r="B205" s="2" t="s">
        <v>244</v>
      </c>
    </row>
    <row r="206" spans="2:2" x14ac:dyDescent="0.2">
      <c r="B206" s="2" t="s">
        <v>245</v>
      </c>
    </row>
    <row r="207" spans="2:2" x14ac:dyDescent="0.2">
      <c r="B207" s="2" t="s">
        <v>246</v>
      </c>
    </row>
    <row r="208" spans="2:2" x14ac:dyDescent="0.2">
      <c r="B208" s="2" t="s">
        <v>247</v>
      </c>
    </row>
    <row r="209" spans="2:2" x14ac:dyDescent="0.2">
      <c r="B209" s="2" t="s">
        <v>248</v>
      </c>
    </row>
    <row r="210" spans="2:2" x14ac:dyDescent="0.2">
      <c r="B210" s="2" t="s">
        <v>25</v>
      </c>
    </row>
    <row r="211" spans="2:2" x14ac:dyDescent="0.2">
      <c r="B211" s="2" t="s">
        <v>223</v>
      </c>
    </row>
    <row r="212" spans="2:2" x14ac:dyDescent="0.2">
      <c r="B212" s="2" t="s">
        <v>249</v>
      </c>
    </row>
    <row r="213" spans="2:2" x14ac:dyDescent="0.2">
      <c r="B213" s="2" t="s">
        <v>250</v>
      </c>
    </row>
    <row r="214" spans="2:2" x14ac:dyDescent="0.2">
      <c r="B214" s="2" t="s">
        <v>251</v>
      </c>
    </row>
    <row r="215" spans="2:2" x14ac:dyDescent="0.2">
      <c r="B215" s="2" t="s">
        <v>252</v>
      </c>
    </row>
    <row r="219" spans="2:2" x14ac:dyDescent="0.2">
      <c r="B219" s="2" t="s">
        <v>253</v>
      </c>
    </row>
    <row r="220" spans="2:2" x14ac:dyDescent="0.2">
      <c r="B220" s="2" t="s">
        <v>0</v>
      </c>
    </row>
    <row r="221" spans="2:2" x14ac:dyDescent="0.2">
      <c r="B221" s="2" t="s">
        <v>254</v>
      </c>
    </row>
    <row r="222" spans="2:2" x14ac:dyDescent="0.2">
      <c r="B222" s="2" t="s">
        <v>255</v>
      </c>
    </row>
    <row r="223" spans="2:2" x14ac:dyDescent="0.2">
      <c r="B223" s="2" t="s">
        <v>256</v>
      </c>
    </row>
    <row r="224" spans="2:2" x14ac:dyDescent="0.2">
      <c r="B224" s="2" t="s">
        <v>257</v>
      </c>
    </row>
    <row r="225" spans="2:2" x14ac:dyDescent="0.2">
      <c r="B225" s="2" t="s">
        <v>258</v>
      </c>
    </row>
    <row r="227" spans="2:2" x14ac:dyDescent="0.2">
      <c r="B227" s="2" t="s">
        <v>19</v>
      </c>
    </row>
    <row r="229" spans="2:2" x14ac:dyDescent="0.2">
      <c r="B229" s="2" t="s">
        <v>259</v>
      </c>
    </row>
    <row r="230" spans="2:2" x14ac:dyDescent="0.2">
      <c r="B230" s="2" t="s">
        <v>260</v>
      </c>
    </row>
    <row r="231" spans="2:2" x14ac:dyDescent="0.2">
      <c r="B231" s="2" t="s">
        <v>261</v>
      </c>
    </row>
    <row r="232" spans="2:2" x14ac:dyDescent="0.2">
      <c r="B232" s="2" t="s">
        <v>262</v>
      </c>
    </row>
    <row r="233" spans="2:2" x14ac:dyDescent="0.2">
      <c r="B233" s="2" t="s">
        <v>263</v>
      </c>
    </row>
    <row r="234" spans="2:2" x14ac:dyDescent="0.2">
      <c r="B234" s="2" t="s">
        <v>25</v>
      </c>
    </row>
    <row r="235" spans="2:2" x14ac:dyDescent="0.2">
      <c r="B235" s="2" t="s">
        <v>264</v>
      </c>
    </row>
    <row r="236" spans="2:2" x14ac:dyDescent="0.2">
      <c r="B236" s="2" t="s">
        <v>265</v>
      </c>
    </row>
    <row r="237" spans="2:2" x14ac:dyDescent="0.2">
      <c r="B237" s="2" t="s">
        <v>266</v>
      </c>
    </row>
    <row r="238" spans="2:2" x14ac:dyDescent="0.2">
      <c r="B238" s="2" t="s">
        <v>267</v>
      </c>
    </row>
    <row r="239" spans="2:2" x14ac:dyDescent="0.2">
      <c r="B239" s="2" t="s">
        <v>268</v>
      </c>
    </row>
    <row r="241" spans="2:12" x14ac:dyDescent="0.2">
      <c r="K241">
        <f>0.6611</f>
        <v>0.66110000000000002</v>
      </c>
      <c r="L241">
        <v>0.29980000000000001</v>
      </c>
    </row>
    <row r="242" spans="2:12" x14ac:dyDescent="0.2">
      <c r="K242" s="10">
        <v>0.65700000000000003</v>
      </c>
      <c r="L242">
        <f>0.2956</f>
        <v>0.29559999999999997</v>
      </c>
    </row>
    <row r="243" spans="2:12" x14ac:dyDescent="0.2">
      <c r="K243">
        <f>K241-K242</f>
        <v>4.0999999999999925E-3</v>
      </c>
      <c r="L243">
        <f>L241-L242</f>
        <v>4.200000000000037E-3</v>
      </c>
    </row>
    <row r="244" spans="2:12" x14ac:dyDescent="0.2">
      <c r="K244" s="1">
        <f>K243/K242</f>
        <v>6.2404870624048593E-3</v>
      </c>
      <c r="L244" s="1">
        <f>L243/L242</f>
        <v>1.4208389715832333E-2</v>
      </c>
    </row>
    <row r="248" spans="2:12" x14ac:dyDescent="0.2">
      <c r="B248" s="2" t="s">
        <v>284</v>
      </c>
    </row>
    <row r="249" spans="2:12" x14ac:dyDescent="0.2">
      <c r="B249" s="2" t="s">
        <v>242</v>
      </c>
    </row>
    <row r="250" spans="2:12" x14ac:dyDescent="0.2">
      <c r="B250" s="2" t="s">
        <v>285</v>
      </c>
    </row>
    <row r="251" spans="2:12" x14ac:dyDescent="0.2">
      <c r="B251" s="2" t="s">
        <v>286</v>
      </c>
    </row>
    <row r="252" spans="2:12" x14ac:dyDescent="0.2">
      <c r="B252" s="2" t="s">
        <v>287</v>
      </c>
    </row>
    <row r="253" spans="2:12" x14ac:dyDescent="0.2">
      <c r="B253" s="2" t="s">
        <v>288</v>
      </c>
    </row>
    <row r="254" spans="2:12" x14ac:dyDescent="0.2">
      <c r="B254" s="2" t="s">
        <v>289</v>
      </c>
    </row>
    <row r="255" spans="2:12" x14ac:dyDescent="0.2">
      <c r="B255" s="2" t="s">
        <v>0</v>
      </c>
    </row>
    <row r="256" spans="2:12" x14ac:dyDescent="0.2">
      <c r="B256" s="2" t="s">
        <v>290</v>
      </c>
    </row>
    <row r="257" spans="2:2" x14ac:dyDescent="0.2">
      <c r="B257" s="2" t="s">
        <v>291</v>
      </c>
    </row>
    <row r="258" spans="2:2" x14ac:dyDescent="0.2">
      <c r="B258" s="2" t="s">
        <v>292</v>
      </c>
    </row>
    <row r="259" spans="2:2" x14ac:dyDescent="0.2">
      <c r="B259" s="2" t="s">
        <v>293</v>
      </c>
    </row>
    <row r="260" spans="2:2" x14ac:dyDescent="0.2">
      <c r="B260" s="2" t="s">
        <v>294</v>
      </c>
    </row>
    <row r="262" spans="2:2" x14ac:dyDescent="0.2">
      <c r="B262" s="2" t="s">
        <v>19</v>
      </c>
    </row>
    <row r="264" spans="2:2" x14ac:dyDescent="0.2">
      <c r="B264" s="2" t="s">
        <v>295</v>
      </c>
    </row>
    <row r="265" spans="2:2" x14ac:dyDescent="0.2">
      <c r="B265" s="2" t="s">
        <v>296</v>
      </c>
    </row>
    <row r="266" spans="2:2" x14ac:dyDescent="0.2">
      <c r="B266" s="2" t="s">
        <v>297</v>
      </c>
    </row>
    <row r="267" spans="2:2" x14ac:dyDescent="0.2">
      <c r="B267" s="2" t="s">
        <v>298</v>
      </c>
    </row>
    <row r="268" spans="2:2" x14ac:dyDescent="0.2">
      <c r="B268" s="2" t="s">
        <v>299</v>
      </c>
    </row>
    <row r="269" spans="2:2" x14ac:dyDescent="0.2">
      <c r="B269" s="2" t="s">
        <v>25</v>
      </c>
    </row>
    <row r="270" spans="2:2" x14ac:dyDescent="0.2">
      <c r="B270" s="2" t="s">
        <v>300</v>
      </c>
    </row>
    <row r="271" spans="2:2" x14ac:dyDescent="0.2">
      <c r="B271" s="2" t="s">
        <v>301</v>
      </c>
    </row>
    <row r="272" spans="2:2" x14ac:dyDescent="0.2">
      <c r="B272" s="2" t="s">
        <v>302</v>
      </c>
    </row>
    <row r="273" spans="2:25" x14ac:dyDescent="0.2">
      <c r="B273" s="2" t="s">
        <v>303</v>
      </c>
    </row>
    <row r="274" spans="2:25" x14ac:dyDescent="0.2">
      <c r="B274" s="2" t="s">
        <v>304</v>
      </c>
    </row>
    <row r="276" spans="2:25" x14ac:dyDescent="0.2">
      <c r="O276" s="6"/>
      <c r="P276" s="14" t="s">
        <v>70</v>
      </c>
      <c r="Q276" s="14"/>
      <c r="R276" s="14" t="s">
        <v>71</v>
      </c>
      <c r="S276" s="14"/>
      <c r="T276" s="14" t="s">
        <v>72</v>
      </c>
      <c r="U276" s="14"/>
    </row>
    <row r="277" spans="2:25" x14ac:dyDescent="0.2">
      <c r="O277" s="4" t="s">
        <v>69</v>
      </c>
      <c r="P277" s="7" t="s">
        <v>67</v>
      </c>
      <c r="Q277" s="7" t="s">
        <v>68</v>
      </c>
      <c r="R277" s="7" t="s">
        <v>67</v>
      </c>
      <c r="S277" s="7" t="s">
        <v>68</v>
      </c>
      <c r="T277" s="7" t="s">
        <v>67</v>
      </c>
      <c r="U277" s="7" t="s">
        <v>68</v>
      </c>
    </row>
    <row r="278" spans="2:25" x14ac:dyDescent="0.2">
      <c r="O278" s="3">
        <v>0</v>
      </c>
      <c r="P278" s="5">
        <v>0.25419999999999998</v>
      </c>
      <c r="Q278" s="5">
        <v>0.59799999999999998</v>
      </c>
      <c r="R278" s="5"/>
      <c r="S278" s="5"/>
      <c r="T278" s="5">
        <v>0.25230000000000002</v>
      </c>
      <c r="U278" s="5">
        <v>0.59489999999999998</v>
      </c>
      <c r="V278" s="10">
        <f t="shared" ref="V278:V284" si="0">T278-P278</f>
        <v>-1.8999999999999573E-3</v>
      </c>
      <c r="W278" s="11">
        <f t="shared" ref="W278:W284" si="1">V278/P278</f>
        <v>-7.4744295830053396E-3</v>
      </c>
      <c r="X278">
        <f t="shared" ref="X278:X284" si="2">U278-Q278</f>
        <v>-3.0999999999999917E-3</v>
      </c>
      <c r="Y278" s="11">
        <f t="shared" ref="Y278:Y284" si="3">X278/Q278</f>
        <v>-5.1839464882943009E-3</v>
      </c>
    </row>
    <row r="279" spans="2:25" x14ac:dyDescent="0.2">
      <c r="O279" s="3">
        <v>1</v>
      </c>
      <c r="P279" s="5">
        <v>0.27889999999999998</v>
      </c>
      <c r="Q279" s="5">
        <v>0.6361</v>
      </c>
      <c r="R279" s="5"/>
      <c r="S279" s="5"/>
      <c r="T279" s="9">
        <v>0.28699999999999998</v>
      </c>
      <c r="U279" s="5">
        <v>0.64339999999999997</v>
      </c>
      <c r="V279" s="10">
        <f t="shared" si="0"/>
        <v>8.0999999999999961E-3</v>
      </c>
      <c r="W279" s="11">
        <f t="shared" si="1"/>
        <v>2.9042667622803862E-2</v>
      </c>
      <c r="X279">
        <f t="shared" si="2"/>
        <v>7.2999999999999732E-3</v>
      </c>
      <c r="Y279" s="11">
        <f t="shared" si="3"/>
        <v>1.1476182990095854E-2</v>
      </c>
    </row>
    <row r="280" spans="2:25" x14ac:dyDescent="0.2">
      <c r="K280">
        <v>0.66469999999999996</v>
      </c>
      <c r="L280">
        <v>0.30030000000000001</v>
      </c>
      <c r="O280" s="3">
        <v>2</v>
      </c>
      <c r="P280" s="5">
        <v>0.2883</v>
      </c>
      <c r="Q280" s="5">
        <v>0.64790000000000003</v>
      </c>
      <c r="R280" s="5"/>
      <c r="S280" s="5"/>
      <c r="T280" s="5">
        <v>0.29170000000000001</v>
      </c>
      <c r="U280" s="5">
        <v>0.65029999999999999</v>
      </c>
      <c r="V280" s="10">
        <f t="shared" si="0"/>
        <v>3.4000000000000141E-3</v>
      </c>
      <c r="W280" s="11">
        <f t="shared" si="1"/>
        <v>1.1793270898369802E-2</v>
      </c>
      <c r="X280">
        <f t="shared" si="2"/>
        <v>2.3999999999999577E-3</v>
      </c>
      <c r="Y280" s="11">
        <f t="shared" si="3"/>
        <v>3.7042753511343689E-3</v>
      </c>
    </row>
    <row r="281" spans="2:25" x14ac:dyDescent="0.2">
      <c r="K281">
        <v>0.65969999999999995</v>
      </c>
      <c r="L281">
        <v>0.29630000000000001</v>
      </c>
      <c r="O281" s="3">
        <v>3</v>
      </c>
      <c r="P281" s="5">
        <v>0.29060000000000002</v>
      </c>
      <c r="Q281" s="5">
        <v>0.65149999999999997</v>
      </c>
      <c r="R281" s="5"/>
      <c r="S281" s="5"/>
      <c r="T281" s="9">
        <v>0.29599999999999999</v>
      </c>
      <c r="U281" s="9">
        <v>0.65700000000000003</v>
      </c>
      <c r="V281" s="10">
        <f t="shared" si="0"/>
        <v>5.3999999999999604E-3</v>
      </c>
      <c r="W281" s="11">
        <f t="shared" si="1"/>
        <v>1.8582243633860841E-2</v>
      </c>
      <c r="X281">
        <f t="shared" si="2"/>
        <v>5.5000000000000604E-3</v>
      </c>
      <c r="Y281" s="11">
        <f t="shared" si="3"/>
        <v>8.4420567920185114E-3</v>
      </c>
    </row>
    <row r="282" spans="2:25" x14ac:dyDescent="0.2">
      <c r="K282">
        <f>K280-K281</f>
        <v>5.0000000000000044E-3</v>
      </c>
      <c r="L282">
        <f>L280-L281</f>
        <v>4.0000000000000036E-3</v>
      </c>
      <c r="O282" s="3">
        <v>4</v>
      </c>
      <c r="P282" s="5">
        <v>0.29289999999999999</v>
      </c>
      <c r="Q282" s="5">
        <v>0.6552</v>
      </c>
      <c r="R282" s="5"/>
      <c r="S282" s="5"/>
      <c r="T282" s="5">
        <v>0.29859999999999998</v>
      </c>
      <c r="U282" s="5">
        <v>0.65780000000000005</v>
      </c>
      <c r="V282" s="10">
        <f t="shared" si="0"/>
        <v>5.6999999999999829E-3</v>
      </c>
      <c r="W282" s="11">
        <f t="shared" si="1"/>
        <v>1.9460566746329747E-2</v>
      </c>
      <c r="X282">
        <f t="shared" si="2"/>
        <v>2.6000000000000467E-3</v>
      </c>
      <c r="Y282" s="11">
        <f t="shared" si="3"/>
        <v>3.9682539682540392E-3</v>
      </c>
    </row>
    <row r="283" spans="2:25" x14ac:dyDescent="0.2">
      <c r="K283" s="1">
        <f>K282/K281</f>
        <v>7.5792026678793466E-3</v>
      </c>
      <c r="L283" s="1">
        <f>L282/L281</f>
        <v>1.349983125210936E-2</v>
      </c>
      <c r="O283" s="3">
        <v>5</v>
      </c>
      <c r="P283" s="5">
        <v>0.29449999999999998</v>
      </c>
      <c r="Q283" s="5">
        <v>0.65790000000000004</v>
      </c>
      <c r="R283" s="5">
        <v>0.29680000000000001</v>
      </c>
      <c r="S283" s="5">
        <v>0.65720000000000001</v>
      </c>
      <c r="T283" s="5">
        <v>0.29880000000000001</v>
      </c>
      <c r="U283" s="5">
        <v>0.66069999999999995</v>
      </c>
      <c r="V283" s="10">
        <f t="shared" si="0"/>
        <v>4.300000000000026E-3</v>
      </c>
      <c r="W283" s="11">
        <f t="shared" si="1"/>
        <v>1.4601018675721651E-2</v>
      </c>
      <c r="X283">
        <f t="shared" si="2"/>
        <v>2.7999999999999137E-3</v>
      </c>
      <c r="Y283" s="11">
        <f t="shared" si="3"/>
        <v>4.2559659522722502E-3</v>
      </c>
    </row>
    <row r="284" spans="2:25" x14ac:dyDescent="0.2">
      <c r="O284" s="3">
        <v>6</v>
      </c>
      <c r="P284" s="5">
        <v>0.29630000000000001</v>
      </c>
      <c r="Q284" s="5">
        <v>0.65969999999999995</v>
      </c>
      <c r="T284" s="5">
        <v>0.30030000000000001</v>
      </c>
      <c r="U284" s="5">
        <v>0.66469999999999996</v>
      </c>
      <c r="V284" s="10">
        <f t="shared" si="0"/>
        <v>4.0000000000000036E-3</v>
      </c>
      <c r="W284" s="11">
        <f t="shared" si="1"/>
        <v>1.349983125210936E-2</v>
      </c>
      <c r="X284" s="10">
        <f t="shared" si="2"/>
        <v>5.0000000000000044E-3</v>
      </c>
      <c r="Y284" s="11">
        <f t="shared" si="3"/>
        <v>7.5792026678793466E-3</v>
      </c>
    </row>
    <row r="328" spans="2:2" x14ac:dyDescent="0.2">
      <c r="B328" s="2" t="s">
        <v>0</v>
      </c>
    </row>
    <row r="329" spans="2:2" x14ac:dyDescent="0.2">
      <c r="B329" s="2" t="s">
        <v>305</v>
      </c>
    </row>
    <row r="330" spans="2:2" x14ac:dyDescent="0.2">
      <c r="B330" s="2" t="s">
        <v>306</v>
      </c>
    </row>
    <row r="331" spans="2:2" x14ac:dyDescent="0.2">
      <c r="B331" s="2" t="s">
        <v>307</v>
      </c>
    </row>
    <row r="332" spans="2:2" x14ac:dyDescent="0.2">
      <c r="B332" s="2" t="s">
        <v>308</v>
      </c>
    </row>
    <row r="333" spans="2:2" x14ac:dyDescent="0.2">
      <c r="B333" s="2" t="s">
        <v>309</v>
      </c>
    </row>
    <row r="335" spans="2:2" x14ac:dyDescent="0.2">
      <c r="B335" s="2" t="s">
        <v>19</v>
      </c>
    </row>
    <row r="337" spans="2:14" x14ac:dyDescent="0.2">
      <c r="B337" s="2" t="s">
        <v>310</v>
      </c>
    </row>
    <row r="338" spans="2:14" x14ac:dyDescent="0.2">
      <c r="B338" s="2" t="s">
        <v>311</v>
      </c>
    </row>
    <row r="339" spans="2:14" x14ac:dyDescent="0.2">
      <c r="B339" s="2" t="s">
        <v>312</v>
      </c>
    </row>
    <row r="340" spans="2:14" x14ac:dyDescent="0.2">
      <c r="B340" s="2" t="s">
        <v>313</v>
      </c>
    </row>
    <row r="341" spans="2:14" x14ac:dyDescent="0.2">
      <c r="B341" s="2" t="s">
        <v>314</v>
      </c>
    </row>
    <row r="342" spans="2:14" x14ac:dyDescent="0.2">
      <c r="B342" s="2" t="s">
        <v>25</v>
      </c>
    </row>
    <row r="343" spans="2:14" x14ac:dyDescent="0.2">
      <c r="B343" s="2" t="s">
        <v>315</v>
      </c>
    </row>
    <row r="344" spans="2:14" x14ac:dyDescent="0.2">
      <c r="B344" s="2" t="s">
        <v>316</v>
      </c>
    </row>
    <row r="345" spans="2:14" x14ac:dyDescent="0.2">
      <c r="B345" s="2" t="s">
        <v>317</v>
      </c>
    </row>
    <row r="346" spans="2:14" x14ac:dyDescent="0.2">
      <c r="B346" s="2" t="s">
        <v>318</v>
      </c>
    </row>
    <row r="347" spans="2:14" x14ac:dyDescent="0.2">
      <c r="B347" s="2" t="s">
        <v>319</v>
      </c>
    </row>
    <row r="349" spans="2:14" x14ac:dyDescent="0.2">
      <c r="K349">
        <f>0.6641</f>
        <v>0.66410000000000002</v>
      </c>
      <c r="L349">
        <v>0.65969999999999995</v>
      </c>
      <c r="M349">
        <f>K349-L349</f>
        <v>4.4000000000000705E-3</v>
      </c>
      <c r="N349" s="11">
        <f>M349/L349</f>
        <v>6.6696983477339258E-3</v>
      </c>
    </row>
    <row r="350" spans="2:14" x14ac:dyDescent="0.2">
      <c r="K350">
        <v>0.30109999999999998</v>
      </c>
      <c r="L350">
        <v>0.29580000000000001</v>
      </c>
      <c r="M350">
        <f>K350-L350</f>
        <v>5.2999999999999714E-3</v>
      </c>
      <c r="N350" s="11">
        <f>M350/L350</f>
        <v>1.7917511832319037E-2</v>
      </c>
    </row>
  </sheetData>
  <mergeCells count="4">
    <mergeCell ref="B6:I6"/>
    <mergeCell ref="P276:Q276"/>
    <mergeCell ref="R276:S276"/>
    <mergeCell ref="T276:U27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13D1-A792-E74E-8699-1312F0BD538A}">
  <dimension ref="B4:W164"/>
  <sheetViews>
    <sheetView topLeftCell="A83" workbookViewId="0">
      <selection activeCell="M30" sqref="M30"/>
    </sheetView>
  </sheetViews>
  <sheetFormatPr baseColWidth="10" defaultRowHeight="16" x14ac:dyDescent="0.2"/>
  <sheetData>
    <row r="4" spans="2:2" x14ac:dyDescent="0.2">
      <c r="B4" t="s">
        <v>13</v>
      </c>
    </row>
    <row r="5" spans="2:2" x14ac:dyDescent="0.2">
      <c r="B5" t="s">
        <v>14</v>
      </c>
    </row>
    <row r="6" spans="2:2" x14ac:dyDescent="0.2">
      <c r="B6" t="s">
        <v>15</v>
      </c>
    </row>
    <row r="7" spans="2:2" x14ac:dyDescent="0.2">
      <c r="B7" t="s">
        <v>16</v>
      </c>
    </row>
    <row r="8" spans="2:2" x14ac:dyDescent="0.2">
      <c r="B8" t="s">
        <v>17</v>
      </c>
    </row>
    <row r="9" spans="2:2" x14ac:dyDescent="0.2">
      <c r="B9" t="s">
        <v>18</v>
      </c>
    </row>
    <row r="10" spans="2:2" x14ac:dyDescent="0.2">
      <c r="B10" t="s">
        <v>7</v>
      </c>
    </row>
    <row r="11" spans="2:2" x14ac:dyDescent="0.2">
      <c r="B11" t="s">
        <v>8</v>
      </c>
    </row>
    <row r="12" spans="2:2" x14ac:dyDescent="0.2">
      <c r="B12" t="s">
        <v>9</v>
      </c>
    </row>
    <row r="13" spans="2:2" x14ac:dyDescent="0.2">
      <c r="B13" t="s">
        <v>10</v>
      </c>
    </row>
    <row r="14" spans="2:2" x14ac:dyDescent="0.2">
      <c r="B14" t="s">
        <v>11</v>
      </c>
    </row>
    <row r="15" spans="2:2" x14ac:dyDescent="0.2">
      <c r="B15" t="s">
        <v>12</v>
      </c>
    </row>
    <row r="17" spans="2:2" x14ac:dyDescent="0.2">
      <c r="B17" t="s">
        <v>19</v>
      </c>
    </row>
    <row r="19" spans="2:2" x14ac:dyDescent="0.2">
      <c r="B19" t="s">
        <v>20</v>
      </c>
    </row>
    <row r="20" spans="2:2" x14ac:dyDescent="0.2">
      <c r="B20" t="s">
        <v>21</v>
      </c>
    </row>
    <row r="21" spans="2:2" x14ac:dyDescent="0.2">
      <c r="B21" t="s">
        <v>22</v>
      </c>
    </row>
    <row r="22" spans="2:2" x14ac:dyDescent="0.2">
      <c r="B22" t="s">
        <v>23</v>
      </c>
    </row>
    <row r="23" spans="2:2" x14ac:dyDescent="0.2">
      <c r="B23" t="s">
        <v>24</v>
      </c>
    </row>
    <row r="24" spans="2:2" x14ac:dyDescent="0.2">
      <c r="B24" t="s">
        <v>25</v>
      </c>
    </row>
    <row r="25" spans="2:2" x14ac:dyDescent="0.2">
      <c r="B25" t="s">
        <v>26</v>
      </c>
    </row>
    <row r="26" spans="2:2" x14ac:dyDescent="0.2">
      <c r="B26" t="s">
        <v>27</v>
      </c>
    </row>
    <row r="27" spans="2:2" x14ac:dyDescent="0.2">
      <c r="B27" t="s">
        <v>28</v>
      </c>
    </row>
    <row r="28" spans="2:2" x14ac:dyDescent="0.2">
      <c r="B28" t="s">
        <v>29</v>
      </c>
    </row>
    <row r="29" spans="2:2" x14ac:dyDescent="0.2">
      <c r="B29" t="s">
        <v>30</v>
      </c>
    </row>
    <row r="32" spans="2:2" x14ac:dyDescent="0.2">
      <c r="B32" s="2" t="s">
        <v>0</v>
      </c>
    </row>
    <row r="33" spans="2:2" x14ac:dyDescent="0.2">
      <c r="B33" s="2" t="s">
        <v>41</v>
      </c>
    </row>
    <row r="34" spans="2:2" x14ac:dyDescent="0.2">
      <c r="B34" s="2" t="s">
        <v>42</v>
      </c>
    </row>
    <row r="35" spans="2:2" x14ac:dyDescent="0.2">
      <c r="B35" s="2" t="s">
        <v>43</v>
      </c>
    </row>
    <row r="36" spans="2:2" x14ac:dyDescent="0.2">
      <c r="B36" s="2" t="s">
        <v>44</v>
      </c>
    </row>
    <row r="37" spans="2:2" x14ac:dyDescent="0.2">
      <c r="B37" s="2" t="s">
        <v>45</v>
      </c>
    </row>
    <row r="39" spans="2:2" x14ac:dyDescent="0.2">
      <c r="B39" s="2" t="s">
        <v>19</v>
      </c>
    </row>
    <row r="41" spans="2:2" x14ac:dyDescent="0.2">
      <c r="B41" s="2" t="s">
        <v>46</v>
      </c>
    </row>
    <row r="42" spans="2:2" x14ac:dyDescent="0.2">
      <c r="B42" s="2" t="s">
        <v>47</v>
      </c>
    </row>
    <row r="43" spans="2:2" x14ac:dyDescent="0.2">
      <c r="B43" s="2" t="s">
        <v>48</v>
      </c>
    </row>
    <row r="44" spans="2:2" x14ac:dyDescent="0.2">
      <c r="B44" s="2" t="s">
        <v>49</v>
      </c>
    </row>
    <row r="45" spans="2:2" x14ac:dyDescent="0.2">
      <c r="B45" s="2" t="s">
        <v>50</v>
      </c>
    </row>
    <row r="46" spans="2:2" x14ac:dyDescent="0.2">
      <c r="B46" s="2" t="s">
        <v>25</v>
      </c>
    </row>
    <row r="47" spans="2:2" x14ac:dyDescent="0.2">
      <c r="B47" s="2" t="s">
        <v>51</v>
      </c>
    </row>
    <row r="48" spans="2:2" x14ac:dyDescent="0.2">
      <c r="B48" s="2" t="s">
        <v>52</v>
      </c>
    </row>
    <row r="49" spans="2:2" x14ac:dyDescent="0.2">
      <c r="B49" s="2" t="s">
        <v>53</v>
      </c>
    </row>
    <row r="50" spans="2:2" x14ac:dyDescent="0.2">
      <c r="B50" s="2" t="s">
        <v>54</v>
      </c>
    </row>
    <row r="51" spans="2:2" x14ac:dyDescent="0.2">
      <c r="B51" s="2" t="s">
        <v>55</v>
      </c>
    </row>
    <row r="54" spans="2:2" x14ac:dyDescent="0.2">
      <c r="B54" s="2" t="s">
        <v>25</v>
      </c>
    </row>
    <row r="55" spans="2:2" x14ac:dyDescent="0.2">
      <c r="B55" s="2" t="s">
        <v>88</v>
      </c>
    </row>
    <row r="56" spans="2:2" x14ac:dyDescent="0.2">
      <c r="B56" s="2" t="s">
        <v>89</v>
      </c>
    </row>
    <row r="57" spans="2:2" x14ac:dyDescent="0.2">
      <c r="B57" s="2" t="s">
        <v>90</v>
      </c>
    </row>
    <row r="58" spans="2:2" x14ac:dyDescent="0.2">
      <c r="B58" s="2" t="s">
        <v>91</v>
      </c>
    </row>
    <row r="59" spans="2:2" x14ac:dyDescent="0.2">
      <c r="B59" s="2" t="s">
        <v>92</v>
      </c>
    </row>
    <row r="61" spans="2:2" x14ac:dyDescent="0.2">
      <c r="B61" s="2" t="s">
        <v>19</v>
      </c>
    </row>
    <row r="63" spans="2:2" x14ac:dyDescent="0.2">
      <c r="B63" s="2" t="s">
        <v>93</v>
      </c>
    </row>
    <row r="64" spans="2:2" x14ac:dyDescent="0.2">
      <c r="B64" s="2" t="s">
        <v>94</v>
      </c>
    </row>
    <row r="65" spans="2:23" x14ac:dyDescent="0.2">
      <c r="B65" s="2" t="s">
        <v>95</v>
      </c>
      <c r="V65">
        <v>0.64349999999999996</v>
      </c>
      <c r="W65">
        <v>0.28489999999999999</v>
      </c>
    </row>
    <row r="66" spans="2:23" x14ac:dyDescent="0.2">
      <c r="B66" s="2" t="s">
        <v>96</v>
      </c>
      <c r="V66">
        <v>0.63749999999999996</v>
      </c>
      <c r="W66">
        <f>0.2797</f>
        <v>0.2797</v>
      </c>
    </row>
    <row r="67" spans="2:23" x14ac:dyDescent="0.2">
      <c r="B67" s="2" t="s">
        <v>97</v>
      </c>
      <c r="V67">
        <f>V65-V66</f>
        <v>6.0000000000000053E-3</v>
      </c>
      <c r="W67">
        <f>W65-W66</f>
        <v>5.1999999999999824E-3</v>
      </c>
    </row>
    <row r="68" spans="2:23" x14ac:dyDescent="0.2">
      <c r="B68" s="2" t="s">
        <v>25</v>
      </c>
      <c r="V68" s="1">
        <f>V67/V66</f>
        <v>9.4117647058823625E-3</v>
      </c>
      <c r="W68" s="1">
        <f>W67/W66</f>
        <v>1.8591347872720709E-2</v>
      </c>
    </row>
    <row r="69" spans="2:23" x14ac:dyDescent="0.2">
      <c r="B69" s="2" t="s">
        <v>98</v>
      </c>
    </row>
    <row r="70" spans="2:23" x14ac:dyDescent="0.2">
      <c r="B70" s="2" t="s">
        <v>99</v>
      </c>
    </row>
    <row r="71" spans="2:23" x14ac:dyDescent="0.2">
      <c r="B71" s="2" t="s">
        <v>100</v>
      </c>
    </row>
    <row r="72" spans="2:23" x14ac:dyDescent="0.2">
      <c r="B72" s="2" t="s">
        <v>101</v>
      </c>
    </row>
    <row r="73" spans="2:23" x14ac:dyDescent="0.2">
      <c r="B73" s="2" t="s">
        <v>102</v>
      </c>
    </row>
    <row r="76" spans="2:23" x14ac:dyDescent="0.2">
      <c r="B76" s="2" t="s">
        <v>104</v>
      </c>
    </row>
    <row r="77" spans="2:23" x14ac:dyDescent="0.2">
      <c r="B77" s="2" t="s">
        <v>105</v>
      </c>
    </row>
    <row r="78" spans="2:23" x14ac:dyDescent="0.2">
      <c r="B78" s="2" t="s">
        <v>106</v>
      </c>
    </row>
    <row r="79" spans="2:23" x14ac:dyDescent="0.2">
      <c r="B79" s="2" t="s">
        <v>107</v>
      </c>
    </row>
    <row r="80" spans="2:23" x14ac:dyDescent="0.2">
      <c r="B80" s="2" t="s">
        <v>108</v>
      </c>
    </row>
    <row r="83" spans="2:2" x14ac:dyDescent="0.2">
      <c r="B83" s="2" t="s">
        <v>103</v>
      </c>
    </row>
    <row r="84" spans="2:2" x14ac:dyDescent="0.2">
      <c r="B84" s="2" t="s">
        <v>0</v>
      </c>
    </row>
    <row r="85" spans="2:2" x14ac:dyDescent="0.2">
      <c r="B85" s="2" t="s">
        <v>88</v>
      </c>
    </row>
    <row r="86" spans="2:2" x14ac:dyDescent="0.2">
      <c r="B86" s="2" t="s">
        <v>89</v>
      </c>
    </row>
    <row r="87" spans="2:2" x14ac:dyDescent="0.2">
      <c r="B87" s="2" t="s">
        <v>90</v>
      </c>
    </row>
    <row r="88" spans="2:2" x14ac:dyDescent="0.2">
      <c r="B88" s="2" t="s">
        <v>91</v>
      </c>
    </row>
    <row r="89" spans="2:2" x14ac:dyDescent="0.2">
      <c r="B89" s="2" t="s">
        <v>92</v>
      </c>
    </row>
    <row r="91" spans="2:2" x14ac:dyDescent="0.2">
      <c r="B91" s="2" t="s">
        <v>19</v>
      </c>
    </row>
    <row r="93" spans="2:2" x14ac:dyDescent="0.2">
      <c r="B93" s="2" t="s">
        <v>109</v>
      </c>
    </row>
    <row r="94" spans="2:2" x14ac:dyDescent="0.2">
      <c r="B94" s="2" t="s">
        <v>110</v>
      </c>
    </row>
    <row r="95" spans="2:2" x14ac:dyDescent="0.2">
      <c r="B95" s="2" t="s">
        <v>111</v>
      </c>
    </row>
    <row r="96" spans="2:2" x14ac:dyDescent="0.2">
      <c r="B96" s="2" t="s">
        <v>112</v>
      </c>
    </row>
    <row r="97" spans="2:2" x14ac:dyDescent="0.2">
      <c r="B97" s="2" t="s">
        <v>113</v>
      </c>
    </row>
    <row r="98" spans="2:2" x14ac:dyDescent="0.2">
      <c r="B98" s="2" t="s">
        <v>25</v>
      </c>
    </row>
    <row r="99" spans="2:2" x14ac:dyDescent="0.2">
      <c r="B99" s="2" t="s">
        <v>98</v>
      </c>
    </row>
    <row r="100" spans="2:2" x14ac:dyDescent="0.2">
      <c r="B100" s="2" t="s">
        <v>114</v>
      </c>
    </row>
    <row r="101" spans="2:2" x14ac:dyDescent="0.2">
      <c r="B101" s="2" t="s">
        <v>115</v>
      </c>
    </row>
    <row r="102" spans="2:2" x14ac:dyDescent="0.2">
      <c r="B102" s="2" t="s">
        <v>116</v>
      </c>
    </row>
    <row r="103" spans="2:2" x14ac:dyDescent="0.2">
      <c r="B103" s="2" t="s">
        <v>117</v>
      </c>
    </row>
    <row r="108" spans="2:2" x14ac:dyDescent="0.2">
      <c r="B108" s="2" t="s">
        <v>243</v>
      </c>
    </row>
    <row r="109" spans="2:2" x14ac:dyDescent="0.2">
      <c r="B109" s="2" t="s">
        <v>0</v>
      </c>
    </row>
    <row r="110" spans="2:2" x14ac:dyDescent="0.2">
      <c r="B110" s="2" t="s">
        <v>269</v>
      </c>
    </row>
    <row r="111" spans="2:2" x14ac:dyDescent="0.2">
      <c r="B111" s="2" t="s">
        <v>270</v>
      </c>
    </row>
    <row r="112" spans="2:2" x14ac:dyDescent="0.2">
      <c r="B112" s="2" t="s">
        <v>271</v>
      </c>
    </row>
    <row r="113" spans="2:2" x14ac:dyDescent="0.2">
      <c r="B113" s="2" t="s">
        <v>272</v>
      </c>
    </row>
    <row r="114" spans="2:2" x14ac:dyDescent="0.2">
      <c r="B114" s="2" t="s">
        <v>273</v>
      </c>
    </row>
    <row r="116" spans="2:2" x14ac:dyDescent="0.2">
      <c r="B116" s="2" t="s">
        <v>19</v>
      </c>
    </row>
    <row r="118" spans="2:2" x14ac:dyDescent="0.2">
      <c r="B118" s="2" t="s">
        <v>274</v>
      </c>
    </row>
    <row r="119" spans="2:2" x14ac:dyDescent="0.2">
      <c r="B119" s="2" t="s">
        <v>275</v>
      </c>
    </row>
    <row r="120" spans="2:2" x14ac:dyDescent="0.2">
      <c r="B120" s="2" t="s">
        <v>276</v>
      </c>
    </row>
    <row r="121" spans="2:2" x14ac:dyDescent="0.2">
      <c r="B121" s="2" t="s">
        <v>277</v>
      </c>
    </row>
    <row r="122" spans="2:2" x14ac:dyDescent="0.2">
      <c r="B122" s="2" t="s">
        <v>278</v>
      </c>
    </row>
    <row r="123" spans="2:2" x14ac:dyDescent="0.2">
      <c r="B123" s="2" t="s">
        <v>25</v>
      </c>
    </row>
    <row r="124" spans="2:2" x14ac:dyDescent="0.2">
      <c r="B124" s="2" t="s">
        <v>279</v>
      </c>
    </row>
    <row r="125" spans="2:2" x14ac:dyDescent="0.2">
      <c r="B125" s="2" t="s">
        <v>280</v>
      </c>
    </row>
    <row r="126" spans="2:2" x14ac:dyDescent="0.2">
      <c r="B126" s="2" t="s">
        <v>281</v>
      </c>
    </row>
    <row r="127" spans="2:2" x14ac:dyDescent="0.2">
      <c r="B127" s="2" t="s">
        <v>282</v>
      </c>
    </row>
    <row r="128" spans="2:2" x14ac:dyDescent="0.2">
      <c r="B128" s="2" t="s">
        <v>283</v>
      </c>
    </row>
    <row r="130" spans="2:17" x14ac:dyDescent="0.2">
      <c r="K130">
        <f>0.6621</f>
        <v>0.66210000000000002</v>
      </c>
      <c r="L130">
        <f>0.2997</f>
        <v>0.29970000000000002</v>
      </c>
      <c r="P130">
        <v>0.66290000000000004</v>
      </c>
      <c r="Q130">
        <v>0.30120000000000002</v>
      </c>
    </row>
    <row r="131" spans="2:17" x14ac:dyDescent="0.2">
      <c r="K131">
        <f>0.6604</f>
        <v>0.66039999999999999</v>
      </c>
      <c r="L131">
        <f>0.2958</f>
        <v>0.29580000000000001</v>
      </c>
      <c r="P131">
        <f>0.6604</f>
        <v>0.66039999999999999</v>
      </c>
      <c r="Q131">
        <v>0.2954</v>
      </c>
    </row>
    <row r="132" spans="2:17" x14ac:dyDescent="0.2">
      <c r="K132">
        <f>K130-K131</f>
        <v>1.7000000000000348E-3</v>
      </c>
      <c r="L132">
        <f>L130-L131</f>
        <v>3.9000000000000146E-3</v>
      </c>
      <c r="P132">
        <f>P130-P131</f>
        <v>2.5000000000000577E-3</v>
      </c>
      <c r="Q132">
        <f>Q130-Q131</f>
        <v>5.8000000000000274E-3</v>
      </c>
    </row>
    <row r="133" spans="2:17" x14ac:dyDescent="0.2">
      <c r="K133" s="11">
        <f>K132/K131</f>
        <v>2.5741974560872728E-3</v>
      </c>
      <c r="L133" s="11">
        <f>L132/L131</f>
        <v>1.3184584178499034E-2</v>
      </c>
      <c r="P133" s="11">
        <f>P132/P131</f>
        <v>3.785584494245999E-3</v>
      </c>
      <c r="Q133" s="11">
        <f>Q132/Q131</f>
        <v>1.9634394041977074E-2</v>
      </c>
    </row>
    <row r="136" spans="2:17" x14ac:dyDescent="0.2">
      <c r="B136" s="2" t="s">
        <v>0</v>
      </c>
    </row>
    <row r="137" spans="2:17" x14ac:dyDescent="0.2">
      <c r="B137" s="2" t="s">
        <v>351</v>
      </c>
    </row>
    <row r="138" spans="2:17" x14ac:dyDescent="0.2">
      <c r="B138" s="2" t="s">
        <v>352</v>
      </c>
    </row>
    <row r="139" spans="2:17" x14ac:dyDescent="0.2">
      <c r="B139" s="2" t="s">
        <v>353</v>
      </c>
    </row>
    <row r="140" spans="2:17" x14ac:dyDescent="0.2">
      <c r="B140" s="2" t="s">
        <v>354</v>
      </c>
    </row>
    <row r="141" spans="2:17" x14ac:dyDescent="0.2">
      <c r="B141" s="2" t="s">
        <v>355</v>
      </c>
    </row>
    <row r="143" spans="2:17" x14ac:dyDescent="0.2">
      <c r="B143" s="2" t="s">
        <v>19</v>
      </c>
    </row>
    <row r="145" spans="2:17" x14ac:dyDescent="0.2">
      <c r="B145" s="2" t="s">
        <v>356</v>
      </c>
    </row>
    <row r="146" spans="2:17" x14ac:dyDescent="0.2">
      <c r="B146" s="2" t="s">
        <v>357</v>
      </c>
    </row>
    <row r="147" spans="2:17" x14ac:dyDescent="0.2">
      <c r="B147" s="2" t="s">
        <v>358</v>
      </c>
    </row>
    <row r="148" spans="2:17" x14ac:dyDescent="0.2">
      <c r="B148" s="2" t="s">
        <v>359</v>
      </c>
    </row>
    <row r="149" spans="2:17" x14ac:dyDescent="0.2">
      <c r="B149" s="2" t="s">
        <v>360</v>
      </c>
    </row>
    <row r="150" spans="2:17" x14ac:dyDescent="0.2">
      <c r="B150" s="2" t="s">
        <v>25</v>
      </c>
    </row>
    <row r="151" spans="2:17" x14ac:dyDescent="0.2">
      <c r="B151" s="2" t="s">
        <v>346</v>
      </c>
    </row>
    <row r="152" spans="2:17" x14ac:dyDescent="0.2">
      <c r="B152" s="2" t="s">
        <v>347</v>
      </c>
    </row>
    <row r="153" spans="2:17" x14ac:dyDescent="0.2">
      <c r="B153" s="2" t="s">
        <v>348</v>
      </c>
    </row>
    <row r="154" spans="2:17" x14ac:dyDescent="0.2">
      <c r="B154" s="2" t="s">
        <v>349</v>
      </c>
    </row>
    <row r="155" spans="2:17" x14ac:dyDescent="0.2">
      <c r="B155" s="2" t="s">
        <v>350</v>
      </c>
    </row>
    <row r="159" spans="2:17" x14ac:dyDescent="0.2">
      <c r="Q159">
        <v>29858</v>
      </c>
    </row>
    <row r="160" spans="2:17" x14ac:dyDescent="0.2">
      <c r="Q160">
        <v>40981</v>
      </c>
    </row>
    <row r="161" spans="11:17" x14ac:dyDescent="0.2">
      <c r="K161">
        <v>0.23860000000000001</v>
      </c>
      <c r="Q161">
        <f>Q160+Q159</f>
        <v>70839</v>
      </c>
    </row>
    <row r="162" spans="11:17" x14ac:dyDescent="0.2">
      <c r="K162">
        <v>0.2324</v>
      </c>
    </row>
    <row r="163" spans="11:17" x14ac:dyDescent="0.2">
      <c r="K163">
        <f>K161-K162</f>
        <v>6.2000000000000111E-3</v>
      </c>
    </row>
    <row r="164" spans="11:17" x14ac:dyDescent="0.2">
      <c r="K164" s="1">
        <f>K163/K162</f>
        <v>2.667814113597251E-2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5AA3-116A-7B42-A7F1-EB85202AD355}">
  <dimension ref="E4:J33"/>
  <sheetViews>
    <sheetView tabSelected="1" workbookViewId="0">
      <selection activeCell="J33" sqref="J33"/>
    </sheetView>
  </sheetViews>
  <sheetFormatPr baseColWidth="10" defaultRowHeight="16" x14ac:dyDescent="0.2"/>
  <sheetData>
    <row r="4" spans="5:5" x14ac:dyDescent="0.2">
      <c r="E4" s="15" t="s">
        <v>614</v>
      </c>
    </row>
    <row r="5" spans="5:5" x14ac:dyDescent="0.2">
      <c r="E5" s="2" t="s">
        <v>615</v>
      </c>
    </row>
    <row r="6" spans="5:5" x14ac:dyDescent="0.2">
      <c r="E6" s="2" t="s">
        <v>616</v>
      </c>
    </row>
    <row r="7" spans="5:5" x14ac:dyDescent="0.2">
      <c r="E7" s="2" t="s">
        <v>617</v>
      </c>
    </row>
    <row r="8" spans="5:5" x14ac:dyDescent="0.2">
      <c r="E8" s="2" t="s">
        <v>618</v>
      </c>
    </row>
    <row r="9" spans="5:5" x14ac:dyDescent="0.2">
      <c r="E9" s="2" t="s">
        <v>524</v>
      </c>
    </row>
    <row r="10" spans="5:5" x14ac:dyDescent="0.2">
      <c r="E10" s="2" t="s">
        <v>619</v>
      </c>
    </row>
    <row r="11" spans="5:5" x14ac:dyDescent="0.2">
      <c r="E11" s="2" t="s">
        <v>620</v>
      </c>
    </row>
    <row r="12" spans="5:5" x14ac:dyDescent="0.2">
      <c r="E12" s="2" t="s">
        <v>621</v>
      </c>
    </row>
    <row r="13" spans="5:5" x14ac:dyDescent="0.2">
      <c r="E13" s="2" t="s">
        <v>622</v>
      </c>
    </row>
    <row r="14" spans="5:5" x14ac:dyDescent="0.2">
      <c r="E14" s="2" t="s">
        <v>623</v>
      </c>
    </row>
    <row r="15" spans="5:5" x14ac:dyDescent="0.2">
      <c r="E15" s="2" t="s">
        <v>624</v>
      </c>
    </row>
    <row r="16" spans="5:5" x14ac:dyDescent="0.2">
      <c r="E16" s="2" t="s">
        <v>625</v>
      </c>
    </row>
    <row r="17" spans="5:10" x14ac:dyDescent="0.2">
      <c r="E17" s="2" t="s">
        <v>626</v>
      </c>
    </row>
    <row r="19" spans="5:10" x14ac:dyDescent="0.2">
      <c r="E19" s="2" t="s">
        <v>627</v>
      </c>
    </row>
    <row r="21" spans="5:10" x14ac:dyDescent="0.2">
      <c r="E21" s="2" t="s">
        <v>618</v>
      </c>
    </row>
    <row r="22" spans="5:10" x14ac:dyDescent="0.2">
      <c r="E22" s="2" t="s">
        <v>524</v>
      </c>
    </row>
    <row r="23" spans="5:10" x14ac:dyDescent="0.2">
      <c r="E23" s="2" t="s">
        <v>628</v>
      </c>
    </row>
    <row r="24" spans="5:10" x14ac:dyDescent="0.2">
      <c r="E24" s="2" t="s">
        <v>621</v>
      </c>
    </row>
    <row r="25" spans="5:10" x14ac:dyDescent="0.2">
      <c r="E25" s="2" t="s">
        <v>629</v>
      </c>
    </row>
    <row r="26" spans="5:10" x14ac:dyDescent="0.2">
      <c r="E26" s="2" t="s">
        <v>630</v>
      </c>
    </row>
    <row r="27" spans="5:10" x14ac:dyDescent="0.2">
      <c r="E27" s="2" t="s">
        <v>631</v>
      </c>
    </row>
    <row r="28" spans="5:10" x14ac:dyDescent="0.2">
      <c r="E28" s="2" t="s">
        <v>632</v>
      </c>
    </row>
    <row r="29" spans="5:10" x14ac:dyDescent="0.2">
      <c r="E29" s="2" t="s">
        <v>633</v>
      </c>
    </row>
    <row r="30" spans="5:10" x14ac:dyDescent="0.2">
      <c r="J30">
        <v>0.35160000000000002</v>
      </c>
    </row>
    <row r="31" spans="5:10" x14ac:dyDescent="0.2">
      <c r="J31">
        <f>0.3416</f>
        <v>0.34160000000000001</v>
      </c>
    </row>
    <row r="32" spans="5:10" x14ac:dyDescent="0.2">
      <c r="J32">
        <f>J30-J31</f>
        <v>1.0000000000000009E-2</v>
      </c>
    </row>
    <row r="33" spans="10:10" x14ac:dyDescent="0.2">
      <c r="J33" s="1">
        <f>J32/J31</f>
        <v>2.9274004683840775E-2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EC71-DFB9-584D-B757-F9042F83C789}">
  <dimension ref="F6:G160"/>
  <sheetViews>
    <sheetView topLeftCell="A130" workbookViewId="0">
      <selection activeCell="M164" sqref="M164"/>
    </sheetView>
  </sheetViews>
  <sheetFormatPr baseColWidth="10" defaultRowHeight="16" x14ac:dyDescent="0.2"/>
  <sheetData>
    <row r="6" spans="7:7" x14ac:dyDescent="0.2">
      <c r="G6" s="2" t="s">
        <v>25</v>
      </c>
    </row>
    <row r="7" spans="7:7" x14ac:dyDescent="0.2">
      <c r="G7" s="2" t="s">
        <v>320</v>
      </c>
    </row>
    <row r="8" spans="7:7" x14ac:dyDescent="0.2">
      <c r="G8" s="2" t="s">
        <v>321</v>
      </c>
    </row>
    <row r="9" spans="7:7" x14ac:dyDescent="0.2">
      <c r="G9" s="2" t="s">
        <v>322</v>
      </c>
    </row>
    <row r="10" spans="7:7" x14ac:dyDescent="0.2">
      <c r="G10" s="2" t="s">
        <v>323</v>
      </c>
    </row>
    <row r="11" spans="7:7" x14ac:dyDescent="0.2">
      <c r="G11" s="2" t="s">
        <v>324</v>
      </c>
    </row>
    <row r="12" spans="7:7" x14ac:dyDescent="0.2">
      <c r="G12" s="2" t="s">
        <v>325</v>
      </c>
    </row>
    <row r="13" spans="7:7" x14ac:dyDescent="0.2">
      <c r="G13" s="2" t="s">
        <v>242</v>
      </c>
    </row>
    <row r="14" spans="7:7" x14ac:dyDescent="0.2">
      <c r="G14" s="2" t="s">
        <v>326</v>
      </c>
    </row>
    <row r="15" spans="7:7" x14ac:dyDescent="0.2">
      <c r="G15" s="2" t="s">
        <v>0</v>
      </c>
    </row>
    <row r="16" spans="7:7" x14ac:dyDescent="0.2">
      <c r="G16" s="2" t="s">
        <v>327</v>
      </c>
    </row>
    <row r="17" spans="7:7" x14ac:dyDescent="0.2">
      <c r="G17" s="2" t="s">
        <v>328</v>
      </c>
    </row>
    <row r="18" spans="7:7" x14ac:dyDescent="0.2">
      <c r="G18" s="2" t="s">
        <v>329</v>
      </c>
    </row>
    <row r="19" spans="7:7" x14ac:dyDescent="0.2">
      <c r="G19" s="2" t="s">
        <v>330</v>
      </c>
    </row>
    <row r="20" spans="7:7" x14ac:dyDescent="0.2">
      <c r="G20" s="2" t="s">
        <v>331</v>
      </c>
    </row>
    <row r="23" spans="7:7" x14ac:dyDescent="0.2">
      <c r="G23" s="2" t="s">
        <v>25</v>
      </c>
    </row>
    <row r="24" spans="7:7" x14ac:dyDescent="0.2">
      <c r="G24" s="2" t="s">
        <v>332</v>
      </c>
    </row>
    <row r="25" spans="7:7" x14ac:dyDescent="0.2">
      <c r="G25" s="2" t="s">
        <v>333</v>
      </c>
    </row>
    <row r="26" spans="7:7" x14ac:dyDescent="0.2">
      <c r="G26" s="2" t="s">
        <v>334</v>
      </c>
    </row>
    <row r="27" spans="7:7" x14ac:dyDescent="0.2">
      <c r="G27" s="2" t="s">
        <v>335</v>
      </c>
    </row>
    <row r="28" spans="7:7" x14ac:dyDescent="0.2">
      <c r="G28" s="2" t="s">
        <v>336</v>
      </c>
    </row>
    <row r="31" spans="7:7" x14ac:dyDescent="0.2">
      <c r="G31" s="2" t="s">
        <v>25</v>
      </c>
    </row>
    <row r="32" spans="7:7" x14ac:dyDescent="0.2">
      <c r="G32" s="2" t="s">
        <v>337</v>
      </c>
    </row>
    <row r="33" spans="7:7" x14ac:dyDescent="0.2">
      <c r="G33" s="2" t="s">
        <v>338</v>
      </c>
    </row>
    <row r="34" spans="7:7" x14ac:dyDescent="0.2">
      <c r="G34" s="2" t="s">
        <v>339</v>
      </c>
    </row>
    <row r="35" spans="7:7" x14ac:dyDescent="0.2">
      <c r="G35" s="2" t="s">
        <v>340</v>
      </c>
    </row>
    <row r="36" spans="7:7" x14ac:dyDescent="0.2">
      <c r="G36" s="2" t="s">
        <v>341</v>
      </c>
    </row>
    <row r="38" spans="7:7" x14ac:dyDescent="0.2">
      <c r="G38" s="2" t="s">
        <v>320</v>
      </c>
    </row>
    <row r="39" spans="7:7" x14ac:dyDescent="0.2">
      <c r="G39" s="2" t="s">
        <v>342</v>
      </c>
    </row>
    <row r="40" spans="7:7" x14ac:dyDescent="0.2">
      <c r="G40" s="2" t="s">
        <v>343</v>
      </c>
    </row>
    <row r="41" spans="7:7" x14ac:dyDescent="0.2">
      <c r="G41" s="2" t="s">
        <v>344</v>
      </c>
    </row>
    <row r="42" spans="7:7" x14ac:dyDescent="0.2">
      <c r="G42" s="2" t="s">
        <v>345</v>
      </c>
    </row>
    <row r="104" spans="6:6" x14ac:dyDescent="0.2">
      <c r="F104" s="2" t="s">
        <v>0</v>
      </c>
    </row>
    <row r="105" spans="6:6" x14ac:dyDescent="0.2">
      <c r="F105" s="2" t="s">
        <v>386</v>
      </c>
    </row>
    <row r="106" spans="6:6" x14ac:dyDescent="0.2">
      <c r="F106" s="2" t="s">
        <v>387</v>
      </c>
    </row>
    <row r="107" spans="6:6" x14ac:dyDescent="0.2">
      <c r="F107" s="2" t="s">
        <v>388</v>
      </c>
    </row>
    <row r="108" spans="6:6" x14ac:dyDescent="0.2">
      <c r="F108" s="2" t="s">
        <v>389</v>
      </c>
    </row>
    <row r="109" spans="6:6" x14ac:dyDescent="0.2">
      <c r="F109" s="2" t="s">
        <v>390</v>
      </c>
    </row>
    <row r="111" spans="6:6" x14ac:dyDescent="0.2">
      <c r="F111" s="2" t="s">
        <v>19</v>
      </c>
    </row>
    <row r="113" spans="6:6" x14ac:dyDescent="0.2">
      <c r="F113" s="2" t="s">
        <v>391</v>
      </c>
    </row>
    <row r="114" spans="6:6" x14ac:dyDescent="0.2">
      <c r="F114" s="2" t="s">
        <v>392</v>
      </c>
    </row>
    <row r="115" spans="6:6" x14ac:dyDescent="0.2">
      <c r="F115" s="2" t="s">
        <v>393</v>
      </c>
    </row>
    <row r="116" spans="6:6" x14ac:dyDescent="0.2">
      <c r="F116" s="2" t="s">
        <v>394</v>
      </c>
    </row>
    <row r="117" spans="6:6" x14ac:dyDescent="0.2">
      <c r="F117" s="2" t="s">
        <v>395</v>
      </c>
    </row>
    <row r="118" spans="6:6" x14ac:dyDescent="0.2">
      <c r="F118" s="2" t="s">
        <v>25</v>
      </c>
    </row>
    <row r="119" spans="6:6" x14ac:dyDescent="0.2">
      <c r="F119" s="2" t="s">
        <v>396</v>
      </c>
    </row>
    <row r="120" spans="6:6" x14ac:dyDescent="0.2">
      <c r="F120" s="2" t="s">
        <v>397</v>
      </c>
    </row>
    <row r="121" spans="6:6" x14ac:dyDescent="0.2">
      <c r="F121" s="2" t="s">
        <v>398</v>
      </c>
    </row>
    <row r="122" spans="6:6" x14ac:dyDescent="0.2">
      <c r="F122" s="2" t="s">
        <v>399</v>
      </c>
    </row>
    <row r="123" spans="6:6" x14ac:dyDescent="0.2">
      <c r="F123" s="2" t="s">
        <v>400</v>
      </c>
    </row>
    <row r="125" spans="6:6" x14ac:dyDescent="0.2">
      <c r="F125" s="2" t="s">
        <v>25</v>
      </c>
    </row>
    <row r="126" spans="6:6" x14ac:dyDescent="0.2">
      <c r="F126" s="2" t="s">
        <v>421</v>
      </c>
    </row>
    <row r="127" spans="6:6" x14ac:dyDescent="0.2">
      <c r="F127" s="2" t="s">
        <v>422</v>
      </c>
    </row>
    <row r="128" spans="6:6" x14ac:dyDescent="0.2">
      <c r="F128" s="2" t="s">
        <v>423</v>
      </c>
    </row>
    <row r="129" spans="6:6" x14ac:dyDescent="0.2">
      <c r="F129" s="2" t="s">
        <v>424</v>
      </c>
    </row>
    <row r="130" spans="6:6" x14ac:dyDescent="0.2">
      <c r="F130" s="2" t="s">
        <v>425</v>
      </c>
    </row>
    <row r="133" spans="6:6" x14ac:dyDescent="0.2">
      <c r="F133" s="2" t="s">
        <v>25</v>
      </c>
    </row>
    <row r="134" spans="6:6" x14ac:dyDescent="0.2">
      <c r="F134" s="2" t="s">
        <v>431</v>
      </c>
    </row>
    <row r="135" spans="6:6" x14ac:dyDescent="0.2">
      <c r="F135" s="2" t="s">
        <v>432</v>
      </c>
    </row>
    <row r="136" spans="6:6" x14ac:dyDescent="0.2">
      <c r="F136" s="2" t="s">
        <v>433</v>
      </c>
    </row>
    <row r="137" spans="6:6" x14ac:dyDescent="0.2">
      <c r="F137" s="2" t="s">
        <v>434</v>
      </c>
    </row>
    <row r="138" spans="6:6" x14ac:dyDescent="0.2">
      <c r="F138" s="2" t="s">
        <v>435</v>
      </c>
    </row>
    <row r="141" spans="6:6" x14ac:dyDescent="0.2">
      <c r="F141" s="2" t="s">
        <v>0</v>
      </c>
    </row>
    <row r="142" spans="6:6" x14ac:dyDescent="0.2">
      <c r="F142" s="2" t="s">
        <v>466</v>
      </c>
    </row>
    <row r="143" spans="6:6" x14ac:dyDescent="0.2">
      <c r="F143" s="2" t="s">
        <v>451</v>
      </c>
    </row>
    <row r="144" spans="6:6" x14ac:dyDescent="0.2">
      <c r="F144" s="2" t="s">
        <v>452</v>
      </c>
    </row>
    <row r="145" spans="6:6" x14ac:dyDescent="0.2">
      <c r="F145" s="2" t="s">
        <v>453</v>
      </c>
    </row>
    <row r="146" spans="6:6" x14ac:dyDescent="0.2">
      <c r="F146" s="2" t="s">
        <v>454</v>
      </c>
    </row>
    <row r="148" spans="6:6" x14ac:dyDescent="0.2">
      <c r="F148" s="2" t="s">
        <v>19</v>
      </c>
    </row>
    <row r="150" spans="6:6" x14ac:dyDescent="0.2">
      <c r="F150" s="2" t="s">
        <v>467</v>
      </c>
    </row>
    <row r="151" spans="6:6" x14ac:dyDescent="0.2">
      <c r="F151" s="2" t="s">
        <v>468</v>
      </c>
    </row>
    <row r="152" spans="6:6" x14ac:dyDescent="0.2">
      <c r="F152" s="2" t="s">
        <v>469</v>
      </c>
    </row>
    <row r="153" spans="6:6" x14ac:dyDescent="0.2">
      <c r="F153" s="2" t="s">
        <v>470</v>
      </c>
    </row>
    <row r="154" spans="6:6" x14ac:dyDescent="0.2">
      <c r="F154" s="2" t="s">
        <v>471</v>
      </c>
    </row>
    <row r="155" spans="6:6" x14ac:dyDescent="0.2">
      <c r="F155" s="2" t="s">
        <v>25</v>
      </c>
    </row>
    <row r="156" spans="6:6" x14ac:dyDescent="0.2">
      <c r="F156" s="2" t="s">
        <v>472</v>
      </c>
    </row>
    <row r="157" spans="6:6" x14ac:dyDescent="0.2">
      <c r="F157" s="2" t="s">
        <v>473</v>
      </c>
    </row>
    <row r="158" spans="6:6" x14ac:dyDescent="0.2">
      <c r="F158" s="2" t="s">
        <v>474</v>
      </c>
    </row>
    <row r="159" spans="6:6" x14ac:dyDescent="0.2">
      <c r="F159" s="2" t="s">
        <v>475</v>
      </c>
    </row>
    <row r="160" spans="6:6" x14ac:dyDescent="0.2">
      <c r="F160" s="2" t="s">
        <v>476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A4F0-6685-F846-B043-E09FCBA7D156}">
  <dimension ref="D4:J63"/>
  <sheetViews>
    <sheetView topLeftCell="A31" workbookViewId="0">
      <selection activeCell="N61" sqref="N61"/>
    </sheetView>
  </sheetViews>
  <sheetFormatPr baseColWidth="10" defaultRowHeight="16" x14ac:dyDescent="0.2"/>
  <sheetData>
    <row r="4" spans="4:4" x14ac:dyDescent="0.2">
      <c r="D4" s="2" t="s">
        <v>584</v>
      </c>
    </row>
    <row r="5" spans="4:4" x14ac:dyDescent="0.2">
      <c r="D5" s="2" t="s">
        <v>585</v>
      </c>
    </row>
    <row r="6" spans="4:4" x14ac:dyDescent="0.2">
      <c r="D6" s="2" t="s">
        <v>586</v>
      </c>
    </row>
    <row r="7" spans="4:4" x14ac:dyDescent="0.2">
      <c r="D7" s="2" t="s">
        <v>587</v>
      </c>
    </row>
    <row r="8" spans="4:4" x14ac:dyDescent="0.2">
      <c r="D8" s="2" t="s">
        <v>588</v>
      </c>
    </row>
    <row r="9" spans="4:4" x14ac:dyDescent="0.2">
      <c r="D9" s="2" t="s">
        <v>589</v>
      </c>
    </row>
    <row r="11" spans="4:4" x14ac:dyDescent="0.2">
      <c r="D11" s="2" t="s">
        <v>576</v>
      </c>
    </row>
    <row r="13" spans="4:4" x14ac:dyDescent="0.2">
      <c r="D13" s="2" t="s">
        <v>567</v>
      </c>
    </row>
    <row r="14" spans="4:4" x14ac:dyDescent="0.2">
      <c r="D14" s="2" t="s">
        <v>590</v>
      </c>
    </row>
    <row r="15" spans="4:4" x14ac:dyDescent="0.2">
      <c r="D15" s="2" t="s">
        <v>591</v>
      </c>
    </row>
    <row r="16" spans="4:4" x14ac:dyDescent="0.2">
      <c r="D16" s="2" t="s">
        <v>567</v>
      </c>
    </row>
    <row r="17" spans="4:4" x14ac:dyDescent="0.2">
      <c r="D17" s="2" t="s">
        <v>590</v>
      </c>
    </row>
    <row r="18" spans="4:4" x14ac:dyDescent="0.2">
      <c r="D18" s="2" t="s">
        <v>592</v>
      </c>
    </row>
    <row r="19" spans="4:4" x14ac:dyDescent="0.2">
      <c r="D19" s="2" t="s">
        <v>584</v>
      </c>
    </row>
    <row r="20" spans="4:4" x14ac:dyDescent="0.2">
      <c r="D20" s="2" t="s">
        <v>593</v>
      </c>
    </row>
    <row r="21" spans="4:4" x14ac:dyDescent="0.2">
      <c r="D21" s="2" t="s">
        <v>594</v>
      </c>
    </row>
    <row r="22" spans="4:4" x14ac:dyDescent="0.2">
      <c r="D22" s="2" t="s">
        <v>595</v>
      </c>
    </row>
    <row r="23" spans="4:4" x14ac:dyDescent="0.2">
      <c r="D23" s="2" t="s">
        <v>596</v>
      </c>
    </row>
    <row r="24" spans="4:4" x14ac:dyDescent="0.2">
      <c r="D24" s="2" t="s">
        <v>597</v>
      </c>
    </row>
    <row r="28" spans="4:4" x14ac:dyDescent="0.2">
      <c r="D28" s="2" t="s">
        <v>598</v>
      </c>
    </row>
    <row r="29" spans="4:4" x14ac:dyDescent="0.2">
      <c r="D29" s="2" t="s">
        <v>599</v>
      </c>
    </row>
    <row r="30" spans="4:4" x14ac:dyDescent="0.2">
      <c r="D30" s="2" t="s">
        <v>242</v>
      </c>
    </row>
    <row r="31" spans="4:4" x14ac:dyDescent="0.2">
      <c r="D31" s="2" t="s">
        <v>567</v>
      </c>
    </row>
    <row r="32" spans="4:4" x14ac:dyDescent="0.2">
      <c r="D32" s="2" t="s">
        <v>590</v>
      </c>
    </row>
    <row r="33" spans="4:4" x14ac:dyDescent="0.2">
      <c r="D33" s="2" t="s">
        <v>600</v>
      </c>
    </row>
    <row r="34" spans="4:4" x14ac:dyDescent="0.2">
      <c r="D34" s="2" t="s">
        <v>567</v>
      </c>
    </row>
    <row r="35" spans="4:4" x14ac:dyDescent="0.2">
      <c r="D35" s="2" t="s">
        <v>590</v>
      </c>
    </row>
    <row r="36" spans="4:4" x14ac:dyDescent="0.2">
      <c r="D36" s="2" t="s">
        <v>601</v>
      </c>
    </row>
    <row r="37" spans="4:4" x14ac:dyDescent="0.2">
      <c r="D37" s="2" t="s">
        <v>584</v>
      </c>
    </row>
    <row r="38" spans="4:4" x14ac:dyDescent="0.2">
      <c r="D38" s="2" t="s">
        <v>602</v>
      </c>
    </row>
    <row r="39" spans="4:4" x14ac:dyDescent="0.2">
      <c r="D39" s="2" t="s">
        <v>603</v>
      </c>
    </row>
    <row r="40" spans="4:4" x14ac:dyDescent="0.2">
      <c r="D40" s="2" t="s">
        <v>604</v>
      </c>
    </row>
    <row r="41" spans="4:4" x14ac:dyDescent="0.2">
      <c r="D41" s="2" t="s">
        <v>605</v>
      </c>
    </row>
    <row r="42" spans="4:4" x14ac:dyDescent="0.2">
      <c r="D42" s="2" t="s">
        <v>606</v>
      </c>
    </row>
    <row r="44" spans="4:4" x14ac:dyDescent="0.2">
      <c r="D44" s="2" t="s">
        <v>576</v>
      </c>
    </row>
    <row r="46" spans="4:4" x14ac:dyDescent="0.2">
      <c r="D46" s="2" t="s">
        <v>567</v>
      </c>
    </row>
    <row r="47" spans="4:4" x14ac:dyDescent="0.2">
      <c r="D47" s="2" t="s">
        <v>590</v>
      </c>
    </row>
    <row r="48" spans="4:4" x14ac:dyDescent="0.2">
      <c r="D48" s="2" t="s">
        <v>607</v>
      </c>
    </row>
    <row r="49" spans="4:10" x14ac:dyDescent="0.2">
      <c r="D49" s="2" t="s">
        <v>567</v>
      </c>
    </row>
    <row r="50" spans="4:10" x14ac:dyDescent="0.2">
      <c r="D50" s="2" t="s">
        <v>590</v>
      </c>
    </row>
    <row r="51" spans="4:10" x14ac:dyDescent="0.2">
      <c r="D51" s="2" t="s">
        <v>608</v>
      </c>
    </row>
    <row r="52" spans="4:10" x14ac:dyDescent="0.2">
      <c r="D52" s="2" t="s">
        <v>584</v>
      </c>
    </row>
    <row r="53" spans="4:10" x14ac:dyDescent="0.2">
      <c r="D53" s="2" t="s">
        <v>609</v>
      </c>
    </row>
    <row r="54" spans="4:10" x14ac:dyDescent="0.2">
      <c r="D54" s="2" t="s">
        <v>610</v>
      </c>
    </row>
    <row r="55" spans="4:10" x14ac:dyDescent="0.2">
      <c r="D55" s="2" t="s">
        <v>611</v>
      </c>
    </row>
    <row r="56" spans="4:10" x14ac:dyDescent="0.2">
      <c r="D56" s="2" t="s">
        <v>612</v>
      </c>
    </row>
    <row r="57" spans="4:10" x14ac:dyDescent="0.2">
      <c r="D57" s="2" t="s">
        <v>613</v>
      </c>
    </row>
    <row r="60" spans="4:10" x14ac:dyDescent="0.2">
      <c r="I60">
        <v>0.71940000000000004</v>
      </c>
      <c r="J60">
        <v>0.27739999999999998</v>
      </c>
    </row>
    <row r="61" spans="4:10" x14ac:dyDescent="0.2">
      <c r="I61">
        <v>0.71060000000000001</v>
      </c>
      <c r="J61">
        <v>0.26519999999999999</v>
      </c>
    </row>
    <row r="62" spans="4:10" x14ac:dyDescent="0.2">
      <c r="I62">
        <f>I60-I61</f>
        <v>8.80000000000003E-3</v>
      </c>
      <c r="J62">
        <f>J60-J61</f>
        <v>1.2199999999999989E-2</v>
      </c>
    </row>
    <row r="63" spans="4:10" x14ac:dyDescent="0.2">
      <c r="I63" s="11">
        <f>I62/I61</f>
        <v>1.2383900928792612E-2</v>
      </c>
      <c r="J63" s="11">
        <f>J62/J61</f>
        <v>4.6003016591251847E-2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F982-222B-9943-8C1D-0E4E3221899A}">
  <dimension ref="C3:Y243"/>
  <sheetViews>
    <sheetView topLeftCell="A132" workbookViewId="0">
      <selection activeCell="M246" sqref="M246"/>
    </sheetView>
  </sheetViews>
  <sheetFormatPr baseColWidth="10" defaultRowHeight="16" x14ac:dyDescent="0.2"/>
  <sheetData>
    <row r="3" spans="3:11" x14ac:dyDescent="0.2">
      <c r="K3" s="2" t="s">
        <v>103</v>
      </c>
    </row>
    <row r="4" spans="3:11" x14ac:dyDescent="0.2">
      <c r="K4" s="2" t="s">
        <v>0</v>
      </c>
    </row>
    <row r="5" spans="3:11" x14ac:dyDescent="0.2">
      <c r="K5" s="2" t="s">
        <v>88</v>
      </c>
    </row>
    <row r="6" spans="3:11" x14ac:dyDescent="0.2">
      <c r="K6" s="2" t="s">
        <v>89</v>
      </c>
    </row>
    <row r="7" spans="3:11" x14ac:dyDescent="0.2">
      <c r="K7" s="2" t="s">
        <v>90</v>
      </c>
    </row>
    <row r="8" spans="3:11" x14ac:dyDescent="0.2">
      <c r="K8" s="2" t="s">
        <v>91</v>
      </c>
    </row>
    <row r="9" spans="3:11" x14ac:dyDescent="0.2">
      <c r="K9" s="2" t="s">
        <v>92</v>
      </c>
    </row>
    <row r="11" spans="3:11" x14ac:dyDescent="0.2">
      <c r="C11" s="8" t="s">
        <v>137</v>
      </c>
      <c r="K11" s="2" t="s">
        <v>98</v>
      </c>
    </row>
    <row r="12" spans="3:11" x14ac:dyDescent="0.2">
      <c r="K12" s="2" t="s">
        <v>133</v>
      </c>
    </row>
    <row r="13" spans="3:11" x14ac:dyDescent="0.2">
      <c r="K13" s="2" t="s">
        <v>134</v>
      </c>
    </row>
    <row r="14" spans="3:11" x14ac:dyDescent="0.2">
      <c r="K14" s="2" t="s">
        <v>135</v>
      </c>
    </row>
    <row r="15" spans="3:11" x14ac:dyDescent="0.2">
      <c r="K15" s="2" t="s">
        <v>136</v>
      </c>
    </row>
    <row r="18" spans="3:11" x14ac:dyDescent="0.2">
      <c r="K18" s="2" t="s">
        <v>25</v>
      </c>
    </row>
    <row r="19" spans="3:11" x14ac:dyDescent="0.2">
      <c r="C19" s="8" t="s">
        <v>142</v>
      </c>
      <c r="K19" s="2" t="s">
        <v>98</v>
      </c>
    </row>
    <row r="20" spans="3:11" x14ac:dyDescent="0.2">
      <c r="K20" s="2" t="s">
        <v>138</v>
      </c>
    </row>
    <row r="21" spans="3:11" x14ac:dyDescent="0.2">
      <c r="K21" s="2" t="s">
        <v>139</v>
      </c>
    </row>
    <row r="22" spans="3:11" x14ac:dyDescent="0.2">
      <c r="K22" s="2" t="s">
        <v>140</v>
      </c>
    </row>
    <row r="23" spans="3:11" x14ac:dyDescent="0.2">
      <c r="K23" s="2" t="s">
        <v>141</v>
      </c>
    </row>
    <row r="27" spans="3:11" x14ac:dyDescent="0.2">
      <c r="C27" s="8" t="s">
        <v>162</v>
      </c>
      <c r="K27" s="2" t="s">
        <v>25</v>
      </c>
    </row>
    <row r="28" spans="3:11" x14ac:dyDescent="0.2">
      <c r="K28" s="2" t="s">
        <v>98</v>
      </c>
    </row>
    <row r="29" spans="3:11" x14ac:dyDescent="0.2">
      <c r="K29" s="2" t="s">
        <v>158</v>
      </c>
    </row>
    <row r="30" spans="3:11" x14ac:dyDescent="0.2">
      <c r="K30" s="2" t="s">
        <v>159</v>
      </c>
    </row>
    <row r="31" spans="3:11" x14ac:dyDescent="0.2">
      <c r="K31" s="2" t="s">
        <v>160</v>
      </c>
    </row>
    <row r="32" spans="3:11" x14ac:dyDescent="0.2">
      <c r="K32" s="2" t="s">
        <v>161</v>
      </c>
    </row>
    <row r="35" spans="3:11" x14ac:dyDescent="0.2">
      <c r="C35" s="8" t="s">
        <v>182</v>
      </c>
      <c r="K35" s="2" t="s">
        <v>98</v>
      </c>
    </row>
    <row r="36" spans="3:11" x14ac:dyDescent="0.2">
      <c r="K36" s="2" t="s">
        <v>163</v>
      </c>
    </row>
    <row r="37" spans="3:11" x14ac:dyDescent="0.2">
      <c r="K37" s="2" t="s">
        <v>164</v>
      </c>
    </row>
    <row r="38" spans="3:11" x14ac:dyDescent="0.2">
      <c r="K38" s="2" t="s">
        <v>165</v>
      </c>
    </row>
    <row r="39" spans="3:11" x14ac:dyDescent="0.2">
      <c r="K39" s="2" t="s">
        <v>166</v>
      </c>
    </row>
    <row r="42" spans="3:11" x14ac:dyDescent="0.2">
      <c r="K42" s="2" t="s">
        <v>98</v>
      </c>
    </row>
    <row r="43" spans="3:11" x14ac:dyDescent="0.2">
      <c r="K43" s="2" t="s">
        <v>183</v>
      </c>
    </row>
    <row r="44" spans="3:11" x14ac:dyDescent="0.2">
      <c r="K44" s="2" t="s">
        <v>184</v>
      </c>
    </row>
    <row r="45" spans="3:11" x14ac:dyDescent="0.2">
      <c r="K45" s="2" t="s">
        <v>185</v>
      </c>
    </row>
    <row r="46" spans="3:11" x14ac:dyDescent="0.2">
      <c r="K46" s="2" t="s">
        <v>186</v>
      </c>
    </row>
    <row r="48" spans="3:11" x14ac:dyDescent="0.2">
      <c r="C48" s="8" t="s">
        <v>191</v>
      </c>
      <c r="K48" s="2" t="s">
        <v>98</v>
      </c>
    </row>
    <row r="49" spans="3:11" x14ac:dyDescent="0.2">
      <c r="K49" s="2" t="s">
        <v>187</v>
      </c>
    </row>
    <row r="50" spans="3:11" x14ac:dyDescent="0.2">
      <c r="K50" s="2" t="s">
        <v>188</v>
      </c>
    </row>
    <row r="51" spans="3:11" x14ac:dyDescent="0.2">
      <c r="K51" s="2" t="s">
        <v>189</v>
      </c>
    </row>
    <row r="52" spans="3:11" x14ac:dyDescent="0.2">
      <c r="K52" s="2" t="s">
        <v>190</v>
      </c>
    </row>
    <row r="54" spans="3:11" x14ac:dyDescent="0.2">
      <c r="C54" s="12" t="s">
        <v>212</v>
      </c>
      <c r="K54" s="2" t="s">
        <v>98</v>
      </c>
    </row>
    <row r="55" spans="3:11" x14ac:dyDescent="0.2">
      <c r="K55" s="2" t="s">
        <v>208</v>
      </c>
    </row>
    <row r="56" spans="3:11" x14ac:dyDescent="0.2">
      <c r="K56" s="2" t="s">
        <v>209</v>
      </c>
    </row>
    <row r="57" spans="3:11" x14ac:dyDescent="0.2">
      <c r="K57" s="2" t="s">
        <v>210</v>
      </c>
    </row>
    <row r="58" spans="3:11" x14ac:dyDescent="0.2">
      <c r="K58" s="2" t="s">
        <v>211</v>
      </c>
    </row>
    <row r="61" spans="3:11" x14ac:dyDescent="0.2">
      <c r="C61" s="8" t="s">
        <v>182</v>
      </c>
      <c r="K61" s="2" t="s">
        <v>98</v>
      </c>
    </row>
    <row r="62" spans="3:11" x14ac:dyDescent="0.2">
      <c r="K62" s="2" t="s">
        <v>228</v>
      </c>
    </row>
    <row r="63" spans="3:11" x14ac:dyDescent="0.2">
      <c r="K63" s="2" t="s">
        <v>229</v>
      </c>
    </row>
    <row r="64" spans="3:11" x14ac:dyDescent="0.2">
      <c r="K64" s="2" t="s">
        <v>230</v>
      </c>
    </row>
    <row r="65" spans="3:11" x14ac:dyDescent="0.2">
      <c r="K65" s="2" t="s">
        <v>231</v>
      </c>
    </row>
    <row r="68" spans="3:11" x14ac:dyDescent="0.2">
      <c r="C68" s="12" t="s">
        <v>236</v>
      </c>
      <c r="K68" s="2" t="s">
        <v>25</v>
      </c>
    </row>
    <row r="69" spans="3:11" x14ac:dyDescent="0.2">
      <c r="K69" s="2" t="s">
        <v>98</v>
      </c>
    </row>
    <row r="70" spans="3:11" x14ac:dyDescent="0.2">
      <c r="K70" s="2" t="s">
        <v>232</v>
      </c>
    </row>
    <row r="71" spans="3:11" x14ac:dyDescent="0.2">
      <c r="K71" s="2" t="s">
        <v>233</v>
      </c>
    </row>
    <row r="72" spans="3:11" x14ac:dyDescent="0.2">
      <c r="K72" s="2" t="s">
        <v>234</v>
      </c>
    </row>
    <row r="73" spans="3:11" x14ac:dyDescent="0.2">
      <c r="K73" s="2" t="s">
        <v>235</v>
      </c>
    </row>
    <row r="75" spans="3:11" x14ac:dyDescent="0.2">
      <c r="C75" s="8" t="s">
        <v>182</v>
      </c>
      <c r="K75" s="2" t="s">
        <v>98</v>
      </c>
    </row>
    <row r="76" spans="3:11" x14ac:dyDescent="0.2">
      <c r="K76" s="2" t="s">
        <v>237</v>
      </c>
    </row>
    <row r="77" spans="3:11" x14ac:dyDescent="0.2">
      <c r="K77" s="2" t="s">
        <v>238</v>
      </c>
    </row>
    <row r="78" spans="3:11" x14ac:dyDescent="0.2">
      <c r="K78" s="2" t="s">
        <v>239</v>
      </c>
    </row>
    <row r="79" spans="3:11" x14ac:dyDescent="0.2">
      <c r="K79" s="2" t="s">
        <v>240</v>
      </c>
    </row>
    <row r="81" spans="3:17" x14ac:dyDescent="0.2"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3:17" x14ac:dyDescent="0.2"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6" spans="3:17" x14ac:dyDescent="0.2">
      <c r="C86" s="2" t="s">
        <v>0</v>
      </c>
    </row>
    <row r="87" spans="3:17" x14ac:dyDescent="0.2">
      <c r="C87" s="2" t="s">
        <v>361</v>
      </c>
    </row>
    <row r="88" spans="3:17" x14ac:dyDescent="0.2">
      <c r="C88" s="2" t="s">
        <v>362</v>
      </c>
    </row>
    <row r="89" spans="3:17" x14ac:dyDescent="0.2">
      <c r="C89" s="2" t="s">
        <v>363</v>
      </c>
    </row>
    <row r="90" spans="3:17" x14ac:dyDescent="0.2">
      <c r="C90" s="2" t="s">
        <v>364</v>
      </c>
    </row>
    <row r="91" spans="3:17" x14ac:dyDescent="0.2">
      <c r="C91" s="2" t="s">
        <v>365</v>
      </c>
    </row>
    <row r="93" spans="3:17" x14ac:dyDescent="0.2">
      <c r="C93" s="2" t="s">
        <v>19</v>
      </c>
    </row>
    <row r="95" spans="3:17" x14ac:dyDescent="0.2">
      <c r="C95" s="2" t="s">
        <v>366</v>
      </c>
    </row>
    <row r="96" spans="3:17" x14ac:dyDescent="0.2">
      <c r="C96" s="2" t="s">
        <v>367</v>
      </c>
    </row>
    <row r="97" spans="3:3" x14ac:dyDescent="0.2">
      <c r="C97" s="2" t="s">
        <v>368</v>
      </c>
    </row>
    <row r="98" spans="3:3" x14ac:dyDescent="0.2">
      <c r="C98" s="2" t="s">
        <v>369</v>
      </c>
    </row>
    <row r="99" spans="3:3" x14ac:dyDescent="0.2">
      <c r="C99" s="2" t="s">
        <v>370</v>
      </c>
    </row>
    <row r="100" spans="3:3" x14ac:dyDescent="0.2">
      <c r="C100" s="2" t="s">
        <v>25</v>
      </c>
    </row>
    <row r="101" spans="3:3" x14ac:dyDescent="0.2">
      <c r="C101" s="2" t="s">
        <v>371</v>
      </c>
    </row>
    <row r="102" spans="3:3" x14ac:dyDescent="0.2">
      <c r="C102" s="2" t="s">
        <v>372</v>
      </c>
    </row>
    <row r="103" spans="3:3" x14ac:dyDescent="0.2">
      <c r="C103" s="2" t="s">
        <v>373</v>
      </c>
    </row>
    <row r="104" spans="3:3" x14ac:dyDescent="0.2">
      <c r="C104" s="2" t="s">
        <v>374</v>
      </c>
    </row>
    <row r="105" spans="3:3" x14ac:dyDescent="0.2">
      <c r="C105" s="2" t="s">
        <v>375</v>
      </c>
    </row>
    <row r="107" spans="3:3" x14ac:dyDescent="0.2">
      <c r="C107" s="2" t="s">
        <v>25</v>
      </c>
    </row>
    <row r="108" spans="3:3" x14ac:dyDescent="0.2">
      <c r="C108" s="2" t="s">
        <v>376</v>
      </c>
    </row>
    <row r="109" spans="3:3" x14ac:dyDescent="0.2">
      <c r="C109" s="2" t="s">
        <v>377</v>
      </c>
    </row>
    <row r="110" spans="3:3" x14ac:dyDescent="0.2">
      <c r="C110" s="2" t="s">
        <v>378</v>
      </c>
    </row>
    <row r="111" spans="3:3" x14ac:dyDescent="0.2">
      <c r="C111" s="2" t="s">
        <v>379</v>
      </c>
    </row>
    <row r="112" spans="3:3" x14ac:dyDescent="0.2">
      <c r="C112" s="2" t="s">
        <v>380</v>
      </c>
    </row>
    <row r="114" spans="3:3" x14ac:dyDescent="0.2">
      <c r="C114" s="2" t="s">
        <v>25</v>
      </c>
    </row>
    <row r="115" spans="3:3" x14ac:dyDescent="0.2">
      <c r="C115" s="2" t="s">
        <v>381</v>
      </c>
    </row>
    <row r="116" spans="3:3" x14ac:dyDescent="0.2">
      <c r="C116" s="2" t="s">
        <v>382</v>
      </c>
    </row>
    <row r="117" spans="3:3" x14ac:dyDescent="0.2">
      <c r="C117" s="2" t="s">
        <v>383</v>
      </c>
    </row>
    <row r="118" spans="3:3" x14ac:dyDescent="0.2">
      <c r="C118" s="2" t="s">
        <v>384</v>
      </c>
    </row>
    <row r="119" spans="3:3" x14ac:dyDescent="0.2">
      <c r="C119" s="2" t="s">
        <v>385</v>
      </c>
    </row>
    <row r="123" spans="3:3" x14ac:dyDescent="0.2">
      <c r="C123" s="2" t="s">
        <v>0</v>
      </c>
    </row>
    <row r="124" spans="3:3" x14ac:dyDescent="0.2">
      <c r="C124" s="2" t="s">
        <v>401</v>
      </c>
    </row>
    <row r="125" spans="3:3" x14ac:dyDescent="0.2">
      <c r="C125" s="2" t="s">
        <v>402</v>
      </c>
    </row>
    <row r="126" spans="3:3" x14ac:dyDescent="0.2">
      <c r="C126" s="2" t="s">
        <v>403</v>
      </c>
    </row>
    <row r="127" spans="3:3" x14ac:dyDescent="0.2">
      <c r="C127" s="2" t="s">
        <v>404</v>
      </c>
    </row>
    <row r="128" spans="3:3" x14ac:dyDescent="0.2">
      <c r="C128" s="2" t="s">
        <v>405</v>
      </c>
    </row>
    <row r="130" spans="3:3" x14ac:dyDescent="0.2">
      <c r="C130" s="2" t="s">
        <v>19</v>
      </c>
    </row>
    <row r="132" spans="3:3" x14ac:dyDescent="0.2">
      <c r="C132" s="2" t="s">
        <v>406</v>
      </c>
    </row>
    <row r="133" spans="3:3" x14ac:dyDescent="0.2">
      <c r="C133" s="2" t="s">
        <v>407</v>
      </c>
    </row>
    <row r="134" spans="3:3" x14ac:dyDescent="0.2">
      <c r="C134" s="2" t="s">
        <v>408</v>
      </c>
    </row>
    <row r="135" spans="3:3" x14ac:dyDescent="0.2">
      <c r="C135" s="2" t="s">
        <v>409</v>
      </c>
    </row>
    <row r="136" spans="3:3" x14ac:dyDescent="0.2">
      <c r="C136" s="2" t="s">
        <v>410</v>
      </c>
    </row>
    <row r="137" spans="3:3" x14ac:dyDescent="0.2">
      <c r="C137" s="2" t="s">
        <v>25</v>
      </c>
    </row>
    <row r="138" spans="3:3" x14ac:dyDescent="0.2">
      <c r="C138" s="2" t="s">
        <v>411</v>
      </c>
    </row>
    <row r="139" spans="3:3" x14ac:dyDescent="0.2">
      <c r="C139" s="2" t="s">
        <v>412</v>
      </c>
    </row>
    <row r="140" spans="3:3" x14ac:dyDescent="0.2">
      <c r="C140" s="2" t="s">
        <v>413</v>
      </c>
    </row>
    <row r="141" spans="3:3" x14ac:dyDescent="0.2">
      <c r="C141" s="2" t="s">
        <v>414</v>
      </c>
    </row>
    <row r="142" spans="3:3" x14ac:dyDescent="0.2">
      <c r="C142" s="2" t="s">
        <v>415</v>
      </c>
    </row>
    <row r="144" spans="3:3" x14ac:dyDescent="0.2">
      <c r="C144" s="2" t="s">
        <v>25</v>
      </c>
    </row>
    <row r="145" spans="3:25" x14ac:dyDescent="0.2">
      <c r="C145" s="2" t="s">
        <v>416</v>
      </c>
    </row>
    <row r="146" spans="3:25" x14ac:dyDescent="0.2">
      <c r="C146" s="2" t="s">
        <v>417</v>
      </c>
    </row>
    <row r="147" spans="3:25" x14ac:dyDescent="0.2">
      <c r="C147" s="2" t="s">
        <v>418</v>
      </c>
    </row>
    <row r="148" spans="3:25" x14ac:dyDescent="0.2">
      <c r="C148" s="2" t="s">
        <v>419</v>
      </c>
    </row>
    <row r="149" spans="3:25" x14ac:dyDescent="0.2">
      <c r="C149" s="2" t="s">
        <v>420</v>
      </c>
    </row>
    <row r="152" spans="3:25" x14ac:dyDescent="0.2">
      <c r="C152" s="2" t="s">
        <v>25</v>
      </c>
      <c r="Y152" s="2" t="s">
        <v>25</v>
      </c>
    </row>
    <row r="153" spans="3:25" x14ac:dyDescent="0.2">
      <c r="C153" s="2" t="s">
        <v>426</v>
      </c>
      <c r="Y153" s="2" t="s">
        <v>507</v>
      </c>
    </row>
    <row r="154" spans="3:25" x14ac:dyDescent="0.2">
      <c r="C154" s="2" t="s">
        <v>427</v>
      </c>
      <c r="Y154" s="2" t="s">
        <v>508</v>
      </c>
    </row>
    <row r="155" spans="3:25" x14ac:dyDescent="0.2">
      <c r="C155" s="2" t="s">
        <v>428</v>
      </c>
      <c r="Y155" s="2" t="s">
        <v>509</v>
      </c>
    </row>
    <row r="156" spans="3:25" x14ac:dyDescent="0.2">
      <c r="C156" s="2" t="s">
        <v>429</v>
      </c>
      <c r="Y156" s="2" t="s">
        <v>510</v>
      </c>
    </row>
    <row r="157" spans="3:25" x14ac:dyDescent="0.2">
      <c r="C157" s="2" t="s">
        <v>430</v>
      </c>
      <c r="Y157" s="2" t="s">
        <v>511</v>
      </c>
    </row>
    <row r="160" spans="3:25" x14ac:dyDescent="0.2">
      <c r="C160" s="2" t="s">
        <v>0</v>
      </c>
    </row>
    <row r="161" spans="3:3" x14ac:dyDescent="0.2">
      <c r="C161" s="2" t="s">
        <v>436</v>
      </c>
    </row>
    <row r="162" spans="3:3" x14ac:dyDescent="0.2">
      <c r="C162" s="2" t="s">
        <v>437</v>
      </c>
    </row>
    <row r="163" spans="3:3" x14ac:dyDescent="0.2">
      <c r="C163" s="2" t="s">
        <v>438</v>
      </c>
    </row>
    <row r="164" spans="3:3" x14ac:dyDescent="0.2">
      <c r="C164" s="2" t="s">
        <v>439</v>
      </c>
    </row>
    <row r="165" spans="3:3" x14ac:dyDescent="0.2">
      <c r="C165" s="2" t="s">
        <v>440</v>
      </c>
    </row>
    <row r="167" spans="3:3" x14ac:dyDescent="0.2">
      <c r="C167" s="2" t="s">
        <v>19</v>
      </c>
    </row>
    <row r="169" spans="3:3" x14ac:dyDescent="0.2">
      <c r="C169" s="2" t="s">
        <v>441</v>
      </c>
    </row>
    <row r="170" spans="3:3" x14ac:dyDescent="0.2">
      <c r="C170" s="2" t="s">
        <v>442</v>
      </c>
    </row>
    <row r="171" spans="3:3" x14ac:dyDescent="0.2">
      <c r="C171" s="2" t="s">
        <v>443</v>
      </c>
    </row>
    <row r="172" spans="3:3" x14ac:dyDescent="0.2">
      <c r="C172" s="2" t="s">
        <v>444</v>
      </c>
    </row>
    <row r="173" spans="3:3" x14ac:dyDescent="0.2">
      <c r="C173" s="2" t="s">
        <v>445</v>
      </c>
    </row>
    <row r="174" spans="3:3" x14ac:dyDescent="0.2">
      <c r="C174" s="2" t="s">
        <v>25</v>
      </c>
    </row>
    <row r="175" spans="3:3" x14ac:dyDescent="0.2">
      <c r="C175" s="2" t="s">
        <v>446</v>
      </c>
    </row>
    <row r="176" spans="3:3" x14ac:dyDescent="0.2">
      <c r="C176" s="2" t="s">
        <v>447</v>
      </c>
    </row>
    <row r="177" spans="3:3" x14ac:dyDescent="0.2">
      <c r="C177" s="2" t="s">
        <v>448</v>
      </c>
    </row>
    <row r="178" spans="3:3" x14ac:dyDescent="0.2">
      <c r="C178" s="2" t="s">
        <v>449</v>
      </c>
    </row>
    <row r="179" spans="3:3" x14ac:dyDescent="0.2">
      <c r="C179" s="2" t="s">
        <v>450</v>
      </c>
    </row>
    <row r="181" spans="3:3" x14ac:dyDescent="0.2">
      <c r="C181" s="2"/>
    </row>
    <row r="182" spans="3:3" x14ac:dyDescent="0.2">
      <c r="C182" s="2"/>
    </row>
    <row r="183" spans="3:3" x14ac:dyDescent="0.2">
      <c r="C183" s="2" t="s">
        <v>0</v>
      </c>
    </row>
    <row r="184" spans="3:3" x14ac:dyDescent="0.2">
      <c r="C184" s="2" t="s">
        <v>455</v>
      </c>
    </row>
    <row r="185" spans="3:3" x14ac:dyDescent="0.2">
      <c r="C185" s="2" t="s">
        <v>437</v>
      </c>
    </row>
    <row r="186" spans="3:3" x14ac:dyDescent="0.2">
      <c r="C186" s="2" t="s">
        <v>438</v>
      </c>
    </row>
    <row r="187" spans="3:3" x14ac:dyDescent="0.2">
      <c r="C187" s="2" t="s">
        <v>439</v>
      </c>
    </row>
    <row r="188" spans="3:3" x14ac:dyDescent="0.2">
      <c r="C188" s="2" t="s">
        <v>440</v>
      </c>
    </row>
    <row r="190" spans="3:3" x14ac:dyDescent="0.2">
      <c r="C190" s="2" t="s">
        <v>19</v>
      </c>
    </row>
    <row r="192" spans="3:3" x14ac:dyDescent="0.2">
      <c r="C192" s="2" t="s">
        <v>456</v>
      </c>
    </row>
    <row r="193" spans="3:3" x14ac:dyDescent="0.2">
      <c r="C193" s="2" t="s">
        <v>457</v>
      </c>
    </row>
    <row r="194" spans="3:3" x14ac:dyDescent="0.2">
      <c r="C194" s="2" t="s">
        <v>458</v>
      </c>
    </row>
    <row r="195" spans="3:3" x14ac:dyDescent="0.2">
      <c r="C195" s="2" t="s">
        <v>459</v>
      </c>
    </row>
    <row r="196" spans="3:3" x14ac:dyDescent="0.2">
      <c r="C196" s="2" t="s">
        <v>460</v>
      </c>
    </row>
    <row r="197" spans="3:3" x14ac:dyDescent="0.2">
      <c r="C197" s="2" t="s">
        <v>25</v>
      </c>
    </row>
    <row r="198" spans="3:3" x14ac:dyDescent="0.2">
      <c r="C198" s="2" t="s">
        <v>461</v>
      </c>
    </row>
    <row r="199" spans="3:3" x14ac:dyDescent="0.2">
      <c r="C199" s="2" t="s">
        <v>462</v>
      </c>
    </row>
    <row r="200" spans="3:3" x14ac:dyDescent="0.2">
      <c r="C200" s="2" t="s">
        <v>463</v>
      </c>
    </row>
    <row r="201" spans="3:3" x14ac:dyDescent="0.2">
      <c r="C201" s="2" t="s">
        <v>464</v>
      </c>
    </row>
    <row r="202" spans="3:3" x14ac:dyDescent="0.2">
      <c r="C202" s="2" t="s">
        <v>465</v>
      </c>
    </row>
    <row r="205" spans="3:3" x14ac:dyDescent="0.2">
      <c r="C205" s="2" t="s">
        <v>25</v>
      </c>
    </row>
    <row r="206" spans="3:3" x14ac:dyDescent="0.2">
      <c r="C206" s="2" t="s">
        <v>481</v>
      </c>
    </row>
    <row r="207" spans="3:3" x14ac:dyDescent="0.2">
      <c r="C207" s="2" t="s">
        <v>477</v>
      </c>
    </row>
    <row r="208" spans="3:3" x14ac:dyDescent="0.2">
      <c r="C208" s="2" t="s">
        <v>478</v>
      </c>
    </row>
    <row r="209" spans="3:15" x14ac:dyDescent="0.2">
      <c r="C209" s="2" t="s">
        <v>479</v>
      </c>
    </row>
    <row r="210" spans="3:15" x14ac:dyDescent="0.2">
      <c r="C210" s="2" t="s">
        <v>480</v>
      </c>
      <c r="N210">
        <v>0.64849999999999997</v>
      </c>
      <c r="O210">
        <v>0.28849999999999998</v>
      </c>
    </row>
    <row r="211" spans="3:15" x14ac:dyDescent="0.2">
      <c r="N211">
        <v>0.65649999999999997</v>
      </c>
      <c r="O211">
        <v>0.29330000000000001</v>
      </c>
    </row>
    <row r="212" spans="3:15" x14ac:dyDescent="0.2">
      <c r="N212">
        <f>N211-N210</f>
        <v>8.0000000000000071E-3</v>
      </c>
      <c r="O212">
        <f>O211-O210</f>
        <v>4.8000000000000265E-3</v>
      </c>
    </row>
    <row r="213" spans="3:15" x14ac:dyDescent="0.2">
      <c r="N213" s="11">
        <f>N212/N210</f>
        <v>1.2336160370084823E-2</v>
      </c>
      <c r="O213" s="1">
        <f>O212/O210</f>
        <v>1.6637781629116211E-2</v>
      </c>
    </row>
    <row r="216" spans="3:15" x14ac:dyDescent="0.2">
      <c r="C216" s="2" t="s">
        <v>25</v>
      </c>
    </row>
    <row r="217" spans="3:15" x14ac:dyDescent="0.2">
      <c r="C217" s="2" t="s">
        <v>482</v>
      </c>
    </row>
    <row r="218" spans="3:15" x14ac:dyDescent="0.2">
      <c r="C218" s="2" t="s">
        <v>483</v>
      </c>
    </row>
    <row r="219" spans="3:15" x14ac:dyDescent="0.2">
      <c r="C219" s="2" t="s">
        <v>484</v>
      </c>
    </row>
    <row r="220" spans="3:15" x14ac:dyDescent="0.2">
      <c r="C220" s="2" t="s">
        <v>485</v>
      </c>
    </row>
    <row r="221" spans="3:15" x14ac:dyDescent="0.2">
      <c r="C221" s="2" t="s">
        <v>486</v>
      </c>
    </row>
    <row r="224" spans="3:15" x14ac:dyDescent="0.2">
      <c r="C224" s="2" t="s">
        <v>25</v>
      </c>
    </row>
    <row r="225" spans="3:3" x14ac:dyDescent="0.2">
      <c r="C225" s="2" t="s">
        <v>491</v>
      </c>
    </row>
    <row r="226" spans="3:3" x14ac:dyDescent="0.2">
      <c r="C226" s="2" t="s">
        <v>487</v>
      </c>
    </row>
    <row r="227" spans="3:3" x14ac:dyDescent="0.2">
      <c r="C227" s="2" t="s">
        <v>488</v>
      </c>
    </row>
    <row r="228" spans="3:3" x14ac:dyDescent="0.2">
      <c r="C228" s="2" t="s">
        <v>489</v>
      </c>
    </row>
    <row r="229" spans="3:3" x14ac:dyDescent="0.2">
      <c r="C229" s="2" t="s">
        <v>490</v>
      </c>
    </row>
    <row r="231" spans="3:3" x14ac:dyDescent="0.2">
      <c r="C231" s="2" t="s">
        <v>25</v>
      </c>
    </row>
    <row r="232" spans="3:3" x14ac:dyDescent="0.2">
      <c r="C232" s="2" t="s">
        <v>482</v>
      </c>
    </row>
    <row r="233" spans="3:3" x14ac:dyDescent="0.2">
      <c r="C233" s="2" t="s">
        <v>503</v>
      </c>
    </row>
    <row r="234" spans="3:3" x14ac:dyDescent="0.2">
      <c r="C234" s="2" t="s">
        <v>504</v>
      </c>
    </row>
    <row r="235" spans="3:3" x14ac:dyDescent="0.2">
      <c r="C235" s="2" t="s">
        <v>505</v>
      </c>
    </row>
    <row r="236" spans="3:3" x14ac:dyDescent="0.2">
      <c r="C236" s="2" t="s">
        <v>506</v>
      </c>
    </row>
    <row r="238" spans="3:3" x14ac:dyDescent="0.2">
      <c r="C238" s="2" t="s">
        <v>25</v>
      </c>
    </row>
    <row r="239" spans="3:3" x14ac:dyDescent="0.2">
      <c r="C239" s="2" t="s">
        <v>512</v>
      </c>
    </row>
    <row r="240" spans="3:3" x14ac:dyDescent="0.2">
      <c r="C240" s="2" t="s">
        <v>513</v>
      </c>
    </row>
    <row r="241" spans="3:3" x14ac:dyDescent="0.2">
      <c r="C241" s="2" t="s">
        <v>514</v>
      </c>
    </row>
    <row r="242" spans="3:3" x14ac:dyDescent="0.2">
      <c r="C242" s="2" t="s">
        <v>515</v>
      </c>
    </row>
    <row r="243" spans="3:3" x14ac:dyDescent="0.2">
      <c r="C243" s="2" t="s">
        <v>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A1F9-E971-D44E-A61D-BD688E95E56A}">
  <dimension ref="D4:D22"/>
  <sheetViews>
    <sheetView workbookViewId="0">
      <selection activeCell="J24" sqref="J24"/>
    </sheetView>
  </sheetViews>
  <sheetFormatPr baseColWidth="10" defaultRowHeight="16" x14ac:dyDescent="0.2"/>
  <sheetData>
    <row r="4" spans="4:4" x14ac:dyDescent="0.2">
      <c r="D4" s="2" t="s">
        <v>492</v>
      </c>
    </row>
    <row r="5" spans="4:4" x14ac:dyDescent="0.2">
      <c r="D5" s="2" t="s">
        <v>451</v>
      </c>
    </row>
    <row r="6" spans="4:4" x14ac:dyDescent="0.2">
      <c r="D6" s="2" t="s">
        <v>452</v>
      </c>
    </row>
    <row r="7" spans="4:4" x14ac:dyDescent="0.2">
      <c r="D7" s="2" t="s">
        <v>453</v>
      </c>
    </row>
    <row r="8" spans="4:4" x14ac:dyDescent="0.2">
      <c r="D8" s="2" t="s">
        <v>454</v>
      </c>
    </row>
    <row r="10" spans="4:4" x14ac:dyDescent="0.2">
      <c r="D10" s="2" t="s">
        <v>19</v>
      </c>
    </row>
    <row r="12" spans="4:4" x14ac:dyDescent="0.2">
      <c r="D12" s="2" t="s">
        <v>493</v>
      </c>
    </row>
    <row r="13" spans="4:4" x14ac:dyDescent="0.2">
      <c r="D13" s="2" t="s">
        <v>494</v>
      </c>
    </row>
    <row r="14" spans="4:4" x14ac:dyDescent="0.2">
      <c r="D14" s="2" t="s">
        <v>495</v>
      </c>
    </row>
    <row r="15" spans="4:4" x14ac:dyDescent="0.2">
      <c r="D15" s="2" t="s">
        <v>496</v>
      </c>
    </row>
    <row r="16" spans="4:4" x14ac:dyDescent="0.2">
      <c r="D16" s="2" t="s">
        <v>497</v>
      </c>
    </row>
    <row r="17" spans="4:4" x14ac:dyDescent="0.2">
      <c r="D17" s="2" t="s">
        <v>25</v>
      </c>
    </row>
    <row r="18" spans="4:4" x14ac:dyDescent="0.2">
      <c r="D18" s="2" t="s">
        <v>498</v>
      </c>
    </row>
    <row r="19" spans="4:4" x14ac:dyDescent="0.2">
      <c r="D19" s="2" t="s">
        <v>499</v>
      </c>
    </row>
    <row r="20" spans="4:4" x14ac:dyDescent="0.2">
      <c r="D20" s="2" t="s">
        <v>500</v>
      </c>
    </row>
    <row r="21" spans="4:4" x14ac:dyDescent="0.2">
      <c r="D21" s="2" t="s">
        <v>501</v>
      </c>
    </row>
    <row r="22" spans="4:4" x14ac:dyDescent="0.2">
      <c r="D22" s="2" t="s">
        <v>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2FCFF-091E-7840-B7C3-E713DE4E5FB6}">
  <dimension ref="G4:G19"/>
  <sheetViews>
    <sheetView workbookViewId="0">
      <selection activeCell="G4" sqref="G4"/>
    </sheetView>
  </sheetViews>
  <sheetFormatPr baseColWidth="10" defaultRowHeight="16" x14ac:dyDescent="0.2"/>
  <sheetData>
    <row r="4" spans="7:7" x14ac:dyDescent="0.2">
      <c r="G4" s="2" t="s">
        <v>565</v>
      </c>
    </row>
    <row r="7" spans="7:7" x14ac:dyDescent="0.2">
      <c r="G7" s="2" t="s">
        <v>553</v>
      </c>
    </row>
    <row r="8" spans="7:7" x14ac:dyDescent="0.2">
      <c r="G8" s="2" t="s">
        <v>554</v>
      </c>
    </row>
    <row r="9" spans="7:7" x14ac:dyDescent="0.2">
      <c r="G9" s="2" t="s">
        <v>555</v>
      </c>
    </row>
    <row r="10" spans="7:7" x14ac:dyDescent="0.2">
      <c r="G10" s="2" t="s">
        <v>556</v>
      </c>
    </row>
    <row r="11" spans="7:7" x14ac:dyDescent="0.2">
      <c r="G11" s="2" t="s">
        <v>557</v>
      </c>
    </row>
    <row r="12" spans="7:7" x14ac:dyDescent="0.2">
      <c r="G12" s="2" t="s">
        <v>558</v>
      </c>
    </row>
    <row r="14" spans="7:7" x14ac:dyDescent="0.2">
      <c r="G14" s="2" t="s">
        <v>559</v>
      </c>
    </row>
    <row r="15" spans="7:7" x14ac:dyDescent="0.2">
      <c r="G15" s="2" t="s">
        <v>560</v>
      </c>
    </row>
    <row r="16" spans="7:7" x14ac:dyDescent="0.2">
      <c r="G16" s="2" t="s">
        <v>561</v>
      </c>
    </row>
    <row r="17" spans="7:7" x14ac:dyDescent="0.2">
      <c r="G17" s="2" t="s">
        <v>562</v>
      </c>
    </row>
    <row r="18" spans="7:7" x14ac:dyDescent="0.2">
      <c r="G18" s="2" t="s">
        <v>563</v>
      </c>
    </row>
    <row r="19" spans="7:7" x14ac:dyDescent="0.2">
      <c r="G19" s="2" t="s">
        <v>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ED56-C25C-5241-BA66-E3559BF69E6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81D2-923B-464B-8D55-AF476C32B5D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C75C-0201-C443-83D7-E5B04FA96B1F}">
  <dimension ref="D6:O36"/>
  <sheetViews>
    <sheetView topLeftCell="A6" workbookViewId="0">
      <selection activeCell="S37" sqref="S37"/>
    </sheetView>
  </sheetViews>
  <sheetFormatPr baseColWidth="10" defaultRowHeight="16" x14ac:dyDescent="0.2"/>
  <sheetData>
    <row r="6" spans="4:5" x14ac:dyDescent="0.2">
      <c r="D6" s="2"/>
    </row>
    <row r="7" spans="4:5" x14ac:dyDescent="0.2">
      <c r="D7" s="2"/>
    </row>
    <row r="8" spans="4:5" x14ac:dyDescent="0.2">
      <c r="D8" s="2"/>
      <c r="E8" s="2" t="s">
        <v>566</v>
      </c>
    </row>
    <row r="9" spans="4:5" x14ac:dyDescent="0.2">
      <c r="D9" s="2"/>
      <c r="E9" s="2" t="s">
        <v>13</v>
      </c>
    </row>
    <row r="10" spans="4:5" x14ac:dyDescent="0.2">
      <c r="D10" s="2"/>
      <c r="E10" s="2" t="s">
        <v>567</v>
      </c>
    </row>
    <row r="11" spans="4:5" x14ac:dyDescent="0.2">
      <c r="D11" s="2"/>
      <c r="E11" s="2" t="s">
        <v>524</v>
      </c>
    </row>
    <row r="12" spans="4:5" x14ac:dyDescent="0.2">
      <c r="E12" s="2" t="s">
        <v>568</v>
      </c>
    </row>
    <row r="13" spans="4:5" x14ac:dyDescent="0.2">
      <c r="D13" s="2"/>
      <c r="E13" s="2" t="s">
        <v>567</v>
      </c>
    </row>
    <row r="14" spans="4:5" x14ac:dyDescent="0.2">
      <c r="E14" s="2" t="s">
        <v>524</v>
      </c>
    </row>
    <row r="15" spans="4:5" x14ac:dyDescent="0.2">
      <c r="D15" s="2"/>
      <c r="E15" s="2" t="s">
        <v>569</v>
      </c>
    </row>
    <row r="16" spans="4:5" x14ac:dyDescent="0.2">
      <c r="D16" s="2"/>
      <c r="E16" s="2" t="s">
        <v>570</v>
      </c>
    </row>
    <row r="17" spans="4:15" x14ac:dyDescent="0.2">
      <c r="D17" s="2"/>
      <c r="E17" s="2" t="s">
        <v>571</v>
      </c>
    </row>
    <row r="18" spans="4:15" x14ac:dyDescent="0.2">
      <c r="D18" s="2"/>
      <c r="E18" s="2" t="s">
        <v>572</v>
      </c>
    </row>
    <row r="19" spans="4:15" x14ac:dyDescent="0.2">
      <c r="D19" s="2"/>
      <c r="E19" s="2" t="s">
        <v>573</v>
      </c>
    </row>
    <row r="20" spans="4:15" x14ac:dyDescent="0.2">
      <c r="D20" s="2"/>
      <c r="E20" s="2" t="s">
        <v>574</v>
      </c>
    </row>
    <row r="21" spans="4:15" x14ac:dyDescent="0.2">
      <c r="D21" s="2"/>
      <c r="E21" s="2" t="s">
        <v>575</v>
      </c>
    </row>
    <row r="22" spans="4:15" x14ac:dyDescent="0.2">
      <c r="D22" s="2"/>
    </row>
    <row r="23" spans="4:15" x14ac:dyDescent="0.2">
      <c r="D23" s="2"/>
      <c r="E23" s="2" t="s">
        <v>576</v>
      </c>
    </row>
    <row r="24" spans="4:15" x14ac:dyDescent="0.2">
      <c r="D24" s="2"/>
    </row>
    <row r="25" spans="4:15" x14ac:dyDescent="0.2">
      <c r="D25" s="2"/>
      <c r="E25" s="2" t="s">
        <v>567</v>
      </c>
    </row>
    <row r="26" spans="4:15" x14ac:dyDescent="0.2">
      <c r="E26" s="2" t="s">
        <v>524</v>
      </c>
    </row>
    <row r="27" spans="4:15" x14ac:dyDescent="0.2">
      <c r="E27" s="2" t="s">
        <v>577</v>
      </c>
    </row>
    <row r="28" spans="4:15" x14ac:dyDescent="0.2">
      <c r="E28" s="2" t="s">
        <v>567</v>
      </c>
    </row>
    <row r="29" spans="4:15" x14ac:dyDescent="0.2">
      <c r="E29" s="2" t="s">
        <v>524</v>
      </c>
    </row>
    <row r="30" spans="4:15" x14ac:dyDescent="0.2">
      <c r="E30" s="2" t="s">
        <v>578</v>
      </c>
      <c r="N30" s="10"/>
      <c r="O30" s="10"/>
    </row>
    <row r="31" spans="4:15" x14ac:dyDescent="0.2">
      <c r="E31" s="2" t="s">
        <v>570</v>
      </c>
      <c r="O31" s="1"/>
    </row>
    <row r="32" spans="4:15" x14ac:dyDescent="0.2">
      <c r="E32" s="2" t="s">
        <v>579</v>
      </c>
    </row>
    <row r="33" spans="5:5" x14ac:dyDescent="0.2">
      <c r="E33" s="2" t="s">
        <v>580</v>
      </c>
    </row>
    <row r="34" spans="5:5" x14ac:dyDescent="0.2">
      <c r="E34" s="2" t="s">
        <v>581</v>
      </c>
    </row>
    <row r="35" spans="5:5" x14ac:dyDescent="0.2">
      <c r="E35" s="2" t="s">
        <v>582</v>
      </c>
    </row>
    <row r="36" spans="5:5" x14ac:dyDescent="0.2">
      <c r="E36" s="2" t="s">
        <v>583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B800-93CF-FA4D-8D4C-4D90126358DD}">
  <dimension ref="F5:W34"/>
  <sheetViews>
    <sheetView workbookViewId="0">
      <selection activeCell="W20" sqref="W20"/>
    </sheetView>
  </sheetViews>
  <sheetFormatPr baseColWidth="10" defaultRowHeight="16" x14ac:dyDescent="0.2"/>
  <sheetData>
    <row r="5" spans="6:23" x14ac:dyDescent="0.2">
      <c r="F5" s="2" t="s">
        <v>517</v>
      </c>
    </row>
    <row r="6" spans="6:23" x14ac:dyDescent="0.2">
      <c r="F6" s="2" t="s">
        <v>518</v>
      </c>
    </row>
    <row r="7" spans="6:23" x14ac:dyDescent="0.2">
      <c r="F7" s="2" t="s">
        <v>519</v>
      </c>
    </row>
    <row r="8" spans="6:23" x14ac:dyDescent="0.2">
      <c r="F8" s="2" t="s">
        <v>520</v>
      </c>
    </row>
    <row r="9" spans="6:23" x14ac:dyDescent="0.2">
      <c r="F9" s="2" t="s">
        <v>521</v>
      </c>
    </row>
    <row r="10" spans="6:23" x14ac:dyDescent="0.2">
      <c r="F10" s="2" t="s">
        <v>522</v>
      </c>
    </row>
    <row r="12" spans="6:23" x14ac:dyDescent="0.2">
      <c r="F12" s="2" t="s">
        <v>19</v>
      </c>
    </row>
    <row r="14" spans="6:23" x14ac:dyDescent="0.2">
      <c r="F14" s="2" t="s">
        <v>523</v>
      </c>
      <c r="V14">
        <v>0.19409999999999999</v>
      </c>
      <c r="W14">
        <v>5.6099999999999997E-2</v>
      </c>
    </row>
    <row r="15" spans="6:23" x14ac:dyDescent="0.2">
      <c r="F15" s="2" t="s">
        <v>524</v>
      </c>
      <c r="V15">
        <v>0.20810000000000001</v>
      </c>
      <c r="W15">
        <v>6.0499999999999998E-2</v>
      </c>
    </row>
    <row r="16" spans="6:23" x14ac:dyDescent="0.2">
      <c r="F16" s="2" t="s">
        <v>525</v>
      </c>
      <c r="V16">
        <f>V15-V14</f>
        <v>1.4000000000000012E-2</v>
      </c>
      <c r="W16">
        <f>W15-W14</f>
        <v>4.4000000000000011E-3</v>
      </c>
    </row>
    <row r="17" spans="6:23" x14ac:dyDescent="0.2">
      <c r="F17" s="2" t="s">
        <v>523</v>
      </c>
      <c r="V17" s="1">
        <f>V16/V14</f>
        <v>7.2127769191138655E-2</v>
      </c>
      <c r="W17" s="1">
        <f>W16/W14</f>
        <v>7.8431372549019635E-2</v>
      </c>
    </row>
    <row r="18" spans="6:23" x14ac:dyDescent="0.2">
      <c r="F18" s="2" t="s">
        <v>524</v>
      </c>
    </row>
    <row r="19" spans="6:23" x14ac:dyDescent="0.2">
      <c r="F19" s="2" t="s">
        <v>526</v>
      </c>
    </row>
    <row r="20" spans="6:23" x14ac:dyDescent="0.2">
      <c r="F20" s="2" t="s">
        <v>523</v>
      </c>
    </row>
    <row r="21" spans="6:23" x14ac:dyDescent="0.2">
      <c r="F21" s="2" t="s">
        <v>524</v>
      </c>
    </row>
    <row r="22" spans="6:23" x14ac:dyDescent="0.2">
      <c r="F22" s="2" t="s">
        <v>527</v>
      </c>
    </row>
    <row r="23" spans="6:23" x14ac:dyDescent="0.2">
      <c r="F23" s="2" t="s">
        <v>523</v>
      </c>
    </row>
    <row r="24" spans="6:23" x14ac:dyDescent="0.2">
      <c r="F24" s="2" t="s">
        <v>524</v>
      </c>
    </row>
    <row r="25" spans="6:23" x14ac:dyDescent="0.2">
      <c r="F25" s="2" t="s">
        <v>528</v>
      </c>
    </row>
    <row r="26" spans="6:23" x14ac:dyDescent="0.2">
      <c r="F26" s="2" t="s">
        <v>523</v>
      </c>
    </row>
    <row r="27" spans="6:23" x14ac:dyDescent="0.2">
      <c r="F27" s="2" t="s">
        <v>524</v>
      </c>
    </row>
    <row r="28" spans="6:23" x14ac:dyDescent="0.2">
      <c r="F28" s="2" t="s">
        <v>529</v>
      </c>
    </row>
    <row r="29" spans="6:23" x14ac:dyDescent="0.2">
      <c r="F29" s="2" t="s">
        <v>530</v>
      </c>
    </row>
    <row r="30" spans="6:23" x14ac:dyDescent="0.2">
      <c r="F30" s="2" t="s">
        <v>531</v>
      </c>
    </row>
    <row r="31" spans="6:23" x14ac:dyDescent="0.2">
      <c r="F31" s="2" t="s">
        <v>532</v>
      </c>
    </row>
    <row r="32" spans="6:23" x14ac:dyDescent="0.2">
      <c r="F32" s="2" t="s">
        <v>533</v>
      </c>
    </row>
    <row r="33" spans="6:6" x14ac:dyDescent="0.2">
      <c r="F33" s="2" t="s">
        <v>534</v>
      </c>
    </row>
    <row r="34" spans="6:6" x14ac:dyDescent="0.2">
      <c r="F34" s="2" t="s">
        <v>535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9DAC-CB77-7E42-908E-69A3891D21D5}">
  <dimension ref="F9:F28"/>
  <sheetViews>
    <sheetView workbookViewId="0">
      <selection activeCell="E22" sqref="E22"/>
    </sheetView>
  </sheetViews>
  <sheetFormatPr baseColWidth="10" defaultRowHeight="16" x14ac:dyDescent="0.2"/>
  <sheetData>
    <row r="9" spans="6:6" x14ac:dyDescent="0.2">
      <c r="F9" s="2" t="s">
        <v>536</v>
      </c>
    </row>
    <row r="10" spans="6:6" x14ac:dyDescent="0.2">
      <c r="F10" s="2" t="s">
        <v>537</v>
      </c>
    </row>
    <row r="11" spans="6:6" x14ac:dyDescent="0.2">
      <c r="F11" s="2" t="s">
        <v>538</v>
      </c>
    </row>
    <row r="12" spans="6:6" x14ac:dyDescent="0.2">
      <c r="F12" s="2" t="s">
        <v>539</v>
      </c>
    </row>
    <row r="13" spans="6:6" x14ac:dyDescent="0.2">
      <c r="F13" s="2" t="s">
        <v>540</v>
      </c>
    </row>
    <row r="14" spans="6:6" x14ac:dyDescent="0.2">
      <c r="F14" s="2" t="s">
        <v>541</v>
      </c>
    </row>
    <row r="16" spans="6:6" x14ac:dyDescent="0.2">
      <c r="F16" s="2" t="s">
        <v>19</v>
      </c>
    </row>
    <row r="18" spans="6:6" x14ac:dyDescent="0.2">
      <c r="F18" s="2" t="s">
        <v>542</v>
      </c>
    </row>
    <row r="19" spans="6:6" x14ac:dyDescent="0.2">
      <c r="F19" s="2" t="s">
        <v>543</v>
      </c>
    </row>
    <row r="20" spans="6:6" x14ac:dyDescent="0.2">
      <c r="F20" s="2" t="s">
        <v>544</v>
      </c>
    </row>
    <row r="21" spans="6:6" x14ac:dyDescent="0.2">
      <c r="F21" s="2" t="s">
        <v>545</v>
      </c>
    </row>
    <row r="22" spans="6:6" x14ac:dyDescent="0.2">
      <c r="F22" s="2" t="s">
        <v>546</v>
      </c>
    </row>
    <row r="23" spans="6:6" x14ac:dyDescent="0.2">
      <c r="F23" s="2" t="s">
        <v>547</v>
      </c>
    </row>
    <row r="24" spans="6:6" x14ac:dyDescent="0.2">
      <c r="F24" s="2" t="s">
        <v>548</v>
      </c>
    </row>
    <row r="25" spans="6:6" x14ac:dyDescent="0.2">
      <c r="F25" s="2" t="s">
        <v>549</v>
      </c>
    </row>
    <row r="26" spans="6:6" x14ac:dyDescent="0.2">
      <c r="F26" s="2" t="s">
        <v>550</v>
      </c>
    </row>
    <row r="27" spans="6:6" x14ac:dyDescent="0.2">
      <c r="F27" s="2" t="s">
        <v>551</v>
      </c>
    </row>
    <row r="28" spans="6:6" x14ac:dyDescent="0.2">
      <c r="F28" s="2" t="s">
        <v>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LightGCN_ml100k - GPU</vt:lpstr>
      <vt:lpstr>AttnMode - CPU</vt:lpstr>
      <vt:lpstr>Sheet1</vt:lpstr>
      <vt:lpstr>Sheet2</vt:lpstr>
      <vt:lpstr>Sheet3</vt:lpstr>
      <vt:lpstr>Sheet4</vt:lpstr>
      <vt:lpstr>Yelp-CPU</vt:lpstr>
      <vt:lpstr>Douban-music</vt:lpstr>
      <vt:lpstr>Gowalla-CPU</vt:lpstr>
      <vt:lpstr>LightGCN_ml100k - CPU</vt:lpstr>
      <vt:lpstr>ml-1m CPU</vt:lpstr>
      <vt:lpstr>AttnMode - GPU</vt:lpstr>
      <vt:lpstr>ml-1m 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2024-08-26T11:48:56Z</dcterms:created>
  <dcterms:modified xsi:type="dcterms:W3CDTF">2024-09-06T07:52:02Z</dcterms:modified>
</cp:coreProperties>
</file>