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079E710F-E373-4747-9673-B19449FF75F5}" xr6:coauthVersionLast="47" xr6:coauthVersionMax="47" xr10:uidLastSave="{00000000-0000-0000-0000-000000000000}"/>
  <bookViews>
    <workbookView xWindow="0" yWindow="880" windowWidth="36000" windowHeight="21220" activeTab="1" xr2:uid="{3F0271C6-0459-6B43-A671-C81010DB55A2}"/>
  </bookViews>
  <sheets>
    <sheet name="Dataset" sheetId="1" r:id="rId1"/>
    <sheet name="epinion_CP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H39" i="2" s="1"/>
  <c r="J8" i="1"/>
  <c r="J6" i="1"/>
  <c r="J5" i="1"/>
  <c r="K20" i="1"/>
  <c r="J20" i="1"/>
  <c r="H20" i="1"/>
  <c r="I20" i="1" s="1"/>
  <c r="K19" i="1"/>
  <c r="J19" i="1"/>
  <c r="H19" i="1"/>
  <c r="I19" i="1" s="1"/>
  <c r="K18" i="1"/>
  <c r="J18" i="1"/>
  <c r="H18" i="1"/>
  <c r="I18" i="1" s="1"/>
  <c r="K17" i="1"/>
  <c r="J17" i="1"/>
  <c r="H17" i="1"/>
  <c r="I17" i="1" s="1"/>
  <c r="K16" i="1"/>
  <c r="J16" i="1"/>
  <c r="H16" i="1"/>
  <c r="I16" i="1" s="1"/>
  <c r="K21" i="1"/>
  <c r="J21" i="1"/>
  <c r="H21" i="1"/>
  <c r="I21" i="1" s="1"/>
  <c r="K9" i="1"/>
  <c r="J9" i="1"/>
  <c r="H9" i="1"/>
  <c r="I9" i="1" s="1"/>
  <c r="K8" i="1"/>
  <c r="M8" i="1" s="1"/>
  <c r="H8" i="1"/>
  <c r="I8" i="1" s="1"/>
  <c r="K7" i="1"/>
  <c r="J7" i="1"/>
  <c r="M7" i="1" s="1"/>
  <c r="H7" i="1"/>
  <c r="I7" i="1" s="1"/>
  <c r="K6" i="1"/>
  <c r="H6" i="1"/>
  <c r="I6" i="1" s="1"/>
  <c r="K5" i="1"/>
  <c r="H5" i="1"/>
  <c r="I5" i="1" s="1"/>
  <c r="M20" i="1" l="1"/>
  <c r="M19" i="1"/>
  <c r="L20" i="1"/>
  <c r="M16" i="1"/>
  <c r="L19" i="1"/>
  <c r="L18" i="1"/>
  <c r="M18" i="1"/>
  <c r="M9" i="1"/>
  <c r="L6" i="1"/>
  <c r="M5" i="1"/>
  <c r="M17" i="1"/>
  <c r="M21" i="1"/>
  <c r="L17" i="1"/>
  <c r="M6" i="1"/>
  <c r="L16" i="1"/>
  <c r="L21" i="1"/>
  <c r="L9" i="1"/>
  <c r="L7" i="1"/>
  <c r="L5" i="1"/>
  <c r="L8" i="1"/>
</calcChain>
</file>

<file path=xl/sharedStrings.xml><?xml version="1.0" encoding="utf-8"?>
<sst xmlns="http://schemas.openxmlformats.org/spreadsheetml/2006/main" count="167" uniqueCount="99">
  <si>
    <t>Dataset</t>
  </si>
  <si>
    <t># of Users</t>
  </si>
  <si>
    <t># of Items</t>
  </si>
  <si>
    <t># of ratings</t>
  </si>
  <si>
    <t>Density</t>
  </si>
  <si>
    <t># of Edges</t>
  </si>
  <si>
    <t># of Nodes</t>
  </si>
  <si>
    <t>Avg Node Degree</t>
  </si>
  <si>
    <t>Graph Density</t>
  </si>
  <si>
    <t>Time distance</t>
  </si>
  <si>
    <t>ml100k</t>
  </si>
  <si>
    <t>douban-book</t>
  </si>
  <si>
    <t>douban-music</t>
  </si>
  <si>
    <t>ml1m</t>
  </si>
  <si>
    <t>gowalla</t>
  </si>
  <si>
    <t>yelp2018</t>
  </si>
  <si>
    <t>amazon-book</t>
  </si>
  <si>
    <t>douban-movie</t>
  </si>
  <si>
    <t>amazon-fashion</t>
  </si>
  <si>
    <t>epinion</t>
  </si>
  <si>
    <t>amazon</t>
  </si>
  <si>
    <t>Sparisity</t>
  </si>
  <si>
    <t>(base) tseesurenb@Tseesurens-MacBook-Pro hyperGCN % python main.py --layers=1 --u_sim_top_k=35 --i_sim_top_k=15 --u_sim=cosine --i_sim=cosine --edge=knn --model=LightGCNAttn --weight_mode=exp --epochs=201 --verbose=1 --dataset=epinion    </t>
  </si>
  <si>
    <t>Device: cpu</t>
  </si>
  <si>
    <r>
      <t>epinion</t>
    </r>
    <r>
      <rPr>
        <sz val="11"/>
        <color rgb="FF000000"/>
        <rFont val="Menlo"/>
        <family val="2"/>
      </rPr>
      <t xml:space="preserve"> | {'num_users': 10534, 'num_items': 4766, 'mean_rating': 3.88, 'num_interactions': 240701, 'time_distance': 4322.0}</t>
    </r>
  </si>
  <si>
    <t>train Size:  160588  | test size:  40147</t>
  </si>
  <si>
    <t>Number of unique Users :  10328</t>
  </si>
  <si>
    <t>Number of unique Items :  4764</t>
  </si>
  <si>
    <t>Preparing similarity matrix | Top-K: 35: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</si>
  <si>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</si>
  <si>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t>bi edge len: 321176 | knn edge len: 427293 | full edge len: 321176</t>
  </si>
  <si>
    <r>
      <t xml:space="preserve">Exp  1 | seed  7 | #edges 321176 | epoch(201) 200 | Batch(157) 156: ❯❯❯❯❯❯❯❯❯❯❯❯❯❯❯❯❯❯❯❯❯❯❯❯❯❯❯❯❯❯ 100% | 31:32, prec@20: </t>
    </r>
    <r>
      <rPr>
        <b/>
        <sz val="11"/>
        <color rgb="FFB42419"/>
        <rFont val="Menlo"/>
        <family val="2"/>
      </rPr>
      <t>0.0215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0.0962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0.0614</t>
    </r>
  </si>
  <si>
    <t> Dataset: epinion, num_users: 10534, num_items: 4766, num_interactions: 240701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</si>
  <si>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  <r>
      <rPr>
        <sz val="11"/>
        <color rgb="FF000000"/>
        <rFont val="Menlo"/>
        <family val="2"/>
      </rPr>
      <t xml:space="preserve"> | Base: </t>
    </r>
    <r>
      <rPr>
        <b/>
        <sz val="11"/>
        <color rgb="FFB42419"/>
        <rFont val="Menlo"/>
        <family val="2"/>
      </rPr>
      <t>False</t>
    </r>
  </si>
  <si>
    <t>  Recall: 0.1128 | 0.1128, 0.0000</t>
  </si>
  <si>
    <t>    Prec: 0.0259 | 0.0259, 0.0000</t>
  </si>
  <si>
    <r>
      <t xml:space="preserve">F1 score: 0.0421 | </t>
    </r>
    <r>
      <rPr>
        <b/>
        <sz val="11"/>
        <color rgb="FF400BD9"/>
        <rFont val="Menlo"/>
        <family val="2"/>
      </rPr>
      <t>0.0421</t>
    </r>
    <r>
      <rPr>
        <sz val="11"/>
        <color rgb="FF000000"/>
        <rFont val="Menlo"/>
        <family val="2"/>
      </rPr>
      <t>, 0.0000</t>
    </r>
  </si>
  <si>
    <r>
      <t xml:space="preserve">    NDCG: 0.0730 | </t>
    </r>
    <r>
      <rPr>
        <b/>
        <sz val="11"/>
        <color rgb="FF400BD9"/>
        <rFont val="Menlo"/>
        <family val="2"/>
      </rPr>
      <t>0.0730</t>
    </r>
    <r>
      <rPr>
        <sz val="11"/>
        <color rgb="FF000000"/>
        <rFont val="Menlo"/>
        <family val="2"/>
      </rPr>
      <t>, 0.0000</t>
    </r>
  </si>
  <si>
    <t>----------------------------------------------------------------------------------------------------</t>
  </si>
  <si>
    <r>
      <t xml:space="preserve">Exp  2 | seed  7 | #edges 427293 | epoch(201) 200 | Batch(157) 156: ❯❯❯❯❯❯❯❯❯❯❯❯❯❯❯❯❯❯❯❯❯❯❯❯❯❯❯❯❯❯ 100% | 1:30:38, prec@20: </t>
    </r>
    <r>
      <rPr>
        <b/>
        <sz val="11"/>
        <color rgb="FFB42419"/>
        <rFont val="Menlo"/>
        <family val="2"/>
      </rPr>
      <t>0.0264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0.0776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</si>
  <si>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35),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</si>
  <si>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0.1309 | 0.1309, 0.0000</t>
  </si>
  <si>
    <t>    Prec: 0.0299 | 0.0299, 0.0000</t>
  </si>
  <si>
    <r>
      <t xml:space="preserve">F1 score: 0.0487 | </t>
    </r>
    <r>
      <rPr>
        <b/>
        <sz val="11"/>
        <color rgb="FF400BD9"/>
        <rFont val="Menlo"/>
        <family val="2"/>
      </rPr>
      <t>0.0487</t>
    </r>
    <r>
      <rPr>
        <sz val="11"/>
        <color rgb="FF000000"/>
        <rFont val="Menlo"/>
        <family val="2"/>
      </rPr>
      <t>, 0.0000</t>
    </r>
  </si>
  <si>
    <r>
      <t xml:space="preserve">    NDCG: 0.0867 | </t>
    </r>
    <r>
      <rPr>
        <b/>
        <sz val="11"/>
        <color rgb="FF400BD9"/>
        <rFont val="Menlo"/>
        <family val="2"/>
      </rPr>
      <t>0.0867</t>
    </r>
    <r>
      <rPr>
        <sz val="11"/>
        <color rgb="FF000000"/>
        <rFont val="Menlo"/>
        <family val="2"/>
      </rPr>
      <t>, 0.0000</t>
    </r>
  </si>
  <si>
    <t>(base) tseesurenb@Tseesurens-MacBook-Pro hyperGCN % python main.py --layers=1 --u_sim_top_k=45 --i_sim_top_k=20 --u_sim=cosine --i_sim=cosine --edge=knn --model=LightGCNAttn --weight_mode=exp --epochs=101 --verbose=1 --dataset=epinion</t>
  </si>
  <si>
    <r>
      <t>epinion</t>
    </r>
    <r>
      <rPr>
        <sz val="11"/>
        <color rgb="FF000000"/>
        <rFont val="Menlo"/>
        <family val="2"/>
      </rPr>
      <t xml:space="preserve"> | #users </t>
    </r>
    <r>
      <rPr>
        <b/>
        <sz val="11"/>
        <color rgb="FFB42419"/>
        <rFont val="Menlo"/>
        <family val="2"/>
      </rPr>
      <t>10328</t>
    </r>
    <r>
      <rPr>
        <sz val="11"/>
        <color rgb="FF000000"/>
        <rFont val="Menlo"/>
        <family val="2"/>
      </rPr>
      <t xml:space="preserve"> | #items </t>
    </r>
    <r>
      <rPr>
        <b/>
        <sz val="11"/>
        <color rgb="FFB42419"/>
        <rFont val="Menlo"/>
        <family val="2"/>
      </rPr>
      <t>4764</t>
    </r>
    <r>
      <rPr>
        <sz val="11"/>
        <color rgb="FF000000"/>
        <rFont val="Menlo"/>
        <family val="2"/>
      </rPr>
      <t xml:space="preserve"> | #interactions </t>
    </r>
    <r>
      <rPr>
        <b/>
        <sz val="11"/>
        <color rgb="FFB42419"/>
        <rFont val="Menlo"/>
        <family val="2"/>
      </rPr>
      <t>200573</t>
    </r>
    <r>
      <rPr>
        <sz val="11"/>
        <color rgb="FF000000"/>
        <rFont val="Menlo"/>
        <family val="2"/>
      </rPr>
      <t xml:space="preserve"> | train-size: </t>
    </r>
    <r>
      <rPr>
        <b/>
        <sz val="11"/>
        <color rgb="FFB42419"/>
        <rFont val="Menlo"/>
        <family val="2"/>
      </rPr>
      <t>160588</t>
    </r>
    <r>
      <rPr>
        <sz val="11"/>
        <color rgb="FF000000"/>
        <rFont val="Menlo"/>
        <family val="2"/>
      </rPr>
      <t xml:space="preserve"> | test-size: </t>
    </r>
    <r>
      <rPr>
        <b/>
        <sz val="11"/>
        <color rgb="FFB42419"/>
        <rFont val="Menlo"/>
        <family val="2"/>
      </rPr>
      <t>39985</t>
    </r>
  </si>
  <si>
    <t>Preparing similarity matrix | Top-K: 45: ❯❯❯❯❯❯❯❯❯❯❯❯❯❯❯❯❯❯❯❯❯❯❯❯❯❯❯❯❯❯ 100% | 00:00</t>
  </si>
  <si>
    <t>Preparing similarity matrix | Top-K: 20: ❯❯❯❯❯❯❯❯❯❯❯❯❯❯❯❯❯❯❯❯❯❯❯❯❯❯❯❯❯❯ 100% | 00:00</t>
  </si>
  <si>
    <t>bi edge len: 321176 | knn edge len: 549229 | full edge len: 321176</t>
  </si>
  <si>
    <r>
      <t xml:space="preserve">Exp  1 | seed  7 | #edges 321176 | epoch(101) 100 | Batch(157) 156: ❯❯❯❯❯❯❯❯❯❯❯❯❯❯❯❯❯❯❯❯❯❯❯❯❯❯❯❯❯❯ 100% | 15:58, prec@20: </t>
    </r>
    <r>
      <rPr>
        <b/>
        <sz val="11"/>
        <color rgb="FFB42419"/>
        <rFont val="Menlo"/>
        <family val="2"/>
      </rPr>
      <t>0.0240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0.0685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</si>
  <si>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  <r>
      <rPr>
        <sz val="11"/>
        <color rgb="FF000000"/>
        <rFont val="Menlo"/>
        <family val="2"/>
      </rPr>
      <t xml:space="preserve"> | Base: </t>
    </r>
    <r>
      <rPr>
        <b/>
        <sz val="11"/>
        <color rgb="FFB42419"/>
        <rFont val="Menlo"/>
        <family val="2"/>
      </rPr>
      <t>False</t>
    </r>
  </si>
  <si>
    <r>
      <t xml:space="preserve">Exp  2 | seed  7 | #edges 549229 | epoch(101) 100 | Batch(157) 156: ❯❯❯❯❯❯❯❯❯❯❯❯❯❯❯❯❯❯❯❯❯❯❯❯❯❯❯❯❯❯ 100% | 1:01:04, prec@20: </t>
    </r>
    <r>
      <rPr>
        <b/>
        <sz val="11"/>
        <color rgb="FFB42419"/>
        <rFont val="Menlo"/>
        <family val="2"/>
      </rPr>
      <t>0.0289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0.0842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</si>
  <si>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45),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</si>
  <si>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0.1291 | 0.1291, 0.0000</t>
  </si>
  <si>
    <t>    Prec: 0.0294 | 0.0294, 0.0000</t>
  </si>
  <si>
    <r>
      <t xml:space="preserve">F1 score: 0.0479 | </t>
    </r>
    <r>
      <rPr>
        <b/>
        <sz val="11"/>
        <color rgb="FF400BD9"/>
        <rFont val="Menlo"/>
        <family val="2"/>
      </rPr>
      <t>0.0479</t>
    </r>
    <r>
      <rPr>
        <sz val="11"/>
        <color rgb="FF000000"/>
        <rFont val="Menlo"/>
        <family val="2"/>
      </rPr>
      <t>, 0.0000</t>
    </r>
  </si>
  <si>
    <r>
      <t xml:space="preserve">    NDCG: 0.0850 | </t>
    </r>
    <r>
      <rPr>
        <b/>
        <sz val="11"/>
        <color rgb="FF400BD9"/>
        <rFont val="Menlo"/>
        <family val="2"/>
      </rPr>
      <t>0.0850</t>
    </r>
    <r>
      <rPr>
        <sz val="11"/>
        <color rgb="FF000000"/>
        <rFont val="Menlo"/>
        <family val="2"/>
      </rPr>
      <t>, 0.0000</t>
    </r>
  </si>
  <si>
    <t>(base) tseesurenb@Tseesurens-MacBook-Pro hyperGCN % python main.py --layers=1 --u_sim_top_k=30 --i_sim_top_k=15 --u_sim=cosine --i_sim=cosine --edge=knn --model=LightGCNAttn --weight_mode=exp --epochs=201 --verbose=1 --dataset=epinion</t>
  </si>
  <si>
    <t>Loading results from models/LightGCN_epinion_bi_1_201_experiment_results.pkl...</t>
  </si>
  <si>
    <t>Preparing similarity matrix | Top-K: 30: ❯❯❯❯❯❯❯❯❯❯❯❯❯❯❯❯❯❯❯❯❯❯❯❯❯❯❯❯❯❯ 100% | 00:00</t>
  </si>
  <si>
    <r>
      <t xml:space="preserve">Exp  1 | seed  7 | #edges 377667 | epoch(201) 200 | Batch(157) 156: ❯❯❯❯❯❯❯❯❯❯❯❯❯❯❯❯❯❯❯❯❯❯❯❯❯❯❯❯❯❯ 100% | 1:23:31, prec@20: </t>
    </r>
    <r>
      <rPr>
        <b/>
        <sz val="11"/>
        <color rgb="FFB42419"/>
        <rFont val="Menlo"/>
        <family val="2"/>
      </rPr>
      <t>0.0262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0.0773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</si>
  <si>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30),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</si>
  <si>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0.1301 | 0.1301, 0.0000</t>
  </si>
  <si>
    <t>    Prec: 0.0297 | 0.0297, 0.0000</t>
  </si>
  <si>
    <r>
      <t xml:space="preserve">F1 score: 0.0483 | </t>
    </r>
    <r>
      <rPr>
        <b/>
        <sz val="11"/>
        <color rgb="FF400BD9"/>
        <rFont val="Menlo"/>
        <family val="2"/>
      </rPr>
      <t>0.0483</t>
    </r>
    <r>
      <rPr>
        <sz val="11"/>
        <color rgb="FF000000"/>
        <rFont val="Menlo"/>
        <family val="2"/>
      </rPr>
      <t>, 0.0000</t>
    </r>
  </si>
  <si>
    <r>
      <t xml:space="preserve">    NDCG: 0.0861 | </t>
    </r>
    <r>
      <rPr>
        <b/>
        <sz val="11"/>
        <color rgb="FF400BD9"/>
        <rFont val="Menlo"/>
        <family val="2"/>
      </rPr>
      <t>0.0861</t>
    </r>
    <r>
      <rPr>
        <sz val="11"/>
        <color rgb="FF000000"/>
        <rFont val="Menlo"/>
        <family val="2"/>
      </rPr>
      <t>, 0.0000</t>
    </r>
  </si>
  <si>
    <t>(base) tseesurenb@Tseesurens-MBP hyperGCN % python main.py --layers=1 --u_sim_top_k=30 --i_sim_top_k=15 --u_sim=cosine --i_sim=cosine --edge=knn --model=LightGCNAttn --weight_mode=exp --epochs=201 --verbose=1 --dataset=epinion --layers=1</t>
  </si>
  <si>
    <r>
      <t xml:space="preserve">Exp  1 | seed  7 | #edges 377667 | epoch(201) 200 | Batch(157) 156: ❯❯❯❯❯❯❯❯❯❯❯❯❯❯❯❯❯❯❯❯❯❯❯❯❯❯❯❯❯❯ 100% | 1:24:31, prec@20: </t>
    </r>
    <r>
      <rPr>
        <b/>
        <sz val="11"/>
        <color rgb="FFB42419"/>
        <rFont val="Menlo"/>
        <family val="2"/>
      </rPr>
      <t>0.0262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0.0773</t>
    </r>
  </si>
  <si>
    <t>(base) tseesurenb@Tseesurens-MBP hyperGCN % python main.py --layers=1 --u_sim_top_k=35 --i_sim_top_k=10 --u_sim=cosine --i_sim=cosine --edge=knn --model=LightGCNAttn --weight_mode=exp --epochs=201 --verbose=1 --dataset=epinion --layers=1</t>
  </si>
  <si>
    <t>Preparing similarity matrix | Top-K: 10: ❯❯❯❯❯❯❯❯❯❯❯❯❯❯❯❯❯❯❯❯❯❯❯❯❯❯❯❯❯❯ 100% | 00:00</t>
  </si>
  <si>
    <r>
      <t xml:space="preserve">Exp  1 | seed  7 | #edges 403478 | epoch(201) 200 | Batch(157) 156: ❯❯❯❯❯❯❯❯❯❯❯❯❯❯❯❯❯❯❯❯❯❯❯❯❯❯❯❯❯❯ 100% | 1:27:53, prec@20: </t>
    </r>
    <r>
      <rPr>
        <b/>
        <sz val="11"/>
        <color rgb="FFB42419"/>
        <rFont val="Menlo"/>
        <family val="2"/>
      </rPr>
      <t>0.0263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0.0782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</si>
  <si>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35), i-cosine(topK 10)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</si>
  <si>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0.1308 | 0.1308, 0.0000</t>
  </si>
  <si>
    <r>
      <t xml:space="preserve">F1 score: 0.0484 | </t>
    </r>
    <r>
      <rPr>
        <b/>
        <sz val="11"/>
        <color rgb="FF400BD9"/>
        <rFont val="Menlo"/>
        <family val="2"/>
      </rPr>
      <t>0.0484</t>
    </r>
    <r>
      <rPr>
        <sz val="11"/>
        <color rgb="FF000000"/>
        <rFont val="Menlo"/>
        <family val="2"/>
      </rPr>
      <t>, 0.0000</t>
    </r>
  </si>
  <si>
    <r>
      <t xml:space="preserve">    NDCG: 0.0870 | </t>
    </r>
    <r>
      <rPr>
        <b/>
        <sz val="11"/>
        <color rgb="FF400BD9"/>
        <rFont val="Menlo"/>
        <family val="2"/>
      </rPr>
      <t>0.0870</t>
    </r>
    <r>
      <rPr>
        <sz val="11"/>
        <color rgb="FF000000"/>
        <rFont val="Menlo"/>
        <family val="2"/>
      </rPr>
      <t>, 0.0000</t>
    </r>
  </si>
  <si>
    <t>(base) tseesurenb@Tseesurens-MBP hyperGCN % python main.py --layers=1 --u_sim_top_k=35 --i_sim_top_k=10 --u_sim=cosine --i_sim=cosine --edge=knn --model=LightGCNAttn --weight_mode=exp --epochs=201 --verbose=1 --dataset=epinion --layers=3</t>
  </si>
  <si>
    <t>bi edge len: 321176 | knn edge len: 403478 | full edge len: 321176</t>
  </si>
  <si>
    <r>
      <t xml:space="preserve">Exp  1 | seed  7 | #edges 321176 | epoch(201) 200 | Batch(157) 156: ❯❯❯❯❯❯❯❯❯❯❯❯❯❯❯❯❯❯❯❯❯❯❯❯❯❯❯❯❯❯ 100% | 1:23:37, prec@20: </t>
    </r>
    <r>
      <rPr>
        <b/>
        <sz val="11"/>
        <color rgb="FFB42419"/>
        <rFont val="Menlo"/>
        <family val="2"/>
      </rPr>
      <t>0.0277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0.1227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0.0797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</si>
  <si>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  <r>
      <rPr>
        <sz val="11"/>
        <color rgb="FF000000"/>
        <rFont val="Menlo"/>
        <family val="2"/>
      </rPr>
      <t xml:space="preserve"> | Base: </t>
    </r>
    <r>
      <rPr>
        <b/>
        <sz val="11"/>
        <color rgb="FFB42419"/>
        <rFont val="Menlo"/>
        <family val="2"/>
      </rPr>
      <t>False</t>
    </r>
  </si>
  <si>
    <t>  Recall: 0.1251 | 0.1251, 0.0000</t>
  </si>
  <si>
    <t>    Prec: 0.0287 | 0.0287, 0.0000</t>
  </si>
  <si>
    <r>
      <t xml:space="preserve">F1 score: 0.0467 | </t>
    </r>
    <r>
      <rPr>
        <b/>
        <sz val="11"/>
        <color rgb="FF400BD9"/>
        <rFont val="Menlo"/>
        <family val="2"/>
      </rPr>
      <t>0.0467</t>
    </r>
    <r>
      <rPr>
        <sz val="11"/>
        <color rgb="FF000000"/>
        <rFont val="Menlo"/>
        <family val="2"/>
      </rPr>
      <t>, 0.0000</t>
    </r>
  </si>
  <si>
    <r>
      <t xml:space="preserve">    NDCG: 0.0819 | </t>
    </r>
    <r>
      <rPr>
        <b/>
        <sz val="11"/>
        <color rgb="FF400BD9"/>
        <rFont val="Menlo"/>
        <family val="2"/>
      </rPr>
      <t>0.0819</t>
    </r>
    <r>
      <rPr>
        <sz val="11"/>
        <color rgb="FF000000"/>
        <rFont val="Menlo"/>
        <family val="2"/>
      </rPr>
      <t>, 0.0000</t>
    </r>
  </si>
  <si>
    <r>
      <t xml:space="preserve">Exp  2 | seed  7 | #edges 403478 | epoch(201) 200 | Batch(157) 156: ❯❯❯❯❯❯❯❯❯❯❯❯❯❯❯❯❯❯❯❯❯❯❯❯❯❯❯❯❯❯ 100% | 4:12:15, prec@20: </t>
    </r>
    <r>
      <rPr>
        <b/>
        <sz val="11"/>
        <color rgb="FFB42419"/>
        <rFont val="Menlo"/>
        <family val="2"/>
      </rPr>
      <t>0.0304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0.0887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</si>
  <si>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35), i-cosine(topK 10)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</si>
  <si>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0.1362 | 0.1362, 0.0000</t>
  </si>
  <si>
    <t>    Prec: 0.0310 | 0.0310, 0.0000</t>
  </si>
  <si>
    <r>
      <t xml:space="preserve">F1 score: 0.0505 | </t>
    </r>
    <r>
      <rPr>
        <b/>
        <sz val="11"/>
        <color rgb="FF400BD9"/>
        <rFont val="Menlo"/>
        <family val="2"/>
      </rPr>
      <t>0.0505</t>
    </r>
    <r>
      <rPr>
        <sz val="11"/>
        <color rgb="FF000000"/>
        <rFont val="Menlo"/>
        <family val="2"/>
      </rPr>
      <t>, 0.0000</t>
    </r>
  </si>
  <si>
    <r>
      <t xml:space="preserve">    NDCG: 0.0898 | </t>
    </r>
    <r>
      <rPr>
        <b/>
        <sz val="11"/>
        <color rgb="FF400BD9"/>
        <rFont val="Menlo"/>
        <family val="2"/>
      </rPr>
      <t>0.0898</t>
    </r>
    <r>
      <rPr>
        <sz val="11"/>
        <color rgb="FF000000"/>
        <rFont val="Menlo"/>
        <family val="2"/>
      </rPr>
      <t>, 0.0000</t>
    </r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</si>
  <si>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epinion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0.001</t>
    </r>
    <r>
      <rPr>
        <sz val="11"/>
        <color rgb="FF000000"/>
        <rFont val="Menlo"/>
        <family val="2"/>
      </rPr>
      <t xml:space="preserve"> | Batch: </t>
    </r>
    <r>
      <rPr>
        <b/>
        <sz val="11"/>
        <color rgb="FFB42419"/>
        <rFont val="Menlo"/>
        <family val="2"/>
      </rPr>
      <t>400000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</si>
  <si>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0.008</t>
    </r>
  </si>
  <si>
    <t>   RMSE: 1.0182, 1.0165, 1.0149, 1.0169, 1.0222 | 1.0177, 0.0025</t>
  </si>
  <si>
    <t> Recall: 0.7863, 0.7802, 0.7793, 0.7820, 0.7812 | 0.7818, 0.0024</t>
  </si>
  <si>
    <t>   Prec: 0.8021, 0.8089, 0.8029, 0.8011, 0.8041 | 0.8038, 0.0027</t>
  </si>
  <si>
    <t> NDCG@5: 0.9007, 0.9046, 0.9026, 0.9024, 0.9042 | 0.9029, 0.0014</t>
  </si>
  <si>
    <t>NDCG@10: 0.9156, 0.9196, 0.9182, 0.9177, 0.9187 | 0.9180, 0.0013</t>
  </si>
  <si>
    <t>NDCG@15: 0.9199, 0.9238, 0.9225, 0.9221, 0.9228 | 0.9222, 0.0013</t>
  </si>
  <si>
    <t>NDCG@20: 0.9220, 0.9259, 0.9247, 0.9241, 0.9250 | 0.9243, 0.0013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</si>
</sst>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0.0000%"/>
    <numFmt numFmtId="168" formatCode="0.000%"/>
    <numFmt numFmtId="169" formatCode="0.00000%"/>
    <numFmt numFmtId="170" formatCode="0.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164" fontId="0" fillId="0" borderId="0" xfId="2" applyNumberFormat="1" applyFont="1"/>
    <xf numFmtId="10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2" applyNumberFormat="1" applyFont="1"/>
    <xf numFmtId="165" fontId="0" fillId="0" borderId="0" xfId="0" applyNumberFormat="1"/>
    <xf numFmtId="168" fontId="0" fillId="0" borderId="0" xfId="2" applyNumberFormat="1" applyFont="1"/>
    <xf numFmtId="169" fontId="0" fillId="0" borderId="0" xfId="0" applyNumberFormat="1"/>
    <xf numFmtId="10" fontId="0" fillId="0" borderId="0" xfId="2" applyNumberFormat="1" applyFont="1"/>
    <xf numFmtId="0" fontId="3" fillId="0" borderId="0" xfId="0" applyFont="1"/>
    <xf numFmtId="0" fontId="4" fillId="0" borderId="0" xfId="0" applyFont="1"/>
    <xf numFmtId="17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14D6-1E62-DD42-AF26-7DFE44FF13A5}">
  <dimension ref="D4:N21"/>
  <sheetViews>
    <sheetView workbookViewId="0">
      <selection activeCell="D26" sqref="D26"/>
    </sheetView>
  </sheetViews>
  <sheetFormatPr baseColWidth="10" defaultRowHeight="16" x14ac:dyDescent="0.2"/>
  <cols>
    <col min="4" max="4" width="21.6640625" bestFit="1" customWidth="1"/>
    <col min="5" max="5" width="13" bestFit="1" customWidth="1"/>
    <col min="6" max="6" width="11.5" bestFit="1" customWidth="1"/>
    <col min="7" max="7" width="13" bestFit="1" customWidth="1"/>
    <col min="9" max="9" width="8.33203125" bestFit="1" customWidth="1"/>
    <col min="10" max="11" width="10.5" bestFit="1" customWidth="1"/>
    <col min="12" max="12" width="15.1640625" bestFit="1" customWidth="1"/>
    <col min="13" max="13" width="12.83203125" bestFit="1" customWidth="1"/>
    <col min="14" max="14" width="12.6640625" bestFit="1" customWidth="1"/>
  </cols>
  <sheetData>
    <row r="4" spans="4:14" x14ac:dyDescent="0.2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21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</row>
    <row r="5" spans="4:14" x14ac:dyDescent="0.2">
      <c r="D5" s="2" t="s">
        <v>10</v>
      </c>
      <c r="E5" s="3">
        <v>1682</v>
      </c>
      <c r="F5" s="3">
        <v>943</v>
      </c>
      <c r="G5" s="3">
        <v>100000</v>
      </c>
      <c r="H5" s="12">
        <f>G5/(E5*F5)</f>
        <v>6.3046693642245313E-2</v>
      </c>
      <c r="I5" s="5">
        <f t="shared" ref="I5:I9" si="0">100%-H5</f>
        <v>0.93695330635775465</v>
      </c>
      <c r="J5" s="6">
        <f>G5*2</f>
        <v>200000</v>
      </c>
      <c r="K5" s="6">
        <f>E5+F5</f>
        <v>2625</v>
      </c>
      <c r="L5" s="7">
        <f>J5/K5</f>
        <v>76.19047619047619</v>
      </c>
      <c r="M5" s="8">
        <f>J5/(K5*(K5-1))</f>
        <v>2.9036004645760744E-2</v>
      </c>
    </row>
    <row r="6" spans="4:14" x14ac:dyDescent="0.2">
      <c r="D6" s="2" t="s">
        <v>12</v>
      </c>
      <c r="E6" s="3">
        <v>879</v>
      </c>
      <c r="F6" s="3">
        <v>677</v>
      </c>
      <c r="G6" s="3">
        <v>32374</v>
      </c>
      <c r="H6" s="12">
        <f>G6/(E6*F6)</f>
        <v>5.4402495114126939E-2</v>
      </c>
      <c r="I6" s="5">
        <f t="shared" si="0"/>
        <v>0.94559750488587302</v>
      </c>
      <c r="J6" s="9">
        <f>G6*2</f>
        <v>64748</v>
      </c>
      <c r="K6" s="6">
        <f>E6+F6</f>
        <v>1556</v>
      </c>
      <c r="L6" s="7">
        <f>J6/K6</f>
        <v>41.611825192802058</v>
      </c>
      <c r="M6" s="8">
        <f>J6/(K6*(K6-1))</f>
        <v>2.6760016201158879E-2</v>
      </c>
      <c r="N6">
        <v>4750</v>
      </c>
    </row>
    <row r="7" spans="4:14" x14ac:dyDescent="0.2">
      <c r="D7" s="2" t="s">
        <v>13</v>
      </c>
      <c r="E7" s="3">
        <v>3952</v>
      </c>
      <c r="F7" s="3">
        <v>6040</v>
      </c>
      <c r="G7" s="3">
        <v>1000209</v>
      </c>
      <c r="H7" s="12">
        <f>G7/(E7*F7)</f>
        <v>4.1902205606349038E-2</v>
      </c>
      <c r="I7" s="5">
        <f t="shared" si="0"/>
        <v>0.95809779439365095</v>
      </c>
      <c r="J7" s="6">
        <f>G7*2</f>
        <v>2000418</v>
      </c>
      <c r="K7" s="6">
        <f>E7+F7</f>
        <v>9992</v>
      </c>
      <c r="L7" s="7">
        <f>J7/K7</f>
        <v>200.20196156925542</v>
      </c>
      <c r="M7" s="8">
        <f>J7/(K7*(K7-1))</f>
        <v>2.0038230564433532E-2</v>
      </c>
    </row>
    <row r="8" spans="4:14" x14ac:dyDescent="0.2">
      <c r="D8" s="2" t="s">
        <v>15</v>
      </c>
      <c r="E8" s="3">
        <v>31668</v>
      </c>
      <c r="F8" s="3">
        <v>38048</v>
      </c>
      <c r="G8" s="3">
        <v>1561406</v>
      </c>
      <c r="H8" s="12">
        <f>G8/(E8*F8)</f>
        <v>1.2958757851778645E-3</v>
      </c>
      <c r="I8" s="5">
        <f t="shared" si="0"/>
        <v>0.99870412421482213</v>
      </c>
      <c r="J8" s="6">
        <f>G8*2</f>
        <v>3122812</v>
      </c>
      <c r="K8" s="6">
        <f>E8+F8</f>
        <v>69716</v>
      </c>
      <c r="L8" s="7">
        <f>J8/K8</f>
        <v>44.793332950829075</v>
      </c>
      <c r="M8" s="8">
        <f>J8/(K8*(K8-1))</f>
        <v>6.4252073371339131E-4</v>
      </c>
    </row>
    <row r="9" spans="4:14" x14ac:dyDescent="0.2">
      <c r="D9" s="2" t="s">
        <v>19</v>
      </c>
      <c r="E9" s="3">
        <v>10328</v>
      </c>
      <c r="F9" s="3">
        <v>4764</v>
      </c>
      <c r="G9" s="3">
        <v>200573</v>
      </c>
      <c r="H9" s="12">
        <f>G9/(E9*F9)</f>
        <v>4.0764722313816311E-3</v>
      </c>
      <c r="I9" s="5">
        <f t="shared" si="0"/>
        <v>0.99592352776861837</v>
      </c>
      <c r="J9" s="6">
        <f>G9*2</f>
        <v>401146</v>
      </c>
      <c r="K9" s="6">
        <f>E9+F9</f>
        <v>15092</v>
      </c>
      <c r="L9" s="7">
        <f>J9/K9</f>
        <v>26.580042406573018</v>
      </c>
      <c r="M9" s="8">
        <f>J9/(K9*(K9-1))</f>
        <v>1.7613175009325438E-3</v>
      </c>
      <c r="N9">
        <v>4326</v>
      </c>
    </row>
    <row r="11" spans="4:14" x14ac:dyDescent="0.2">
      <c r="D11" s="2"/>
      <c r="I11" s="5"/>
      <c r="J11" s="6"/>
      <c r="K11" s="6"/>
      <c r="M11" s="8"/>
    </row>
    <row r="12" spans="4:14" x14ac:dyDescent="0.2">
      <c r="I12" s="11"/>
    </row>
    <row r="13" spans="4:14" x14ac:dyDescent="0.2">
      <c r="D13" s="2"/>
      <c r="E13" s="3"/>
      <c r="F13" s="3"/>
      <c r="G13" s="3"/>
      <c r="H13" s="10"/>
      <c r="I13" s="11"/>
      <c r="J13" s="6"/>
      <c r="K13" s="6"/>
      <c r="L13" s="7"/>
      <c r="M13" s="8"/>
    </row>
    <row r="16" spans="4:14" x14ac:dyDescent="0.2">
      <c r="D16" s="2" t="s">
        <v>14</v>
      </c>
      <c r="E16" s="3">
        <v>29858</v>
      </c>
      <c r="F16" s="3">
        <v>40981</v>
      </c>
      <c r="G16" s="3">
        <v>1027370</v>
      </c>
      <c r="H16" s="4">
        <f t="shared" ref="H16:H21" si="1">G16/(E16*F16)</f>
        <v>8.3962162285704375E-4</v>
      </c>
      <c r="I16" s="5">
        <f t="shared" ref="I16:I20" si="2">100%-H16</f>
        <v>0.999160378377143</v>
      </c>
      <c r="J16" s="6">
        <f t="shared" ref="J16:J21" si="3">G16*2</f>
        <v>2054740</v>
      </c>
      <c r="K16" s="6">
        <f t="shared" ref="K16:K21" si="4">E16+F16</f>
        <v>70839</v>
      </c>
      <c r="L16" s="7">
        <f t="shared" ref="L16:L21" si="5">J16/K16</f>
        <v>29.005773655754599</v>
      </c>
      <c r="M16" s="8">
        <f t="shared" ref="M16:M21" si="6">J16/(K16*(K16-1))</f>
        <v>4.094662985368672E-4</v>
      </c>
    </row>
    <row r="17" spans="4:14" x14ac:dyDescent="0.2">
      <c r="D17" s="2" t="s">
        <v>11</v>
      </c>
      <c r="E17" s="3">
        <v>1403</v>
      </c>
      <c r="F17" s="3">
        <v>94651</v>
      </c>
      <c r="G17" s="3">
        <v>221195</v>
      </c>
      <c r="H17" s="4">
        <f t="shared" si="1"/>
        <v>1.6656832863722272E-3</v>
      </c>
      <c r="I17" s="5">
        <f t="shared" si="2"/>
        <v>0.99833431671362782</v>
      </c>
      <c r="J17" s="6">
        <f t="shared" si="3"/>
        <v>442390</v>
      </c>
      <c r="K17" s="6">
        <f t="shared" si="4"/>
        <v>96054</v>
      </c>
      <c r="L17" s="7">
        <f t="shared" si="5"/>
        <v>4.6056384950132214</v>
      </c>
      <c r="M17" s="8">
        <f t="shared" si="6"/>
        <v>4.7948929185066803E-5</v>
      </c>
      <c r="N17">
        <v>4797</v>
      </c>
    </row>
    <row r="18" spans="4:14" x14ac:dyDescent="0.2">
      <c r="D18" s="2" t="s">
        <v>16</v>
      </c>
      <c r="E18" s="3">
        <v>52643</v>
      </c>
      <c r="F18" s="3">
        <v>91599</v>
      </c>
      <c r="G18" s="3">
        <v>2984108</v>
      </c>
      <c r="H18" s="4">
        <f t="shared" si="1"/>
        <v>6.1884683448499807E-4</v>
      </c>
      <c r="I18" s="5">
        <f t="shared" si="2"/>
        <v>0.99938115316551501</v>
      </c>
      <c r="J18" s="6">
        <f t="shared" si="3"/>
        <v>5968216</v>
      </c>
      <c r="K18" s="6">
        <f t="shared" si="4"/>
        <v>144242</v>
      </c>
      <c r="L18" s="7">
        <f t="shared" si="5"/>
        <v>41.376409090278834</v>
      </c>
      <c r="M18" s="8">
        <f t="shared" si="6"/>
        <v>2.8685608870070812E-4</v>
      </c>
    </row>
    <row r="19" spans="4:14" x14ac:dyDescent="0.2">
      <c r="D19" s="2" t="s">
        <v>17</v>
      </c>
      <c r="E19" s="3">
        <v>2519</v>
      </c>
      <c r="F19" s="3">
        <v>34889</v>
      </c>
      <c r="G19" s="3">
        <v>1276928</v>
      </c>
      <c r="H19" s="4">
        <f t="shared" si="1"/>
        <v>1.4529468270784617E-2</v>
      </c>
      <c r="I19" s="5">
        <f t="shared" si="2"/>
        <v>0.98547053172921539</v>
      </c>
      <c r="J19" s="6">
        <f t="shared" si="3"/>
        <v>2553856</v>
      </c>
      <c r="K19" s="6">
        <f t="shared" si="4"/>
        <v>37408</v>
      </c>
      <c r="L19" s="7">
        <f t="shared" si="5"/>
        <v>68.270316509837471</v>
      </c>
      <c r="M19" s="8">
        <f t="shared" si="6"/>
        <v>1.8250679420920542E-3</v>
      </c>
      <c r="N19">
        <v>4769</v>
      </c>
    </row>
    <row r="20" spans="4:14" x14ac:dyDescent="0.2">
      <c r="D20" s="2" t="s">
        <v>18</v>
      </c>
      <c r="E20" s="3">
        <v>2035490</v>
      </c>
      <c r="F20" s="3">
        <v>874297</v>
      </c>
      <c r="G20" s="3">
        <v>2500939</v>
      </c>
      <c r="H20" s="8">
        <f t="shared" si="1"/>
        <v>1.405319711151813E-6</v>
      </c>
      <c r="I20" s="5">
        <f t="shared" si="2"/>
        <v>0.99999859468028884</v>
      </c>
      <c r="J20" s="6">
        <f t="shared" si="3"/>
        <v>5001878</v>
      </c>
      <c r="K20" s="6">
        <f t="shared" si="4"/>
        <v>2909787</v>
      </c>
      <c r="L20" s="7">
        <f t="shared" si="5"/>
        <v>1.7189842418018912</v>
      </c>
      <c r="M20" s="8">
        <f t="shared" si="6"/>
        <v>5.9075967847872362E-7</v>
      </c>
      <c r="N20">
        <v>7797</v>
      </c>
    </row>
    <row r="21" spans="4:14" x14ac:dyDescent="0.2">
      <c r="D21" s="2" t="s">
        <v>20</v>
      </c>
      <c r="E21" s="3">
        <v>44783</v>
      </c>
      <c r="F21" s="3">
        <v>1020</v>
      </c>
      <c r="G21" s="3">
        <v>99892</v>
      </c>
      <c r="H21" s="10">
        <f t="shared" si="1"/>
        <v>2.1868417330981249E-3</v>
      </c>
      <c r="I21" s="5">
        <f>100%-H21</f>
        <v>0.99781315826690187</v>
      </c>
      <c r="J21" s="6">
        <f t="shared" si="3"/>
        <v>199784</v>
      </c>
      <c r="K21" s="6">
        <f t="shared" si="4"/>
        <v>45803</v>
      </c>
      <c r="L21" s="7">
        <f t="shared" si="5"/>
        <v>4.3618103617666968</v>
      </c>
      <c r="M21" s="8">
        <f t="shared" si="6"/>
        <v>9.523187550252601E-5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9731-59E6-FF45-8628-0BA30F0051FC}">
  <dimension ref="D3:H178"/>
  <sheetViews>
    <sheetView tabSelected="1" topLeftCell="A141" workbookViewId="0">
      <selection activeCell="D170" sqref="D170:D178"/>
    </sheetView>
  </sheetViews>
  <sheetFormatPr baseColWidth="10" defaultRowHeight="16" x14ac:dyDescent="0.2"/>
  <sheetData>
    <row r="3" spans="4:4" x14ac:dyDescent="0.2">
      <c r="D3" s="13" t="s">
        <v>22</v>
      </c>
    </row>
    <row r="4" spans="4:4" x14ac:dyDescent="0.2">
      <c r="D4" s="13" t="s">
        <v>23</v>
      </c>
    </row>
    <row r="5" spans="4:4" x14ac:dyDescent="0.2">
      <c r="D5" s="14" t="s">
        <v>24</v>
      </c>
    </row>
    <row r="6" spans="4:4" x14ac:dyDescent="0.2">
      <c r="D6" s="13" t="s">
        <v>25</v>
      </c>
    </row>
    <row r="7" spans="4:4" x14ac:dyDescent="0.2">
      <c r="D7" s="13" t="s">
        <v>26</v>
      </c>
    </row>
    <row r="8" spans="4:4" x14ac:dyDescent="0.2">
      <c r="D8" s="13" t="s">
        <v>27</v>
      </c>
    </row>
    <row r="9" spans="4:4" x14ac:dyDescent="0.2">
      <c r="D9" s="13" t="s">
        <v>28</v>
      </c>
    </row>
    <row r="10" spans="4:4" x14ac:dyDescent="0.2">
      <c r="D10" s="13" t="s">
        <v>29</v>
      </c>
    </row>
    <row r="11" spans="4:4" x14ac:dyDescent="0.2">
      <c r="D11" s="13" t="s">
        <v>30</v>
      </c>
    </row>
    <row r="12" spans="4:4" x14ac:dyDescent="0.2">
      <c r="D12" s="13" t="s">
        <v>31</v>
      </c>
    </row>
    <row r="13" spans="4:4" x14ac:dyDescent="0.2">
      <c r="D13" s="13" t="s">
        <v>32</v>
      </c>
    </row>
    <row r="14" spans="4:4" x14ac:dyDescent="0.2">
      <c r="D14" s="13" t="s">
        <v>33</v>
      </c>
    </row>
    <row r="15" spans="4:4" x14ac:dyDescent="0.2">
      <c r="D15" s="13" t="s">
        <v>34</v>
      </c>
    </row>
    <row r="16" spans="4:4" x14ac:dyDescent="0.2">
      <c r="D16" s="13" t="s">
        <v>35</v>
      </c>
    </row>
    <row r="17" spans="4:4" x14ac:dyDescent="0.2">
      <c r="D17" s="13" t="s">
        <v>36</v>
      </c>
    </row>
    <row r="18" spans="4:4" x14ac:dyDescent="0.2">
      <c r="D18" s="13" t="s">
        <v>37</v>
      </c>
    </row>
    <row r="20" spans="4:4" x14ac:dyDescent="0.2">
      <c r="D20" s="13" t="s">
        <v>38</v>
      </c>
    </row>
    <row r="22" spans="4:4" x14ac:dyDescent="0.2">
      <c r="D22" s="13" t="s">
        <v>28</v>
      </c>
    </row>
    <row r="23" spans="4:4" x14ac:dyDescent="0.2">
      <c r="D23" s="13" t="s">
        <v>29</v>
      </c>
    </row>
    <row r="24" spans="4:4" x14ac:dyDescent="0.2">
      <c r="D24" s="13" t="s">
        <v>39</v>
      </c>
    </row>
    <row r="25" spans="4:4" x14ac:dyDescent="0.2">
      <c r="D25" s="13" t="s">
        <v>32</v>
      </c>
    </row>
    <row r="26" spans="4:4" x14ac:dyDescent="0.2">
      <c r="D26" s="13" t="s">
        <v>40</v>
      </c>
    </row>
    <row r="27" spans="4:4" x14ac:dyDescent="0.2">
      <c r="D27" s="13" t="s">
        <v>41</v>
      </c>
    </row>
    <row r="28" spans="4:4" x14ac:dyDescent="0.2">
      <c r="D28" s="13" t="s">
        <v>42</v>
      </c>
    </row>
    <row r="29" spans="4:4" x14ac:dyDescent="0.2">
      <c r="D29" s="13" t="s">
        <v>43</v>
      </c>
    </row>
    <row r="30" spans="4:4" x14ac:dyDescent="0.2">
      <c r="D30" s="13" t="s">
        <v>44</v>
      </c>
    </row>
    <row r="33" spans="4:8" x14ac:dyDescent="0.2">
      <c r="D33" s="13" t="s">
        <v>45</v>
      </c>
    </row>
    <row r="34" spans="4:8" x14ac:dyDescent="0.2">
      <c r="D34" s="13" t="s">
        <v>23</v>
      </c>
    </row>
    <row r="35" spans="4:8" x14ac:dyDescent="0.2">
      <c r="D35" s="13" t="s">
        <v>26</v>
      </c>
    </row>
    <row r="36" spans="4:8" x14ac:dyDescent="0.2">
      <c r="D36" s="13" t="s">
        <v>27</v>
      </c>
      <c r="H36">
        <v>8.6699999999999999E-2</v>
      </c>
    </row>
    <row r="37" spans="4:8" x14ac:dyDescent="0.2">
      <c r="D37" s="14" t="s">
        <v>46</v>
      </c>
      <c r="H37" s="15">
        <v>7.2999999999999995E-2</v>
      </c>
    </row>
    <row r="38" spans="4:8" x14ac:dyDescent="0.2">
      <c r="D38" s="13" t="s">
        <v>47</v>
      </c>
      <c r="H38" s="15">
        <f>H36-H37</f>
        <v>1.3700000000000004E-2</v>
      </c>
    </row>
    <row r="39" spans="4:8" x14ac:dyDescent="0.2">
      <c r="D39" s="13" t="s">
        <v>48</v>
      </c>
      <c r="H39" s="4">
        <f>H38/H37</f>
        <v>0.18767123287671239</v>
      </c>
    </row>
    <row r="40" spans="4:8" x14ac:dyDescent="0.2">
      <c r="D40" s="13" t="s">
        <v>49</v>
      </c>
    </row>
    <row r="41" spans="4:8" x14ac:dyDescent="0.2">
      <c r="D41" s="13" t="s">
        <v>50</v>
      </c>
    </row>
    <row r="42" spans="4:8" x14ac:dyDescent="0.2">
      <c r="D42" s="13" t="s">
        <v>32</v>
      </c>
    </row>
    <row r="43" spans="4:8" x14ac:dyDescent="0.2">
      <c r="D43" s="13" t="s">
        <v>51</v>
      </c>
    </row>
    <row r="44" spans="4:8" x14ac:dyDescent="0.2">
      <c r="D44" s="13" t="s">
        <v>34</v>
      </c>
    </row>
    <row r="45" spans="4:8" x14ac:dyDescent="0.2">
      <c r="D45" s="13" t="s">
        <v>35</v>
      </c>
    </row>
    <row r="46" spans="4:8" x14ac:dyDescent="0.2">
      <c r="D46" s="13" t="s">
        <v>36</v>
      </c>
    </row>
    <row r="47" spans="4:8" x14ac:dyDescent="0.2">
      <c r="D47" s="13" t="s">
        <v>37</v>
      </c>
    </row>
    <row r="49" spans="4:4" x14ac:dyDescent="0.2">
      <c r="D49" s="13" t="s">
        <v>38</v>
      </c>
    </row>
    <row r="51" spans="4:4" x14ac:dyDescent="0.2">
      <c r="D51" s="14" t="s">
        <v>46</v>
      </c>
    </row>
    <row r="52" spans="4:4" x14ac:dyDescent="0.2">
      <c r="D52" s="13" t="s">
        <v>47</v>
      </c>
    </row>
    <row r="53" spans="4:4" x14ac:dyDescent="0.2">
      <c r="D53" s="13" t="s">
        <v>48</v>
      </c>
    </row>
    <row r="54" spans="4:4" x14ac:dyDescent="0.2">
      <c r="D54" s="13" t="s">
        <v>52</v>
      </c>
    </row>
    <row r="55" spans="4:4" x14ac:dyDescent="0.2">
      <c r="D55" s="13" t="s">
        <v>32</v>
      </c>
    </row>
    <row r="56" spans="4:4" x14ac:dyDescent="0.2">
      <c r="D56" s="13" t="s">
        <v>53</v>
      </c>
    </row>
    <row r="57" spans="4:4" x14ac:dyDescent="0.2">
      <c r="D57" s="13" t="s">
        <v>54</v>
      </c>
    </row>
    <row r="58" spans="4:4" x14ac:dyDescent="0.2">
      <c r="D58" s="13" t="s">
        <v>55</v>
      </c>
    </row>
    <row r="59" spans="4:4" x14ac:dyDescent="0.2">
      <c r="D59" s="13" t="s">
        <v>56</v>
      </c>
    </row>
    <row r="60" spans="4:4" x14ac:dyDescent="0.2">
      <c r="D60" s="13" t="s">
        <v>57</v>
      </c>
    </row>
    <row r="65" spans="4:4" x14ac:dyDescent="0.2">
      <c r="D65" s="13" t="s">
        <v>58</v>
      </c>
    </row>
    <row r="66" spans="4:4" x14ac:dyDescent="0.2">
      <c r="D66" s="13" t="s">
        <v>23</v>
      </c>
    </row>
    <row r="67" spans="4:4" x14ac:dyDescent="0.2">
      <c r="D67" s="13" t="s">
        <v>59</v>
      </c>
    </row>
    <row r="68" spans="4:4" x14ac:dyDescent="0.2">
      <c r="D68" s="13" t="s">
        <v>32</v>
      </c>
    </row>
    <row r="69" spans="4:4" x14ac:dyDescent="0.2">
      <c r="D69" s="13" t="s">
        <v>33</v>
      </c>
    </row>
    <row r="70" spans="4:4" x14ac:dyDescent="0.2">
      <c r="D70" s="13" t="s">
        <v>34</v>
      </c>
    </row>
    <row r="71" spans="4:4" x14ac:dyDescent="0.2">
      <c r="D71" s="13" t="s">
        <v>35</v>
      </c>
    </row>
    <row r="72" spans="4:4" x14ac:dyDescent="0.2">
      <c r="D72" s="13" t="s">
        <v>36</v>
      </c>
    </row>
    <row r="73" spans="4:4" x14ac:dyDescent="0.2">
      <c r="D73" s="13" t="s">
        <v>37</v>
      </c>
    </row>
    <row r="75" spans="4:4" x14ac:dyDescent="0.2">
      <c r="D75" s="13" t="s">
        <v>38</v>
      </c>
    </row>
    <row r="77" spans="4:4" x14ac:dyDescent="0.2">
      <c r="D77" s="14" t="s">
        <v>46</v>
      </c>
    </row>
    <row r="78" spans="4:4" x14ac:dyDescent="0.2">
      <c r="D78" s="13" t="s">
        <v>60</v>
      </c>
    </row>
    <row r="79" spans="4:4" x14ac:dyDescent="0.2">
      <c r="D79" s="13" t="s">
        <v>29</v>
      </c>
    </row>
    <row r="80" spans="4:4" x14ac:dyDescent="0.2">
      <c r="D80" s="13" t="s">
        <v>61</v>
      </c>
    </row>
    <row r="81" spans="4:4" x14ac:dyDescent="0.2">
      <c r="D81" s="13" t="s">
        <v>32</v>
      </c>
    </row>
    <row r="82" spans="4:4" x14ac:dyDescent="0.2">
      <c r="D82" s="13" t="s">
        <v>62</v>
      </c>
    </row>
    <row r="83" spans="4:4" x14ac:dyDescent="0.2">
      <c r="D83" s="13" t="s">
        <v>63</v>
      </c>
    </row>
    <row r="84" spans="4:4" x14ac:dyDescent="0.2">
      <c r="D84" s="13" t="s">
        <v>64</v>
      </c>
    </row>
    <row r="85" spans="4:4" x14ac:dyDescent="0.2">
      <c r="D85" s="13" t="s">
        <v>65</v>
      </c>
    </row>
    <row r="86" spans="4:4" x14ac:dyDescent="0.2">
      <c r="D86" s="13" t="s">
        <v>66</v>
      </c>
    </row>
    <row r="89" spans="4:4" x14ac:dyDescent="0.2">
      <c r="D89" s="13" t="s">
        <v>67</v>
      </c>
    </row>
    <row r="90" spans="4:4" x14ac:dyDescent="0.2">
      <c r="D90" s="13" t="s">
        <v>23</v>
      </c>
    </row>
    <row r="91" spans="4:4" x14ac:dyDescent="0.2">
      <c r="D91" s="13" t="s">
        <v>59</v>
      </c>
    </row>
    <row r="92" spans="4:4" x14ac:dyDescent="0.2">
      <c r="D92" s="13" t="s">
        <v>32</v>
      </c>
    </row>
    <row r="93" spans="4:4" x14ac:dyDescent="0.2">
      <c r="D93" s="13" t="s">
        <v>33</v>
      </c>
    </row>
    <row r="94" spans="4:4" x14ac:dyDescent="0.2">
      <c r="D94" s="13" t="s">
        <v>34</v>
      </c>
    </row>
    <row r="95" spans="4:4" x14ac:dyDescent="0.2">
      <c r="D95" s="13" t="s">
        <v>35</v>
      </c>
    </row>
    <row r="96" spans="4:4" x14ac:dyDescent="0.2">
      <c r="D96" s="13" t="s">
        <v>36</v>
      </c>
    </row>
    <row r="97" spans="4:4" x14ac:dyDescent="0.2">
      <c r="D97" s="13" t="s">
        <v>37</v>
      </c>
    </row>
    <row r="99" spans="4:4" x14ac:dyDescent="0.2">
      <c r="D99" s="13" t="s">
        <v>38</v>
      </c>
    </row>
    <row r="101" spans="4:4" x14ac:dyDescent="0.2">
      <c r="D101" s="14" t="s">
        <v>46</v>
      </c>
    </row>
    <row r="102" spans="4:4" x14ac:dyDescent="0.2">
      <c r="D102" s="13" t="s">
        <v>60</v>
      </c>
    </row>
    <row r="103" spans="4:4" x14ac:dyDescent="0.2">
      <c r="D103" s="13" t="s">
        <v>29</v>
      </c>
    </row>
    <row r="104" spans="4:4" x14ac:dyDescent="0.2">
      <c r="D104" s="13" t="s">
        <v>68</v>
      </c>
    </row>
    <row r="105" spans="4:4" x14ac:dyDescent="0.2">
      <c r="D105" s="13" t="s">
        <v>32</v>
      </c>
    </row>
    <row r="106" spans="4:4" x14ac:dyDescent="0.2">
      <c r="D106" s="13" t="s">
        <v>62</v>
      </c>
    </row>
    <row r="107" spans="4:4" x14ac:dyDescent="0.2">
      <c r="D107" s="13" t="s">
        <v>63</v>
      </c>
    </row>
    <row r="108" spans="4:4" x14ac:dyDescent="0.2">
      <c r="D108" s="13" t="s">
        <v>64</v>
      </c>
    </row>
    <row r="109" spans="4:4" x14ac:dyDescent="0.2">
      <c r="D109" s="13" t="s">
        <v>65</v>
      </c>
    </row>
    <row r="110" spans="4:4" x14ac:dyDescent="0.2">
      <c r="D110" s="13" t="s">
        <v>66</v>
      </c>
    </row>
    <row r="114" spans="4:4" x14ac:dyDescent="0.2">
      <c r="D114" s="13" t="s">
        <v>69</v>
      </c>
    </row>
    <row r="115" spans="4:4" x14ac:dyDescent="0.2">
      <c r="D115" s="13" t="s">
        <v>23</v>
      </c>
    </row>
    <row r="116" spans="4:4" x14ac:dyDescent="0.2">
      <c r="D116" s="13" t="s">
        <v>59</v>
      </c>
    </row>
    <row r="117" spans="4:4" x14ac:dyDescent="0.2">
      <c r="D117" s="13" t="s">
        <v>32</v>
      </c>
    </row>
    <row r="118" spans="4:4" x14ac:dyDescent="0.2">
      <c r="D118" s="13" t="s">
        <v>33</v>
      </c>
    </row>
    <row r="119" spans="4:4" x14ac:dyDescent="0.2">
      <c r="D119" s="13" t="s">
        <v>34</v>
      </c>
    </row>
    <row r="120" spans="4:4" x14ac:dyDescent="0.2">
      <c r="D120" s="13" t="s">
        <v>35</v>
      </c>
    </row>
    <row r="121" spans="4:4" x14ac:dyDescent="0.2">
      <c r="D121" s="13" t="s">
        <v>36</v>
      </c>
    </row>
    <row r="122" spans="4:4" x14ac:dyDescent="0.2">
      <c r="D122" s="13" t="s">
        <v>37</v>
      </c>
    </row>
    <row r="124" spans="4:4" x14ac:dyDescent="0.2">
      <c r="D124" s="13" t="s">
        <v>38</v>
      </c>
    </row>
    <row r="126" spans="4:4" x14ac:dyDescent="0.2">
      <c r="D126" s="14" t="s">
        <v>46</v>
      </c>
    </row>
    <row r="127" spans="4:4" x14ac:dyDescent="0.2">
      <c r="D127" s="13" t="s">
        <v>28</v>
      </c>
    </row>
    <row r="128" spans="4:4" x14ac:dyDescent="0.2">
      <c r="D128" s="13" t="s">
        <v>70</v>
      </c>
    </row>
    <row r="129" spans="4:4" x14ac:dyDescent="0.2">
      <c r="D129" s="13" t="s">
        <v>71</v>
      </c>
    </row>
    <row r="130" spans="4:4" x14ac:dyDescent="0.2">
      <c r="D130" s="13" t="s">
        <v>32</v>
      </c>
    </row>
    <row r="131" spans="4:4" x14ac:dyDescent="0.2">
      <c r="D131" s="13" t="s">
        <v>72</v>
      </c>
    </row>
    <row r="132" spans="4:4" x14ac:dyDescent="0.2">
      <c r="D132" s="13" t="s">
        <v>73</v>
      </c>
    </row>
    <row r="133" spans="4:4" x14ac:dyDescent="0.2">
      <c r="D133" s="13" t="s">
        <v>64</v>
      </c>
    </row>
    <row r="134" spans="4:4" x14ac:dyDescent="0.2">
      <c r="D134" s="13" t="s">
        <v>74</v>
      </c>
    </row>
    <row r="135" spans="4:4" x14ac:dyDescent="0.2">
      <c r="D135" s="13" t="s">
        <v>75</v>
      </c>
    </row>
    <row r="140" spans="4:4" x14ac:dyDescent="0.2">
      <c r="D140" s="13" t="s">
        <v>76</v>
      </c>
    </row>
    <row r="141" spans="4:4" x14ac:dyDescent="0.2">
      <c r="D141" s="13" t="s">
        <v>23</v>
      </c>
    </row>
    <row r="142" spans="4:4" x14ac:dyDescent="0.2">
      <c r="D142" s="14" t="s">
        <v>46</v>
      </c>
    </row>
    <row r="143" spans="4:4" x14ac:dyDescent="0.2">
      <c r="D143" s="13" t="s">
        <v>28</v>
      </c>
    </row>
    <row r="144" spans="4:4" x14ac:dyDescent="0.2">
      <c r="D144" s="13" t="s">
        <v>70</v>
      </c>
    </row>
    <row r="145" spans="4:4" x14ac:dyDescent="0.2">
      <c r="D145" s="13" t="s">
        <v>77</v>
      </c>
    </row>
    <row r="146" spans="4:4" x14ac:dyDescent="0.2">
      <c r="D146" s="13" t="s">
        <v>78</v>
      </c>
    </row>
    <row r="147" spans="4:4" x14ac:dyDescent="0.2">
      <c r="D147" s="13" t="s">
        <v>32</v>
      </c>
    </row>
    <row r="148" spans="4:4" x14ac:dyDescent="0.2">
      <c r="D148" s="13" t="s">
        <v>79</v>
      </c>
    </row>
    <row r="149" spans="4:4" x14ac:dyDescent="0.2">
      <c r="D149" s="13" t="s">
        <v>80</v>
      </c>
    </row>
    <row r="150" spans="4:4" x14ac:dyDescent="0.2">
      <c r="D150" s="13" t="s">
        <v>81</v>
      </c>
    </row>
    <row r="151" spans="4:4" x14ac:dyDescent="0.2">
      <c r="D151" s="13" t="s">
        <v>82</v>
      </c>
    </row>
    <row r="152" spans="4:4" x14ac:dyDescent="0.2">
      <c r="D152" s="13" t="s">
        <v>83</v>
      </c>
    </row>
    <row r="154" spans="4:4" x14ac:dyDescent="0.2">
      <c r="D154" s="13" t="s">
        <v>38</v>
      </c>
    </row>
    <row r="156" spans="4:4" x14ac:dyDescent="0.2">
      <c r="D156" s="14" t="s">
        <v>46</v>
      </c>
    </row>
    <row r="157" spans="4:4" x14ac:dyDescent="0.2">
      <c r="D157" s="13" t="s">
        <v>28</v>
      </c>
    </row>
    <row r="158" spans="4:4" x14ac:dyDescent="0.2">
      <c r="D158" s="13" t="s">
        <v>70</v>
      </c>
    </row>
    <row r="159" spans="4:4" x14ac:dyDescent="0.2">
      <c r="D159" s="13" t="s">
        <v>84</v>
      </c>
    </row>
    <row r="160" spans="4:4" x14ac:dyDescent="0.2">
      <c r="D160" s="13" t="s">
        <v>32</v>
      </c>
    </row>
    <row r="161" spans="4:4" x14ac:dyDescent="0.2">
      <c r="D161" s="13" t="s">
        <v>85</v>
      </c>
    </row>
    <row r="162" spans="4:4" x14ac:dyDescent="0.2">
      <c r="D162" s="13" t="s">
        <v>86</v>
      </c>
    </row>
    <row r="163" spans="4:4" x14ac:dyDescent="0.2">
      <c r="D163" s="13" t="s">
        <v>87</v>
      </c>
    </row>
    <row r="164" spans="4:4" x14ac:dyDescent="0.2">
      <c r="D164" s="13" t="s">
        <v>88</v>
      </c>
    </row>
    <row r="165" spans="4:4" x14ac:dyDescent="0.2">
      <c r="D165" s="13" t="s">
        <v>89</v>
      </c>
    </row>
    <row r="170" spans="4:4" x14ac:dyDescent="0.2">
      <c r="D170" s="13" t="s">
        <v>90</v>
      </c>
    </row>
    <row r="171" spans="4:4" x14ac:dyDescent="0.2">
      <c r="D171" s="13" t="s">
        <v>91</v>
      </c>
    </row>
    <row r="172" spans="4:4" x14ac:dyDescent="0.2">
      <c r="D172" s="13" t="s">
        <v>92</v>
      </c>
    </row>
    <row r="173" spans="4:4" x14ac:dyDescent="0.2">
      <c r="D173" s="13" t="s">
        <v>93</v>
      </c>
    </row>
    <row r="174" spans="4:4" x14ac:dyDescent="0.2">
      <c r="D174" s="13" t="s">
        <v>94</v>
      </c>
    </row>
    <row r="175" spans="4:4" x14ac:dyDescent="0.2">
      <c r="D175" s="13" t="s">
        <v>95</v>
      </c>
    </row>
    <row r="176" spans="4:4" x14ac:dyDescent="0.2">
      <c r="D176" s="13" t="s">
        <v>96</v>
      </c>
    </row>
    <row r="177" spans="4:4" x14ac:dyDescent="0.2">
      <c r="D177" s="13" t="s">
        <v>97</v>
      </c>
    </row>
    <row r="178" spans="4:4" x14ac:dyDescent="0.2">
      <c r="D178" s="1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epinion_CPU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2024-09-07T03:27:12Z</dcterms:created>
  <dcterms:modified xsi:type="dcterms:W3CDTF">2024-09-09T02:35:25Z</dcterms:modified>
</cp:coreProperties>
</file>